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Ingeniería en Sistemas\Segundo Semestre\Contabilidad\Trabajo en group de 3\"/>
    </mc:Choice>
  </mc:AlternateContent>
  <xr:revisionPtr revIDLastSave="0" documentId="13_ncr:1_{C5FAA080-C58F-4DEA-BAA7-FDEA4BC26B79}" xr6:coauthVersionLast="45" xr6:coauthVersionMax="45" xr10:uidLastSave="{00000000-0000-0000-0000-000000000000}"/>
  <bookViews>
    <workbookView xWindow="-108" yWindow="-108" windowWidth="23256" windowHeight="12576" tabRatio="834" activeTab="2" xr2:uid="{00000000-000D-0000-FFFF-FFFF00000000}"/>
  </bookViews>
  <sheets>
    <sheet name="DATOS INICIALES" sheetId="6" r:id="rId1"/>
    <sheet name="CATALOGO DE CTAS" sheetId="9" r:id="rId2"/>
    <sheet name="BALANZA DE PRUEBA" sheetId="11" r:id="rId3"/>
    <sheet name="balance inicial nov " sheetId="1" r:id="rId4"/>
    <sheet name="transacciones de dic" sheetId="2" r:id="rId5"/>
    <sheet name="DIARIO GENERAL" sheetId="4" r:id="rId6"/>
    <sheet name="CTAS T SIMULACION MAYOR" sheetId="10" r:id="rId7"/>
    <sheet name="informacion adicional" sheetId="3" r:id="rId8"/>
    <sheet name="DIARIO GENERAL 2" sheetId="13" r:id="rId9"/>
    <sheet name="HOJA DE TRABAJO" sheetId="5" r:id="rId10"/>
    <sheet name="ESTADO DE SITUACION" sheetId="12" r:id="rId11"/>
    <sheet name="HOJAS PARA MG" sheetId="7" r:id="rId12"/>
    <sheet name="DIARIO CAJA" sheetId="8" r:id="rId13"/>
    <sheet name="Hoja1" sheetId="14" r:id="rId14"/>
  </sheets>
  <definedNames>
    <definedName name="_xlnm.Print_Area" localSheetId="3">'balance inicial nov '!$B$3:$H$60</definedName>
    <definedName name="_xlnm.Print_Area" localSheetId="1">'CATALOGO DE CTAS'!$C$3:$I$121</definedName>
    <definedName name="_xlnm.Print_Area" localSheetId="6">'CTAS T SIMULACION MAYOR'!$B$50:$N$106</definedName>
    <definedName name="_xlnm.Print_Area" localSheetId="0">'DATOS INICIALES'!$A$2:$I$24</definedName>
    <definedName name="_xlnm.Print_Area" localSheetId="12">'DIARIO CAJA'!$B$1:$N$59</definedName>
    <definedName name="_xlnm.Print_Area" localSheetId="5">'DIARIO GENERAL'!$B$1:$K$57</definedName>
    <definedName name="_xlnm.Print_Area" localSheetId="9">'HOJA DE TRABAJO'!$A$1:$J$44</definedName>
    <definedName name="_xlnm.Print_Area" localSheetId="11">'HOJAS PARA MG'!$C$1:$M$76</definedName>
    <definedName name="_xlnm.Print_Area" localSheetId="7">'informacion adicional'!$B$2:$J$46</definedName>
    <definedName name="_xlnm.Print_Area" localSheetId="4">'transacciones de dic'!$B$2:$J$34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1" l="1"/>
  <c r="G50" i="1" l="1"/>
  <c r="G57" i="1"/>
  <c r="G46" i="1"/>
  <c r="G52" i="1" s="1"/>
  <c r="G15" i="1"/>
  <c r="G36" i="1" s="1"/>
  <c r="G34" i="1"/>
  <c r="G31" i="1"/>
  <c r="G27" i="1"/>
  <c r="G23" i="1"/>
  <c r="R26" i="1"/>
  <c r="Q26" i="1"/>
  <c r="P32" i="11"/>
  <c r="O32" i="11"/>
  <c r="I19" i="11"/>
  <c r="I23" i="11"/>
  <c r="I20" i="11"/>
  <c r="I21" i="11"/>
  <c r="I17" i="11"/>
  <c r="I15" i="11"/>
  <c r="I29" i="11"/>
  <c r="I27" i="11"/>
  <c r="I18" i="11"/>
  <c r="I24" i="11"/>
  <c r="I22" i="11"/>
  <c r="I14" i="11"/>
  <c r="I30" i="11"/>
  <c r="I13" i="11"/>
  <c r="G59" i="1" l="1"/>
  <c r="J18" i="13"/>
  <c r="C3" i="1" l="1"/>
  <c r="C2" i="13" l="1"/>
  <c r="C2" i="2"/>
  <c r="A1" i="5" s="1"/>
  <c r="B3" i="12" s="1"/>
  <c r="M104" i="10"/>
  <c r="L104" i="10"/>
  <c r="I104" i="10"/>
  <c r="H104" i="10"/>
  <c r="D104" i="10"/>
  <c r="C104" i="10"/>
  <c r="M91" i="10"/>
  <c r="L91" i="10"/>
  <c r="I91" i="10"/>
  <c r="H91" i="10"/>
  <c r="D91" i="10"/>
  <c r="C91" i="10"/>
  <c r="M76" i="10"/>
  <c r="L76" i="10"/>
  <c r="I76" i="10"/>
  <c r="H76" i="10"/>
  <c r="D76" i="10"/>
  <c r="C76" i="10"/>
  <c r="M64" i="10"/>
  <c r="L64" i="10"/>
  <c r="I64" i="10"/>
  <c r="H64" i="10"/>
  <c r="D64" i="10"/>
  <c r="C64" i="10"/>
  <c r="M46" i="10"/>
  <c r="L46" i="10"/>
  <c r="I46" i="10"/>
  <c r="H46" i="10"/>
  <c r="D46" i="10"/>
  <c r="C46" i="10"/>
  <c r="M34" i="10"/>
  <c r="L34" i="10"/>
  <c r="I34" i="10"/>
  <c r="H34" i="10"/>
  <c r="D34" i="10"/>
  <c r="C34" i="10"/>
  <c r="M22" i="10"/>
  <c r="I22" i="10"/>
  <c r="H22" i="10"/>
  <c r="D22" i="10"/>
  <c r="C22" i="10"/>
  <c r="B51" i="12" l="1"/>
  <c r="M65" i="10"/>
  <c r="H23" i="10"/>
  <c r="C47" i="10"/>
  <c r="I42" i="5"/>
  <c r="D65" i="10"/>
  <c r="L23" i="10"/>
  <c r="C23" i="10"/>
</calcChain>
</file>

<file path=xl/sharedStrings.xml><?xml version="1.0" encoding="utf-8"?>
<sst xmlns="http://schemas.openxmlformats.org/spreadsheetml/2006/main" count="678" uniqueCount="375">
  <si>
    <t>PROYECTO EXAMEN FINAL</t>
  </si>
  <si>
    <t>Problema integrador:</t>
  </si>
  <si>
    <t>Profesor:</t>
  </si>
  <si>
    <t>VANESSA LAY</t>
  </si>
  <si>
    <t>Con el objetivo de que el alumno aplique en forma conjunta todos los temas</t>
  </si>
  <si>
    <t xml:space="preserve">sobre el tratamiento contable de una empresa comercial </t>
  </si>
  <si>
    <t>a continuación se presenta un problema integrador, en el cual se incluye</t>
  </si>
  <si>
    <t>la balanza de comprobación, los ajustes del mes en que suceden las transacciones,</t>
  </si>
  <si>
    <t>la balanza de comprobación ajustada, los estados financieros convencionales</t>
  </si>
  <si>
    <t>(estado de  resultados y estado de situación financiera), los asientos de cierre</t>
  </si>
  <si>
    <t>de las cuentas respectivas y la balanza de comprobación después de cierres.</t>
  </si>
  <si>
    <t>La Compañía VAN, S.A. es distribuidora de  Equipos deportivos .  A continuación</t>
  </si>
  <si>
    <t>se presenta el estado de situación financiera al 30 de noviembre de 2010, así</t>
  </si>
  <si>
    <t xml:space="preserve">como la información respecto a las operaciones realizadas en el mes de </t>
  </si>
  <si>
    <t>diciembre de 2010</t>
  </si>
  <si>
    <t>A usted se le pide  lo siguiente:</t>
  </si>
  <si>
    <r>
      <t>Preparar el catalogo de cuenta según la celda respectiva</t>
    </r>
    <r>
      <rPr>
        <sz val="11"/>
        <color rgb="FFFF0000"/>
        <rFont val="Calibri"/>
        <family val="2"/>
        <scheme val="minor"/>
      </rPr>
      <t xml:space="preserve"> (catálogo de cuenta)</t>
    </r>
  </si>
  <si>
    <r>
      <rPr>
        <sz val="11"/>
        <color rgb="FFFF0000"/>
        <rFont val="Calibri"/>
        <family val="2"/>
        <scheme val="minor"/>
      </rPr>
      <t xml:space="preserve">prepara el BALANCE INICIAL </t>
    </r>
    <r>
      <rPr>
        <sz val="11"/>
        <color theme="1"/>
        <rFont val="Calibri"/>
        <family val="2"/>
        <scheme val="minor"/>
      </rPr>
      <t xml:space="preserve"> según la </t>
    </r>
    <r>
      <rPr>
        <sz val="11"/>
        <color rgb="FFFF0000"/>
        <rFont val="Calibri"/>
        <family val="2"/>
        <scheme val="minor"/>
      </rPr>
      <t>balanza de prueba</t>
    </r>
    <r>
      <rPr>
        <sz val="11"/>
        <color theme="1"/>
        <rFont val="Calibri"/>
        <family val="2"/>
        <scheme val="minor"/>
      </rPr>
      <t xml:space="preserve"> dado y el formato que dice balance inicial noviembre</t>
    </r>
  </si>
  <si>
    <t>Desarrollar las transacciones correspondiente al mes de diciembre de 2010</t>
  </si>
  <si>
    <t>Efectuar un balance de prueba-post cierre al 31/10/2010</t>
  </si>
  <si>
    <t>Preparar los asientos finales, según la celda dada en información adicional y seguir</t>
  </si>
  <si>
    <t>los puntos anotados en la parte inferior.</t>
  </si>
  <si>
    <t>Preparar la hoja de trabajo (según modelo dado)</t>
  </si>
  <si>
    <t>Preparar el Estado de situación y el estado de resultado, en el formato dado, una vez preparada la hoja de trabajo final</t>
  </si>
  <si>
    <t>Al final encontrarán modelos de comprobante de diario y la simulación del mayor general (CUENTAS T)</t>
  </si>
  <si>
    <t>para que tengan facilidad de preparar los saldos respectivos de cada cuenta y poder sacar el balance general o de prueba.</t>
  </si>
  <si>
    <t>Nota:</t>
  </si>
  <si>
    <t>El trabajo tiene que ser sustentado con opción de preguntas, para poder determinar la participación</t>
  </si>
  <si>
    <t>de cada uno de ustedes en la contribución y desarrollo del proyecto:</t>
  </si>
  <si>
    <t>Calificación:</t>
  </si>
  <si>
    <t>80% trabajo escrito</t>
  </si>
  <si>
    <t>20% sustentación del proyecto</t>
  </si>
  <si>
    <t>El trabajo es en EQUIPO y no en grupo.</t>
  </si>
  <si>
    <t>COMPAÑÍA VAN, S.A</t>
  </si>
  <si>
    <t>CATALOGO DE CUENTAS</t>
  </si>
  <si>
    <t>No. De cuenta</t>
  </si>
  <si>
    <t>ACTIVOS</t>
  </si>
  <si>
    <t>Cuentas de Activos Circulantes:</t>
  </si>
  <si>
    <t>Caja</t>
  </si>
  <si>
    <t>Banco</t>
  </si>
  <si>
    <t>Cuentas por cobrar clientes</t>
  </si>
  <si>
    <t>Inventario de mercancía</t>
  </si>
  <si>
    <t>Mercancía en Tránsito</t>
  </si>
  <si>
    <t>Gastos pagados por Anticipado</t>
  </si>
  <si>
    <t>Otras cuentas por cobrar corriente</t>
  </si>
  <si>
    <t>Activos Fijos</t>
  </si>
  <si>
    <t>Edificio</t>
  </si>
  <si>
    <t>Dep. Acumulada de Edificio</t>
  </si>
  <si>
    <t>Terreno</t>
  </si>
  <si>
    <t>Mejoras al local Arrendado</t>
  </si>
  <si>
    <t>Amortización acumulada de Mejoras al Local arrendado</t>
  </si>
  <si>
    <t>Maquinaria y Equipo</t>
  </si>
  <si>
    <t>Equipo de bodega</t>
  </si>
  <si>
    <t>Depreciación acumulada de Equipo de Bodega</t>
  </si>
  <si>
    <t>Equipo de oficina</t>
  </si>
  <si>
    <t>Dep. acumulada de Equipo de Oficina</t>
  </si>
  <si>
    <t>Muebles y Enseres</t>
  </si>
  <si>
    <t>Dep. acumulada de Muebles y Enseres</t>
  </si>
  <si>
    <t>Otros Activos:</t>
  </si>
  <si>
    <t>Inversiones</t>
  </si>
  <si>
    <t>Depósitos en Garantía</t>
  </si>
  <si>
    <t>Otras cuentas por cobrar</t>
  </si>
  <si>
    <t>PASIVOS Y CAPITAL</t>
  </si>
  <si>
    <t>Pasivos corriente</t>
  </si>
  <si>
    <t>Cuentas por pagar proveedores</t>
  </si>
  <si>
    <t>Préstamos por pagar Corrientes</t>
  </si>
  <si>
    <t>Cuentas por pagar acreedores</t>
  </si>
  <si>
    <t>Gastos acumulados por pagar</t>
  </si>
  <si>
    <t>Impuestos por pagar</t>
  </si>
  <si>
    <t>I.T.B.M.</t>
  </si>
  <si>
    <t>Planillas por pagar</t>
  </si>
  <si>
    <t>Vacaciones acumuladas por pagar</t>
  </si>
  <si>
    <t>Décimo Tercer mes por pagar</t>
  </si>
  <si>
    <t>Prestaciones laborales por pagar</t>
  </si>
  <si>
    <t>Otras cuentas por pagar</t>
  </si>
  <si>
    <t>Pasivos a Largo Plazo</t>
  </si>
  <si>
    <t>Préstamos por pagar a L. Plazo</t>
  </si>
  <si>
    <t>Hipoteca por pagar</t>
  </si>
  <si>
    <t>CAPITAL</t>
  </si>
  <si>
    <t>Capital pagado</t>
  </si>
  <si>
    <t>Utilidades retenidas</t>
  </si>
  <si>
    <t>Utilidades del ejercicio</t>
  </si>
  <si>
    <t>INGRESOS</t>
  </si>
  <si>
    <t>Ventas de mercancía</t>
  </si>
  <si>
    <t>Dev. Y descuentos en ventas</t>
  </si>
  <si>
    <t>Otros ingresos</t>
  </si>
  <si>
    <t>COSTOS Y GASTOS</t>
  </si>
  <si>
    <t>Compras</t>
  </si>
  <si>
    <t>Descuentos y devoluciones en ventas</t>
  </si>
  <si>
    <t>Costo de Ventas</t>
  </si>
  <si>
    <t>GASTOS GENERALES Y ADMINISTRATIVOS</t>
  </si>
  <si>
    <t>Salarios</t>
  </si>
  <si>
    <t>Comisiones</t>
  </si>
  <si>
    <t>Vacaciones</t>
  </si>
  <si>
    <t>Décimo tercer mes</t>
  </si>
  <si>
    <t>Prima de Antigüedad</t>
  </si>
  <si>
    <t>Indemnización</t>
  </si>
  <si>
    <t>Seguro social</t>
  </si>
  <si>
    <t>Seguro Educativo</t>
  </si>
  <si>
    <t>Riesgos profesionales</t>
  </si>
  <si>
    <t>Honorarios profesionales</t>
  </si>
  <si>
    <t>Servicios profesionales</t>
  </si>
  <si>
    <t>Alquiler</t>
  </si>
  <si>
    <t>Luz</t>
  </si>
  <si>
    <t>Teléfono</t>
  </si>
  <si>
    <t>Agua</t>
  </si>
  <si>
    <t>Impuestos municipales</t>
  </si>
  <si>
    <t>Impuestos generales</t>
  </si>
  <si>
    <t>Reparaciones y mantenimiento de Auto</t>
  </si>
  <si>
    <t>Reparaciones y mantenimiento de  equipos</t>
  </si>
  <si>
    <t>Reparaciones y mantenimiento de edificio</t>
  </si>
  <si>
    <t>Papelería y utiles</t>
  </si>
  <si>
    <t>Aseo y utiles de aseo.</t>
  </si>
  <si>
    <t>Suministros varios</t>
  </si>
  <si>
    <t>Gastos Misceláneos</t>
  </si>
  <si>
    <t>GASTOS FINANCIEROS</t>
  </si>
  <si>
    <t>Intereses bancarios</t>
  </si>
  <si>
    <t>cargos bancarios</t>
  </si>
  <si>
    <t>Otros gastos financieros</t>
  </si>
  <si>
    <t>CONTABILIDAD MECANIZADA</t>
  </si>
  <si>
    <t>BALANCE DE PRUEBA</t>
  </si>
  <si>
    <t>AL 30 DE NOVIEMBRE DE 2010</t>
  </si>
  <si>
    <t>BALANZA DE PRUEBA</t>
  </si>
  <si>
    <t>CATALOGO DE CUENTA</t>
  </si>
  <si>
    <t>O CODIGO DE CUENTA</t>
  </si>
  <si>
    <t>DR</t>
  </si>
  <si>
    <t>CR</t>
  </si>
  <si>
    <t>Bancos</t>
  </si>
  <si>
    <t>Capital social</t>
  </si>
  <si>
    <t>Depreciación Acumulada de edif.</t>
  </si>
  <si>
    <t>Depreciación acumulada de Equipo de Ofic.</t>
  </si>
  <si>
    <t>Depreciación acumulada de Equipo de Transp</t>
  </si>
  <si>
    <t>Equipo de oficina,costo</t>
  </si>
  <si>
    <t>Equipo de transporte,costo</t>
  </si>
  <si>
    <t>I.T.B.M.por pagar</t>
  </si>
  <si>
    <t>Impuesto de I.T.B.M.</t>
  </si>
  <si>
    <t>Intereses por pagar</t>
  </si>
  <si>
    <t>Inventario</t>
  </si>
  <si>
    <t>Préstamos  Bancario a largo plazo</t>
  </si>
  <si>
    <t>Seguros pagados por adelantado</t>
  </si>
  <si>
    <t xml:space="preserve"> </t>
  </si>
  <si>
    <t>NOTA:</t>
  </si>
  <si>
    <t>ESTADO DE SITUACION</t>
  </si>
  <si>
    <t>Según la balanza de prueba ordene</t>
  </si>
  <si>
    <t>en este formato</t>
  </si>
  <si>
    <t>ACTIVO</t>
  </si>
  <si>
    <t>Activos corrientes:</t>
  </si>
  <si>
    <t xml:space="preserve">   Total de activos corrientes</t>
  </si>
  <si>
    <t>Activos no circulantes:</t>
  </si>
  <si>
    <t>Activos Fijos:</t>
  </si>
  <si>
    <t xml:space="preserve">   Menos depreciación Acumulada</t>
  </si>
  <si>
    <t xml:space="preserve">   Edificio-neto</t>
  </si>
  <si>
    <t xml:space="preserve">   Menos: Depreciación acumuladas</t>
  </si>
  <si>
    <t xml:space="preserve">   Equipo de Oficina-neto</t>
  </si>
  <si>
    <t xml:space="preserve">   Menos: depreciación acumulada</t>
  </si>
  <si>
    <t xml:space="preserve">   Equipo de Transporte-neto</t>
  </si>
  <si>
    <t>Tota de Activos fijos</t>
  </si>
  <si>
    <t>TOTAL DE ACTIVOS</t>
  </si>
  <si>
    <t>PASIVO:</t>
  </si>
  <si>
    <t>Pasivo circulante (a corto plazo)</t>
  </si>
  <si>
    <t xml:space="preserve">   Total de pasivos corrientes</t>
  </si>
  <si>
    <t>Pasivos a Largo plazo:</t>
  </si>
  <si>
    <t xml:space="preserve">   Total de pasivos a largo plazo</t>
  </si>
  <si>
    <t xml:space="preserve">   Total de pasivos</t>
  </si>
  <si>
    <t>Capital Contable:</t>
  </si>
  <si>
    <t xml:space="preserve">   Total de Capital contable</t>
  </si>
  <si>
    <t>TOTAL PASIVO Y CAPITAL</t>
  </si>
  <si>
    <t>Transacciones ocurridas en el mes de diciembre de 2010 (se sigue el método de registro de inventario periódico)</t>
  </si>
  <si>
    <t>Considere que el impuesto a pagar en las transacciones es de un 7%</t>
  </si>
  <si>
    <t>TRANSACCIONES</t>
  </si>
  <si>
    <t>diciembre</t>
  </si>
  <si>
    <t>Se compraron 3,000 unidades a 0,77 c/u según factura No. 232 al contado</t>
  </si>
  <si>
    <t>con el cheque No. 110</t>
  </si>
  <si>
    <t>Se compraron 1000 unidades a 0,73 c/u según factura No. 504.  Se abono</t>
  </si>
  <si>
    <t>de inmediato el I.T.B.M. con el cheque 200</t>
  </si>
  <si>
    <t>Se vendieron 1,200 unidades a 1,75 c/u según factura  No. 008 al contado</t>
  </si>
  <si>
    <t>Se compraron 3200 unidades a 0,79 c/u según factura No. 767 al contado. Con</t>
  </si>
  <si>
    <t>el cheque no. 292</t>
  </si>
  <si>
    <t>Se vendieron 2,000 unidades a 1,75 c/u según factura No. 109 al contado</t>
  </si>
  <si>
    <t>Se vendieron 1,500 unidades a 1,75 c/u según factura No. 210.  El cliente</t>
  </si>
  <si>
    <t>abonó de inmediato el 50%.</t>
  </si>
  <si>
    <t>Se compraron 2,000 unidades a 0,74 c/u según factura No. 789 al crédito</t>
  </si>
  <si>
    <t>Se vendieron 2,600 unidades a 1,75 c/u según factura No. 899 y cheque No. 444</t>
  </si>
  <si>
    <t>Se compraron 3,000 unidades a 0,78 c/u según factura No. 888 y cheque 450</t>
  </si>
  <si>
    <t>Se vendieron 3,100 unidades a 1,75c/u según factura No. 900 al crédito.</t>
  </si>
  <si>
    <t>CIA.</t>
  </si>
  <si>
    <t xml:space="preserve">                                       Diario General                                      Página No.</t>
  </si>
  <si>
    <t>Fecha</t>
  </si>
  <si>
    <t>NOMBRE DE LA CUENTA</t>
  </si>
  <si>
    <t>Ref.</t>
  </si>
  <si>
    <t>Debito</t>
  </si>
  <si>
    <t>Crédito</t>
  </si>
  <si>
    <t>Preparado por:</t>
  </si>
  <si>
    <t>Revisado por:</t>
  </si>
  <si>
    <t>Fecha:</t>
  </si>
  <si>
    <t>TRANSACCIONES EN CUENTAS T</t>
  </si>
  <si>
    <t>PRIMERO PASAR EL SALDO DE LA BALANZA AL 30/11/2011</t>
  </si>
  <si>
    <t>SEGUNDO PASAR LAS TRANSACCIONES DEL DIARIO GENERAL Y SACAR SALDO</t>
  </si>
  <si>
    <t>CAJA</t>
  </si>
  <si>
    <t xml:space="preserve">BANCO </t>
  </si>
  <si>
    <t>CUENTAS X COBRAR CLIENTE</t>
  </si>
  <si>
    <t>DR.</t>
  </si>
  <si>
    <t>CR.</t>
  </si>
  <si>
    <t>SALDO</t>
  </si>
  <si>
    <t>INVENTARIO DE MERCANCIA</t>
  </si>
  <si>
    <t>MATERIALES DE OFICINA</t>
  </si>
  <si>
    <t>SEGUROS PAGADOS POR ADELANTADO</t>
  </si>
  <si>
    <t>EQUIPO DE OFICINA</t>
  </si>
  <si>
    <t>CUENTAS POR PAGAR</t>
  </si>
  <si>
    <t>DOCUMENTOS POR PAGAR</t>
  </si>
  <si>
    <t>TESORO NACIONAL I.T.B.M.</t>
  </si>
  <si>
    <t>ANA ARAUZ-PERSONAL</t>
  </si>
  <si>
    <t>LAS CUENTAS T SON UNA SIMULACION DEL MAYOR GENERAL</t>
  </si>
  <si>
    <t>Una alternativa, en vez de usar las hojas de mayor General, se puede</t>
  </si>
  <si>
    <t>utilizar estas cuentas T para armar  la Balanza  General</t>
  </si>
  <si>
    <t>INFORMACION ADICIONAL PARA EL BALANCE A DICIEMBRE 2010</t>
  </si>
  <si>
    <t>a</t>
  </si>
  <si>
    <t>Del saldo de  seguro por adelantado por $ 1,200,00</t>
  </si>
  <si>
    <t xml:space="preserve">que cubre un periodo de 12 meses,  se reconocieron $ 100,00 como gasto </t>
  </si>
  <si>
    <t>incurrido en el mes de noviembre (El saldo que aparece en el balance son 1200.00-100.00=1100.00)</t>
  </si>
  <si>
    <t>b</t>
  </si>
  <si>
    <t xml:space="preserve">El edificio, equipo de oficina y el equipo de transporte se compraron en </t>
  </si>
  <si>
    <t>octubre de 2010, pero se comenzaron a utilizar en noviembre 1 del mismo</t>
  </si>
  <si>
    <t>año.  En este mes inició sus actividades la empresa y, por lo tanto, estos</t>
  </si>
  <si>
    <t>activos se encuentran depreciados por un mes.</t>
  </si>
  <si>
    <t>Registrar un mes de depreciacion de cada uno de los activos  (</t>
  </si>
  <si>
    <t xml:space="preserve">Ejemplo: </t>
  </si>
  <si>
    <t xml:space="preserve">Edificio: costo </t>
  </si>
  <si>
    <t>mensual</t>
  </si>
  <si>
    <t>c</t>
  </si>
  <si>
    <t>El edificio tiene una vida útil estimada de 20 años.  La adquisición de dicho</t>
  </si>
  <si>
    <t>activo es para el uso en el área administrativa</t>
  </si>
  <si>
    <t>d</t>
  </si>
  <si>
    <t>El equipo de oficina tiene una vida útil estimada de 10 años, asignado  de igual</t>
  </si>
  <si>
    <t>forma para el uso en el área de administración de la empresa.</t>
  </si>
  <si>
    <t>e</t>
  </si>
  <si>
    <t>El equipo de transporte tiene una vida útil estimada de 5 años.  Este  activo se</t>
  </si>
  <si>
    <t>encuentra a disposición del departamento de ventas.</t>
  </si>
  <si>
    <t>f</t>
  </si>
  <si>
    <t>En noviembre 1 de 2009, se pidió un préstamo por $ 100,000,00 con vencimiento</t>
  </si>
  <si>
    <t>en un año (aparece en el balance) y a una tasa de interés del 9% anual.  Registre y calcule</t>
  </si>
  <si>
    <t>el interés mensual.</t>
  </si>
  <si>
    <t>Además:</t>
  </si>
  <si>
    <t>Se reconocen los impuestos del mes, que ascienden a $ 1000,00 y se liquidarán</t>
  </si>
  <si>
    <t>el día 7 de enero de 2011</t>
  </si>
  <si>
    <t>Se realizó un conteo físico y una valuación de la mercancía y el costo del</t>
  </si>
  <si>
    <t>inventario final de la mercancía fue de $ 12000,00</t>
  </si>
  <si>
    <t>El 31 de diciembre de 2010, se efectúan los asientos de ajustes respectivos</t>
  </si>
  <si>
    <t>(seguro pagado por adelantado, depreciación, intereses, impuestos).</t>
  </si>
  <si>
    <t>Registre los asientos de diario para cada una de las transacciones</t>
  </si>
  <si>
    <t>Pases respectivos al mayor general</t>
  </si>
  <si>
    <t>Pase a la hoja de trabajo incluyendo la balanza de comprobación</t>
  </si>
  <si>
    <t>Asientos de ajustes</t>
  </si>
  <si>
    <t>Balance de comprobación ajustada</t>
  </si>
  <si>
    <t>Estados financieros respectivos</t>
  </si>
  <si>
    <t>Asientos de cierre de las cuentas de ingresos, gastos y dividendos</t>
  </si>
  <si>
    <t>HOJA  DE TRABAJO</t>
  </si>
  <si>
    <t>AL 31 DE DICIEMBRE DE 2010</t>
  </si>
  <si>
    <t>AJUSTES</t>
  </si>
  <si>
    <t>ESTADO DE RESULTADO</t>
  </si>
  <si>
    <t>BALANCE DE SITUACION</t>
  </si>
  <si>
    <t>CUENTA</t>
  </si>
  <si>
    <t>CxC clientes</t>
  </si>
  <si>
    <t>Dep. acuum. De edificio</t>
  </si>
  <si>
    <t>Dep. acumulado de Eq. De oficina</t>
  </si>
  <si>
    <t>Equipo de transporte</t>
  </si>
  <si>
    <t>Dep. acumulada de  Equio de Transp</t>
  </si>
  <si>
    <t>CXP proveedores</t>
  </si>
  <si>
    <t>Impuesto i.t.b.m.</t>
  </si>
  <si>
    <t>Prestamo por agar</t>
  </si>
  <si>
    <t>Inereses por pagar</t>
  </si>
  <si>
    <t>impuesto por pagar</t>
  </si>
  <si>
    <t>Capital  Social</t>
  </si>
  <si>
    <t>Dividendos</t>
  </si>
  <si>
    <t>Ventas</t>
  </si>
  <si>
    <t>Costo de ventas</t>
  </si>
  <si>
    <t>Gasto por sueldos de Admon</t>
  </si>
  <si>
    <t>Gastos por sueldos de ventas</t>
  </si>
  <si>
    <t>Gasto de seguro</t>
  </si>
  <si>
    <t>Gasto de dep. de Edficio</t>
  </si>
  <si>
    <t>Gasto de dep. de Eq. De oficina</t>
  </si>
  <si>
    <t>Gasto de dep. de Eq. De tansorte</t>
  </si>
  <si>
    <t>Gasto de inteseses</t>
  </si>
  <si>
    <t>Gsto de impuesto</t>
  </si>
  <si>
    <t>S/TOTAL</t>
  </si>
  <si>
    <t>UTILIDAD</t>
  </si>
  <si>
    <t>Estado de Situacion</t>
  </si>
  <si>
    <t>al 31 de diciembre de 2010</t>
  </si>
  <si>
    <t>Activo corriente:</t>
  </si>
  <si>
    <t xml:space="preserve">    Total activo corriente</t>
  </si>
  <si>
    <t xml:space="preserve">   Equipo de oficina-neto</t>
  </si>
  <si>
    <t xml:space="preserve">   Equipo de transporte-neto</t>
  </si>
  <si>
    <t xml:space="preserve">   Total de activos fijos </t>
  </si>
  <si>
    <t>PASIVOS</t>
  </si>
  <si>
    <t>pasivo a corto plazo (circulante)</t>
  </si>
  <si>
    <t xml:space="preserve">   Total pasivo corriente</t>
  </si>
  <si>
    <t>Pasivo a largo plazo:</t>
  </si>
  <si>
    <t>Préstamo por agar</t>
  </si>
  <si>
    <t>Capital Social</t>
  </si>
  <si>
    <t>Utilidade retenidas</t>
  </si>
  <si>
    <t>TOTAL PASIIVO Y CAPITAL</t>
  </si>
  <si>
    <t>Estado de RESULTADOS</t>
  </si>
  <si>
    <t>al 31 de diciembre de 2009</t>
  </si>
  <si>
    <t>VENTAS NETAS</t>
  </si>
  <si>
    <t>Menos:</t>
  </si>
  <si>
    <t>Devoluciones en ventas</t>
  </si>
  <si>
    <t>Descuento sobre ventas</t>
  </si>
  <si>
    <t>Ventas netas</t>
  </si>
  <si>
    <t>COSTOS DE VENTAS</t>
  </si>
  <si>
    <t>Inventario inicial</t>
  </si>
  <si>
    <t>Más: compras netas:</t>
  </si>
  <si>
    <t>Gastos por fletes/compras</t>
  </si>
  <si>
    <t>menos: Devoluciones sobre compras</t>
  </si>
  <si>
    <t>Menos: Descuentos sobre compras</t>
  </si>
  <si>
    <t>Total compras</t>
  </si>
  <si>
    <t>Costo de la mercancía disponible para la venta</t>
  </si>
  <si>
    <t>Costo de ventas neto</t>
  </si>
  <si>
    <t>UTILIDAD BRUTA</t>
  </si>
  <si>
    <t>Menos: GASTOS DE OPERACIONES</t>
  </si>
  <si>
    <t>Administración</t>
  </si>
  <si>
    <t>Sueldos</t>
  </si>
  <si>
    <t>Seguros</t>
  </si>
  <si>
    <t>Depreciación del edificio</t>
  </si>
  <si>
    <t>Depreciación del equipo de Oficina</t>
  </si>
  <si>
    <t>Ventas:</t>
  </si>
  <si>
    <t>Dep. del equipo de transporte</t>
  </si>
  <si>
    <t>Total de Gastos de operación</t>
  </si>
  <si>
    <t>UTILIDAD DE OPERACIONES</t>
  </si>
  <si>
    <t>Intereses</t>
  </si>
  <si>
    <t>UTILIDAD ANTES DE IMPUESTOS</t>
  </si>
  <si>
    <t>Impuesto sobre la renta</t>
  </si>
  <si>
    <t>UTILIDAD NETA</t>
  </si>
  <si>
    <t>Cuenta No.</t>
  </si>
  <si>
    <t>FECHA</t>
  </si>
  <si>
    <t>ITEM</t>
  </si>
  <si>
    <t>REF.</t>
  </si>
  <si>
    <t>DEBITO</t>
  </si>
  <si>
    <t>CREDITO</t>
  </si>
  <si>
    <t>IGUAL SE PUEDE TRABAJAR UN DIARIO COMBINADO PARA TRABAJAR TODAS LAS TRANSACCIONES</t>
  </si>
  <si>
    <t xml:space="preserve"> No.</t>
  </si>
  <si>
    <t>DIARIO DE CAJA O BANCO</t>
  </si>
  <si>
    <t>CUENTAS GENERAL</t>
  </si>
  <si>
    <t>Num.</t>
  </si>
  <si>
    <t>Impuesto de I.T.B.M.S</t>
  </si>
  <si>
    <t>No sabemos si hay que incorporar al gasto pagado por anticipado</t>
  </si>
  <si>
    <t>¿No tendría que ir arriba en activo circulante? Es cuenta por cobrar a largo plazo</t>
  </si>
  <si>
    <t>¿Esto tiene que ver con la compra de mercancía?</t>
  </si>
  <si>
    <t>porque hay que cancelar</t>
  </si>
  <si>
    <t>ofrecen el servicio</t>
  </si>
  <si>
    <t>todos los bancos que debo</t>
  </si>
  <si>
    <t>el 7% de las compras</t>
  </si>
  <si>
    <t>liquidación de la idemnización y prima de antigüedad</t>
  </si>
  <si>
    <t>Es la retención del personal que se le paga a la caja de css con la cuota del obrero del patrono</t>
  </si>
  <si>
    <t>son gastos que no puedo hacer frente en este mes</t>
  </si>
  <si>
    <t>son utilidades que vienen de la ganancia del mes corriente</t>
  </si>
  <si>
    <t>de periodo anteriores o años anteriores</t>
  </si>
  <si>
    <t>porque hay ventas al contado y al crédito</t>
  </si>
  <si>
    <t>porque hay cuentas al contado y al crédito</t>
  </si>
  <si>
    <t>porque existen horas extras</t>
  </si>
  <si>
    <t>6116 sería internet</t>
  </si>
  <si>
    <t>Gasto de Depreciación</t>
  </si>
  <si>
    <t>Dep. Acumulado de Muebleria y enceres</t>
  </si>
  <si>
    <t>Gasto de Depreciación acumulada de equipos de oficina</t>
  </si>
  <si>
    <t>Gasto dep. acumulada y equipo</t>
  </si>
  <si>
    <t>Gasto dep. acumulada de equípos de oficina</t>
  </si>
  <si>
    <t>Le agregue porque lo que son mueblerias, equipos de oficina, maquinaria y equipo, equipo de bodega se deprecian</t>
  </si>
  <si>
    <t>Gasto Dep. Acumulada de Edificio</t>
  </si>
  <si>
    <t>Compañía VAN S.A</t>
  </si>
  <si>
    <t>Preguntar si es transporte</t>
  </si>
  <si>
    <t xml:space="preserve">Dep. Acumulada de Maquinaria y Equipo </t>
  </si>
  <si>
    <t>Equipo de Transporte,costo</t>
  </si>
  <si>
    <t>Débito</t>
  </si>
  <si>
    <t>Total</t>
  </si>
  <si>
    <t>Gasto de Depreciación acumulada de Equipo de Transp</t>
  </si>
  <si>
    <t>o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</si>
</sst>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indexed="10"/>
      <name val="Arial"/>
      <family val="2"/>
    </font>
    <font>
      <b/>
      <sz val="12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 applyFill="1" applyBorder="1"/>
    <xf numFmtId="0" fontId="0" fillId="0" borderId="0" xfId="0" applyFont="1"/>
    <xf numFmtId="2" fontId="2" fillId="0" borderId="0" xfId="0" applyNumberFormat="1" applyFont="1"/>
    <xf numFmtId="0" fontId="0" fillId="0" borderId="0" xfId="0" applyBorder="1"/>
    <xf numFmtId="0" fontId="0" fillId="0" borderId="7" xfId="0" applyBorder="1"/>
    <xf numFmtId="0" fontId="4" fillId="0" borderId="0" xfId="0" applyFont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1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9" xfId="0" applyFont="1" applyBorder="1"/>
    <xf numFmtId="2" fontId="9" fillId="0" borderId="14" xfId="0" applyNumberFormat="1" applyFont="1" applyBorder="1" applyAlignment="1">
      <alignment horizontal="right"/>
    </xf>
    <xf numFmtId="2" fontId="8" fillId="0" borderId="14" xfId="0" applyNumberFormat="1" applyFont="1" applyBorder="1"/>
    <xf numFmtId="4" fontId="8" fillId="0" borderId="14" xfId="0" applyNumberFormat="1" applyFont="1" applyBorder="1"/>
    <xf numFmtId="2" fontId="8" fillId="0" borderId="14" xfId="0" applyNumberFormat="1" applyFont="1" applyBorder="1" applyAlignment="1">
      <alignment horizontal="right"/>
    </xf>
    <xf numFmtId="0" fontId="5" fillId="0" borderId="14" xfId="0" applyFont="1" applyBorder="1"/>
    <xf numFmtId="0" fontId="5" fillId="0" borderId="8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11" fillId="0" borderId="8" xfId="0" applyFont="1" applyBorder="1" applyAlignment="1"/>
    <xf numFmtId="0" fontId="7" fillId="0" borderId="10" xfId="0" applyFont="1" applyBorder="1" applyAlignment="1"/>
    <xf numFmtId="0" fontId="12" fillId="0" borderId="14" xfId="0" applyFont="1" applyBorder="1" applyAlignment="1">
      <alignment horizontal="left"/>
    </xf>
    <xf numFmtId="4" fontId="0" fillId="0" borderId="14" xfId="0" applyNumberFormat="1" applyBorder="1"/>
    <xf numFmtId="2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2" fontId="12" fillId="0" borderId="14" xfId="0" applyNumberFormat="1" applyFont="1" applyFill="1" applyBorder="1"/>
    <xf numFmtId="0" fontId="12" fillId="0" borderId="14" xfId="0" applyFont="1" applyBorder="1"/>
    <xf numFmtId="0" fontId="11" fillId="0" borderId="14" xfId="0" applyFont="1" applyBorder="1"/>
    <xf numFmtId="2" fontId="11" fillId="0" borderId="14" xfId="0" applyNumberFormat="1" applyFont="1" applyBorder="1"/>
    <xf numFmtId="0" fontId="7" fillId="0" borderId="14" xfId="0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0" fontId="14" fillId="0" borderId="14" xfId="0" applyFont="1" applyBorder="1"/>
    <xf numFmtId="2" fontId="9" fillId="0" borderId="14" xfId="0" applyNumberFormat="1" applyFont="1" applyBorder="1"/>
    <xf numFmtId="0" fontId="4" fillId="0" borderId="14" xfId="0" applyFont="1" applyBorder="1"/>
    <xf numFmtId="2" fontId="8" fillId="2" borderId="14" xfId="0" applyNumberFormat="1" applyFont="1" applyFill="1" applyBorder="1"/>
    <xf numFmtId="4" fontId="7" fillId="0" borderId="2" xfId="0" applyNumberFormat="1" applyFont="1" applyBorder="1"/>
    <xf numFmtId="2" fontId="7" fillId="0" borderId="2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0" fontId="3" fillId="0" borderId="0" xfId="0" applyFont="1"/>
    <xf numFmtId="0" fontId="7" fillId="0" borderId="0" xfId="0" applyFont="1"/>
    <xf numFmtId="0" fontId="0" fillId="0" borderId="20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7" fillId="0" borderId="4" xfId="0" applyFont="1" applyBorder="1"/>
    <xf numFmtId="0" fontId="0" fillId="0" borderId="24" xfId="0" applyBorder="1"/>
    <xf numFmtId="0" fontId="0" fillId="0" borderId="25" xfId="0" applyBorder="1"/>
    <xf numFmtId="0" fontId="0" fillId="0" borderId="19" xfId="0" applyBorder="1"/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0" fillId="0" borderId="26" xfId="0" applyBorder="1"/>
    <xf numFmtId="0" fontId="13" fillId="0" borderId="0" xfId="0" applyFont="1"/>
    <xf numFmtId="0" fontId="5" fillId="0" borderId="0" xfId="0" applyFont="1" applyBorder="1" applyAlignment="1">
      <alignment horizontal="left"/>
    </xf>
    <xf numFmtId="0" fontId="7" fillId="0" borderId="0" xfId="0" applyFont="1" applyBorder="1" applyAlignment="1"/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13" fillId="0" borderId="7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2" fontId="7" fillId="0" borderId="7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7" fillId="0" borderId="0" xfId="0" applyFont="1" applyBorder="1"/>
    <xf numFmtId="2" fontId="5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Fill="1" applyBorder="1" applyAlignment="1">
      <alignment horizontal="right"/>
    </xf>
    <xf numFmtId="2" fontId="5" fillId="0" borderId="0" xfId="0" applyNumberFormat="1" applyFont="1" applyBorder="1"/>
    <xf numFmtId="2" fontId="0" fillId="0" borderId="7" xfId="0" applyNumberFormat="1" applyBorder="1"/>
    <xf numFmtId="1" fontId="7" fillId="0" borderId="0" xfId="0" applyNumberFormat="1" applyFont="1" applyFill="1" applyBorder="1"/>
    <xf numFmtId="2" fontId="5" fillId="0" borderId="0" xfId="0" applyNumberFormat="1" applyFont="1" applyFill="1" applyBorder="1"/>
    <xf numFmtId="0" fontId="5" fillId="0" borderId="0" xfId="0" applyFont="1" applyBorder="1"/>
    <xf numFmtId="2" fontId="0" fillId="0" borderId="27" xfId="0" applyNumberFormat="1" applyBorder="1"/>
    <xf numFmtId="2" fontId="0" fillId="0" borderId="20" xfId="0" applyNumberFormat="1" applyBorder="1"/>
    <xf numFmtId="0" fontId="0" fillId="0" borderId="27" xfId="0" applyBorder="1"/>
    <xf numFmtId="1" fontId="7" fillId="0" borderId="0" xfId="0" applyNumberFormat="1" applyFont="1" applyBorder="1" applyAlignment="1">
      <alignment horizontal="left"/>
    </xf>
    <xf numFmtId="0" fontId="5" fillId="0" borderId="0" xfId="0" applyFont="1" applyFill="1" applyBorder="1"/>
    <xf numFmtId="0" fontId="1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4" fillId="0" borderId="0" xfId="0" applyNumberFormat="1" applyFont="1" applyBorder="1"/>
    <xf numFmtId="2" fontId="5" fillId="0" borderId="0" xfId="0" applyNumberFormat="1" applyFont="1"/>
    <xf numFmtId="2" fontId="7" fillId="0" borderId="0" xfId="0" applyNumberFormat="1" applyFont="1" applyBorder="1"/>
    <xf numFmtId="2" fontId="0" fillId="0" borderId="7" xfId="0" applyNumberFormat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2" fontId="1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2" fontId="13" fillId="0" borderId="0" xfId="0" applyNumberFormat="1" applyFont="1"/>
    <xf numFmtId="2" fontId="11" fillId="0" borderId="0" xfId="0" applyNumberFormat="1" applyFont="1"/>
    <xf numFmtId="0" fontId="9" fillId="0" borderId="0" xfId="0" applyFont="1" applyAlignment="1">
      <alignment horizontal="left"/>
    </xf>
    <xf numFmtId="2" fontId="8" fillId="0" borderId="0" xfId="0" applyNumberFormat="1" applyFont="1"/>
    <xf numFmtId="2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0" fontId="1" fillId="0" borderId="0" xfId="0" applyFont="1"/>
    <xf numFmtId="2" fontId="12" fillId="0" borderId="14" xfId="0" applyNumberFormat="1" applyFont="1" applyBorder="1" applyAlignment="1">
      <alignment horizontal="right"/>
    </xf>
    <xf numFmtId="0" fontId="20" fillId="0" borderId="14" xfId="0" applyFont="1" applyFill="1" applyBorder="1"/>
    <xf numFmtId="0" fontId="20" fillId="0" borderId="14" xfId="0" applyFont="1" applyBorder="1"/>
    <xf numFmtId="2" fontId="20" fillId="0" borderId="14" xfId="0" applyNumberFormat="1" applyFont="1" applyBorder="1"/>
    <xf numFmtId="4" fontId="20" fillId="0" borderId="14" xfId="0" applyNumberFormat="1" applyFont="1" applyBorder="1" applyAlignment="1">
      <alignment horizontal="right"/>
    </xf>
    <xf numFmtId="2" fontId="20" fillId="0" borderId="14" xfId="0" applyNumberFormat="1" applyFont="1" applyBorder="1" applyAlignment="1">
      <alignment horizontal="right"/>
    </xf>
    <xf numFmtId="4" fontId="20" fillId="0" borderId="14" xfId="0" applyNumberFormat="1" applyFont="1" applyBorder="1"/>
    <xf numFmtId="0" fontId="21" fillId="0" borderId="14" xfId="0" applyFont="1" applyBorder="1"/>
    <xf numFmtId="2" fontId="12" fillId="0" borderId="14" xfId="0" applyNumberFormat="1" applyFont="1" applyBorder="1" applyAlignment="1"/>
    <xf numFmtId="0" fontId="22" fillId="0" borderId="14" xfId="0" applyFont="1" applyBorder="1"/>
    <xf numFmtId="0" fontId="12" fillId="0" borderId="14" xfId="0" applyFont="1" applyFill="1" applyBorder="1"/>
    <xf numFmtId="0" fontId="9" fillId="0" borderId="14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2" fontId="9" fillId="0" borderId="0" xfId="0" applyNumberFormat="1" applyFont="1" applyBorder="1"/>
    <xf numFmtId="2" fontId="9" fillId="0" borderId="0" xfId="0" applyNumberFormat="1" applyFont="1" applyFill="1" applyBorder="1"/>
    <xf numFmtId="0" fontId="12" fillId="0" borderId="0" xfId="0" applyFont="1" applyBorder="1"/>
    <xf numFmtId="0" fontId="9" fillId="0" borderId="0" xfId="0" applyFont="1" applyBorder="1"/>
    <xf numFmtId="0" fontId="20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2" fontId="23" fillId="0" borderId="14" xfId="0" applyNumberFormat="1" applyFont="1" applyBorder="1" applyAlignment="1">
      <alignment horizontal="right"/>
    </xf>
    <xf numFmtId="2" fontId="21" fillId="0" borderId="14" xfId="0" applyNumberFormat="1" applyFont="1" applyBorder="1" applyAlignment="1">
      <alignment horizontal="right"/>
    </xf>
    <xf numFmtId="0" fontId="23" fillId="0" borderId="14" xfId="0" applyFont="1" applyBorder="1"/>
    <xf numFmtId="4" fontId="21" fillId="0" borderId="14" xfId="0" applyNumberFormat="1" applyFont="1" applyBorder="1"/>
    <xf numFmtId="0" fontId="24" fillId="0" borderId="14" xfId="0" applyFont="1" applyBorder="1"/>
    <xf numFmtId="0" fontId="25" fillId="0" borderId="14" xfId="0" applyFont="1" applyBorder="1"/>
    <xf numFmtId="4" fontId="25" fillId="0" borderId="14" xfId="0" applyNumberFormat="1" applyFont="1" applyBorder="1"/>
    <xf numFmtId="0" fontId="24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right"/>
    </xf>
    <xf numFmtId="2" fontId="25" fillId="0" borderId="14" xfId="0" applyNumberFormat="1" applyFont="1" applyBorder="1"/>
    <xf numFmtId="2" fontId="25" fillId="0" borderId="14" xfId="0" applyNumberFormat="1" applyFont="1" applyBorder="1" applyAlignment="1">
      <alignment horizontal="right"/>
    </xf>
    <xf numFmtId="4" fontId="12" fillId="0" borderId="14" xfId="0" applyNumberFormat="1" applyFont="1" applyBorder="1"/>
    <xf numFmtId="0" fontId="9" fillId="0" borderId="0" xfId="0" applyFont="1" applyBorder="1" applyAlignment="1">
      <alignment horizontal="left"/>
    </xf>
    <xf numFmtId="0" fontId="0" fillId="0" borderId="0" xfId="0" applyFont="1" applyBorder="1"/>
    <xf numFmtId="2" fontId="9" fillId="0" borderId="0" xfId="0" applyNumberFormat="1" applyFont="1" applyBorder="1" applyAlignment="1"/>
    <xf numFmtId="2" fontId="9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2" fillId="0" borderId="0" xfId="0" applyFont="1" applyBorder="1"/>
    <xf numFmtId="2" fontId="7" fillId="0" borderId="2" xfId="0" applyNumberFormat="1" applyFont="1" applyBorder="1" applyAlignment="1">
      <alignment horizontal="right"/>
    </xf>
    <xf numFmtId="2" fontId="0" fillId="0" borderId="3" xfId="0" applyNumberFormat="1" applyBorder="1"/>
    <xf numFmtId="0" fontId="0" fillId="0" borderId="3" xfId="0" applyBorder="1"/>
    <xf numFmtId="0" fontId="0" fillId="2" borderId="0" xfId="0" applyFill="1"/>
    <xf numFmtId="164" fontId="0" fillId="0" borderId="0" xfId="1" applyFont="1" applyBorder="1"/>
    <xf numFmtId="164" fontId="0" fillId="0" borderId="0" xfId="1" applyFont="1" applyBorder="1" applyAlignment="1">
      <alignment horizontal="right"/>
    </xf>
    <xf numFmtId="43" fontId="0" fillId="0" borderId="0" xfId="2" applyFont="1" applyBorder="1"/>
    <xf numFmtId="43" fontId="0" fillId="0" borderId="0" xfId="2" applyFont="1" applyBorder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20" xfId="0" applyFont="1" applyBorder="1"/>
    <xf numFmtId="4" fontId="0" fillId="0" borderId="0" xfId="0" applyNumberFormat="1"/>
    <xf numFmtId="4" fontId="0" fillId="0" borderId="3" xfId="0" applyNumberFormat="1" applyBorder="1"/>
    <xf numFmtId="43" fontId="2" fillId="0" borderId="2" xfId="0" applyNumberFormat="1" applyFont="1" applyBorder="1"/>
    <xf numFmtId="165" fontId="2" fillId="0" borderId="12" xfId="0" applyNumberFormat="1" applyFont="1" applyBorder="1"/>
    <xf numFmtId="4" fontId="0" fillId="0" borderId="9" xfId="0" applyNumberFormat="1" applyBorder="1"/>
    <xf numFmtId="4" fontId="2" fillId="0" borderId="3" xfId="0" applyNumberFormat="1" applyFont="1" applyBorder="1"/>
    <xf numFmtId="4" fontId="2" fillId="0" borderId="12" xfId="0" applyNumberFormat="1" applyFont="1" applyBorder="1"/>
    <xf numFmtId="4" fontId="0" fillId="0" borderId="20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3"/>
  <sheetViews>
    <sheetView topLeftCell="A28" zoomScaleNormal="100" workbookViewId="0">
      <selection activeCell="B6" sqref="B6"/>
    </sheetView>
  </sheetViews>
  <sheetFormatPr baseColWidth="10" defaultColWidth="11.44140625" defaultRowHeight="14.4" x14ac:dyDescent="0.3"/>
  <cols>
    <col min="7" max="7" width="16.33203125" customWidth="1"/>
    <col min="263" max="263" width="16.33203125" customWidth="1"/>
    <col min="519" max="519" width="16.33203125" customWidth="1"/>
    <col min="775" max="775" width="16.33203125" customWidth="1"/>
    <col min="1031" max="1031" width="16.33203125" customWidth="1"/>
    <col min="1287" max="1287" width="16.33203125" customWidth="1"/>
    <col min="1543" max="1543" width="16.33203125" customWidth="1"/>
    <col min="1799" max="1799" width="16.33203125" customWidth="1"/>
    <col min="2055" max="2055" width="16.33203125" customWidth="1"/>
    <col min="2311" max="2311" width="16.33203125" customWidth="1"/>
    <col min="2567" max="2567" width="16.33203125" customWidth="1"/>
    <col min="2823" max="2823" width="16.33203125" customWidth="1"/>
    <col min="3079" max="3079" width="16.33203125" customWidth="1"/>
    <col min="3335" max="3335" width="16.33203125" customWidth="1"/>
    <col min="3591" max="3591" width="16.33203125" customWidth="1"/>
    <col min="3847" max="3847" width="16.33203125" customWidth="1"/>
    <col min="4103" max="4103" width="16.33203125" customWidth="1"/>
    <col min="4359" max="4359" width="16.33203125" customWidth="1"/>
    <col min="4615" max="4615" width="16.33203125" customWidth="1"/>
    <col min="4871" max="4871" width="16.33203125" customWidth="1"/>
    <col min="5127" max="5127" width="16.33203125" customWidth="1"/>
    <col min="5383" max="5383" width="16.33203125" customWidth="1"/>
    <col min="5639" max="5639" width="16.33203125" customWidth="1"/>
    <col min="5895" max="5895" width="16.33203125" customWidth="1"/>
    <col min="6151" max="6151" width="16.33203125" customWidth="1"/>
    <col min="6407" max="6407" width="16.33203125" customWidth="1"/>
    <col min="6663" max="6663" width="16.33203125" customWidth="1"/>
    <col min="6919" max="6919" width="16.33203125" customWidth="1"/>
    <col min="7175" max="7175" width="16.33203125" customWidth="1"/>
    <col min="7431" max="7431" width="16.33203125" customWidth="1"/>
    <col min="7687" max="7687" width="16.33203125" customWidth="1"/>
    <col min="7943" max="7943" width="16.33203125" customWidth="1"/>
    <col min="8199" max="8199" width="16.33203125" customWidth="1"/>
    <col min="8455" max="8455" width="16.33203125" customWidth="1"/>
    <col min="8711" max="8711" width="16.33203125" customWidth="1"/>
    <col min="8967" max="8967" width="16.33203125" customWidth="1"/>
    <col min="9223" max="9223" width="16.33203125" customWidth="1"/>
    <col min="9479" max="9479" width="16.33203125" customWidth="1"/>
    <col min="9735" max="9735" width="16.33203125" customWidth="1"/>
    <col min="9991" max="9991" width="16.33203125" customWidth="1"/>
    <col min="10247" max="10247" width="16.33203125" customWidth="1"/>
    <col min="10503" max="10503" width="16.33203125" customWidth="1"/>
    <col min="10759" max="10759" width="16.33203125" customWidth="1"/>
    <col min="11015" max="11015" width="16.33203125" customWidth="1"/>
    <col min="11271" max="11271" width="16.33203125" customWidth="1"/>
    <col min="11527" max="11527" width="16.33203125" customWidth="1"/>
    <col min="11783" max="11783" width="16.33203125" customWidth="1"/>
    <col min="12039" max="12039" width="16.33203125" customWidth="1"/>
    <col min="12295" max="12295" width="16.33203125" customWidth="1"/>
    <col min="12551" max="12551" width="16.33203125" customWidth="1"/>
    <col min="12807" max="12807" width="16.33203125" customWidth="1"/>
    <col min="13063" max="13063" width="16.33203125" customWidth="1"/>
    <col min="13319" max="13319" width="16.33203125" customWidth="1"/>
    <col min="13575" max="13575" width="16.33203125" customWidth="1"/>
    <col min="13831" max="13831" width="16.33203125" customWidth="1"/>
    <col min="14087" max="14087" width="16.33203125" customWidth="1"/>
    <col min="14343" max="14343" width="16.33203125" customWidth="1"/>
    <col min="14599" max="14599" width="16.33203125" customWidth="1"/>
    <col min="14855" max="14855" width="16.33203125" customWidth="1"/>
    <col min="15111" max="15111" width="16.33203125" customWidth="1"/>
    <col min="15367" max="15367" width="16.33203125" customWidth="1"/>
    <col min="15623" max="15623" width="16.33203125" customWidth="1"/>
    <col min="15879" max="15879" width="16.33203125" customWidth="1"/>
    <col min="16135" max="16135" width="16.33203125" customWidth="1"/>
  </cols>
  <sheetData>
    <row r="2" spans="2:7" x14ac:dyDescent="0.3">
      <c r="B2" s="180"/>
      <c r="C2" s="180"/>
      <c r="D2" s="180"/>
      <c r="E2" s="180"/>
      <c r="F2" s="180"/>
      <c r="G2" s="180"/>
    </row>
    <row r="3" spans="2:7" x14ac:dyDescent="0.3">
      <c r="B3" s="180"/>
      <c r="C3" s="180"/>
      <c r="D3" s="180"/>
      <c r="E3" s="180"/>
      <c r="F3" s="180"/>
      <c r="G3" s="180"/>
    </row>
    <row r="4" spans="2:7" x14ac:dyDescent="0.3">
      <c r="B4" s="115"/>
      <c r="C4" s="115"/>
      <c r="D4" s="115"/>
      <c r="E4" s="115"/>
      <c r="F4" s="115"/>
      <c r="G4" s="115"/>
    </row>
    <row r="5" spans="2:7" x14ac:dyDescent="0.3">
      <c r="B5" s="181" t="s">
        <v>0</v>
      </c>
      <c r="C5" s="181"/>
      <c r="D5" s="181"/>
      <c r="E5" s="181"/>
      <c r="F5" s="181"/>
      <c r="G5" s="181"/>
    </row>
    <row r="7" spans="2:7" x14ac:dyDescent="0.3">
      <c r="B7" s="1" t="s">
        <v>1</v>
      </c>
      <c r="C7" s="1"/>
    </row>
    <row r="8" spans="2:7" x14ac:dyDescent="0.3">
      <c r="B8" s="1"/>
      <c r="C8" s="1"/>
    </row>
    <row r="9" spans="2:7" x14ac:dyDescent="0.3">
      <c r="B9" s="1" t="s">
        <v>2</v>
      </c>
      <c r="C9" s="1" t="s">
        <v>3</v>
      </c>
    </row>
    <row r="11" spans="2:7" x14ac:dyDescent="0.3">
      <c r="B11" t="s">
        <v>4</v>
      </c>
    </row>
    <row r="12" spans="2:7" x14ac:dyDescent="0.3">
      <c r="B12" t="s">
        <v>5</v>
      </c>
    </row>
    <row r="13" spans="2:7" x14ac:dyDescent="0.3">
      <c r="B13" t="s">
        <v>6</v>
      </c>
    </row>
    <row r="14" spans="2:7" x14ac:dyDescent="0.3">
      <c r="B14" t="s">
        <v>7</v>
      </c>
    </row>
    <row r="15" spans="2:7" x14ac:dyDescent="0.3">
      <c r="B15" t="s">
        <v>8</v>
      </c>
    </row>
    <row r="16" spans="2:7" x14ac:dyDescent="0.3">
      <c r="B16" t="s">
        <v>9</v>
      </c>
    </row>
    <row r="17" spans="1:4" x14ac:dyDescent="0.3">
      <c r="B17" t="s">
        <v>10</v>
      </c>
    </row>
    <row r="19" spans="1:4" x14ac:dyDescent="0.3">
      <c r="B19" t="s">
        <v>11</v>
      </c>
    </row>
    <row r="20" spans="1:4" x14ac:dyDescent="0.3">
      <c r="B20" t="s">
        <v>12</v>
      </c>
    </row>
    <row r="21" spans="1:4" x14ac:dyDescent="0.3">
      <c r="B21" t="s">
        <v>13</v>
      </c>
    </row>
    <row r="22" spans="1:4" x14ac:dyDescent="0.3">
      <c r="B22" t="s">
        <v>14</v>
      </c>
    </row>
    <row r="24" spans="1:4" x14ac:dyDescent="0.3">
      <c r="B24" s="1" t="s">
        <v>15</v>
      </c>
      <c r="C24" s="1"/>
      <c r="D24" s="1"/>
    </row>
    <row r="26" spans="1:4" x14ac:dyDescent="0.3">
      <c r="A26">
        <v>1</v>
      </c>
      <c r="B26" t="s">
        <v>16</v>
      </c>
    </row>
    <row r="27" spans="1:4" x14ac:dyDescent="0.3">
      <c r="A27">
        <v>2</v>
      </c>
      <c r="B27" t="s">
        <v>17</v>
      </c>
    </row>
    <row r="28" spans="1:4" x14ac:dyDescent="0.3">
      <c r="A28">
        <v>3</v>
      </c>
      <c r="B28" t="s">
        <v>18</v>
      </c>
    </row>
    <row r="29" spans="1:4" x14ac:dyDescent="0.3">
      <c r="A29">
        <v>4</v>
      </c>
      <c r="B29" t="s">
        <v>19</v>
      </c>
    </row>
    <row r="30" spans="1:4" x14ac:dyDescent="0.3">
      <c r="A30">
        <v>5</v>
      </c>
      <c r="B30" t="s">
        <v>20</v>
      </c>
    </row>
    <row r="31" spans="1:4" x14ac:dyDescent="0.3">
      <c r="B31" t="s">
        <v>21</v>
      </c>
    </row>
    <row r="32" spans="1:4" x14ac:dyDescent="0.3">
      <c r="A32">
        <v>7</v>
      </c>
      <c r="B32" t="s">
        <v>22</v>
      </c>
    </row>
    <row r="33" spans="1:4" x14ac:dyDescent="0.3">
      <c r="A33">
        <v>8</v>
      </c>
      <c r="B33" t="s">
        <v>23</v>
      </c>
    </row>
    <row r="34" spans="1:4" x14ac:dyDescent="0.3">
      <c r="A34">
        <v>9</v>
      </c>
      <c r="B34" t="s">
        <v>24</v>
      </c>
    </row>
    <row r="35" spans="1:4" x14ac:dyDescent="0.3">
      <c r="B35" t="s">
        <v>25</v>
      </c>
    </row>
    <row r="37" spans="1:4" x14ac:dyDescent="0.3">
      <c r="B37" s="1" t="s">
        <v>26</v>
      </c>
      <c r="C37" t="s">
        <v>27</v>
      </c>
    </row>
    <row r="38" spans="1:4" x14ac:dyDescent="0.3">
      <c r="C38" t="s">
        <v>28</v>
      </c>
    </row>
    <row r="40" spans="1:4" x14ac:dyDescent="0.3">
      <c r="C40" t="s">
        <v>29</v>
      </c>
      <c r="D40" t="s">
        <v>30</v>
      </c>
    </row>
    <row r="41" spans="1:4" x14ac:dyDescent="0.3">
      <c r="D41" t="s">
        <v>31</v>
      </c>
    </row>
    <row r="43" spans="1:4" x14ac:dyDescent="0.3">
      <c r="B43" t="s">
        <v>32</v>
      </c>
    </row>
  </sheetData>
  <mergeCells count="3">
    <mergeCell ref="B2:G2"/>
    <mergeCell ref="B3:G3"/>
    <mergeCell ref="B5:G5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>
      <selection sqref="A1:J1"/>
    </sheetView>
  </sheetViews>
  <sheetFormatPr baseColWidth="10" defaultColWidth="11.44140625" defaultRowHeight="14.4" x14ac:dyDescent="0.3"/>
  <cols>
    <col min="1" max="1" width="35.109375" customWidth="1"/>
    <col min="2" max="2" width="13.33203125" customWidth="1"/>
    <col min="3" max="3" width="14" customWidth="1"/>
    <col min="6" max="6" width="12.44140625" customWidth="1"/>
    <col min="7" max="7" width="12.109375" customWidth="1"/>
    <col min="8" max="8" width="12" customWidth="1"/>
    <col min="9" max="9" width="12.5546875" customWidth="1"/>
  </cols>
  <sheetData>
    <row r="1" spans="1:10" ht="17.399999999999999" x14ac:dyDescent="0.3">
      <c r="A1" s="193" t="str">
        <f>'transacciones de dic'!C2</f>
        <v>COMPAÑÍA VAN, S.A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ht="17.399999999999999" x14ac:dyDescent="0.3">
      <c r="A2" s="193" t="s">
        <v>256</v>
      </c>
      <c r="B2" s="193"/>
      <c r="C2" s="193"/>
      <c r="D2" s="193"/>
      <c r="E2" s="193"/>
      <c r="F2" s="193"/>
      <c r="G2" s="193"/>
      <c r="H2" s="193"/>
      <c r="I2" s="193"/>
      <c r="J2" s="193"/>
    </row>
    <row r="3" spans="1:10" ht="17.399999999999999" x14ac:dyDescent="0.3">
      <c r="A3" s="193" t="s">
        <v>257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x14ac:dyDescent="0.3">
      <c r="F4" s="11" t="s">
        <v>140</v>
      </c>
    </row>
    <row r="5" spans="1:10" x14ac:dyDescent="0.3">
      <c r="A5" s="11" t="s">
        <v>140</v>
      </c>
    </row>
    <row r="6" spans="1:10" x14ac:dyDescent="0.3">
      <c r="B6" s="194" t="s">
        <v>120</v>
      </c>
      <c r="C6" s="188"/>
      <c r="D6" s="194" t="s">
        <v>258</v>
      </c>
      <c r="E6" s="188"/>
      <c r="F6" s="31" t="s">
        <v>259</v>
      </c>
      <c r="G6" s="32"/>
      <c r="H6" s="195" t="s">
        <v>260</v>
      </c>
      <c r="I6" s="196"/>
    </row>
    <row r="7" spans="1:10" x14ac:dyDescent="0.3">
      <c r="A7" s="161" t="s">
        <v>261</v>
      </c>
      <c r="B7" s="163" t="s">
        <v>125</v>
      </c>
      <c r="C7" s="163" t="s">
        <v>126</v>
      </c>
      <c r="D7" s="163" t="s">
        <v>125</v>
      </c>
      <c r="E7" s="163" t="s">
        <v>126</v>
      </c>
      <c r="F7" s="163" t="s">
        <v>125</v>
      </c>
      <c r="G7" s="163" t="s">
        <v>126</v>
      </c>
      <c r="H7" s="163" t="s">
        <v>125</v>
      </c>
      <c r="I7" s="163" t="s">
        <v>126</v>
      </c>
    </row>
    <row r="8" spans="1:10" x14ac:dyDescent="0.3">
      <c r="B8" s="165"/>
      <c r="C8" s="165"/>
      <c r="D8" s="165"/>
      <c r="E8" s="165"/>
      <c r="F8" s="165"/>
      <c r="G8" s="165"/>
      <c r="H8" s="165"/>
      <c r="I8" s="165"/>
    </row>
    <row r="9" spans="1:10" x14ac:dyDescent="0.3">
      <c r="A9" s="33" t="s">
        <v>127</v>
      </c>
      <c r="B9" s="124"/>
      <c r="C9" s="40"/>
      <c r="D9" s="16"/>
      <c r="E9" s="139"/>
      <c r="F9" s="140"/>
      <c r="G9" s="140"/>
      <c r="H9" s="141"/>
      <c r="I9" s="140"/>
    </row>
    <row r="10" spans="1:10" x14ac:dyDescent="0.3">
      <c r="A10" s="33" t="s">
        <v>262</v>
      </c>
      <c r="B10" s="116"/>
      <c r="C10" s="40"/>
      <c r="D10" s="26"/>
      <c r="E10" s="140"/>
      <c r="F10" s="140"/>
      <c r="G10" s="140"/>
      <c r="H10" s="141"/>
      <c r="I10" s="140"/>
    </row>
    <row r="11" spans="1:10" x14ac:dyDescent="0.3">
      <c r="A11" s="35" t="s">
        <v>137</v>
      </c>
      <c r="B11" s="35"/>
      <c r="C11" s="40"/>
      <c r="D11" s="116"/>
      <c r="E11" s="116"/>
      <c r="F11" s="140"/>
      <c r="G11" s="140"/>
      <c r="H11" s="141"/>
      <c r="I11" s="140"/>
    </row>
    <row r="12" spans="1:10" x14ac:dyDescent="0.3">
      <c r="A12" s="35" t="s">
        <v>139</v>
      </c>
      <c r="B12" s="35"/>
      <c r="C12" s="40"/>
      <c r="D12" s="127"/>
      <c r="E12" s="116"/>
      <c r="F12" s="140"/>
      <c r="G12" s="140"/>
      <c r="H12" s="141"/>
      <c r="I12" s="140"/>
    </row>
    <row r="13" spans="1:10" x14ac:dyDescent="0.3">
      <c r="A13" s="35" t="s">
        <v>48</v>
      </c>
      <c r="B13" s="35"/>
      <c r="C13" s="40"/>
      <c r="D13" s="128"/>
      <c r="E13" s="142"/>
      <c r="F13" s="140"/>
      <c r="G13" s="140"/>
      <c r="H13" s="141"/>
      <c r="I13" s="140"/>
    </row>
    <row r="14" spans="1:10" x14ac:dyDescent="0.3">
      <c r="A14" s="35" t="s">
        <v>46</v>
      </c>
      <c r="B14" s="35"/>
      <c r="C14" s="40"/>
      <c r="D14" s="128"/>
      <c r="E14" s="143"/>
      <c r="F14" s="140"/>
      <c r="G14" s="140"/>
      <c r="H14" s="141"/>
      <c r="I14" s="140"/>
    </row>
    <row r="15" spans="1:10" x14ac:dyDescent="0.3">
      <c r="A15" s="35" t="s">
        <v>263</v>
      </c>
      <c r="B15" s="35"/>
      <c r="C15" s="40"/>
      <c r="D15" s="128"/>
      <c r="E15" s="143"/>
      <c r="F15" s="140"/>
      <c r="G15" s="140"/>
      <c r="H15" s="141"/>
      <c r="I15" s="140"/>
    </row>
    <row r="16" spans="1:10" x14ac:dyDescent="0.3">
      <c r="A16" s="35" t="s">
        <v>54</v>
      </c>
      <c r="B16" s="35"/>
      <c r="C16" s="40"/>
      <c r="D16" s="128"/>
      <c r="E16" s="116"/>
      <c r="F16" s="140"/>
      <c r="G16" s="140"/>
      <c r="H16" s="141"/>
      <c r="I16" s="144"/>
    </row>
    <row r="17" spans="1:9" x14ac:dyDescent="0.3">
      <c r="A17" s="39" t="s">
        <v>264</v>
      </c>
      <c r="B17" s="35"/>
      <c r="C17" s="40"/>
      <c r="D17" s="128"/>
      <c r="E17" s="143"/>
      <c r="F17" s="140"/>
      <c r="G17" s="140"/>
      <c r="H17" s="141"/>
      <c r="I17" s="144"/>
    </row>
    <row r="18" spans="1:9" x14ac:dyDescent="0.3">
      <c r="A18" s="40" t="s">
        <v>265</v>
      </c>
      <c r="B18" s="35"/>
      <c r="C18" s="40"/>
      <c r="D18" s="128"/>
      <c r="E18" s="116"/>
      <c r="F18" s="140"/>
      <c r="G18" s="140"/>
      <c r="H18" s="141"/>
      <c r="I18" s="144"/>
    </row>
    <row r="19" spans="1:9" x14ac:dyDescent="0.3">
      <c r="A19" s="40" t="s">
        <v>266</v>
      </c>
      <c r="B19" s="40"/>
      <c r="C19" s="35"/>
      <c r="D19" s="128"/>
      <c r="E19" s="145"/>
      <c r="F19" s="140"/>
      <c r="G19" s="140"/>
      <c r="H19" s="141"/>
      <c r="I19" s="140"/>
    </row>
    <row r="20" spans="1:9" x14ac:dyDescent="0.3">
      <c r="A20" s="40" t="s">
        <v>267</v>
      </c>
      <c r="B20" s="40"/>
      <c r="C20" s="35"/>
      <c r="D20" s="128"/>
      <c r="E20" s="145"/>
      <c r="F20" s="140"/>
      <c r="G20" s="140"/>
      <c r="H20" s="141"/>
      <c r="I20" s="140"/>
    </row>
    <row r="21" spans="1:9" x14ac:dyDescent="0.3">
      <c r="A21" s="125" t="s">
        <v>268</v>
      </c>
      <c r="B21" s="125"/>
      <c r="C21" s="125"/>
      <c r="D21" s="128"/>
      <c r="E21" s="145"/>
      <c r="F21" s="140"/>
      <c r="G21" s="140"/>
      <c r="H21" s="141"/>
      <c r="I21" s="141"/>
    </row>
    <row r="22" spans="1:9" x14ac:dyDescent="0.3">
      <c r="A22" s="40" t="s">
        <v>269</v>
      </c>
      <c r="B22" s="40"/>
      <c r="C22" s="35"/>
      <c r="D22" s="128"/>
      <c r="E22" s="145"/>
      <c r="F22" s="140"/>
      <c r="G22" s="40"/>
      <c r="H22" s="144"/>
      <c r="I22" s="141"/>
    </row>
    <row r="23" spans="1:9" x14ac:dyDescent="0.3">
      <c r="A23" s="40" t="s">
        <v>270</v>
      </c>
      <c r="B23" s="40"/>
      <c r="C23" s="35"/>
      <c r="D23" s="37"/>
      <c r="E23" s="145"/>
      <c r="F23" s="140"/>
      <c r="G23" s="40"/>
      <c r="H23" s="144"/>
      <c r="I23" s="141"/>
    </row>
    <row r="24" spans="1:9" x14ac:dyDescent="0.3">
      <c r="A24" s="40" t="s">
        <v>271</v>
      </c>
      <c r="B24" s="40"/>
      <c r="C24" s="35"/>
      <c r="D24" s="37"/>
      <c r="E24" s="145"/>
      <c r="F24" s="140"/>
      <c r="G24" s="40"/>
      <c r="H24" s="144"/>
      <c r="I24" s="141"/>
    </row>
    <row r="25" spans="1:9" x14ac:dyDescent="0.3">
      <c r="A25" s="40" t="s">
        <v>272</v>
      </c>
      <c r="B25" s="40"/>
      <c r="C25" s="35"/>
      <c r="D25" s="37"/>
      <c r="E25" s="143"/>
      <c r="F25" s="140"/>
      <c r="G25" s="40"/>
      <c r="H25" s="144"/>
      <c r="I25" s="141"/>
    </row>
    <row r="26" spans="1:9" x14ac:dyDescent="0.3">
      <c r="A26" s="40" t="s">
        <v>80</v>
      </c>
      <c r="B26" s="40"/>
      <c r="C26" s="35"/>
      <c r="D26" s="37"/>
      <c r="E26" s="143"/>
      <c r="F26" s="140"/>
      <c r="G26" s="40"/>
      <c r="H26" s="144"/>
      <c r="I26" s="141"/>
    </row>
    <row r="27" spans="1:9" x14ac:dyDescent="0.3">
      <c r="A27" s="126" t="s">
        <v>273</v>
      </c>
      <c r="B27" s="35"/>
      <c r="C27" s="118"/>
      <c r="D27" s="37"/>
      <c r="E27" s="36"/>
      <c r="F27" s="146"/>
      <c r="G27" s="40"/>
      <c r="H27" s="141"/>
      <c r="I27" s="141"/>
    </row>
    <row r="28" spans="1:9" x14ac:dyDescent="0.3">
      <c r="A28" s="117" t="s">
        <v>274</v>
      </c>
      <c r="B28" s="119"/>
      <c r="C28" s="119"/>
      <c r="D28" s="134"/>
      <c r="E28" s="134"/>
      <c r="F28" s="118"/>
      <c r="G28" s="119"/>
      <c r="H28" s="34"/>
      <c r="I28" s="34"/>
    </row>
    <row r="29" spans="1:9" x14ac:dyDescent="0.3">
      <c r="A29" s="118" t="s">
        <v>275</v>
      </c>
      <c r="B29" s="118"/>
      <c r="C29" s="120"/>
      <c r="D29" s="133"/>
      <c r="E29" s="133"/>
      <c r="F29" s="122"/>
      <c r="G29" s="44"/>
      <c r="H29" s="34"/>
      <c r="I29" s="34"/>
    </row>
    <row r="30" spans="1:9" x14ac:dyDescent="0.3">
      <c r="A30" s="118" t="s">
        <v>87</v>
      </c>
      <c r="B30" s="121"/>
      <c r="C30" s="122"/>
      <c r="D30" s="133"/>
      <c r="E30" s="121"/>
      <c r="F30" s="121"/>
      <c r="G30" s="41"/>
      <c r="H30" s="34"/>
      <c r="I30" s="16"/>
    </row>
    <row r="31" spans="1:9" x14ac:dyDescent="0.3">
      <c r="A31" s="118" t="s">
        <v>276</v>
      </c>
      <c r="B31" s="122"/>
      <c r="C31" s="118"/>
      <c r="D31" s="133"/>
      <c r="E31" s="133"/>
      <c r="F31" s="122"/>
      <c r="G31" s="45"/>
      <c r="H31" s="16"/>
      <c r="I31" s="16"/>
    </row>
    <row r="32" spans="1:9" x14ac:dyDescent="0.3">
      <c r="A32" s="118" t="s">
        <v>277</v>
      </c>
      <c r="B32" s="119"/>
      <c r="C32" s="118"/>
      <c r="D32" s="133"/>
      <c r="E32" s="133"/>
      <c r="F32" s="119"/>
      <c r="G32" s="45"/>
      <c r="H32" s="16"/>
      <c r="I32" s="16"/>
    </row>
    <row r="33" spans="1:10" x14ac:dyDescent="0.3">
      <c r="A33" s="118" t="s">
        <v>278</v>
      </c>
      <c r="B33" s="122"/>
      <c r="C33" s="118"/>
      <c r="D33" s="121"/>
      <c r="E33" s="133"/>
      <c r="F33" s="122"/>
      <c r="G33" s="45"/>
      <c r="H33" s="16"/>
      <c r="I33" s="16"/>
    </row>
    <row r="34" spans="1:10" x14ac:dyDescent="0.3">
      <c r="A34" s="118" t="s">
        <v>279</v>
      </c>
      <c r="B34" s="118"/>
      <c r="C34" s="118"/>
      <c r="D34" s="133"/>
      <c r="E34" s="133"/>
      <c r="F34" s="122"/>
      <c r="G34" s="45"/>
      <c r="H34" s="16"/>
      <c r="I34" s="16"/>
    </row>
    <row r="35" spans="1:10" x14ac:dyDescent="0.3">
      <c r="A35" s="118" t="s">
        <v>280</v>
      </c>
      <c r="B35" s="123"/>
      <c r="C35" s="123"/>
      <c r="D35" s="121"/>
      <c r="E35" s="134"/>
      <c r="F35" s="122"/>
      <c r="G35" s="41"/>
      <c r="H35" s="16"/>
      <c r="I35" s="16"/>
    </row>
    <row r="36" spans="1:10" x14ac:dyDescent="0.3">
      <c r="A36" s="118" t="s">
        <v>281</v>
      </c>
      <c r="B36" s="118"/>
      <c r="C36" s="123"/>
      <c r="D36" s="135"/>
      <c r="E36" s="121"/>
      <c r="F36" s="118"/>
      <c r="G36" s="42"/>
      <c r="H36" s="16"/>
      <c r="I36" s="16"/>
    </row>
    <row r="37" spans="1:10" x14ac:dyDescent="0.3">
      <c r="A37" s="118" t="s">
        <v>282</v>
      </c>
      <c r="B37" s="118"/>
      <c r="C37" s="123"/>
      <c r="D37" s="136"/>
      <c r="E37" s="137"/>
      <c r="F37" s="121"/>
      <c r="G37" s="41"/>
      <c r="H37" s="16"/>
      <c r="I37" s="16"/>
    </row>
    <row r="38" spans="1:10" x14ac:dyDescent="0.3">
      <c r="A38" s="118" t="s">
        <v>283</v>
      </c>
      <c r="B38" s="123"/>
      <c r="C38" s="123"/>
      <c r="D38" s="121"/>
      <c r="E38" s="137"/>
      <c r="F38" s="119"/>
      <c r="G38" s="41"/>
      <c r="H38" s="16"/>
      <c r="I38" s="16"/>
    </row>
    <row r="39" spans="1:10" x14ac:dyDescent="0.3">
      <c r="A39" s="45"/>
      <c r="B39" s="123"/>
      <c r="C39" s="138"/>
      <c r="D39" s="121"/>
      <c r="E39" s="137"/>
      <c r="G39" s="41"/>
      <c r="H39" s="16"/>
      <c r="I39" s="16"/>
    </row>
    <row r="40" spans="1:10" x14ac:dyDescent="0.3">
      <c r="A40" s="43" t="s">
        <v>284</v>
      </c>
      <c r="B40" s="16"/>
      <c r="C40" s="16"/>
      <c r="D40" s="16"/>
      <c r="E40" s="16"/>
      <c r="F40" s="119"/>
      <c r="G40" s="46"/>
      <c r="H40" s="34"/>
      <c r="I40" s="38"/>
    </row>
    <row r="41" spans="1:10" x14ac:dyDescent="0.3">
      <c r="A41" s="47" t="s">
        <v>285</v>
      </c>
      <c r="B41" s="16"/>
      <c r="C41" s="16"/>
      <c r="D41" s="16"/>
      <c r="E41" s="16"/>
      <c r="F41" s="42"/>
      <c r="G41" s="16"/>
      <c r="H41" s="16"/>
      <c r="I41" s="48"/>
      <c r="J41" s="156">
        <v>8353.66</v>
      </c>
    </row>
    <row r="42" spans="1:10" ht="15" thickBot="1" x14ac:dyDescent="0.35">
      <c r="B42" s="154"/>
      <c r="C42" s="154"/>
      <c r="D42" s="155"/>
      <c r="E42" s="155"/>
      <c r="F42" s="50"/>
      <c r="G42" s="153"/>
      <c r="H42" s="49"/>
      <c r="I42" s="49">
        <f>SUM(I9:I41)</f>
        <v>0</v>
      </c>
    </row>
    <row r="43" spans="1:10" ht="15" thickTop="1" x14ac:dyDescent="0.3">
      <c r="F43" t="s">
        <v>140</v>
      </c>
      <c r="G43" t="s">
        <v>140</v>
      </c>
    </row>
    <row r="46" spans="1:10" x14ac:dyDescent="0.3">
      <c r="A46" s="131"/>
      <c r="B46" s="7"/>
      <c r="C46" s="7"/>
      <c r="D46" s="129"/>
    </row>
    <row r="47" spans="1:10" x14ac:dyDescent="0.3">
      <c r="C47" s="7"/>
    </row>
    <row r="48" spans="1:10" x14ac:dyDescent="0.3">
      <c r="A48" s="1"/>
      <c r="B48" s="7"/>
      <c r="C48" s="1"/>
    </row>
    <row r="53" spans="2:4" x14ac:dyDescent="0.3">
      <c r="D53" s="1"/>
    </row>
    <row r="62" spans="2:4" x14ac:dyDescent="0.3">
      <c r="B62" s="1"/>
    </row>
    <row r="72" spans="1:1" x14ac:dyDescent="0.3">
      <c r="A72" s="1"/>
    </row>
  </sheetData>
  <mergeCells count="6">
    <mergeCell ref="A1:J1"/>
    <mergeCell ref="A2:J2"/>
    <mergeCell ref="A3:J3"/>
    <mergeCell ref="B6:C6"/>
    <mergeCell ref="D6:E6"/>
    <mergeCell ref="H6:I6"/>
  </mergeCells>
  <pageMargins left="0.70866141732283472" right="0.70866141732283472" top="0.27559055118110237" bottom="0.23622047244094491" header="0.23622047244094491" footer="0.15748031496062992"/>
  <pageSetup paperSize="9" scale="80" fitToHeight="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K93"/>
  <sheetViews>
    <sheetView topLeftCell="A7" workbookViewId="0">
      <selection activeCell="B4" sqref="B4:J4"/>
    </sheetView>
  </sheetViews>
  <sheetFormatPr baseColWidth="10" defaultColWidth="11.44140625" defaultRowHeight="14.4" x14ac:dyDescent="0.3"/>
  <sheetData>
    <row r="3" spans="2:11" ht="17.399999999999999" x14ac:dyDescent="0.3">
      <c r="B3" s="193" t="str">
        <f>'HOJA DE TRABAJO'!A1</f>
        <v>COMPAÑÍA VAN, S.A</v>
      </c>
      <c r="C3" s="193"/>
      <c r="D3" s="193"/>
      <c r="E3" s="193"/>
      <c r="F3" s="193"/>
      <c r="G3" s="193"/>
      <c r="H3" s="193"/>
      <c r="I3" s="193"/>
      <c r="J3" s="193"/>
      <c r="K3" s="193"/>
    </row>
    <row r="4" spans="2:11" x14ac:dyDescent="0.3">
      <c r="B4" s="197" t="s">
        <v>286</v>
      </c>
      <c r="C4" s="197"/>
      <c r="D4" s="197"/>
      <c r="E4" s="197"/>
      <c r="F4" s="197"/>
      <c r="G4" s="197"/>
      <c r="H4" s="197"/>
      <c r="I4" s="197"/>
      <c r="J4" s="197"/>
    </row>
    <row r="5" spans="2:11" x14ac:dyDescent="0.3">
      <c r="B5" s="197" t="s">
        <v>287</v>
      </c>
      <c r="C5" s="197"/>
      <c r="D5" s="197"/>
      <c r="E5" s="197"/>
      <c r="F5" s="197"/>
      <c r="G5" s="197"/>
      <c r="H5" s="197"/>
      <c r="I5" s="197"/>
      <c r="J5" s="197"/>
    </row>
    <row r="6" spans="2:11" x14ac:dyDescent="0.3">
      <c r="B6" s="9"/>
      <c r="C6" s="9"/>
      <c r="D6" s="9"/>
      <c r="E6" s="9"/>
    </row>
    <row r="7" spans="2:11" x14ac:dyDescent="0.3">
      <c r="B7" s="9" t="s">
        <v>36</v>
      </c>
      <c r="C7" s="9"/>
      <c r="D7" s="9"/>
      <c r="E7" s="9"/>
    </row>
    <row r="8" spans="2:11" x14ac:dyDescent="0.3">
      <c r="B8" s="9" t="s">
        <v>288</v>
      </c>
      <c r="C8" s="9"/>
      <c r="D8" s="9"/>
      <c r="E8" s="9"/>
    </row>
    <row r="9" spans="2:11" x14ac:dyDescent="0.3">
      <c r="B9" s="147" t="s">
        <v>127</v>
      </c>
      <c r="C9" s="148"/>
      <c r="D9" s="148"/>
      <c r="E9" s="149"/>
    </row>
    <row r="10" spans="2:11" x14ac:dyDescent="0.3">
      <c r="B10" s="147" t="s">
        <v>262</v>
      </c>
      <c r="C10" s="148"/>
      <c r="D10" s="148"/>
      <c r="E10" s="150"/>
    </row>
    <row r="11" spans="2:11" x14ac:dyDescent="0.3">
      <c r="B11" s="129" t="s">
        <v>137</v>
      </c>
      <c r="C11" s="148"/>
      <c r="D11" s="148"/>
      <c r="E11" s="129"/>
      <c r="J11" s="3"/>
    </row>
    <row r="12" spans="2:11" x14ac:dyDescent="0.3">
      <c r="B12" s="129" t="s">
        <v>139</v>
      </c>
      <c r="C12" s="148"/>
      <c r="D12" s="148"/>
      <c r="E12" s="129"/>
    </row>
    <row r="13" spans="2:11" x14ac:dyDescent="0.3">
      <c r="B13" s="151" t="s">
        <v>289</v>
      </c>
      <c r="C13" s="148"/>
      <c r="D13" s="148"/>
      <c r="E13" s="129"/>
    </row>
    <row r="14" spans="2:11" x14ac:dyDescent="0.3">
      <c r="B14" s="151"/>
      <c r="C14" s="148"/>
      <c r="D14" s="148"/>
      <c r="E14" s="129"/>
    </row>
    <row r="15" spans="2:11" x14ac:dyDescent="0.3">
      <c r="B15" s="151" t="s">
        <v>148</v>
      </c>
      <c r="C15" s="148"/>
      <c r="D15" s="148"/>
      <c r="E15" s="129"/>
    </row>
    <row r="16" spans="2:11" x14ac:dyDescent="0.3">
      <c r="B16" s="151" t="s">
        <v>149</v>
      </c>
      <c r="C16" s="148"/>
      <c r="D16" s="148"/>
      <c r="E16" s="129"/>
    </row>
    <row r="17" spans="2:5" x14ac:dyDescent="0.3">
      <c r="B17" s="129" t="s">
        <v>48</v>
      </c>
      <c r="C17" s="148"/>
      <c r="D17" s="148"/>
      <c r="E17" s="129"/>
    </row>
    <row r="18" spans="2:5" x14ac:dyDescent="0.3">
      <c r="B18" s="129" t="s">
        <v>46</v>
      </c>
      <c r="C18" s="148"/>
      <c r="D18" s="148"/>
      <c r="E18" s="129"/>
    </row>
    <row r="19" spans="2:5" x14ac:dyDescent="0.3">
      <c r="B19" s="129" t="s">
        <v>263</v>
      </c>
      <c r="C19" s="148"/>
      <c r="D19" s="148"/>
      <c r="E19" s="129"/>
    </row>
    <row r="20" spans="2:5" x14ac:dyDescent="0.3">
      <c r="B20" s="129" t="s">
        <v>151</v>
      </c>
      <c r="C20" s="148"/>
      <c r="D20" s="148"/>
      <c r="E20" s="129"/>
    </row>
    <row r="21" spans="2:5" x14ac:dyDescent="0.3">
      <c r="B21" s="129" t="s">
        <v>54</v>
      </c>
      <c r="C21" s="148"/>
      <c r="D21" s="148"/>
      <c r="E21" s="129"/>
    </row>
    <row r="22" spans="2:5" x14ac:dyDescent="0.3">
      <c r="B22" s="130" t="s">
        <v>264</v>
      </c>
      <c r="C22" s="148"/>
      <c r="D22" s="148"/>
      <c r="E22" s="129"/>
    </row>
    <row r="23" spans="2:5" x14ac:dyDescent="0.3">
      <c r="B23" s="130" t="s">
        <v>290</v>
      </c>
      <c r="C23" s="148"/>
      <c r="D23" s="148"/>
      <c r="E23" s="129"/>
    </row>
    <row r="24" spans="2:5" x14ac:dyDescent="0.3">
      <c r="B24" s="132" t="s">
        <v>265</v>
      </c>
      <c r="C24" s="148"/>
      <c r="D24" s="148"/>
      <c r="E24" s="129"/>
    </row>
    <row r="25" spans="2:5" x14ac:dyDescent="0.3">
      <c r="B25" s="132" t="s">
        <v>266</v>
      </c>
      <c r="C25" s="148"/>
      <c r="D25" s="148"/>
      <c r="E25" s="129"/>
    </row>
    <row r="26" spans="2:5" x14ac:dyDescent="0.3">
      <c r="B26" s="130" t="s">
        <v>291</v>
      </c>
      <c r="C26" s="148"/>
      <c r="D26" s="148"/>
      <c r="E26" s="129"/>
    </row>
    <row r="27" spans="2:5" x14ac:dyDescent="0.3">
      <c r="B27" s="130" t="s">
        <v>292</v>
      </c>
      <c r="C27" s="148"/>
      <c r="D27" s="148"/>
      <c r="E27" s="129"/>
    </row>
    <row r="28" spans="2:5" x14ac:dyDescent="0.3">
      <c r="B28" s="130" t="s">
        <v>157</v>
      </c>
      <c r="C28" s="148"/>
      <c r="D28" s="148"/>
      <c r="E28" s="129"/>
    </row>
    <row r="29" spans="2:5" x14ac:dyDescent="0.3">
      <c r="B29" s="130"/>
      <c r="C29" s="148"/>
      <c r="D29" s="148"/>
      <c r="E29" s="129"/>
    </row>
    <row r="30" spans="2:5" x14ac:dyDescent="0.3">
      <c r="B30" s="130" t="s">
        <v>293</v>
      </c>
      <c r="C30" s="148"/>
      <c r="D30" s="148"/>
      <c r="E30" s="129"/>
    </row>
    <row r="31" spans="2:5" x14ac:dyDescent="0.3">
      <c r="B31" s="130" t="s">
        <v>294</v>
      </c>
      <c r="C31" s="148"/>
      <c r="D31" s="148"/>
      <c r="E31" s="129"/>
    </row>
    <row r="32" spans="2:5" x14ac:dyDescent="0.3">
      <c r="B32" s="132" t="s">
        <v>267</v>
      </c>
      <c r="C32" s="148"/>
      <c r="D32" s="148"/>
      <c r="E32" s="129"/>
    </row>
    <row r="33" spans="2:7" x14ac:dyDescent="0.3">
      <c r="B33" s="152" t="s">
        <v>268</v>
      </c>
      <c r="C33" s="148"/>
      <c r="D33" s="148"/>
      <c r="E33" s="129"/>
    </row>
    <row r="34" spans="2:7" x14ac:dyDescent="0.3">
      <c r="B34" s="132" t="s">
        <v>270</v>
      </c>
      <c r="C34" s="148"/>
      <c r="D34" s="148"/>
      <c r="E34" s="129"/>
      <c r="G34" s="1"/>
    </row>
    <row r="35" spans="2:7" x14ac:dyDescent="0.3">
      <c r="B35" s="132" t="s">
        <v>271</v>
      </c>
      <c r="C35" s="148"/>
      <c r="D35" s="148"/>
      <c r="E35" s="129"/>
    </row>
    <row r="36" spans="2:7" x14ac:dyDescent="0.3">
      <c r="B36" s="132" t="s">
        <v>295</v>
      </c>
      <c r="C36" s="148"/>
      <c r="D36" s="148"/>
      <c r="E36" s="129"/>
    </row>
    <row r="37" spans="2:7" x14ac:dyDescent="0.3">
      <c r="B37" s="132"/>
      <c r="C37" s="148"/>
      <c r="D37" s="148"/>
      <c r="E37" s="129"/>
    </row>
    <row r="38" spans="2:7" x14ac:dyDescent="0.3">
      <c r="B38" s="132" t="s">
        <v>296</v>
      </c>
      <c r="C38" s="148"/>
      <c r="D38" s="148"/>
      <c r="E38" s="129"/>
    </row>
    <row r="39" spans="2:7" x14ac:dyDescent="0.3">
      <c r="B39" s="132" t="s">
        <v>297</v>
      </c>
      <c r="C39" s="148"/>
      <c r="D39" s="148"/>
      <c r="E39" s="129"/>
    </row>
    <row r="40" spans="2:7" x14ac:dyDescent="0.3">
      <c r="B40" s="132"/>
      <c r="C40" s="148"/>
      <c r="D40" s="148"/>
      <c r="E40" s="129"/>
    </row>
    <row r="41" spans="2:7" x14ac:dyDescent="0.3">
      <c r="B41" s="132" t="s">
        <v>164</v>
      </c>
      <c r="C41" s="148"/>
      <c r="D41" s="148"/>
      <c r="E41" s="129"/>
    </row>
    <row r="42" spans="2:7" x14ac:dyDescent="0.3">
      <c r="B42" s="132" t="s">
        <v>298</v>
      </c>
      <c r="C42" s="148"/>
      <c r="D42" s="148"/>
      <c r="E42" s="129"/>
    </row>
    <row r="43" spans="2:7" x14ac:dyDescent="0.3">
      <c r="B43" s="132" t="s">
        <v>299</v>
      </c>
      <c r="C43" s="148"/>
      <c r="D43" s="148"/>
      <c r="E43" s="129"/>
    </row>
    <row r="44" spans="2:7" x14ac:dyDescent="0.3">
      <c r="B44" s="131"/>
      <c r="C44" s="148"/>
      <c r="D44" s="148"/>
      <c r="E44" s="129"/>
    </row>
    <row r="45" spans="2:7" x14ac:dyDescent="0.3">
      <c r="B45" s="132" t="s">
        <v>300</v>
      </c>
      <c r="C45" s="148"/>
      <c r="D45" s="148"/>
      <c r="E45" s="129"/>
    </row>
    <row r="46" spans="2:7" x14ac:dyDescent="0.3">
      <c r="B46" s="9"/>
      <c r="C46" s="9"/>
      <c r="D46" s="9"/>
      <c r="E46" s="9"/>
    </row>
    <row r="51" spans="2:11" ht="17.399999999999999" x14ac:dyDescent="0.3">
      <c r="B51" s="193" t="str">
        <f>'HOJA DE TRABAJO'!A1</f>
        <v>COMPAÑÍA VAN, S.A</v>
      </c>
      <c r="C51" s="193"/>
      <c r="D51" s="193"/>
      <c r="E51" s="193"/>
      <c r="F51" s="193"/>
      <c r="G51" s="193"/>
      <c r="H51" s="193"/>
      <c r="I51" s="193"/>
      <c r="J51" s="193"/>
      <c r="K51" s="193"/>
    </row>
    <row r="52" spans="2:11" x14ac:dyDescent="0.3">
      <c r="B52" s="197" t="s">
        <v>301</v>
      </c>
      <c r="C52" s="197"/>
      <c r="D52" s="197"/>
      <c r="E52" s="197"/>
      <c r="F52" s="197"/>
      <c r="G52" s="197"/>
      <c r="H52" s="197"/>
      <c r="I52" s="197"/>
      <c r="J52" s="197"/>
    </row>
    <row r="53" spans="2:11" x14ac:dyDescent="0.3">
      <c r="B53" s="197" t="s">
        <v>302</v>
      </c>
      <c r="C53" s="197"/>
      <c r="D53" s="197"/>
      <c r="E53" s="197"/>
      <c r="F53" s="197"/>
      <c r="G53" s="197"/>
      <c r="H53" s="197"/>
      <c r="I53" s="197"/>
      <c r="J53" s="197"/>
    </row>
    <row r="56" spans="2:11" x14ac:dyDescent="0.3">
      <c r="B56" t="s">
        <v>303</v>
      </c>
    </row>
    <row r="58" spans="2:11" x14ac:dyDescent="0.3">
      <c r="B58" t="s">
        <v>274</v>
      </c>
    </row>
    <row r="59" spans="2:11" x14ac:dyDescent="0.3">
      <c r="B59" t="s">
        <v>304</v>
      </c>
      <c r="C59" t="s">
        <v>305</v>
      </c>
    </row>
    <row r="60" spans="2:11" x14ac:dyDescent="0.3">
      <c r="C60" t="s">
        <v>306</v>
      </c>
    </row>
    <row r="61" spans="2:11" x14ac:dyDescent="0.3">
      <c r="C61" t="s">
        <v>307</v>
      </c>
    </row>
    <row r="63" spans="2:11" x14ac:dyDescent="0.3">
      <c r="B63" t="s">
        <v>304</v>
      </c>
      <c r="C63" t="s">
        <v>308</v>
      </c>
    </row>
    <row r="64" spans="2:11" x14ac:dyDescent="0.3">
      <c r="C64" t="s">
        <v>309</v>
      </c>
    </row>
    <row r="65" spans="2:3" x14ac:dyDescent="0.3">
      <c r="C65" t="s">
        <v>310</v>
      </c>
    </row>
    <row r="66" spans="2:3" x14ac:dyDescent="0.3">
      <c r="C66" t="s">
        <v>87</v>
      </c>
    </row>
    <row r="67" spans="2:3" x14ac:dyDescent="0.3">
      <c r="C67" t="s">
        <v>311</v>
      </c>
    </row>
    <row r="68" spans="2:3" x14ac:dyDescent="0.3">
      <c r="C68" t="s">
        <v>312</v>
      </c>
    </row>
    <row r="69" spans="2:3" x14ac:dyDescent="0.3">
      <c r="C69" t="s">
        <v>313</v>
      </c>
    </row>
    <row r="70" spans="2:3" x14ac:dyDescent="0.3">
      <c r="C70" t="s">
        <v>314</v>
      </c>
    </row>
    <row r="71" spans="2:3" x14ac:dyDescent="0.3">
      <c r="C71" t="s">
        <v>315</v>
      </c>
    </row>
    <row r="72" spans="2:3" x14ac:dyDescent="0.3">
      <c r="C72" t="s">
        <v>316</v>
      </c>
    </row>
    <row r="74" spans="2:3" x14ac:dyDescent="0.3">
      <c r="B74" t="s">
        <v>317</v>
      </c>
    </row>
    <row r="75" spans="2:3" x14ac:dyDescent="0.3">
      <c r="B75" t="s">
        <v>318</v>
      </c>
    </row>
    <row r="76" spans="2:3" x14ac:dyDescent="0.3">
      <c r="C76" t="s">
        <v>319</v>
      </c>
    </row>
    <row r="77" spans="2:3" x14ac:dyDescent="0.3">
      <c r="C77" t="s">
        <v>320</v>
      </c>
    </row>
    <row r="78" spans="2:3" x14ac:dyDescent="0.3">
      <c r="C78" t="s">
        <v>321</v>
      </c>
    </row>
    <row r="79" spans="2:3" x14ac:dyDescent="0.3">
      <c r="C79" t="s">
        <v>322</v>
      </c>
    </row>
    <row r="80" spans="2:3" x14ac:dyDescent="0.3">
      <c r="C80" t="s">
        <v>323</v>
      </c>
    </row>
    <row r="82" spans="2:3" x14ac:dyDescent="0.3">
      <c r="C82" t="s">
        <v>324</v>
      </c>
    </row>
    <row r="83" spans="2:3" x14ac:dyDescent="0.3">
      <c r="C83" t="s">
        <v>320</v>
      </c>
    </row>
    <row r="84" spans="2:3" x14ac:dyDescent="0.3">
      <c r="C84" t="s">
        <v>325</v>
      </c>
    </row>
    <row r="85" spans="2:3" x14ac:dyDescent="0.3">
      <c r="C85" t="s">
        <v>326</v>
      </c>
    </row>
    <row r="86" spans="2:3" x14ac:dyDescent="0.3">
      <c r="B86" t="s">
        <v>327</v>
      </c>
    </row>
    <row r="87" spans="2:3" x14ac:dyDescent="0.3">
      <c r="B87" t="s">
        <v>304</v>
      </c>
      <c r="C87" t="s">
        <v>115</v>
      </c>
    </row>
    <row r="88" spans="2:3" x14ac:dyDescent="0.3">
      <c r="C88" t="s">
        <v>328</v>
      </c>
    </row>
    <row r="90" spans="2:3" x14ac:dyDescent="0.3">
      <c r="B90" t="s">
        <v>329</v>
      </c>
    </row>
    <row r="91" spans="2:3" x14ac:dyDescent="0.3">
      <c r="B91" t="s">
        <v>304</v>
      </c>
      <c r="C91" t="s">
        <v>330</v>
      </c>
    </row>
    <row r="93" spans="2:3" x14ac:dyDescent="0.3">
      <c r="B93" t="s">
        <v>331</v>
      </c>
    </row>
  </sheetData>
  <mergeCells count="6">
    <mergeCell ref="B53:J53"/>
    <mergeCell ref="B3:K3"/>
    <mergeCell ref="B4:J4"/>
    <mergeCell ref="B5:J5"/>
    <mergeCell ref="B51:K51"/>
    <mergeCell ref="B52:J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96"/>
  <sheetViews>
    <sheetView workbookViewId="0">
      <selection activeCell="J18" sqref="J18"/>
    </sheetView>
  </sheetViews>
  <sheetFormatPr baseColWidth="10" defaultColWidth="11.44140625" defaultRowHeight="14.4" x14ac:dyDescent="0.3"/>
  <cols>
    <col min="3" max="3" width="7.109375" customWidth="1"/>
    <col min="4" max="4" width="3.5546875" customWidth="1"/>
    <col min="5" max="5" width="21.5546875" customWidth="1"/>
    <col min="6" max="6" width="5.33203125" customWidth="1"/>
    <col min="9" max="9" width="3.5546875" customWidth="1"/>
    <col min="11" max="11" width="10.44140625" customWidth="1"/>
    <col min="12" max="12" width="8.6640625" customWidth="1"/>
    <col min="259" max="259" width="7.109375" customWidth="1"/>
    <col min="260" max="260" width="3.5546875" customWidth="1"/>
    <col min="261" max="261" width="21.5546875" customWidth="1"/>
    <col min="262" max="262" width="5.33203125" customWidth="1"/>
    <col min="265" max="265" width="3.5546875" customWidth="1"/>
    <col min="267" max="267" width="10.44140625" customWidth="1"/>
    <col min="268" max="268" width="8.6640625" customWidth="1"/>
    <col min="515" max="515" width="7.109375" customWidth="1"/>
    <col min="516" max="516" width="3.5546875" customWidth="1"/>
    <col min="517" max="517" width="21.5546875" customWidth="1"/>
    <col min="518" max="518" width="5.33203125" customWidth="1"/>
    <col min="521" max="521" width="3.5546875" customWidth="1"/>
    <col min="523" max="523" width="10.44140625" customWidth="1"/>
    <col min="524" max="524" width="8.6640625" customWidth="1"/>
    <col min="771" max="771" width="7.109375" customWidth="1"/>
    <col min="772" max="772" width="3.5546875" customWidth="1"/>
    <col min="773" max="773" width="21.5546875" customWidth="1"/>
    <col min="774" max="774" width="5.33203125" customWidth="1"/>
    <col min="777" max="777" width="3.5546875" customWidth="1"/>
    <col min="779" max="779" width="10.44140625" customWidth="1"/>
    <col min="780" max="780" width="8.6640625" customWidth="1"/>
    <col min="1027" max="1027" width="7.109375" customWidth="1"/>
    <col min="1028" max="1028" width="3.5546875" customWidth="1"/>
    <col min="1029" max="1029" width="21.5546875" customWidth="1"/>
    <col min="1030" max="1030" width="5.33203125" customWidth="1"/>
    <col min="1033" max="1033" width="3.5546875" customWidth="1"/>
    <col min="1035" max="1035" width="10.44140625" customWidth="1"/>
    <col min="1036" max="1036" width="8.6640625" customWidth="1"/>
    <col min="1283" max="1283" width="7.109375" customWidth="1"/>
    <col min="1284" max="1284" width="3.5546875" customWidth="1"/>
    <col min="1285" max="1285" width="21.5546875" customWidth="1"/>
    <col min="1286" max="1286" width="5.33203125" customWidth="1"/>
    <col min="1289" max="1289" width="3.5546875" customWidth="1"/>
    <col min="1291" max="1291" width="10.44140625" customWidth="1"/>
    <col min="1292" max="1292" width="8.6640625" customWidth="1"/>
    <col min="1539" max="1539" width="7.109375" customWidth="1"/>
    <col min="1540" max="1540" width="3.5546875" customWidth="1"/>
    <col min="1541" max="1541" width="21.5546875" customWidth="1"/>
    <col min="1542" max="1542" width="5.33203125" customWidth="1"/>
    <col min="1545" max="1545" width="3.5546875" customWidth="1"/>
    <col min="1547" max="1547" width="10.44140625" customWidth="1"/>
    <col min="1548" max="1548" width="8.6640625" customWidth="1"/>
    <col min="1795" max="1795" width="7.109375" customWidth="1"/>
    <col min="1796" max="1796" width="3.5546875" customWidth="1"/>
    <col min="1797" max="1797" width="21.5546875" customWidth="1"/>
    <col min="1798" max="1798" width="5.33203125" customWidth="1"/>
    <col min="1801" max="1801" width="3.5546875" customWidth="1"/>
    <col min="1803" max="1803" width="10.44140625" customWidth="1"/>
    <col min="1804" max="1804" width="8.6640625" customWidth="1"/>
    <col min="2051" max="2051" width="7.109375" customWidth="1"/>
    <col min="2052" max="2052" width="3.5546875" customWidth="1"/>
    <col min="2053" max="2053" width="21.5546875" customWidth="1"/>
    <col min="2054" max="2054" width="5.33203125" customWidth="1"/>
    <col min="2057" max="2057" width="3.5546875" customWidth="1"/>
    <col min="2059" max="2059" width="10.44140625" customWidth="1"/>
    <col min="2060" max="2060" width="8.6640625" customWidth="1"/>
    <col min="2307" max="2307" width="7.109375" customWidth="1"/>
    <col min="2308" max="2308" width="3.5546875" customWidth="1"/>
    <col min="2309" max="2309" width="21.5546875" customWidth="1"/>
    <col min="2310" max="2310" width="5.33203125" customWidth="1"/>
    <col min="2313" max="2313" width="3.5546875" customWidth="1"/>
    <col min="2315" max="2315" width="10.44140625" customWidth="1"/>
    <col min="2316" max="2316" width="8.6640625" customWidth="1"/>
    <col min="2563" max="2563" width="7.109375" customWidth="1"/>
    <col min="2564" max="2564" width="3.5546875" customWidth="1"/>
    <col min="2565" max="2565" width="21.5546875" customWidth="1"/>
    <col min="2566" max="2566" width="5.33203125" customWidth="1"/>
    <col min="2569" max="2569" width="3.5546875" customWidth="1"/>
    <col min="2571" max="2571" width="10.44140625" customWidth="1"/>
    <col min="2572" max="2572" width="8.6640625" customWidth="1"/>
    <col min="2819" max="2819" width="7.109375" customWidth="1"/>
    <col min="2820" max="2820" width="3.5546875" customWidth="1"/>
    <col min="2821" max="2821" width="21.5546875" customWidth="1"/>
    <col min="2822" max="2822" width="5.33203125" customWidth="1"/>
    <col min="2825" max="2825" width="3.5546875" customWidth="1"/>
    <col min="2827" max="2827" width="10.44140625" customWidth="1"/>
    <col min="2828" max="2828" width="8.6640625" customWidth="1"/>
    <col min="3075" max="3075" width="7.109375" customWidth="1"/>
    <col min="3076" max="3076" width="3.5546875" customWidth="1"/>
    <col min="3077" max="3077" width="21.5546875" customWidth="1"/>
    <col min="3078" max="3078" width="5.33203125" customWidth="1"/>
    <col min="3081" max="3081" width="3.5546875" customWidth="1"/>
    <col min="3083" max="3083" width="10.44140625" customWidth="1"/>
    <col min="3084" max="3084" width="8.6640625" customWidth="1"/>
    <col min="3331" max="3331" width="7.109375" customWidth="1"/>
    <col min="3332" max="3332" width="3.5546875" customWidth="1"/>
    <col min="3333" max="3333" width="21.5546875" customWidth="1"/>
    <col min="3334" max="3334" width="5.33203125" customWidth="1"/>
    <col min="3337" max="3337" width="3.5546875" customWidth="1"/>
    <col min="3339" max="3339" width="10.44140625" customWidth="1"/>
    <col min="3340" max="3340" width="8.6640625" customWidth="1"/>
    <col min="3587" max="3587" width="7.109375" customWidth="1"/>
    <col min="3588" max="3588" width="3.5546875" customWidth="1"/>
    <col min="3589" max="3589" width="21.5546875" customWidth="1"/>
    <col min="3590" max="3590" width="5.33203125" customWidth="1"/>
    <col min="3593" max="3593" width="3.5546875" customWidth="1"/>
    <col min="3595" max="3595" width="10.44140625" customWidth="1"/>
    <col min="3596" max="3596" width="8.6640625" customWidth="1"/>
    <col min="3843" max="3843" width="7.109375" customWidth="1"/>
    <col min="3844" max="3844" width="3.5546875" customWidth="1"/>
    <col min="3845" max="3845" width="21.5546875" customWidth="1"/>
    <col min="3846" max="3846" width="5.33203125" customWidth="1"/>
    <col min="3849" max="3849" width="3.5546875" customWidth="1"/>
    <col min="3851" max="3851" width="10.44140625" customWidth="1"/>
    <col min="3852" max="3852" width="8.6640625" customWidth="1"/>
    <col min="4099" max="4099" width="7.109375" customWidth="1"/>
    <col min="4100" max="4100" width="3.5546875" customWidth="1"/>
    <col min="4101" max="4101" width="21.5546875" customWidth="1"/>
    <col min="4102" max="4102" width="5.33203125" customWidth="1"/>
    <col min="4105" max="4105" width="3.5546875" customWidth="1"/>
    <col min="4107" max="4107" width="10.44140625" customWidth="1"/>
    <col min="4108" max="4108" width="8.6640625" customWidth="1"/>
    <col min="4355" max="4355" width="7.109375" customWidth="1"/>
    <col min="4356" max="4356" width="3.5546875" customWidth="1"/>
    <col min="4357" max="4357" width="21.5546875" customWidth="1"/>
    <col min="4358" max="4358" width="5.33203125" customWidth="1"/>
    <col min="4361" max="4361" width="3.5546875" customWidth="1"/>
    <col min="4363" max="4363" width="10.44140625" customWidth="1"/>
    <col min="4364" max="4364" width="8.6640625" customWidth="1"/>
    <col min="4611" max="4611" width="7.109375" customWidth="1"/>
    <col min="4612" max="4612" width="3.5546875" customWidth="1"/>
    <col min="4613" max="4613" width="21.5546875" customWidth="1"/>
    <col min="4614" max="4614" width="5.33203125" customWidth="1"/>
    <col min="4617" max="4617" width="3.5546875" customWidth="1"/>
    <col min="4619" max="4619" width="10.44140625" customWidth="1"/>
    <col min="4620" max="4620" width="8.6640625" customWidth="1"/>
    <col min="4867" max="4867" width="7.109375" customWidth="1"/>
    <col min="4868" max="4868" width="3.5546875" customWidth="1"/>
    <col min="4869" max="4869" width="21.5546875" customWidth="1"/>
    <col min="4870" max="4870" width="5.33203125" customWidth="1"/>
    <col min="4873" max="4873" width="3.5546875" customWidth="1"/>
    <col min="4875" max="4875" width="10.44140625" customWidth="1"/>
    <col min="4876" max="4876" width="8.6640625" customWidth="1"/>
    <col min="5123" max="5123" width="7.109375" customWidth="1"/>
    <col min="5124" max="5124" width="3.5546875" customWidth="1"/>
    <col min="5125" max="5125" width="21.5546875" customWidth="1"/>
    <col min="5126" max="5126" width="5.33203125" customWidth="1"/>
    <col min="5129" max="5129" width="3.5546875" customWidth="1"/>
    <col min="5131" max="5131" width="10.44140625" customWidth="1"/>
    <col min="5132" max="5132" width="8.6640625" customWidth="1"/>
    <col min="5379" max="5379" width="7.109375" customWidth="1"/>
    <col min="5380" max="5380" width="3.5546875" customWidth="1"/>
    <col min="5381" max="5381" width="21.5546875" customWidth="1"/>
    <col min="5382" max="5382" width="5.33203125" customWidth="1"/>
    <col min="5385" max="5385" width="3.5546875" customWidth="1"/>
    <col min="5387" max="5387" width="10.44140625" customWidth="1"/>
    <col min="5388" max="5388" width="8.6640625" customWidth="1"/>
    <col min="5635" max="5635" width="7.109375" customWidth="1"/>
    <col min="5636" max="5636" width="3.5546875" customWidth="1"/>
    <col min="5637" max="5637" width="21.5546875" customWidth="1"/>
    <col min="5638" max="5638" width="5.33203125" customWidth="1"/>
    <col min="5641" max="5641" width="3.5546875" customWidth="1"/>
    <col min="5643" max="5643" width="10.44140625" customWidth="1"/>
    <col min="5644" max="5644" width="8.6640625" customWidth="1"/>
    <col min="5891" max="5891" width="7.109375" customWidth="1"/>
    <col min="5892" max="5892" width="3.5546875" customWidth="1"/>
    <col min="5893" max="5893" width="21.5546875" customWidth="1"/>
    <col min="5894" max="5894" width="5.33203125" customWidth="1"/>
    <col min="5897" max="5897" width="3.5546875" customWidth="1"/>
    <col min="5899" max="5899" width="10.44140625" customWidth="1"/>
    <col min="5900" max="5900" width="8.6640625" customWidth="1"/>
    <col min="6147" max="6147" width="7.109375" customWidth="1"/>
    <col min="6148" max="6148" width="3.5546875" customWidth="1"/>
    <col min="6149" max="6149" width="21.5546875" customWidth="1"/>
    <col min="6150" max="6150" width="5.33203125" customWidth="1"/>
    <col min="6153" max="6153" width="3.5546875" customWidth="1"/>
    <col min="6155" max="6155" width="10.44140625" customWidth="1"/>
    <col min="6156" max="6156" width="8.6640625" customWidth="1"/>
    <col min="6403" max="6403" width="7.109375" customWidth="1"/>
    <col min="6404" max="6404" width="3.5546875" customWidth="1"/>
    <col min="6405" max="6405" width="21.5546875" customWidth="1"/>
    <col min="6406" max="6406" width="5.33203125" customWidth="1"/>
    <col min="6409" max="6409" width="3.5546875" customWidth="1"/>
    <col min="6411" max="6411" width="10.44140625" customWidth="1"/>
    <col min="6412" max="6412" width="8.6640625" customWidth="1"/>
    <col min="6659" max="6659" width="7.109375" customWidth="1"/>
    <col min="6660" max="6660" width="3.5546875" customWidth="1"/>
    <col min="6661" max="6661" width="21.5546875" customWidth="1"/>
    <col min="6662" max="6662" width="5.33203125" customWidth="1"/>
    <col min="6665" max="6665" width="3.5546875" customWidth="1"/>
    <col min="6667" max="6667" width="10.44140625" customWidth="1"/>
    <col min="6668" max="6668" width="8.6640625" customWidth="1"/>
    <col min="6915" max="6915" width="7.109375" customWidth="1"/>
    <col min="6916" max="6916" width="3.5546875" customWidth="1"/>
    <col min="6917" max="6917" width="21.5546875" customWidth="1"/>
    <col min="6918" max="6918" width="5.33203125" customWidth="1"/>
    <col min="6921" max="6921" width="3.5546875" customWidth="1"/>
    <col min="6923" max="6923" width="10.44140625" customWidth="1"/>
    <col min="6924" max="6924" width="8.6640625" customWidth="1"/>
    <col min="7171" max="7171" width="7.109375" customWidth="1"/>
    <col min="7172" max="7172" width="3.5546875" customWidth="1"/>
    <col min="7173" max="7173" width="21.5546875" customWidth="1"/>
    <col min="7174" max="7174" width="5.33203125" customWidth="1"/>
    <col min="7177" max="7177" width="3.5546875" customWidth="1"/>
    <col min="7179" max="7179" width="10.44140625" customWidth="1"/>
    <col min="7180" max="7180" width="8.6640625" customWidth="1"/>
    <col min="7427" max="7427" width="7.109375" customWidth="1"/>
    <col min="7428" max="7428" width="3.5546875" customWidth="1"/>
    <col min="7429" max="7429" width="21.5546875" customWidth="1"/>
    <col min="7430" max="7430" width="5.33203125" customWidth="1"/>
    <col min="7433" max="7433" width="3.5546875" customWidth="1"/>
    <col min="7435" max="7435" width="10.44140625" customWidth="1"/>
    <col min="7436" max="7436" width="8.6640625" customWidth="1"/>
    <col min="7683" max="7683" width="7.109375" customWidth="1"/>
    <col min="7684" max="7684" width="3.5546875" customWidth="1"/>
    <col min="7685" max="7685" width="21.5546875" customWidth="1"/>
    <col min="7686" max="7686" width="5.33203125" customWidth="1"/>
    <col min="7689" max="7689" width="3.5546875" customWidth="1"/>
    <col min="7691" max="7691" width="10.44140625" customWidth="1"/>
    <col min="7692" max="7692" width="8.6640625" customWidth="1"/>
    <col min="7939" max="7939" width="7.109375" customWidth="1"/>
    <col min="7940" max="7940" width="3.5546875" customWidth="1"/>
    <col min="7941" max="7941" width="21.5546875" customWidth="1"/>
    <col min="7942" max="7942" width="5.33203125" customWidth="1"/>
    <col min="7945" max="7945" width="3.5546875" customWidth="1"/>
    <col min="7947" max="7947" width="10.44140625" customWidth="1"/>
    <col min="7948" max="7948" width="8.6640625" customWidth="1"/>
    <col min="8195" max="8195" width="7.109375" customWidth="1"/>
    <col min="8196" max="8196" width="3.5546875" customWidth="1"/>
    <col min="8197" max="8197" width="21.5546875" customWidth="1"/>
    <col min="8198" max="8198" width="5.33203125" customWidth="1"/>
    <col min="8201" max="8201" width="3.5546875" customWidth="1"/>
    <col min="8203" max="8203" width="10.44140625" customWidth="1"/>
    <col min="8204" max="8204" width="8.6640625" customWidth="1"/>
    <col min="8451" max="8451" width="7.109375" customWidth="1"/>
    <col min="8452" max="8452" width="3.5546875" customWidth="1"/>
    <col min="8453" max="8453" width="21.5546875" customWidth="1"/>
    <col min="8454" max="8454" width="5.33203125" customWidth="1"/>
    <col min="8457" max="8457" width="3.5546875" customWidth="1"/>
    <col min="8459" max="8459" width="10.44140625" customWidth="1"/>
    <col min="8460" max="8460" width="8.6640625" customWidth="1"/>
    <col min="8707" max="8707" width="7.109375" customWidth="1"/>
    <col min="8708" max="8708" width="3.5546875" customWidth="1"/>
    <col min="8709" max="8709" width="21.5546875" customWidth="1"/>
    <col min="8710" max="8710" width="5.33203125" customWidth="1"/>
    <col min="8713" max="8713" width="3.5546875" customWidth="1"/>
    <col min="8715" max="8715" width="10.44140625" customWidth="1"/>
    <col min="8716" max="8716" width="8.6640625" customWidth="1"/>
    <col min="8963" max="8963" width="7.109375" customWidth="1"/>
    <col min="8964" max="8964" width="3.5546875" customWidth="1"/>
    <col min="8965" max="8965" width="21.5546875" customWidth="1"/>
    <col min="8966" max="8966" width="5.33203125" customWidth="1"/>
    <col min="8969" max="8969" width="3.5546875" customWidth="1"/>
    <col min="8971" max="8971" width="10.44140625" customWidth="1"/>
    <col min="8972" max="8972" width="8.6640625" customWidth="1"/>
    <col min="9219" max="9219" width="7.109375" customWidth="1"/>
    <col min="9220" max="9220" width="3.5546875" customWidth="1"/>
    <col min="9221" max="9221" width="21.5546875" customWidth="1"/>
    <col min="9222" max="9222" width="5.33203125" customWidth="1"/>
    <col min="9225" max="9225" width="3.5546875" customWidth="1"/>
    <col min="9227" max="9227" width="10.44140625" customWidth="1"/>
    <col min="9228" max="9228" width="8.6640625" customWidth="1"/>
    <col min="9475" max="9475" width="7.109375" customWidth="1"/>
    <col min="9476" max="9476" width="3.5546875" customWidth="1"/>
    <col min="9477" max="9477" width="21.5546875" customWidth="1"/>
    <col min="9478" max="9478" width="5.33203125" customWidth="1"/>
    <col min="9481" max="9481" width="3.5546875" customWidth="1"/>
    <col min="9483" max="9483" width="10.44140625" customWidth="1"/>
    <col min="9484" max="9484" width="8.6640625" customWidth="1"/>
    <col min="9731" max="9731" width="7.109375" customWidth="1"/>
    <col min="9732" max="9732" width="3.5546875" customWidth="1"/>
    <col min="9733" max="9733" width="21.5546875" customWidth="1"/>
    <col min="9734" max="9734" width="5.33203125" customWidth="1"/>
    <col min="9737" max="9737" width="3.5546875" customWidth="1"/>
    <col min="9739" max="9739" width="10.44140625" customWidth="1"/>
    <col min="9740" max="9740" width="8.6640625" customWidth="1"/>
    <col min="9987" max="9987" width="7.109375" customWidth="1"/>
    <col min="9988" max="9988" width="3.5546875" customWidth="1"/>
    <col min="9989" max="9989" width="21.5546875" customWidth="1"/>
    <col min="9990" max="9990" width="5.33203125" customWidth="1"/>
    <col min="9993" max="9993" width="3.5546875" customWidth="1"/>
    <col min="9995" max="9995" width="10.44140625" customWidth="1"/>
    <col min="9996" max="9996" width="8.6640625" customWidth="1"/>
    <col min="10243" max="10243" width="7.109375" customWidth="1"/>
    <col min="10244" max="10244" width="3.5546875" customWidth="1"/>
    <col min="10245" max="10245" width="21.5546875" customWidth="1"/>
    <col min="10246" max="10246" width="5.33203125" customWidth="1"/>
    <col min="10249" max="10249" width="3.5546875" customWidth="1"/>
    <col min="10251" max="10251" width="10.44140625" customWidth="1"/>
    <col min="10252" max="10252" width="8.6640625" customWidth="1"/>
    <col min="10499" max="10499" width="7.109375" customWidth="1"/>
    <col min="10500" max="10500" width="3.5546875" customWidth="1"/>
    <col min="10501" max="10501" width="21.5546875" customWidth="1"/>
    <col min="10502" max="10502" width="5.33203125" customWidth="1"/>
    <col min="10505" max="10505" width="3.5546875" customWidth="1"/>
    <col min="10507" max="10507" width="10.44140625" customWidth="1"/>
    <col min="10508" max="10508" width="8.6640625" customWidth="1"/>
    <col min="10755" max="10755" width="7.109375" customWidth="1"/>
    <col min="10756" max="10756" width="3.5546875" customWidth="1"/>
    <col min="10757" max="10757" width="21.5546875" customWidth="1"/>
    <col min="10758" max="10758" width="5.33203125" customWidth="1"/>
    <col min="10761" max="10761" width="3.5546875" customWidth="1"/>
    <col min="10763" max="10763" width="10.44140625" customWidth="1"/>
    <col min="10764" max="10764" width="8.6640625" customWidth="1"/>
    <col min="11011" max="11011" width="7.109375" customWidth="1"/>
    <col min="11012" max="11012" width="3.5546875" customWidth="1"/>
    <col min="11013" max="11013" width="21.5546875" customWidth="1"/>
    <col min="11014" max="11014" width="5.33203125" customWidth="1"/>
    <col min="11017" max="11017" width="3.5546875" customWidth="1"/>
    <col min="11019" max="11019" width="10.44140625" customWidth="1"/>
    <col min="11020" max="11020" width="8.6640625" customWidth="1"/>
    <col min="11267" max="11267" width="7.109375" customWidth="1"/>
    <col min="11268" max="11268" width="3.5546875" customWidth="1"/>
    <col min="11269" max="11269" width="21.5546875" customWidth="1"/>
    <col min="11270" max="11270" width="5.33203125" customWidth="1"/>
    <col min="11273" max="11273" width="3.5546875" customWidth="1"/>
    <col min="11275" max="11275" width="10.44140625" customWidth="1"/>
    <col min="11276" max="11276" width="8.6640625" customWidth="1"/>
    <col min="11523" max="11523" width="7.109375" customWidth="1"/>
    <col min="11524" max="11524" width="3.5546875" customWidth="1"/>
    <col min="11525" max="11525" width="21.5546875" customWidth="1"/>
    <col min="11526" max="11526" width="5.33203125" customWidth="1"/>
    <col min="11529" max="11529" width="3.5546875" customWidth="1"/>
    <col min="11531" max="11531" width="10.44140625" customWidth="1"/>
    <col min="11532" max="11532" width="8.6640625" customWidth="1"/>
    <col min="11779" max="11779" width="7.109375" customWidth="1"/>
    <col min="11780" max="11780" width="3.5546875" customWidth="1"/>
    <col min="11781" max="11781" width="21.5546875" customWidth="1"/>
    <col min="11782" max="11782" width="5.33203125" customWidth="1"/>
    <col min="11785" max="11785" width="3.5546875" customWidth="1"/>
    <col min="11787" max="11787" width="10.44140625" customWidth="1"/>
    <col min="11788" max="11788" width="8.6640625" customWidth="1"/>
    <col min="12035" max="12035" width="7.109375" customWidth="1"/>
    <col min="12036" max="12036" width="3.5546875" customWidth="1"/>
    <col min="12037" max="12037" width="21.5546875" customWidth="1"/>
    <col min="12038" max="12038" width="5.33203125" customWidth="1"/>
    <col min="12041" max="12041" width="3.5546875" customWidth="1"/>
    <col min="12043" max="12043" width="10.44140625" customWidth="1"/>
    <col min="12044" max="12044" width="8.6640625" customWidth="1"/>
    <col min="12291" max="12291" width="7.109375" customWidth="1"/>
    <col min="12292" max="12292" width="3.5546875" customWidth="1"/>
    <col min="12293" max="12293" width="21.5546875" customWidth="1"/>
    <col min="12294" max="12294" width="5.33203125" customWidth="1"/>
    <col min="12297" max="12297" width="3.5546875" customWidth="1"/>
    <col min="12299" max="12299" width="10.44140625" customWidth="1"/>
    <col min="12300" max="12300" width="8.6640625" customWidth="1"/>
    <col min="12547" max="12547" width="7.109375" customWidth="1"/>
    <col min="12548" max="12548" width="3.5546875" customWidth="1"/>
    <col min="12549" max="12549" width="21.5546875" customWidth="1"/>
    <col min="12550" max="12550" width="5.33203125" customWidth="1"/>
    <col min="12553" max="12553" width="3.5546875" customWidth="1"/>
    <col min="12555" max="12555" width="10.44140625" customWidth="1"/>
    <col min="12556" max="12556" width="8.6640625" customWidth="1"/>
    <col min="12803" max="12803" width="7.109375" customWidth="1"/>
    <col min="12804" max="12804" width="3.5546875" customWidth="1"/>
    <col min="12805" max="12805" width="21.5546875" customWidth="1"/>
    <col min="12806" max="12806" width="5.33203125" customWidth="1"/>
    <col min="12809" max="12809" width="3.5546875" customWidth="1"/>
    <col min="12811" max="12811" width="10.44140625" customWidth="1"/>
    <col min="12812" max="12812" width="8.6640625" customWidth="1"/>
    <col min="13059" max="13059" width="7.109375" customWidth="1"/>
    <col min="13060" max="13060" width="3.5546875" customWidth="1"/>
    <col min="13061" max="13061" width="21.5546875" customWidth="1"/>
    <col min="13062" max="13062" width="5.33203125" customWidth="1"/>
    <col min="13065" max="13065" width="3.5546875" customWidth="1"/>
    <col min="13067" max="13067" width="10.44140625" customWidth="1"/>
    <col min="13068" max="13068" width="8.6640625" customWidth="1"/>
    <col min="13315" max="13315" width="7.109375" customWidth="1"/>
    <col min="13316" max="13316" width="3.5546875" customWidth="1"/>
    <col min="13317" max="13317" width="21.5546875" customWidth="1"/>
    <col min="13318" max="13318" width="5.33203125" customWidth="1"/>
    <col min="13321" max="13321" width="3.5546875" customWidth="1"/>
    <col min="13323" max="13323" width="10.44140625" customWidth="1"/>
    <col min="13324" max="13324" width="8.6640625" customWidth="1"/>
    <col min="13571" max="13571" width="7.109375" customWidth="1"/>
    <col min="13572" max="13572" width="3.5546875" customWidth="1"/>
    <col min="13573" max="13573" width="21.5546875" customWidth="1"/>
    <col min="13574" max="13574" width="5.33203125" customWidth="1"/>
    <col min="13577" max="13577" width="3.5546875" customWidth="1"/>
    <col min="13579" max="13579" width="10.44140625" customWidth="1"/>
    <col min="13580" max="13580" width="8.6640625" customWidth="1"/>
    <col min="13827" max="13827" width="7.109375" customWidth="1"/>
    <col min="13828" max="13828" width="3.5546875" customWidth="1"/>
    <col min="13829" max="13829" width="21.5546875" customWidth="1"/>
    <col min="13830" max="13830" width="5.33203125" customWidth="1"/>
    <col min="13833" max="13833" width="3.5546875" customWidth="1"/>
    <col min="13835" max="13835" width="10.44140625" customWidth="1"/>
    <col min="13836" max="13836" width="8.6640625" customWidth="1"/>
    <col min="14083" max="14083" width="7.109375" customWidth="1"/>
    <col min="14084" max="14084" width="3.5546875" customWidth="1"/>
    <col min="14085" max="14085" width="21.5546875" customWidth="1"/>
    <col min="14086" max="14086" width="5.33203125" customWidth="1"/>
    <col min="14089" max="14089" width="3.5546875" customWidth="1"/>
    <col min="14091" max="14091" width="10.44140625" customWidth="1"/>
    <col min="14092" max="14092" width="8.6640625" customWidth="1"/>
    <col min="14339" max="14339" width="7.109375" customWidth="1"/>
    <col min="14340" max="14340" width="3.5546875" customWidth="1"/>
    <col min="14341" max="14341" width="21.5546875" customWidth="1"/>
    <col min="14342" max="14342" width="5.33203125" customWidth="1"/>
    <col min="14345" max="14345" width="3.5546875" customWidth="1"/>
    <col min="14347" max="14347" width="10.44140625" customWidth="1"/>
    <col min="14348" max="14348" width="8.6640625" customWidth="1"/>
    <col min="14595" max="14595" width="7.109375" customWidth="1"/>
    <col min="14596" max="14596" width="3.5546875" customWidth="1"/>
    <col min="14597" max="14597" width="21.5546875" customWidth="1"/>
    <col min="14598" max="14598" width="5.33203125" customWidth="1"/>
    <col min="14601" max="14601" width="3.5546875" customWidth="1"/>
    <col min="14603" max="14603" width="10.44140625" customWidth="1"/>
    <col min="14604" max="14604" width="8.6640625" customWidth="1"/>
    <col min="14851" max="14851" width="7.109375" customWidth="1"/>
    <col min="14852" max="14852" width="3.5546875" customWidth="1"/>
    <col min="14853" max="14853" width="21.5546875" customWidth="1"/>
    <col min="14854" max="14854" width="5.33203125" customWidth="1"/>
    <col min="14857" max="14857" width="3.5546875" customWidth="1"/>
    <col min="14859" max="14859" width="10.44140625" customWidth="1"/>
    <col min="14860" max="14860" width="8.6640625" customWidth="1"/>
    <col min="15107" max="15107" width="7.109375" customWidth="1"/>
    <col min="15108" max="15108" width="3.5546875" customWidth="1"/>
    <col min="15109" max="15109" width="21.5546875" customWidth="1"/>
    <col min="15110" max="15110" width="5.33203125" customWidth="1"/>
    <col min="15113" max="15113" width="3.5546875" customWidth="1"/>
    <col min="15115" max="15115" width="10.44140625" customWidth="1"/>
    <col min="15116" max="15116" width="8.6640625" customWidth="1"/>
    <col min="15363" max="15363" width="7.109375" customWidth="1"/>
    <col min="15364" max="15364" width="3.5546875" customWidth="1"/>
    <col min="15365" max="15365" width="21.5546875" customWidth="1"/>
    <col min="15366" max="15366" width="5.33203125" customWidth="1"/>
    <col min="15369" max="15369" width="3.5546875" customWidth="1"/>
    <col min="15371" max="15371" width="10.44140625" customWidth="1"/>
    <col min="15372" max="15372" width="8.6640625" customWidth="1"/>
    <col min="15619" max="15619" width="7.109375" customWidth="1"/>
    <col min="15620" max="15620" width="3.5546875" customWidth="1"/>
    <col min="15621" max="15621" width="21.5546875" customWidth="1"/>
    <col min="15622" max="15622" width="5.33203125" customWidth="1"/>
    <col min="15625" max="15625" width="3.5546875" customWidth="1"/>
    <col min="15627" max="15627" width="10.44140625" customWidth="1"/>
    <col min="15628" max="15628" width="8.6640625" customWidth="1"/>
    <col min="15875" max="15875" width="7.109375" customWidth="1"/>
    <col min="15876" max="15876" width="3.5546875" customWidth="1"/>
    <col min="15877" max="15877" width="21.5546875" customWidth="1"/>
    <col min="15878" max="15878" width="5.33203125" customWidth="1"/>
    <col min="15881" max="15881" width="3.5546875" customWidth="1"/>
    <col min="15883" max="15883" width="10.44140625" customWidth="1"/>
    <col min="15884" max="15884" width="8.6640625" customWidth="1"/>
    <col min="16131" max="16131" width="7.109375" customWidth="1"/>
    <col min="16132" max="16132" width="3.5546875" customWidth="1"/>
    <col min="16133" max="16133" width="21.5546875" customWidth="1"/>
    <col min="16134" max="16134" width="5.33203125" customWidth="1"/>
    <col min="16137" max="16137" width="3.5546875" customWidth="1"/>
    <col min="16139" max="16139" width="10.44140625" customWidth="1"/>
    <col min="16140" max="16140" width="8.6640625" customWidth="1"/>
  </cols>
  <sheetData>
    <row r="2" spans="1:13" x14ac:dyDescent="0.3">
      <c r="A2" s="11" t="s">
        <v>140</v>
      </c>
    </row>
    <row r="3" spans="1:13" x14ac:dyDescent="0.3">
      <c r="C3" s="54" t="s">
        <v>261</v>
      </c>
      <c r="E3" s="55"/>
      <c r="F3" s="55"/>
      <c r="G3" s="55"/>
      <c r="H3" s="55"/>
      <c r="I3" s="55"/>
      <c r="J3" s="55"/>
      <c r="K3" s="55"/>
      <c r="L3" s="55" t="s">
        <v>332</v>
      </c>
      <c r="M3" s="55"/>
    </row>
    <row r="5" spans="1:13" ht="15" thickBot="1" x14ac:dyDescent="0.35"/>
    <row r="6" spans="1:13" ht="15" thickTop="1" x14ac:dyDescent="0.3">
      <c r="B6" s="56"/>
      <c r="C6" s="166" t="s">
        <v>333</v>
      </c>
      <c r="D6" s="166"/>
      <c r="E6" s="166" t="s">
        <v>334</v>
      </c>
      <c r="F6" s="166" t="s">
        <v>335</v>
      </c>
      <c r="G6" s="166" t="s">
        <v>336</v>
      </c>
      <c r="H6" s="166" t="s">
        <v>333</v>
      </c>
      <c r="I6" s="166"/>
      <c r="J6" s="198" t="s">
        <v>334</v>
      </c>
      <c r="K6" s="198"/>
      <c r="L6" s="166" t="s">
        <v>335</v>
      </c>
      <c r="M6" s="57" t="s">
        <v>337</v>
      </c>
    </row>
    <row r="7" spans="1:13" x14ac:dyDescent="0.3">
      <c r="B7" s="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3"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3">
      <c r="B9" s="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3">
      <c r="B10" s="9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3">
      <c r="B11" s="9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3"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3"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3">
      <c r="B14" s="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3">
      <c r="B15" s="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3">
      <c r="B16" s="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x14ac:dyDescent="0.3">
      <c r="B17" s="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 x14ac:dyDescent="0.3">
      <c r="B18" s="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x14ac:dyDescent="0.3">
      <c r="B19" s="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2" spans="2:13" x14ac:dyDescent="0.3">
      <c r="C22" s="54" t="s">
        <v>261</v>
      </c>
      <c r="E22" s="55"/>
      <c r="F22" s="55"/>
      <c r="G22" s="55"/>
      <c r="H22" s="55"/>
      <c r="I22" s="55"/>
      <c r="J22" s="55"/>
      <c r="K22" s="55"/>
      <c r="L22" s="55" t="s">
        <v>332</v>
      </c>
      <c r="M22" s="55"/>
    </row>
    <row r="24" spans="2:13" ht="15" thickBot="1" x14ac:dyDescent="0.35"/>
    <row r="25" spans="2:13" ht="15" thickTop="1" x14ac:dyDescent="0.3">
      <c r="C25" s="166" t="s">
        <v>333</v>
      </c>
      <c r="D25" s="166"/>
      <c r="E25" s="166" t="s">
        <v>334</v>
      </c>
      <c r="F25" s="166" t="s">
        <v>335</v>
      </c>
      <c r="G25" s="166" t="s">
        <v>336</v>
      </c>
      <c r="H25" s="166" t="s">
        <v>333</v>
      </c>
      <c r="I25" s="166"/>
      <c r="J25" s="198" t="s">
        <v>334</v>
      </c>
      <c r="K25" s="198"/>
      <c r="L25" s="166" t="s">
        <v>335</v>
      </c>
      <c r="M25" s="57" t="s">
        <v>337</v>
      </c>
    </row>
    <row r="26" spans="2:13" x14ac:dyDescent="0.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2:13" x14ac:dyDescent="0.3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2:13" x14ac:dyDescent="0.3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2:13" x14ac:dyDescent="0.3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2:13" x14ac:dyDescent="0.3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2:13" x14ac:dyDescent="0.3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2:13" x14ac:dyDescent="0.3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3:13" x14ac:dyDescent="0.3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3:13" x14ac:dyDescent="0.3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3:13" x14ac:dyDescent="0.3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3:13" x14ac:dyDescent="0.3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3:13" x14ac:dyDescent="0.3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3:13" x14ac:dyDescent="0.3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41" spans="3:13" x14ac:dyDescent="0.3">
      <c r="C41" s="54" t="s">
        <v>261</v>
      </c>
      <c r="E41" s="55"/>
      <c r="F41" s="55"/>
      <c r="G41" s="55"/>
      <c r="H41" s="55"/>
      <c r="I41" s="55"/>
      <c r="J41" s="55"/>
      <c r="K41" s="55"/>
      <c r="L41" s="55" t="s">
        <v>332</v>
      </c>
      <c r="M41" s="55"/>
    </row>
    <row r="43" spans="3:13" ht="15" thickBot="1" x14ac:dyDescent="0.35"/>
    <row r="44" spans="3:13" ht="15" thickTop="1" x14ac:dyDescent="0.3">
      <c r="C44" s="166" t="s">
        <v>333</v>
      </c>
      <c r="D44" s="166"/>
      <c r="E44" s="166" t="s">
        <v>334</v>
      </c>
      <c r="F44" s="166" t="s">
        <v>335</v>
      </c>
      <c r="G44" s="166" t="s">
        <v>336</v>
      </c>
      <c r="H44" s="166" t="s">
        <v>333</v>
      </c>
      <c r="I44" s="166"/>
      <c r="J44" s="198" t="s">
        <v>334</v>
      </c>
      <c r="K44" s="198"/>
      <c r="L44" s="166" t="s">
        <v>335</v>
      </c>
      <c r="M44" s="57" t="s">
        <v>337</v>
      </c>
    </row>
    <row r="45" spans="3:13" x14ac:dyDescent="0.3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3:13" x14ac:dyDescent="0.3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3:13" x14ac:dyDescent="0.3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3:13" x14ac:dyDescent="0.3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3:13" x14ac:dyDescent="0.3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3:13" x14ac:dyDescent="0.3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3:13" x14ac:dyDescent="0.3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3:13" x14ac:dyDescent="0.3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3:13" x14ac:dyDescent="0.3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3:13" x14ac:dyDescent="0.3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3:13" x14ac:dyDescent="0.3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3:13" x14ac:dyDescent="0.3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3:13" x14ac:dyDescent="0.3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60" spans="3:13" x14ac:dyDescent="0.3">
      <c r="C60" s="54" t="s">
        <v>261</v>
      </c>
      <c r="E60" s="55"/>
      <c r="F60" s="55"/>
      <c r="G60" s="55"/>
      <c r="H60" s="55"/>
      <c r="I60" s="55"/>
      <c r="J60" s="55"/>
      <c r="K60" s="55"/>
      <c r="L60" s="55" t="s">
        <v>332</v>
      </c>
      <c r="M60" s="55"/>
    </row>
    <row r="62" spans="3:13" ht="15" thickBot="1" x14ac:dyDescent="0.35"/>
    <row r="63" spans="3:13" ht="15" thickTop="1" x14ac:dyDescent="0.3">
      <c r="C63" s="166" t="s">
        <v>333</v>
      </c>
      <c r="D63" s="166"/>
      <c r="E63" s="166" t="s">
        <v>334</v>
      </c>
      <c r="F63" s="166" t="s">
        <v>335</v>
      </c>
      <c r="G63" s="166" t="s">
        <v>336</v>
      </c>
      <c r="H63" s="166" t="s">
        <v>333</v>
      </c>
      <c r="I63" s="166"/>
      <c r="J63" s="198" t="s">
        <v>334</v>
      </c>
      <c r="K63" s="198"/>
      <c r="L63" s="166" t="s">
        <v>335</v>
      </c>
      <c r="M63" s="57" t="s">
        <v>337</v>
      </c>
    </row>
    <row r="64" spans="3:13" x14ac:dyDescent="0.3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3:13" x14ac:dyDescent="0.3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3:13" x14ac:dyDescent="0.3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3:13" x14ac:dyDescent="0.3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3:13" x14ac:dyDescent="0.3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3:13" x14ac:dyDescent="0.3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3:13" x14ac:dyDescent="0.3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3:13" x14ac:dyDescent="0.3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3:13" x14ac:dyDescent="0.3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3:13" x14ac:dyDescent="0.3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3:13" x14ac:dyDescent="0.3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3:13" x14ac:dyDescent="0.3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3:13" x14ac:dyDescent="0.3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80" spans="3:13" x14ac:dyDescent="0.3">
      <c r="C80" s="54" t="s">
        <v>261</v>
      </c>
      <c r="E80" s="55"/>
      <c r="F80" s="55"/>
      <c r="G80" s="55"/>
      <c r="H80" s="55"/>
      <c r="I80" s="55"/>
      <c r="J80" s="55"/>
      <c r="K80" s="55"/>
      <c r="L80" s="55" t="s">
        <v>332</v>
      </c>
      <c r="M80" s="55"/>
    </row>
    <row r="82" spans="3:13" ht="15" thickBot="1" x14ac:dyDescent="0.35"/>
    <row r="83" spans="3:13" ht="15" thickTop="1" x14ac:dyDescent="0.3">
      <c r="C83" s="166" t="s">
        <v>333</v>
      </c>
      <c r="D83" s="166"/>
      <c r="E83" s="166" t="s">
        <v>334</v>
      </c>
      <c r="F83" s="166" t="s">
        <v>335</v>
      </c>
      <c r="G83" s="166" t="s">
        <v>336</v>
      </c>
      <c r="H83" s="166" t="s">
        <v>333</v>
      </c>
      <c r="I83" s="166"/>
      <c r="J83" s="198" t="s">
        <v>334</v>
      </c>
      <c r="K83" s="198"/>
      <c r="L83" s="166" t="s">
        <v>335</v>
      </c>
      <c r="M83" s="57" t="s">
        <v>337</v>
      </c>
    </row>
    <row r="84" spans="3:13" x14ac:dyDescent="0.3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3:13" x14ac:dyDescent="0.3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3:13" x14ac:dyDescent="0.3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3:13" x14ac:dyDescent="0.3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3:13" x14ac:dyDescent="0.3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3:13" x14ac:dyDescent="0.3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3:13" x14ac:dyDescent="0.3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3:13" x14ac:dyDescent="0.3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3:13" x14ac:dyDescent="0.3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3:13" x14ac:dyDescent="0.3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3:13" x14ac:dyDescent="0.3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3:13" x14ac:dyDescent="0.3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3:13" x14ac:dyDescent="0.3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</sheetData>
  <mergeCells count="5">
    <mergeCell ref="J6:K6"/>
    <mergeCell ref="J25:K25"/>
    <mergeCell ref="J44:K44"/>
    <mergeCell ref="J63:K63"/>
    <mergeCell ref="J83:K83"/>
  </mergeCells>
  <printOptions horizontalCentered="1" verticalCentered="1"/>
  <pageMargins left="0.70866141732283472" right="0.70866141732283472" top="0.19685039370078741" bottom="0.31496062992125984" header="0.19685039370078741" footer="0.19685039370078741"/>
  <pageSetup paperSize="9" scale="65" fitToHeight="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57"/>
  <sheetViews>
    <sheetView workbookViewId="0"/>
  </sheetViews>
  <sheetFormatPr baseColWidth="10" defaultColWidth="11.44140625" defaultRowHeight="14.4" x14ac:dyDescent="0.3"/>
  <cols>
    <col min="1" max="1" width="22.44140625" customWidth="1"/>
    <col min="2" max="2" width="2.33203125" customWidth="1"/>
    <col min="3" max="3" width="11.88671875" customWidth="1"/>
    <col min="4" max="4" width="10" customWidth="1"/>
    <col min="5" max="5" width="10.44140625" customWidth="1"/>
    <col min="6" max="7" width="13.109375" customWidth="1"/>
    <col min="9" max="9" width="8.5546875" customWidth="1"/>
    <col min="11" max="11" width="9" customWidth="1"/>
    <col min="12" max="12" width="12" customWidth="1"/>
    <col min="13" max="13" width="11.5546875" customWidth="1"/>
    <col min="14" max="14" width="12.33203125" customWidth="1"/>
    <col min="257" max="257" width="22.44140625" customWidth="1"/>
    <col min="258" max="258" width="2.33203125" customWidth="1"/>
    <col min="259" max="259" width="11.88671875" customWidth="1"/>
    <col min="260" max="260" width="10" customWidth="1"/>
    <col min="261" max="261" width="10.44140625" customWidth="1"/>
    <col min="262" max="263" width="13.109375" customWidth="1"/>
    <col min="265" max="265" width="8.5546875" customWidth="1"/>
    <col min="267" max="267" width="9" customWidth="1"/>
    <col min="268" max="268" width="12" customWidth="1"/>
    <col min="269" max="269" width="11.6640625" customWidth="1"/>
    <col min="270" max="270" width="12.33203125" customWidth="1"/>
    <col min="513" max="513" width="22.44140625" customWidth="1"/>
    <col min="514" max="514" width="2.33203125" customWidth="1"/>
    <col min="515" max="515" width="11.88671875" customWidth="1"/>
    <col min="516" max="516" width="10" customWidth="1"/>
    <col min="517" max="517" width="10.44140625" customWidth="1"/>
    <col min="518" max="519" width="13.109375" customWidth="1"/>
    <col min="521" max="521" width="8.5546875" customWidth="1"/>
    <col min="523" max="523" width="9" customWidth="1"/>
    <col min="524" max="524" width="12" customWidth="1"/>
    <col min="525" max="525" width="11.6640625" customWidth="1"/>
    <col min="526" max="526" width="12.33203125" customWidth="1"/>
    <col min="769" max="769" width="22.44140625" customWidth="1"/>
    <col min="770" max="770" width="2.33203125" customWidth="1"/>
    <col min="771" max="771" width="11.88671875" customWidth="1"/>
    <col min="772" max="772" width="10" customWidth="1"/>
    <col min="773" max="773" width="10.44140625" customWidth="1"/>
    <col min="774" max="775" width="13.109375" customWidth="1"/>
    <col min="777" max="777" width="8.5546875" customWidth="1"/>
    <col min="779" max="779" width="9" customWidth="1"/>
    <col min="780" max="780" width="12" customWidth="1"/>
    <col min="781" max="781" width="11.6640625" customWidth="1"/>
    <col min="782" max="782" width="12.33203125" customWidth="1"/>
    <col min="1025" max="1025" width="22.44140625" customWidth="1"/>
    <col min="1026" max="1026" width="2.33203125" customWidth="1"/>
    <col min="1027" max="1027" width="11.88671875" customWidth="1"/>
    <col min="1028" max="1028" width="10" customWidth="1"/>
    <col min="1029" max="1029" width="10.44140625" customWidth="1"/>
    <col min="1030" max="1031" width="13.109375" customWidth="1"/>
    <col min="1033" max="1033" width="8.5546875" customWidth="1"/>
    <col min="1035" max="1035" width="9" customWidth="1"/>
    <col min="1036" max="1036" width="12" customWidth="1"/>
    <col min="1037" max="1037" width="11.6640625" customWidth="1"/>
    <col min="1038" max="1038" width="12.33203125" customWidth="1"/>
    <col min="1281" max="1281" width="22.44140625" customWidth="1"/>
    <col min="1282" max="1282" width="2.33203125" customWidth="1"/>
    <col min="1283" max="1283" width="11.88671875" customWidth="1"/>
    <col min="1284" max="1284" width="10" customWidth="1"/>
    <col min="1285" max="1285" width="10.44140625" customWidth="1"/>
    <col min="1286" max="1287" width="13.109375" customWidth="1"/>
    <col min="1289" max="1289" width="8.5546875" customWidth="1"/>
    <col min="1291" max="1291" width="9" customWidth="1"/>
    <col min="1292" max="1292" width="12" customWidth="1"/>
    <col min="1293" max="1293" width="11.6640625" customWidth="1"/>
    <col min="1294" max="1294" width="12.33203125" customWidth="1"/>
    <col min="1537" max="1537" width="22.44140625" customWidth="1"/>
    <col min="1538" max="1538" width="2.33203125" customWidth="1"/>
    <col min="1539" max="1539" width="11.88671875" customWidth="1"/>
    <col min="1540" max="1540" width="10" customWidth="1"/>
    <col min="1541" max="1541" width="10.44140625" customWidth="1"/>
    <col min="1542" max="1543" width="13.109375" customWidth="1"/>
    <col min="1545" max="1545" width="8.5546875" customWidth="1"/>
    <col min="1547" max="1547" width="9" customWidth="1"/>
    <col min="1548" max="1548" width="12" customWidth="1"/>
    <col min="1549" max="1549" width="11.6640625" customWidth="1"/>
    <col min="1550" max="1550" width="12.33203125" customWidth="1"/>
    <col min="1793" max="1793" width="22.44140625" customWidth="1"/>
    <col min="1794" max="1794" width="2.33203125" customWidth="1"/>
    <col min="1795" max="1795" width="11.88671875" customWidth="1"/>
    <col min="1796" max="1796" width="10" customWidth="1"/>
    <col min="1797" max="1797" width="10.44140625" customWidth="1"/>
    <col min="1798" max="1799" width="13.109375" customWidth="1"/>
    <col min="1801" max="1801" width="8.5546875" customWidth="1"/>
    <col min="1803" max="1803" width="9" customWidth="1"/>
    <col min="1804" max="1804" width="12" customWidth="1"/>
    <col min="1805" max="1805" width="11.6640625" customWidth="1"/>
    <col min="1806" max="1806" width="12.33203125" customWidth="1"/>
    <col min="2049" max="2049" width="22.44140625" customWidth="1"/>
    <col min="2050" max="2050" width="2.33203125" customWidth="1"/>
    <col min="2051" max="2051" width="11.88671875" customWidth="1"/>
    <col min="2052" max="2052" width="10" customWidth="1"/>
    <col min="2053" max="2053" width="10.44140625" customWidth="1"/>
    <col min="2054" max="2055" width="13.109375" customWidth="1"/>
    <col min="2057" max="2057" width="8.5546875" customWidth="1"/>
    <col min="2059" max="2059" width="9" customWidth="1"/>
    <col min="2060" max="2060" width="12" customWidth="1"/>
    <col min="2061" max="2061" width="11.6640625" customWidth="1"/>
    <col min="2062" max="2062" width="12.33203125" customWidth="1"/>
    <col min="2305" max="2305" width="22.44140625" customWidth="1"/>
    <col min="2306" max="2306" width="2.33203125" customWidth="1"/>
    <col min="2307" max="2307" width="11.88671875" customWidth="1"/>
    <col min="2308" max="2308" width="10" customWidth="1"/>
    <col min="2309" max="2309" width="10.44140625" customWidth="1"/>
    <col min="2310" max="2311" width="13.109375" customWidth="1"/>
    <col min="2313" max="2313" width="8.5546875" customWidth="1"/>
    <col min="2315" max="2315" width="9" customWidth="1"/>
    <col min="2316" max="2316" width="12" customWidth="1"/>
    <col min="2317" max="2317" width="11.6640625" customWidth="1"/>
    <col min="2318" max="2318" width="12.33203125" customWidth="1"/>
    <col min="2561" max="2561" width="22.44140625" customWidth="1"/>
    <col min="2562" max="2562" width="2.33203125" customWidth="1"/>
    <col min="2563" max="2563" width="11.88671875" customWidth="1"/>
    <col min="2564" max="2564" width="10" customWidth="1"/>
    <col min="2565" max="2565" width="10.44140625" customWidth="1"/>
    <col min="2566" max="2567" width="13.109375" customWidth="1"/>
    <col min="2569" max="2569" width="8.5546875" customWidth="1"/>
    <col min="2571" max="2571" width="9" customWidth="1"/>
    <col min="2572" max="2572" width="12" customWidth="1"/>
    <col min="2573" max="2573" width="11.6640625" customWidth="1"/>
    <col min="2574" max="2574" width="12.33203125" customWidth="1"/>
    <col min="2817" max="2817" width="22.44140625" customWidth="1"/>
    <col min="2818" max="2818" width="2.33203125" customWidth="1"/>
    <col min="2819" max="2819" width="11.88671875" customWidth="1"/>
    <col min="2820" max="2820" width="10" customWidth="1"/>
    <col min="2821" max="2821" width="10.44140625" customWidth="1"/>
    <col min="2822" max="2823" width="13.109375" customWidth="1"/>
    <col min="2825" max="2825" width="8.5546875" customWidth="1"/>
    <col min="2827" max="2827" width="9" customWidth="1"/>
    <col min="2828" max="2828" width="12" customWidth="1"/>
    <col min="2829" max="2829" width="11.6640625" customWidth="1"/>
    <col min="2830" max="2830" width="12.33203125" customWidth="1"/>
    <col min="3073" max="3073" width="22.44140625" customWidth="1"/>
    <col min="3074" max="3074" width="2.33203125" customWidth="1"/>
    <col min="3075" max="3075" width="11.88671875" customWidth="1"/>
    <col min="3076" max="3076" width="10" customWidth="1"/>
    <col min="3077" max="3077" width="10.44140625" customWidth="1"/>
    <col min="3078" max="3079" width="13.109375" customWidth="1"/>
    <col min="3081" max="3081" width="8.5546875" customWidth="1"/>
    <col min="3083" max="3083" width="9" customWidth="1"/>
    <col min="3084" max="3084" width="12" customWidth="1"/>
    <col min="3085" max="3085" width="11.6640625" customWidth="1"/>
    <col min="3086" max="3086" width="12.33203125" customWidth="1"/>
    <col min="3329" max="3329" width="22.44140625" customWidth="1"/>
    <col min="3330" max="3330" width="2.33203125" customWidth="1"/>
    <col min="3331" max="3331" width="11.88671875" customWidth="1"/>
    <col min="3332" max="3332" width="10" customWidth="1"/>
    <col min="3333" max="3333" width="10.44140625" customWidth="1"/>
    <col min="3334" max="3335" width="13.109375" customWidth="1"/>
    <col min="3337" max="3337" width="8.5546875" customWidth="1"/>
    <col min="3339" max="3339" width="9" customWidth="1"/>
    <col min="3340" max="3340" width="12" customWidth="1"/>
    <col min="3341" max="3341" width="11.6640625" customWidth="1"/>
    <col min="3342" max="3342" width="12.33203125" customWidth="1"/>
    <col min="3585" max="3585" width="22.44140625" customWidth="1"/>
    <col min="3586" max="3586" width="2.33203125" customWidth="1"/>
    <col min="3587" max="3587" width="11.88671875" customWidth="1"/>
    <col min="3588" max="3588" width="10" customWidth="1"/>
    <col min="3589" max="3589" width="10.44140625" customWidth="1"/>
    <col min="3590" max="3591" width="13.109375" customWidth="1"/>
    <col min="3593" max="3593" width="8.5546875" customWidth="1"/>
    <col min="3595" max="3595" width="9" customWidth="1"/>
    <col min="3596" max="3596" width="12" customWidth="1"/>
    <col min="3597" max="3597" width="11.6640625" customWidth="1"/>
    <col min="3598" max="3598" width="12.33203125" customWidth="1"/>
    <col min="3841" max="3841" width="22.44140625" customWidth="1"/>
    <col min="3842" max="3842" width="2.33203125" customWidth="1"/>
    <col min="3843" max="3843" width="11.88671875" customWidth="1"/>
    <col min="3844" max="3844" width="10" customWidth="1"/>
    <col min="3845" max="3845" width="10.44140625" customWidth="1"/>
    <col min="3846" max="3847" width="13.109375" customWidth="1"/>
    <col min="3849" max="3849" width="8.5546875" customWidth="1"/>
    <col min="3851" max="3851" width="9" customWidth="1"/>
    <col min="3852" max="3852" width="12" customWidth="1"/>
    <col min="3853" max="3853" width="11.6640625" customWidth="1"/>
    <col min="3854" max="3854" width="12.33203125" customWidth="1"/>
    <col min="4097" max="4097" width="22.44140625" customWidth="1"/>
    <col min="4098" max="4098" width="2.33203125" customWidth="1"/>
    <col min="4099" max="4099" width="11.88671875" customWidth="1"/>
    <col min="4100" max="4100" width="10" customWidth="1"/>
    <col min="4101" max="4101" width="10.44140625" customWidth="1"/>
    <col min="4102" max="4103" width="13.109375" customWidth="1"/>
    <col min="4105" max="4105" width="8.5546875" customWidth="1"/>
    <col min="4107" max="4107" width="9" customWidth="1"/>
    <col min="4108" max="4108" width="12" customWidth="1"/>
    <col min="4109" max="4109" width="11.6640625" customWidth="1"/>
    <col min="4110" max="4110" width="12.33203125" customWidth="1"/>
    <col min="4353" max="4353" width="22.44140625" customWidth="1"/>
    <col min="4354" max="4354" width="2.33203125" customWidth="1"/>
    <col min="4355" max="4355" width="11.88671875" customWidth="1"/>
    <col min="4356" max="4356" width="10" customWidth="1"/>
    <col min="4357" max="4357" width="10.44140625" customWidth="1"/>
    <col min="4358" max="4359" width="13.109375" customWidth="1"/>
    <col min="4361" max="4361" width="8.5546875" customWidth="1"/>
    <col min="4363" max="4363" width="9" customWidth="1"/>
    <col min="4364" max="4364" width="12" customWidth="1"/>
    <col min="4365" max="4365" width="11.6640625" customWidth="1"/>
    <col min="4366" max="4366" width="12.33203125" customWidth="1"/>
    <col min="4609" max="4609" width="22.44140625" customWidth="1"/>
    <col min="4610" max="4610" width="2.33203125" customWidth="1"/>
    <col min="4611" max="4611" width="11.88671875" customWidth="1"/>
    <col min="4612" max="4612" width="10" customWidth="1"/>
    <col min="4613" max="4613" width="10.44140625" customWidth="1"/>
    <col min="4614" max="4615" width="13.109375" customWidth="1"/>
    <col min="4617" max="4617" width="8.5546875" customWidth="1"/>
    <col min="4619" max="4619" width="9" customWidth="1"/>
    <col min="4620" max="4620" width="12" customWidth="1"/>
    <col min="4621" max="4621" width="11.6640625" customWidth="1"/>
    <col min="4622" max="4622" width="12.33203125" customWidth="1"/>
    <col min="4865" max="4865" width="22.44140625" customWidth="1"/>
    <col min="4866" max="4866" width="2.33203125" customWidth="1"/>
    <col min="4867" max="4867" width="11.88671875" customWidth="1"/>
    <col min="4868" max="4868" width="10" customWidth="1"/>
    <col min="4869" max="4869" width="10.44140625" customWidth="1"/>
    <col min="4870" max="4871" width="13.109375" customWidth="1"/>
    <col min="4873" max="4873" width="8.5546875" customWidth="1"/>
    <col min="4875" max="4875" width="9" customWidth="1"/>
    <col min="4876" max="4876" width="12" customWidth="1"/>
    <col min="4877" max="4877" width="11.6640625" customWidth="1"/>
    <col min="4878" max="4878" width="12.33203125" customWidth="1"/>
    <col min="5121" max="5121" width="22.44140625" customWidth="1"/>
    <col min="5122" max="5122" width="2.33203125" customWidth="1"/>
    <col min="5123" max="5123" width="11.88671875" customWidth="1"/>
    <col min="5124" max="5124" width="10" customWidth="1"/>
    <col min="5125" max="5125" width="10.44140625" customWidth="1"/>
    <col min="5126" max="5127" width="13.109375" customWidth="1"/>
    <col min="5129" max="5129" width="8.5546875" customWidth="1"/>
    <col min="5131" max="5131" width="9" customWidth="1"/>
    <col min="5132" max="5132" width="12" customWidth="1"/>
    <col min="5133" max="5133" width="11.6640625" customWidth="1"/>
    <col min="5134" max="5134" width="12.33203125" customWidth="1"/>
    <col min="5377" max="5377" width="22.44140625" customWidth="1"/>
    <col min="5378" max="5378" width="2.33203125" customWidth="1"/>
    <col min="5379" max="5379" width="11.88671875" customWidth="1"/>
    <col min="5380" max="5380" width="10" customWidth="1"/>
    <col min="5381" max="5381" width="10.44140625" customWidth="1"/>
    <col min="5382" max="5383" width="13.109375" customWidth="1"/>
    <col min="5385" max="5385" width="8.5546875" customWidth="1"/>
    <col min="5387" max="5387" width="9" customWidth="1"/>
    <col min="5388" max="5388" width="12" customWidth="1"/>
    <col min="5389" max="5389" width="11.6640625" customWidth="1"/>
    <col min="5390" max="5390" width="12.33203125" customWidth="1"/>
    <col min="5633" max="5633" width="22.44140625" customWidth="1"/>
    <col min="5634" max="5634" width="2.33203125" customWidth="1"/>
    <col min="5635" max="5635" width="11.88671875" customWidth="1"/>
    <col min="5636" max="5636" width="10" customWidth="1"/>
    <col min="5637" max="5637" width="10.44140625" customWidth="1"/>
    <col min="5638" max="5639" width="13.109375" customWidth="1"/>
    <col min="5641" max="5641" width="8.5546875" customWidth="1"/>
    <col min="5643" max="5643" width="9" customWidth="1"/>
    <col min="5644" max="5644" width="12" customWidth="1"/>
    <col min="5645" max="5645" width="11.6640625" customWidth="1"/>
    <col min="5646" max="5646" width="12.33203125" customWidth="1"/>
    <col min="5889" max="5889" width="22.44140625" customWidth="1"/>
    <col min="5890" max="5890" width="2.33203125" customWidth="1"/>
    <col min="5891" max="5891" width="11.88671875" customWidth="1"/>
    <col min="5892" max="5892" width="10" customWidth="1"/>
    <col min="5893" max="5893" width="10.44140625" customWidth="1"/>
    <col min="5894" max="5895" width="13.109375" customWidth="1"/>
    <col min="5897" max="5897" width="8.5546875" customWidth="1"/>
    <col min="5899" max="5899" width="9" customWidth="1"/>
    <col min="5900" max="5900" width="12" customWidth="1"/>
    <col min="5901" max="5901" width="11.6640625" customWidth="1"/>
    <col min="5902" max="5902" width="12.33203125" customWidth="1"/>
    <col min="6145" max="6145" width="22.44140625" customWidth="1"/>
    <col min="6146" max="6146" width="2.33203125" customWidth="1"/>
    <col min="6147" max="6147" width="11.88671875" customWidth="1"/>
    <col min="6148" max="6148" width="10" customWidth="1"/>
    <col min="6149" max="6149" width="10.44140625" customWidth="1"/>
    <col min="6150" max="6151" width="13.109375" customWidth="1"/>
    <col min="6153" max="6153" width="8.5546875" customWidth="1"/>
    <col min="6155" max="6155" width="9" customWidth="1"/>
    <col min="6156" max="6156" width="12" customWidth="1"/>
    <col min="6157" max="6157" width="11.6640625" customWidth="1"/>
    <col min="6158" max="6158" width="12.33203125" customWidth="1"/>
    <col min="6401" max="6401" width="22.44140625" customWidth="1"/>
    <col min="6402" max="6402" width="2.33203125" customWidth="1"/>
    <col min="6403" max="6403" width="11.88671875" customWidth="1"/>
    <col min="6404" max="6404" width="10" customWidth="1"/>
    <col min="6405" max="6405" width="10.44140625" customWidth="1"/>
    <col min="6406" max="6407" width="13.109375" customWidth="1"/>
    <col min="6409" max="6409" width="8.5546875" customWidth="1"/>
    <col min="6411" max="6411" width="9" customWidth="1"/>
    <col min="6412" max="6412" width="12" customWidth="1"/>
    <col min="6413" max="6413" width="11.6640625" customWidth="1"/>
    <col min="6414" max="6414" width="12.33203125" customWidth="1"/>
    <col min="6657" max="6657" width="22.44140625" customWidth="1"/>
    <col min="6658" max="6658" width="2.33203125" customWidth="1"/>
    <col min="6659" max="6659" width="11.88671875" customWidth="1"/>
    <col min="6660" max="6660" width="10" customWidth="1"/>
    <col min="6661" max="6661" width="10.44140625" customWidth="1"/>
    <col min="6662" max="6663" width="13.109375" customWidth="1"/>
    <col min="6665" max="6665" width="8.5546875" customWidth="1"/>
    <col min="6667" max="6667" width="9" customWidth="1"/>
    <col min="6668" max="6668" width="12" customWidth="1"/>
    <col min="6669" max="6669" width="11.6640625" customWidth="1"/>
    <col min="6670" max="6670" width="12.33203125" customWidth="1"/>
    <col min="6913" max="6913" width="22.44140625" customWidth="1"/>
    <col min="6914" max="6914" width="2.33203125" customWidth="1"/>
    <col min="6915" max="6915" width="11.88671875" customWidth="1"/>
    <col min="6916" max="6916" width="10" customWidth="1"/>
    <col min="6917" max="6917" width="10.44140625" customWidth="1"/>
    <col min="6918" max="6919" width="13.109375" customWidth="1"/>
    <col min="6921" max="6921" width="8.5546875" customWidth="1"/>
    <col min="6923" max="6923" width="9" customWidth="1"/>
    <col min="6924" max="6924" width="12" customWidth="1"/>
    <col min="6925" max="6925" width="11.6640625" customWidth="1"/>
    <col min="6926" max="6926" width="12.33203125" customWidth="1"/>
    <col min="7169" max="7169" width="22.44140625" customWidth="1"/>
    <col min="7170" max="7170" width="2.33203125" customWidth="1"/>
    <col min="7171" max="7171" width="11.88671875" customWidth="1"/>
    <col min="7172" max="7172" width="10" customWidth="1"/>
    <col min="7173" max="7173" width="10.44140625" customWidth="1"/>
    <col min="7174" max="7175" width="13.109375" customWidth="1"/>
    <col min="7177" max="7177" width="8.5546875" customWidth="1"/>
    <col min="7179" max="7179" width="9" customWidth="1"/>
    <col min="7180" max="7180" width="12" customWidth="1"/>
    <col min="7181" max="7181" width="11.6640625" customWidth="1"/>
    <col min="7182" max="7182" width="12.33203125" customWidth="1"/>
    <col min="7425" max="7425" width="22.44140625" customWidth="1"/>
    <col min="7426" max="7426" width="2.33203125" customWidth="1"/>
    <col min="7427" max="7427" width="11.88671875" customWidth="1"/>
    <col min="7428" max="7428" width="10" customWidth="1"/>
    <col min="7429" max="7429" width="10.44140625" customWidth="1"/>
    <col min="7430" max="7431" width="13.109375" customWidth="1"/>
    <col min="7433" max="7433" width="8.5546875" customWidth="1"/>
    <col min="7435" max="7435" width="9" customWidth="1"/>
    <col min="7436" max="7436" width="12" customWidth="1"/>
    <col min="7437" max="7437" width="11.6640625" customWidth="1"/>
    <col min="7438" max="7438" width="12.33203125" customWidth="1"/>
    <col min="7681" max="7681" width="22.44140625" customWidth="1"/>
    <col min="7682" max="7682" width="2.33203125" customWidth="1"/>
    <col min="7683" max="7683" width="11.88671875" customWidth="1"/>
    <col min="7684" max="7684" width="10" customWidth="1"/>
    <col min="7685" max="7685" width="10.44140625" customWidth="1"/>
    <col min="7686" max="7687" width="13.109375" customWidth="1"/>
    <col min="7689" max="7689" width="8.5546875" customWidth="1"/>
    <col min="7691" max="7691" width="9" customWidth="1"/>
    <col min="7692" max="7692" width="12" customWidth="1"/>
    <col min="7693" max="7693" width="11.6640625" customWidth="1"/>
    <col min="7694" max="7694" width="12.33203125" customWidth="1"/>
    <col min="7937" max="7937" width="22.44140625" customWidth="1"/>
    <col min="7938" max="7938" width="2.33203125" customWidth="1"/>
    <col min="7939" max="7939" width="11.88671875" customWidth="1"/>
    <col min="7940" max="7940" width="10" customWidth="1"/>
    <col min="7941" max="7941" width="10.44140625" customWidth="1"/>
    <col min="7942" max="7943" width="13.109375" customWidth="1"/>
    <col min="7945" max="7945" width="8.5546875" customWidth="1"/>
    <col min="7947" max="7947" width="9" customWidth="1"/>
    <col min="7948" max="7948" width="12" customWidth="1"/>
    <col min="7949" max="7949" width="11.6640625" customWidth="1"/>
    <col min="7950" max="7950" width="12.33203125" customWidth="1"/>
    <col min="8193" max="8193" width="22.44140625" customWidth="1"/>
    <col min="8194" max="8194" width="2.33203125" customWidth="1"/>
    <col min="8195" max="8195" width="11.88671875" customWidth="1"/>
    <col min="8196" max="8196" width="10" customWidth="1"/>
    <col min="8197" max="8197" width="10.44140625" customWidth="1"/>
    <col min="8198" max="8199" width="13.109375" customWidth="1"/>
    <col min="8201" max="8201" width="8.5546875" customWidth="1"/>
    <col min="8203" max="8203" width="9" customWidth="1"/>
    <col min="8204" max="8204" width="12" customWidth="1"/>
    <col min="8205" max="8205" width="11.6640625" customWidth="1"/>
    <col min="8206" max="8206" width="12.33203125" customWidth="1"/>
    <col min="8449" max="8449" width="22.44140625" customWidth="1"/>
    <col min="8450" max="8450" width="2.33203125" customWidth="1"/>
    <col min="8451" max="8451" width="11.88671875" customWidth="1"/>
    <col min="8452" max="8452" width="10" customWidth="1"/>
    <col min="8453" max="8453" width="10.44140625" customWidth="1"/>
    <col min="8454" max="8455" width="13.109375" customWidth="1"/>
    <col min="8457" max="8457" width="8.5546875" customWidth="1"/>
    <col min="8459" max="8459" width="9" customWidth="1"/>
    <col min="8460" max="8460" width="12" customWidth="1"/>
    <col min="8461" max="8461" width="11.6640625" customWidth="1"/>
    <col min="8462" max="8462" width="12.33203125" customWidth="1"/>
    <col min="8705" max="8705" width="22.44140625" customWidth="1"/>
    <col min="8706" max="8706" width="2.33203125" customWidth="1"/>
    <col min="8707" max="8707" width="11.88671875" customWidth="1"/>
    <col min="8708" max="8708" width="10" customWidth="1"/>
    <col min="8709" max="8709" width="10.44140625" customWidth="1"/>
    <col min="8710" max="8711" width="13.109375" customWidth="1"/>
    <col min="8713" max="8713" width="8.5546875" customWidth="1"/>
    <col min="8715" max="8715" width="9" customWidth="1"/>
    <col min="8716" max="8716" width="12" customWidth="1"/>
    <col min="8717" max="8717" width="11.6640625" customWidth="1"/>
    <col min="8718" max="8718" width="12.33203125" customWidth="1"/>
    <col min="8961" max="8961" width="22.44140625" customWidth="1"/>
    <col min="8962" max="8962" width="2.33203125" customWidth="1"/>
    <col min="8963" max="8963" width="11.88671875" customWidth="1"/>
    <col min="8964" max="8964" width="10" customWidth="1"/>
    <col min="8965" max="8965" width="10.44140625" customWidth="1"/>
    <col min="8966" max="8967" width="13.109375" customWidth="1"/>
    <col min="8969" max="8969" width="8.5546875" customWidth="1"/>
    <col min="8971" max="8971" width="9" customWidth="1"/>
    <col min="8972" max="8972" width="12" customWidth="1"/>
    <col min="8973" max="8973" width="11.6640625" customWidth="1"/>
    <col min="8974" max="8974" width="12.33203125" customWidth="1"/>
    <col min="9217" max="9217" width="22.44140625" customWidth="1"/>
    <col min="9218" max="9218" width="2.33203125" customWidth="1"/>
    <col min="9219" max="9219" width="11.88671875" customWidth="1"/>
    <col min="9220" max="9220" width="10" customWidth="1"/>
    <col min="9221" max="9221" width="10.44140625" customWidth="1"/>
    <col min="9222" max="9223" width="13.109375" customWidth="1"/>
    <col min="9225" max="9225" width="8.5546875" customWidth="1"/>
    <col min="9227" max="9227" width="9" customWidth="1"/>
    <col min="9228" max="9228" width="12" customWidth="1"/>
    <col min="9229" max="9229" width="11.6640625" customWidth="1"/>
    <col min="9230" max="9230" width="12.33203125" customWidth="1"/>
    <col min="9473" max="9473" width="22.44140625" customWidth="1"/>
    <col min="9474" max="9474" width="2.33203125" customWidth="1"/>
    <col min="9475" max="9475" width="11.88671875" customWidth="1"/>
    <col min="9476" max="9476" width="10" customWidth="1"/>
    <col min="9477" max="9477" width="10.44140625" customWidth="1"/>
    <col min="9478" max="9479" width="13.109375" customWidth="1"/>
    <col min="9481" max="9481" width="8.5546875" customWidth="1"/>
    <col min="9483" max="9483" width="9" customWidth="1"/>
    <col min="9484" max="9484" width="12" customWidth="1"/>
    <col min="9485" max="9485" width="11.6640625" customWidth="1"/>
    <col min="9486" max="9486" width="12.33203125" customWidth="1"/>
    <col min="9729" max="9729" width="22.44140625" customWidth="1"/>
    <col min="9730" max="9730" width="2.33203125" customWidth="1"/>
    <col min="9731" max="9731" width="11.88671875" customWidth="1"/>
    <col min="9732" max="9732" width="10" customWidth="1"/>
    <col min="9733" max="9733" width="10.44140625" customWidth="1"/>
    <col min="9734" max="9735" width="13.109375" customWidth="1"/>
    <col min="9737" max="9737" width="8.5546875" customWidth="1"/>
    <col min="9739" max="9739" width="9" customWidth="1"/>
    <col min="9740" max="9740" width="12" customWidth="1"/>
    <col min="9741" max="9741" width="11.6640625" customWidth="1"/>
    <col min="9742" max="9742" width="12.33203125" customWidth="1"/>
    <col min="9985" max="9985" width="22.44140625" customWidth="1"/>
    <col min="9986" max="9986" width="2.33203125" customWidth="1"/>
    <col min="9987" max="9987" width="11.88671875" customWidth="1"/>
    <col min="9988" max="9988" width="10" customWidth="1"/>
    <col min="9989" max="9989" width="10.44140625" customWidth="1"/>
    <col min="9990" max="9991" width="13.109375" customWidth="1"/>
    <col min="9993" max="9993" width="8.5546875" customWidth="1"/>
    <col min="9995" max="9995" width="9" customWidth="1"/>
    <col min="9996" max="9996" width="12" customWidth="1"/>
    <col min="9997" max="9997" width="11.6640625" customWidth="1"/>
    <col min="9998" max="9998" width="12.33203125" customWidth="1"/>
    <col min="10241" max="10241" width="22.44140625" customWidth="1"/>
    <col min="10242" max="10242" width="2.33203125" customWidth="1"/>
    <col min="10243" max="10243" width="11.88671875" customWidth="1"/>
    <col min="10244" max="10244" width="10" customWidth="1"/>
    <col min="10245" max="10245" width="10.44140625" customWidth="1"/>
    <col min="10246" max="10247" width="13.109375" customWidth="1"/>
    <col min="10249" max="10249" width="8.5546875" customWidth="1"/>
    <col min="10251" max="10251" width="9" customWidth="1"/>
    <col min="10252" max="10252" width="12" customWidth="1"/>
    <col min="10253" max="10253" width="11.6640625" customWidth="1"/>
    <col min="10254" max="10254" width="12.33203125" customWidth="1"/>
    <col min="10497" max="10497" width="22.44140625" customWidth="1"/>
    <col min="10498" max="10498" width="2.33203125" customWidth="1"/>
    <col min="10499" max="10499" width="11.88671875" customWidth="1"/>
    <col min="10500" max="10500" width="10" customWidth="1"/>
    <col min="10501" max="10501" width="10.44140625" customWidth="1"/>
    <col min="10502" max="10503" width="13.109375" customWidth="1"/>
    <col min="10505" max="10505" width="8.5546875" customWidth="1"/>
    <col min="10507" max="10507" width="9" customWidth="1"/>
    <col min="10508" max="10508" width="12" customWidth="1"/>
    <col min="10509" max="10509" width="11.6640625" customWidth="1"/>
    <col min="10510" max="10510" width="12.33203125" customWidth="1"/>
    <col min="10753" max="10753" width="22.44140625" customWidth="1"/>
    <col min="10754" max="10754" width="2.33203125" customWidth="1"/>
    <col min="10755" max="10755" width="11.88671875" customWidth="1"/>
    <col min="10756" max="10756" width="10" customWidth="1"/>
    <col min="10757" max="10757" width="10.44140625" customWidth="1"/>
    <col min="10758" max="10759" width="13.109375" customWidth="1"/>
    <col min="10761" max="10761" width="8.5546875" customWidth="1"/>
    <col min="10763" max="10763" width="9" customWidth="1"/>
    <col min="10764" max="10764" width="12" customWidth="1"/>
    <col min="10765" max="10765" width="11.6640625" customWidth="1"/>
    <col min="10766" max="10766" width="12.33203125" customWidth="1"/>
    <col min="11009" max="11009" width="22.44140625" customWidth="1"/>
    <col min="11010" max="11010" width="2.33203125" customWidth="1"/>
    <col min="11011" max="11011" width="11.88671875" customWidth="1"/>
    <col min="11012" max="11012" width="10" customWidth="1"/>
    <col min="11013" max="11013" width="10.44140625" customWidth="1"/>
    <col min="11014" max="11015" width="13.109375" customWidth="1"/>
    <col min="11017" max="11017" width="8.5546875" customWidth="1"/>
    <col min="11019" max="11019" width="9" customWidth="1"/>
    <col min="11020" max="11020" width="12" customWidth="1"/>
    <col min="11021" max="11021" width="11.6640625" customWidth="1"/>
    <col min="11022" max="11022" width="12.33203125" customWidth="1"/>
    <col min="11265" max="11265" width="22.44140625" customWidth="1"/>
    <col min="11266" max="11266" width="2.33203125" customWidth="1"/>
    <col min="11267" max="11267" width="11.88671875" customWidth="1"/>
    <col min="11268" max="11268" width="10" customWidth="1"/>
    <col min="11269" max="11269" width="10.44140625" customWidth="1"/>
    <col min="11270" max="11271" width="13.109375" customWidth="1"/>
    <col min="11273" max="11273" width="8.5546875" customWidth="1"/>
    <col min="11275" max="11275" width="9" customWidth="1"/>
    <col min="11276" max="11276" width="12" customWidth="1"/>
    <col min="11277" max="11277" width="11.6640625" customWidth="1"/>
    <col min="11278" max="11278" width="12.33203125" customWidth="1"/>
    <col min="11521" max="11521" width="22.44140625" customWidth="1"/>
    <col min="11522" max="11522" width="2.33203125" customWidth="1"/>
    <col min="11523" max="11523" width="11.88671875" customWidth="1"/>
    <col min="11524" max="11524" width="10" customWidth="1"/>
    <col min="11525" max="11525" width="10.44140625" customWidth="1"/>
    <col min="11526" max="11527" width="13.109375" customWidth="1"/>
    <col min="11529" max="11529" width="8.5546875" customWidth="1"/>
    <col min="11531" max="11531" width="9" customWidth="1"/>
    <col min="11532" max="11532" width="12" customWidth="1"/>
    <col min="11533" max="11533" width="11.6640625" customWidth="1"/>
    <col min="11534" max="11534" width="12.33203125" customWidth="1"/>
    <col min="11777" max="11777" width="22.44140625" customWidth="1"/>
    <col min="11778" max="11778" width="2.33203125" customWidth="1"/>
    <col min="11779" max="11779" width="11.88671875" customWidth="1"/>
    <col min="11780" max="11780" width="10" customWidth="1"/>
    <col min="11781" max="11781" width="10.44140625" customWidth="1"/>
    <col min="11782" max="11783" width="13.109375" customWidth="1"/>
    <col min="11785" max="11785" width="8.5546875" customWidth="1"/>
    <col min="11787" max="11787" width="9" customWidth="1"/>
    <col min="11788" max="11788" width="12" customWidth="1"/>
    <col min="11789" max="11789" width="11.6640625" customWidth="1"/>
    <col min="11790" max="11790" width="12.33203125" customWidth="1"/>
    <col min="12033" max="12033" width="22.44140625" customWidth="1"/>
    <col min="12034" max="12034" width="2.33203125" customWidth="1"/>
    <col min="12035" max="12035" width="11.88671875" customWidth="1"/>
    <col min="12036" max="12036" width="10" customWidth="1"/>
    <col min="12037" max="12037" width="10.44140625" customWidth="1"/>
    <col min="12038" max="12039" width="13.109375" customWidth="1"/>
    <col min="12041" max="12041" width="8.5546875" customWidth="1"/>
    <col min="12043" max="12043" width="9" customWidth="1"/>
    <col min="12044" max="12044" width="12" customWidth="1"/>
    <col min="12045" max="12045" width="11.6640625" customWidth="1"/>
    <col min="12046" max="12046" width="12.33203125" customWidth="1"/>
    <col min="12289" max="12289" width="22.44140625" customWidth="1"/>
    <col min="12290" max="12290" width="2.33203125" customWidth="1"/>
    <col min="12291" max="12291" width="11.88671875" customWidth="1"/>
    <col min="12292" max="12292" width="10" customWidth="1"/>
    <col min="12293" max="12293" width="10.44140625" customWidth="1"/>
    <col min="12294" max="12295" width="13.109375" customWidth="1"/>
    <col min="12297" max="12297" width="8.5546875" customWidth="1"/>
    <col min="12299" max="12299" width="9" customWidth="1"/>
    <col min="12300" max="12300" width="12" customWidth="1"/>
    <col min="12301" max="12301" width="11.6640625" customWidth="1"/>
    <col min="12302" max="12302" width="12.33203125" customWidth="1"/>
    <col min="12545" max="12545" width="22.44140625" customWidth="1"/>
    <col min="12546" max="12546" width="2.33203125" customWidth="1"/>
    <col min="12547" max="12547" width="11.88671875" customWidth="1"/>
    <col min="12548" max="12548" width="10" customWidth="1"/>
    <col min="12549" max="12549" width="10.44140625" customWidth="1"/>
    <col min="12550" max="12551" width="13.109375" customWidth="1"/>
    <col min="12553" max="12553" width="8.5546875" customWidth="1"/>
    <col min="12555" max="12555" width="9" customWidth="1"/>
    <col min="12556" max="12556" width="12" customWidth="1"/>
    <col min="12557" max="12557" width="11.6640625" customWidth="1"/>
    <col min="12558" max="12558" width="12.33203125" customWidth="1"/>
    <col min="12801" max="12801" width="22.44140625" customWidth="1"/>
    <col min="12802" max="12802" width="2.33203125" customWidth="1"/>
    <col min="12803" max="12803" width="11.88671875" customWidth="1"/>
    <col min="12804" max="12804" width="10" customWidth="1"/>
    <col min="12805" max="12805" width="10.44140625" customWidth="1"/>
    <col min="12806" max="12807" width="13.109375" customWidth="1"/>
    <col min="12809" max="12809" width="8.5546875" customWidth="1"/>
    <col min="12811" max="12811" width="9" customWidth="1"/>
    <col min="12812" max="12812" width="12" customWidth="1"/>
    <col min="12813" max="12813" width="11.6640625" customWidth="1"/>
    <col min="12814" max="12814" width="12.33203125" customWidth="1"/>
    <col min="13057" max="13057" width="22.44140625" customWidth="1"/>
    <col min="13058" max="13058" width="2.33203125" customWidth="1"/>
    <col min="13059" max="13059" width="11.88671875" customWidth="1"/>
    <col min="13060" max="13060" width="10" customWidth="1"/>
    <col min="13061" max="13061" width="10.44140625" customWidth="1"/>
    <col min="13062" max="13063" width="13.109375" customWidth="1"/>
    <col min="13065" max="13065" width="8.5546875" customWidth="1"/>
    <col min="13067" max="13067" width="9" customWidth="1"/>
    <col min="13068" max="13068" width="12" customWidth="1"/>
    <col min="13069" max="13069" width="11.6640625" customWidth="1"/>
    <col min="13070" max="13070" width="12.33203125" customWidth="1"/>
    <col min="13313" max="13313" width="22.44140625" customWidth="1"/>
    <col min="13314" max="13314" width="2.33203125" customWidth="1"/>
    <col min="13315" max="13315" width="11.88671875" customWidth="1"/>
    <col min="13316" max="13316" width="10" customWidth="1"/>
    <col min="13317" max="13317" width="10.44140625" customWidth="1"/>
    <col min="13318" max="13319" width="13.109375" customWidth="1"/>
    <col min="13321" max="13321" width="8.5546875" customWidth="1"/>
    <col min="13323" max="13323" width="9" customWidth="1"/>
    <col min="13324" max="13324" width="12" customWidth="1"/>
    <col min="13325" max="13325" width="11.6640625" customWidth="1"/>
    <col min="13326" max="13326" width="12.33203125" customWidth="1"/>
    <col min="13569" max="13569" width="22.44140625" customWidth="1"/>
    <col min="13570" max="13570" width="2.33203125" customWidth="1"/>
    <col min="13571" max="13571" width="11.88671875" customWidth="1"/>
    <col min="13572" max="13572" width="10" customWidth="1"/>
    <col min="13573" max="13573" width="10.44140625" customWidth="1"/>
    <col min="13574" max="13575" width="13.109375" customWidth="1"/>
    <col min="13577" max="13577" width="8.5546875" customWidth="1"/>
    <col min="13579" max="13579" width="9" customWidth="1"/>
    <col min="13580" max="13580" width="12" customWidth="1"/>
    <col min="13581" max="13581" width="11.6640625" customWidth="1"/>
    <col min="13582" max="13582" width="12.33203125" customWidth="1"/>
    <col min="13825" max="13825" width="22.44140625" customWidth="1"/>
    <col min="13826" max="13826" width="2.33203125" customWidth="1"/>
    <col min="13827" max="13827" width="11.88671875" customWidth="1"/>
    <col min="13828" max="13828" width="10" customWidth="1"/>
    <col min="13829" max="13829" width="10.44140625" customWidth="1"/>
    <col min="13830" max="13831" width="13.109375" customWidth="1"/>
    <col min="13833" max="13833" width="8.5546875" customWidth="1"/>
    <col min="13835" max="13835" width="9" customWidth="1"/>
    <col min="13836" max="13836" width="12" customWidth="1"/>
    <col min="13837" max="13837" width="11.6640625" customWidth="1"/>
    <col min="13838" max="13838" width="12.33203125" customWidth="1"/>
    <col min="14081" max="14081" width="22.44140625" customWidth="1"/>
    <col min="14082" max="14082" width="2.33203125" customWidth="1"/>
    <col min="14083" max="14083" width="11.88671875" customWidth="1"/>
    <col min="14084" max="14084" width="10" customWidth="1"/>
    <col min="14085" max="14085" width="10.44140625" customWidth="1"/>
    <col min="14086" max="14087" width="13.109375" customWidth="1"/>
    <col min="14089" max="14089" width="8.5546875" customWidth="1"/>
    <col min="14091" max="14091" width="9" customWidth="1"/>
    <col min="14092" max="14092" width="12" customWidth="1"/>
    <col min="14093" max="14093" width="11.6640625" customWidth="1"/>
    <col min="14094" max="14094" width="12.33203125" customWidth="1"/>
    <col min="14337" max="14337" width="22.44140625" customWidth="1"/>
    <col min="14338" max="14338" width="2.33203125" customWidth="1"/>
    <col min="14339" max="14339" width="11.88671875" customWidth="1"/>
    <col min="14340" max="14340" width="10" customWidth="1"/>
    <col min="14341" max="14341" width="10.44140625" customWidth="1"/>
    <col min="14342" max="14343" width="13.109375" customWidth="1"/>
    <col min="14345" max="14345" width="8.5546875" customWidth="1"/>
    <col min="14347" max="14347" width="9" customWidth="1"/>
    <col min="14348" max="14348" width="12" customWidth="1"/>
    <col min="14349" max="14349" width="11.6640625" customWidth="1"/>
    <col min="14350" max="14350" width="12.33203125" customWidth="1"/>
    <col min="14593" max="14593" width="22.44140625" customWidth="1"/>
    <col min="14594" max="14594" width="2.33203125" customWidth="1"/>
    <col min="14595" max="14595" width="11.88671875" customWidth="1"/>
    <col min="14596" max="14596" width="10" customWidth="1"/>
    <col min="14597" max="14597" width="10.44140625" customWidth="1"/>
    <col min="14598" max="14599" width="13.109375" customWidth="1"/>
    <col min="14601" max="14601" width="8.5546875" customWidth="1"/>
    <col min="14603" max="14603" width="9" customWidth="1"/>
    <col min="14604" max="14604" width="12" customWidth="1"/>
    <col min="14605" max="14605" width="11.6640625" customWidth="1"/>
    <col min="14606" max="14606" width="12.33203125" customWidth="1"/>
    <col min="14849" max="14849" width="22.44140625" customWidth="1"/>
    <col min="14850" max="14850" width="2.33203125" customWidth="1"/>
    <col min="14851" max="14851" width="11.88671875" customWidth="1"/>
    <col min="14852" max="14852" width="10" customWidth="1"/>
    <col min="14853" max="14853" width="10.44140625" customWidth="1"/>
    <col min="14854" max="14855" width="13.109375" customWidth="1"/>
    <col min="14857" max="14857" width="8.5546875" customWidth="1"/>
    <col min="14859" max="14859" width="9" customWidth="1"/>
    <col min="14860" max="14860" width="12" customWidth="1"/>
    <col min="14861" max="14861" width="11.6640625" customWidth="1"/>
    <col min="14862" max="14862" width="12.33203125" customWidth="1"/>
    <col min="15105" max="15105" width="22.44140625" customWidth="1"/>
    <col min="15106" max="15106" width="2.33203125" customWidth="1"/>
    <col min="15107" max="15107" width="11.88671875" customWidth="1"/>
    <col min="15108" max="15108" width="10" customWidth="1"/>
    <col min="15109" max="15109" width="10.44140625" customWidth="1"/>
    <col min="15110" max="15111" width="13.109375" customWidth="1"/>
    <col min="15113" max="15113" width="8.5546875" customWidth="1"/>
    <col min="15115" max="15115" width="9" customWidth="1"/>
    <col min="15116" max="15116" width="12" customWidth="1"/>
    <col min="15117" max="15117" width="11.6640625" customWidth="1"/>
    <col min="15118" max="15118" width="12.33203125" customWidth="1"/>
    <col min="15361" max="15361" width="22.44140625" customWidth="1"/>
    <col min="15362" max="15362" width="2.33203125" customWidth="1"/>
    <col min="15363" max="15363" width="11.88671875" customWidth="1"/>
    <col min="15364" max="15364" width="10" customWidth="1"/>
    <col min="15365" max="15365" width="10.44140625" customWidth="1"/>
    <col min="15366" max="15367" width="13.109375" customWidth="1"/>
    <col min="15369" max="15369" width="8.5546875" customWidth="1"/>
    <col min="15371" max="15371" width="9" customWidth="1"/>
    <col min="15372" max="15372" width="12" customWidth="1"/>
    <col min="15373" max="15373" width="11.6640625" customWidth="1"/>
    <col min="15374" max="15374" width="12.33203125" customWidth="1"/>
    <col min="15617" max="15617" width="22.44140625" customWidth="1"/>
    <col min="15618" max="15618" width="2.33203125" customWidth="1"/>
    <col min="15619" max="15619" width="11.88671875" customWidth="1"/>
    <col min="15620" max="15620" width="10" customWidth="1"/>
    <col min="15621" max="15621" width="10.44140625" customWidth="1"/>
    <col min="15622" max="15623" width="13.109375" customWidth="1"/>
    <col min="15625" max="15625" width="8.5546875" customWidth="1"/>
    <col min="15627" max="15627" width="9" customWidth="1"/>
    <col min="15628" max="15628" width="12" customWidth="1"/>
    <col min="15629" max="15629" width="11.6640625" customWidth="1"/>
    <col min="15630" max="15630" width="12.33203125" customWidth="1"/>
    <col min="15873" max="15873" width="22.44140625" customWidth="1"/>
    <col min="15874" max="15874" width="2.33203125" customWidth="1"/>
    <col min="15875" max="15875" width="11.88671875" customWidth="1"/>
    <col min="15876" max="15876" width="10" customWidth="1"/>
    <col min="15877" max="15877" width="10.44140625" customWidth="1"/>
    <col min="15878" max="15879" width="13.109375" customWidth="1"/>
    <col min="15881" max="15881" width="8.5546875" customWidth="1"/>
    <col min="15883" max="15883" width="9" customWidth="1"/>
    <col min="15884" max="15884" width="12" customWidth="1"/>
    <col min="15885" max="15885" width="11.6640625" customWidth="1"/>
    <col min="15886" max="15886" width="12.33203125" customWidth="1"/>
    <col min="16129" max="16129" width="22.44140625" customWidth="1"/>
    <col min="16130" max="16130" width="2.33203125" customWidth="1"/>
    <col min="16131" max="16131" width="11.88671875" customWidth="1"/>
    <col min="16132" max="16132" width="10" customWidth="1"/>
    <col min="16133" max="16133" width="10.44140625" customWidth="1"/>
    <col min="16134" max="16135" width="13.109375" customWidth="1"/>
    <col min="16137" max="16137" width="8.5546875" customWidth="1"/>
    <col min="16139" max="16139" width="9" customWidth="1"/>
    <col min="16140" max="16140" width="12" customWidth="1"/>
    <col min="16141" max="16141" width="11.6640625" customWidth="1"/>
    <col min="16142" max="16142" width="12.33203125" customWidth="1"/>
  </cols>
  <sheetData>
    <row r="2" spans="2:14" x14ac:dyDescent="0.3">
      <c r="C2" s="115" t="s">
        <v>338</v>
      </c>
      <c r="D2" s="115"/>
      <c r="E2" s="115"/>
      <c r="F2" s="115"/>
      <c r="G2" s="115"/>
      <c r="H2" s="115"/>
      <c r="I2" s="115"/>
      <c r="J2" s="115"/>
    </row>
    <row r="3" spans="2:14" ht="15" thickBot="1" x14ac:dyDescent="0.35"/>
    <row r="4" spans="2:14" ht="15" thickBot="1" x14ac:dyDescent="0.35">
      <c r="B4" s="9"/>
      <c r="C4" s="9"/>
      <c r="D4" s="9"/>
      <c r="E4" s="9"/>
      <c r="F4" s="9"/>
      <c r="G4" s="9"/>
      <c r="H4" s="9"/>
      <c r="I4" s="9"/>
      <c r="N4" s="60" t="s">
        <v>339</v>
      </c>
    </row>
    <row r="5" spans="2:14" ht="37.5" customHeight="1" thickBot="1" x14ac:dyDescent="0.35">
      <c r="B5" s="9"/>
      <c r="C5" s="199" t="s">
        <v>340</v>
      </c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1"/>
    </row>
    <row r="6" spans="2:14" ht="16.5" customHeight="1" x14ac:dyDescent="0.3">
      <c r="B6" s="9"/>
      <c r="C6" s="61"/>
      <c r="D6" s="9"/>
      <c r="E6" s="9"/>
      <c r="F6" s="9"/>
      <c r="G6" s="9"/>
      <c r="H6" s="9"/>
      <c r="I6" s="9"/>
      <c r="J6" s="9"/>
      <c r="K6" s="9"/>
      <c r="L6" s="9"/>
      <c r="M6" s="62"/>
    </row>
    <row r="7" spans="2:14" ht="15.6" x14ac:dyDescent="0.3">
      <c r="B7" s="16"/>
      <c r="C7" s="202" t="s">
        <v>198</v>
      </c>
      <c r="D7" s="203"/>
      <c r="E7" s="63"/>
      <c r="F7" s="13"/>
      <c r="G7" s="14"/>
      <c r="H7" s="14"/>
      <c r="I7" s="14"/>
      <c r="J7" s="63"/>
      <c r="K7" s="15"/>
      <c r="L7" s="204" t="s">
        <v>341</v>
      </c>
      <c r="M7" s="205"/>
      <c r="N7" s="63"/>
    </row>
    <row r="8" spans="2:14" ht="15.6" x14ac:dyDescent="0.3">
      <c r="B8" s="16"/>
      <c r="C8" s="64" t="s">
        <v>190</v>
      </c>
      <c r="D8" s="64" t="s">
        <v>191</v>
      </c>
      <c r="E8" s="65" t="s">
        <v>187</v>
      </c>
      <c r="F8" s="202" t="s">
        <v>188</v>
      </c>
      <c r="G8" s="206"/>
      <c r="H8" s="206"/>
      <c r="I8" s="206"/>
      <c r="J8" s="66" t="s">
        <v>342</v>
      </c>
      <c r="K8" s="67" t="s">
        <v>189</v>
      </c>
      <c r="L8" s="64" t="s">
        <v>190</v>
      </c>
      <c r="M8" s="64" t="s">
        <v>191</v>
      </c>
      <c r="N8" s="65" t="s">
        <v>274</v>
      </c>
    </row>
    <row r="9" spans="2:14" x14ac:dyDescent="0.3">
      <c r="B9" s="16"/>
      <c r="C9" s="16"/>
      <c r="D9" s="18"/>
      <c r="E9" s="18"/>
      <c r="F9" s="18"/>
      <c r="G9" s="19"/>
      <c r="H9" s="19"/>
      <c r="I9" s="20"/>
      <c r="J9" s="68"/>
      <c r="K9" s="16"/>
      <c r="L9" s="16"/>
      <c r="M9" s="16"/>
      <c r="N9" s="16"/>
    </row>
    <row r="10" spans="2:14" x14ac:dyDescent="0.3">
      <c r="B10" s="16"/>
      <c r="C10" s="16"/>
      <c r="D10" s="18"/>
      <c r="E10" s="18"/>
      <c r="F10" s="18"/>
      <c r="G10" s="19"/>
      <c r="H10" s="19"/>
      <c r="I10" s="20"/>
      <c r="J10" s="20"/>
      <c r="K10" s="16"/>
      <c r="L10" s="16"/>
      <c r="M10" s="16"/>
      <c r="N10" s="16"/>
    </row>
    <row r="11" spans="2:14" x14ac:dyDescent="0.3">
      <c r="B11" s="16"/>
      <c r="C11" s="16"/>
      <c r="D11" s="18"/>
      <c r="E11" s="18"/>
      <c r="F11" s="18"/>
      <c r="G11" s="19"/>
      <c r="H11" s="19"/>
      <c r="I11" s="20"/>
      <c r="J11" s="20"/>
      <c r="K11" s="16"/>
      <c r="L11" s="16"/>
      <c r="M11" s="16"/>
      <c r="N11" s="16"/>
    </row>
    <row r="12" spans="2:14" x14ac:dyDescent="0.3">
      <c r="B12" s="16"/>
      <c r="C12" s="16"/>
      <c r="D12" s="18"/>
      <c r="E12" s="18"/>
      <c r="F12" s="18"/>
      <c r="G12" s="19"/>
      <c r="H12" s="19"/>
      <c r="I12" s="20"/>
      <c r="J12" s="20"/>
      <c r="K12" s="16"/>
      <c r="L12" s="16"/>
      <c r="M12" s="16"/>
      <c r="N12" s="16"/>
    </row>
    <row r="13" spans="2:14" x14ac:dyDescent="0.3">
      <c r="B13" s="16"/>
      <c r="C13" s="16"/>
      <c r="D13" s="18"/>
      <c r="E13" s="18"/>
      <c r="F13" s="18"/>
      <c r="G13" s="19"/>
      <c r="H13" s="19"/>
      <c r="I13" s="20"/>
      <c r="J13" s="20"/>
      <c r="K13" s="16"/>
      <c r="L13" s="16"/>
      <c r="M13" s="16"/>
      <c r="N13" s="16"/>
    </row>
    <row r="14" spans="2:14" x14ac:dyDescent="0.3">
      <c r="B14" s="16"/>
      <c r="C14" s="16"/>
      <c r="D14" s="18"/>
      <c r="E14" s="18"/>
      <c r="F14" s="18"/>
      <c r="G14" s="19"/>
      <c r="H14" s="19"/>
      <c r="I14" s="20"/>
      <c r="J14" s="20"/>
      <c r="K14" s="16"/>
      <c r="L14" s="16"/>
      <c r="M14" s="16"/>
      <c r="N14" s="16"/>
    </row>
    <row r="15" spans="2:14" x14ac:dyDescent="0.3">
      <c r="B15" s="16"/>
      <c r="C15" s="16"/>
      <c r="D15" s="18"/>
      <c r="E15" s="18"/>
      <c r="F15" s="18"/>
      <c r="G15" s="19"/>
      <c r="H15" s="19"/>
      <c r="I15" s="20"/>
      <c r="J15" s="20"/>
      <c r="K15" s="16"/>
      <c r="L15" s="16"/>
      <c r="M15" s="16"/>
      <c r="N15" s="16"/>
    </row>
    <row r="16" spans="2:14" x14ac:dyDescent="0.3">
      <c r="B16" s="16"/>
      <c r="C16" s="16"/>
      <c r="D16" s="18"/>
      <c r="E16" s="18"/>
      <c r="F16" s="18"/>
      <c r="G16" s="19"/>
      <c r="H16" s="19"/>
      <c r="I16" s="20"/>
      <c r="J16" s="20"/>
      <c r="K16" s="16"/>
      <c r="L16" s="16"/>
      <c r="M16" s="16"/>
      <c r="N16" s="16"/>
    </row>
    <row r="17" spans="2:14" x14ac:dyDescent="0.3">
      <c r="B17" s="16"/>
      <c r="C17" s="16"/>
      <c r="D17" s="18"/>
      <c r="E17" s="18"/>
      <c r="F17" s="18"/>
      <c r="G17" s="19"/>
      <c r="H17" s="19"/>
      <c r="I17" s="20"/>
      <c r="J17" s="20"/>
      <c r="K17" s="16"/>
      <c r="L17" s="16"/>
      <c r="M17" s="16"/>
      <c r="N17" s="16"/>
    </row>
    <row r="18" spans="2:14" x14ac:dyDescent="0.3">
      <c r="B18" s="16"/>
      <c r="C18" s="16"/>
      <c r="D18" s="18"/>
      <c r="E18" s="18"/>
      <c r="F18" s="18"/>
      <c r="G18" s="19"/>
      <c r="H18" s="19"/>
      <c r="I18" s="20"/>
      <c r="J18" s="20"/>
      <c r="K18" s="16"/>
      <c r="L18" s="16"/>
      <c r="M18" s="16"/>
      <c r="N18" s="16"/>
    </row>
    <row r="19" spans="2:14" x14ac:dyDescent="0.3">
      <c r="B19" s="16"/>
      <c r="C19" s="16"/>
      <c r="D19" s="18"/>
      <c r="E19" s="18"/>
      <c r="F19" s="18"/>
      <c r="G19" s="19"/>
      <c r="H19" s="19"/>
      <c r="I19" s="20"/>
      <c r="J19" s="20"/>
      <c r="K19" s="16"/>
      <c r="L19" s="16"/>
      <c r="M19" s="16"/>
      <c r="N19" s="16"/>
    </row>
    <row r="20" spans="2:14" x14ac:dyDescent="0.3">
      <c r="B20" s="16"/>
      <c r="C20" s="16"/>
      <c r="D20" s="18"/>
      <c r="E20" s="18"/>
      <c r="F20" s="18"/>
      <c r="G20" s="19"/>
      <c r="H20" s="19"/>
      <c r="I20" s="20"/>
      <c r="J20" s="20"/>
      <c r="K20" s="16"/>
      <c r="L20" s="16"/>
      <c r="M20" s="16"/>
      <c r="N20" s="16"/>
    </row>
    <row r="21" spans="2:14" x14ac:dyDescent="0.3">
      <c r="B21" s="16"/>
      <c r="C21" s="16"/>
      <c r="D21" s="18"/>
      <c r="E21" s="18"/>
      <c r="F21" s="18"/>
      <c r="G21" s="19"/>
      <c r="H21" s="19"/>
      <c r="I21" s="20"/>
      <c r="J21" s="20"/>
      <c r="K21" s="16"/>
      <c r="L21" s="16"/>
      <c r="M21" s="16"/>
      <c r="N21" s="16"/>
    </row>
    <row r="22" spans="2:14" x14ac:dyDescent="0.3">
      <c r="B22" s="16"/>
      <c r="C22" s="16"/>
      <c r="D22" s="18"/>
      <c r="E22" s="18"/>
      <c r="F22" s="18"/>
      <c r="G22" s="19"/>
      <c r="H22" s="19"/>
      <c r="I22" s="20"/>
      <c r="J22" s="20"/>
      <c r="K22" s="16"/>
      <c r="L22" s="16"/>
      <c r="M22" s="16"/>
      <c r="N22" s="16"/>
    </row>
    <row r="23" spans="2:14" x14ac:dyDescent="0.3">
      <c r="B23" s="16"/>
      <c r="C23" s="16"/>
      <c r="D23" s="18"/>
      <c r="E23" s="18"/>
      <c r="F23" s="18"/>
      <c r="G23" s="19"/>
      <c r="H23" s="19"/>
      <c r="I23" s="20"/>
      <c r="J23" s="20"/>
      <c r="K23" s="16"/>
      <c r="L23" s="16"/>
      <c r="M23" s="16"/>
      <c r="N23" s="16"/>
    </row>
    <row r="24" spans="2:14" x14ac:dyDescent="0.3">
      <c r="B24" s="16"/>
      <c r="C24" s="16"/>
      <c r="D24" s="18"/>
      <c r="E24" s="18"/>
      <c r="F24" s="18"/>
      <c r="G24" s="19"/>
      <c r="H24" s="19"/>
      <c r="I24" s="20"/>
      <c r="J24" s="20"/>
      <c r="K24" s="16"/>
      <c r="L24" s="16"/>
      <c r="M24" s="16"/>
      <c r="N24" s="16"/>
    </row>
    <row r="25" spans="2:14" x14ac:dyDescent="0.3">
      <c r="B25" s="16"/>
      <c r="C25" s="16"/>
      <c r="D25" s="18"/>
      <c r="E25" s="18"/>
      <c r="F25" s="18"/>
      <c r="G25" s="19"/>
      <c r="H25" s="19"/>
      <c r="I25" s="20"/>
      <c r="J25" s="20"/>
      <c r="K25" s="16"/>
      <c r="L25" s="16"/>
      <c r="M25" s="16"/>
      <c r="N25" s="16"/>
    </row>
    <row r="26" spans="2:14" x14ac:dyDescent="0.3">
      <c r="B26" s="16"/>
      <c r="C26" s="16"/>
      <c r="D26" s="18"/>
      <c r="E26" s="18"/>
      <c r="F26" s="18"/>
      <c r="G26" s="19"/>
      <c r="H26" s="19"/>
      <c r="I26" s="20"/>
      <c r="J26" s="20"/>
      <c r="K26" s="16"/>
      <c r="L26" s="16"/>
      <c r="M26" s="16"/>
      <c r="N26" s="16"/>
    </row>
    <row r="27" spans="2:14" x14ac:dyDescent="0.3">
      <c r="B27" s="16"/>
      <c r="C27" s="16"/>
      <c r="D27" s="18"/>
      <c r="E27" s="18"/>
      <c r="F27" s="18"/>
      <c r="G27" s="19"/>
      <c r="H27" s="19"/>
      <c r="I27" s="20"/>
      <c r="J27" s="20"/>
      <c r="K27" s="16"/>
      <c r="L27" s="16"/>
      <c r="M27" s="16"/>
      <c r="N27" s="16"/>
    </row>
    <row r="28" spans="2:14" x14ac:dyDescent="0.3">
      <c r="B28" s="16"/>
      <c r="C28" s="16"/>
      <c r="D28" s="18"/>
      <c r="E28" s="18"/>
      <c r="F28" s="18"/>
      <c r="G28" s="19"/>
      <c r="H28" s="19"/>
      <c r="I28" s="20"/>
      <c r="J28" s="20"/>
      <c r="K28" s="16"/>
      <c r="L28" s="16"/>
      <c r="M28" s="16"/>
      <c r="N28" s="16"/>
    </row>
    <row r="29" spans="2:14" x14ac:dyDescent="0.3">
      <c r="B29" s="16"/>
      <c r="C29" s="16"/>
      <c r="D29" s="18"/>
      <c r="E29" s="18"/>
      <c r="F29" s="18"/>
      <c r="G29" s="19"/>
      <c r="H29" s="19"/>
      <c r="I29" s="20"/>
      <c r="J29" s="20"/>
      <c r="K29" s="16"/>
      <c r="L29" s="16"/>
      <c r="M29" s="16"/>
      <c r="N29" s="16"/>
    </row>
    <row r="30" spans="2:14" x14ac:dyDescent="0.3">
      <c r="B30" s="16"/>
      <c r="C30" s="16"/>
      <c r="D30" s="18"/>
      <c r="E30" s="18"/>
      <c r="F30" s="18"/>
      <c r="G30" s="19"/>
      <c r="H30" s="19"/>
      <c r="I30" s="20"/>
      <c r="J30" s="20"/>
      <c r="K30" s="16"/>
      <c r="L30" s="16"/>
      <c r="M30" s="16"/>
      <c r="N30" s="16"/>
    </row>
    <row r="31" spans="2:14" x14ac:dyDescent="0.3">
      <c r="B31" s="16"/>
      <c r="C31" s="16"/>
      <c r="D31" s="18"/>
      <c r="E31" s="18"/>
      <c r="F31" s="18"/>
      <c r="G31" s="19"/>
      <c r="H31" s="19"/>
      <c r="I31" s="20"/>
      <c r="J31" s="20"/>
      <c r="K31" s="16"/>
      <c r="L31" s="16"/>
      <c r="M31" s="16"/>
      <c r="N31" s="16"/>
    </row>
    <row r="32" spans="2:14" x14ac:dyDescent="0.3">
      <c r="B32" s="16"/>
      <c r="C32" s="16"/>
      <c r="D32" s="18"/>
      <c r="E32" s="18"/>
      <c r="F32" s="18"/>
      <c r="G32" s="19"/>
      <c r="H32" s="19"/>
      <c r="I32" s="20"/>
      <c r="J32" s="20"/>
      <c r="K32" s="16"/>
      <c r="L32" s="16"/>
      <c r="M32" s="16"/>
      <c r="N32" s="16"/>
    </row>
    <row r="33" spans="2:14" x14ac:dyDescent="0.3">
      <c r="B33" s="16"/>
      <c r="C33" s="16"/>
      <c r="D33" s="18"/>
      <c r="E33" s="18"/>
      <c r="F33" s="18"/>
      <c r="G33" s="19"/>
      <c r="H33" s="19"/>
      <c r="I33" s="20"/>
      <c r="J33" s="20"/>
      <c r="K33" s="16"/>
      <c r="L33" s="16"/>
      <c r="M33" s="16"/>
      <c r="N33" s="16"/>
    </row>
    <row r="34" spans="2:14" x14ac:dyDescent="0.3">
      <c r="B34" s="16"/>
      <c r="C34" s="16"/>
      <c r="D34" s="18"/>
      <c r="E34" s="18"/>
      <c r="F34" s="18"/>
      <c r="G34" s="19"/>
      <c r="H34" s="19"/>
      <c r="I34" s="20"/>
      <c r="J34" s="20"/>
      <c r="K34" s="16"/>
      <c r="L34" s="16"/>
      <c r="M34" s="16"/>
      <c r="N34" s="16"/>
    </row>
    <row r="35" spans="2:14" x14ac:dyDescent="0.3">
      <c r="B35" s="16"/>
      <c r="C35" s="16"/>
      <c r="D35" s="18"/>
      <c r="E35" s="18"/>
      <c r="F35" s="18"/>
      <c r="G35" s="19"/>
      <c r="H35" s="19"/>
      <c r="I35" s="20"/>
      <c r="J35" s="20"/>
      <c r="K35" s="16"/>
      <c r="L35" s="16"/>
      <c r="M35" s="16"/>
      <c r="N35" s="16"/>
    </row>
    <row r="36" spans="2:14" x14ac:dyDescent="0.3">
      <c r="B36" s="16"/>
      <c r="C36" s="16"/>
      <c r="D36" s="18"/>
      <c r="E36" s="18"/>
      <c r="F36" s="18"/>
      <c r="G36" s="19"/>
      <c r="H36" s="19"/>
      <c r="I36" s="20"/>
      <c r="J36" s="20"/>
      <c r="K36" s="16"/>
      <c r="L36" s="16"/>
      <c r="M36" s="16"/>
      <c r="N36" s="16"/>
    </row>
    <row r="37" spans="2:14" x14ac:dyDescent="0.3">
      <c r="B37" s="16"/>
      <c r="C37" s="16"/>
      <c r="D37" s="18"/>
      <c r="E37" s="18"/>
      <c r="F37" s="18"/>
      <c r="G37" s="19"/>
      <c r="H37" s="19"/>
      <c r="I37" s="20"/>
      <c r="J37" s="20"/>
      <c r="K37" s="16"/>
      <c r="L37" s="16"/>
      <c r="M37" s="16"/>
      <c r="N37" s="16"/>
    </row>
    <row r="38" spans="2:14" x14ac:dyDescent="0.3">
      <c r="B38" s="16"/>
      <c r="C38" s="16"/>
      <c r="D38" s="18"/>
      <c r="E38" s="18"/>
      <c r="F38" s="18"/>
      <c r="G38" s="19"/>
      <c r="H38" s="19"/>
      <c r="I38" s="20"/>
      <c r="J38" s="20"/>
      <c r="K38" s="16"/>
      <c r="L38" s="16"/>
      <c r="M38" s="16"/>
      <c r="N38" s="16"/>
    </row>
    <row r="39" spans="2:14" x14ac:dyDescent="0.3">
      <c r="B39" s="16"/>
      <c r="C39" s="16"/>
      <c r="D39" s="18"/>
      <c r="E39" s="18"/>
      <c r="F39" s="18"/>
      <c r="G39" s="19"/>
      <c r="H39" s="19"/>
      <c r="I39" s="20"/>
      <c r="J39" s="20"/>
      <c r="K39" s="16"/>
      <c r="L39" s="16"/>
      <c r="M39" s="16"/>
      <c r="N39" s="16"/>
    </row>
    <row r="40" spans="2:14" x14ac:dyDescent="0.3">
      <c r="B40" s="16"/>
      <c r="C40" s="16"/>
      <c r="D40" s="18"/>
      <c r="E40" s="18"/>
      <c r="F40" s="18"/>
      <c r="G40" s="19"/>
      <c r="H40" s="19"/>
      <c r="I40" s="20"/>
      <c r="J40" s="20"/>
      <c r="K40" s="16"/>
      <c r="L40" s="16"/>
      <c r="M40" s="16"/>
      <c r="N40" s="16"/>
    </row>
    <row r="41" spans="2:14" x14ac:dyDescent="0.3">
      <c r="B41" s="16"/>
      <c r="C41" s="16"/>
      <c r="D41" s="18"/>
      <c r="E41" s="18"/>
      <c r="F41" s="18"/>
      <c r="G41" s="19"/>
      <c r="H41" s="19"/>
      <c r="I41" s="20"/>
      <c r="J41" s="20"/>
      <c r="K41" s="16"/>
      <c r="L41" s="16"/>
      <c r="M41" s="16"/>
      <c r="N41" s="16"/>
    </row>
    <row r="42" spans="2:14" x14ac:dyDescent="0.3">
      <c r="B42" s="16"/>
      <c r="C42" s="16"/>
      <c r="D42" s="18"/>
      <c r="E42" s="18"/>
      <c r="F42" s="18"/>
      <c r="G42" s="19"/>
      <c r="H42" s="19"/>
      <c r="I42" s="20"/>
      <c r="J42" s="20"/>
      <c r="K42" s="16"/>
      <c r="L42" s="16"/>
      <c r="M42" s="16"/>
      <c r="N42" s="16"/>
    </row>
    <row r="43" spans="2:14" x14ac:dyDescent="0.3">
      <c r="B43" s="16"/>
      <c r="C43" s="16"/>
      <c r="D43" s="18"/>
      <c r="E43" s="18"/>
      <c r="F43" s="18"/>
      <c r="G43" s="19"/>
      <c r="H43" s="19"/>
      <c r="I43" s="20"/>
      <c r="J43" s="20"/>
      <c r="K43" s="16"/>
      <c r="L43" s="16"/>
      <c r="M43" s="16"/>
      <c r="N43" s="16"/>
    </row>
    <row r="44" spans="2:14" x14ac:dyDescent="0.3">
      <c r="B44" s="16"/>
      <c r="C44" s="16"/>
      <c r="D44" s="18"/>
      <c r="E44" s="18"/>
      <c r="F44" s="18"/>
      <c r="G44" s="19"/>
      <c r="H44" s="19"/>
      <c r="I44" s="20"/>
      <c r="J44" s="20"/>
      <c r="K44" s="16"/>
      <c r="L44" s="16"/>
      <c r="M44" s="16"/>
      <c r="N44" s="16"/>
    </row>
    <row r="45" spans="2:14" x14ac:dyDescent="0.3">
      <c r="B45" s="16"/>
      <c r="C45" s="16"/>
      <c r="D45" s="18"/>
      <c r="E45" s="18"/>
      <c r="F45" s="18"/>
      <c r="G45" s="19"/>
      <c r="H45" s="19"/>
      <c r="I45" s="20"/>
      <c r="J45" s="20"/>
      <c r="K45" s="16"/>
      <c r="L45" s="16"/>
      <c r="M45" s="16"/>
      <c r="N45" s="16"/>
    </row>
    <row r="46" spans="2:14" x14ac:dyDescent="0.3">
      <c r="B46" s="16"/>
      <c r="C46" s="16"/>
      <c r="D46" s="18"/>
      <c r="E46" s="18"/>
      <c r="F46" s="18"/>
      <c r="G46" s="19"/>
      <c r="H46" s="19"/>
      <c r="I46" s="20"/>
      <c r="J46" s="20"/>
      <c r="K46" s="16"/>
      <c r="L46" s="16"/>
      <c r="M46" s="16"/>
      <c r="N46" s="16"/>
    </row>
    <row r="47" spans="2:14" x14ac:dyDescent="0.3">
      <c r="B47" s="16"/>
      <c r="C47" s="16"/>
      <c r="D47" s="18"/>
      <c r="E47" s="18"/>
      <c r="F47" s="18"/>
      <c r="G47" s="19"/>
      <c r="H47" s="19"/>
      <c r="I47" s="20"/>
      <c r="J47" s="20"/>
      <c r="K47" s="16"/>
      <c r="L47" s="16"/>
      <c r="M47" s="16"/>
      <c r="N47" s="16"/>
    </row>
    <row r="48" spans="2:14" x14ac:dyDescent="0.3">
      <c r="B48" s="16"/>
      <c r="C48" s="16"/>
      <c r="D48" s="18"/>
      <c r="E48" s="18"/>
      <c r="F48" s="18"/>
      <c r="G48" s="19"/>
      <c r="H48" s="19"/>
      <c r="I48" s="20"/>
      <c r="J48" s="20"/>
      <c r="K48" s="16"/>
      <c r="L48" s="16"/>
      <c r="M48" s="16"/>
      <c r="N48" s="16"/>
    </row>
    <row r="49" spans="2:14" x14ac:dyDescent="0.3">
      <c r="B49" s="16"/>
      <c r="C49" s="16"/>
      <c r="D49" s="18"/>
      <c r="E49" s="18"/>
      <c r="F49" s="18"/>
      <c r="G49" s="19"/>
      <c r="H49" s="19"/>
      <c r="I49" s="20"/>
      <c r="J49" s="20"/>
      <c r="K49" s="16"/>
      <c r="L49" s="16"/>
      <c r="M49" s="16"/>
      <c r="N49" s="16"/>
    </row>
    <row r="50" spans="2:14" x14ac:dyDescent="0.3">
      <c r="B50" s="16"/>
      <c r="C50" s="16"/>
      <c r="D50" s="18"/>
      <c r="E50" s="18"/>
      <c r="F50" s="18"/>
      <c r="G50" s="19"/>
      <c r="H50" s="19"/>
      <c r="I50" s="20"/>
      <c r="J50" s="20"/>
      <c r="K50" s="16"/>
      <c r="L50" s="16"/>
      <c r="M50" s="16"/>
      <c r="N50" s="16"/>
    </row>
    <row r="51" spans="2:14" x14ac:dyDescent="0.3">
      <c r="B51" s="16"/>
      <c r="C51" s="16"/>
      <c r="D51" s="18"/>
      <c r="E51" s="18"/>
      <c r="F51" s="18"/>
      <c r="G51" s="19"/>
      <c r="H51" s="19"/>
      <c r="I51" s="20"/>
      <c r="J51" s="20"/>
      <c r="K51" s="16"/>
      <c r="L51" s="16"/>
      <c r="M51" s="16"/>
      <c r="N51" s="16"/>
    </row>
    <row r="52" spans="2:14" x14ac:dyDescent="0.3">
      <c r="B52" s="16"/>
      <c r="C52" s="16"/>
      <c r="D52" s="18"/>
      <c r="E52" s="18"/>
      <c r="F52" s="18"/>
      <c r="G52" s="19"/>
      <c r="H52" s="19"/>
      <c r="I52" s="20"/>
      <c r="J52" s="20"/>
      <c r="K52" s="16"/>
      <c r="L52" s="16"/>
      <c r="M52" s="16"/>
      <c r="N52" s="16"/>
    </row>
    <row r="53" spans="2:14" x14ac:dyDescent="0.3">
      <c r="B53" s="16"/>
      <c r="C53" s="16"/>
      <c r="D53" s="18"/>
      <c r="E53" s="18"/>
      <c r="F53" s="18"/>
      <c r="G53" s="19"/>
      <c r="H53" s="19"/>
      <c r="I53" s="20"/>
      <c r="J53" s="20"/>
      <c r="K53" s="16"/>
      <c r="L53" s="16"/>
      <c r="M53" s="16"/>
      <c r="N53" s="16"/>
    </row>
    <row r="55" spans="2:14" x14ac:dyDescent="0.3">
      <c r="C55" t="s">
        <v>192</v>
      </c>
      <c r="F55" s="18"/>
      <c r="G55" s="19"/>
      <c r="H55" s="19"/>
      <c r="I55" s="20"/>
      <c r="K55" s="18"/>
      <c r="L55" s="19"/>
      <c r="M55" s="20"/>
    </row>
    <row r="56" spans="2:14" x14ac:dyDescent="0.3">
      <c r="C56" t="s">
        <v>193</v>
      </c>
      <c r="F56" s="18"/>
      <c r="G56" s="19"/>
      <c r="H56" s="19"/>
      <c r="I56" s="20"/>
      <c r="K56" s="18"/>
      <c r="L56" s="19"/>
      <c r="M56" s="20"/>
    </row>
    <row r="57" spans="2:14" x14ac:dyDescent="0.3">
      <c r="C57" t="s">
        <v>194</v>
      </c>
      <c r="F57" s="18"/>
      <c r="G57" s="19"/>
      <c r="H57" s="19"/>
      <c r="I57" s="20"/>
      <c r="K57" s="18"/>
      <c r="L57" s="19"/>
      <c r="M57" s="20"/>
    </row>
  </sheetData>
  <mergeCells count="4">
    <mergeCell ref="C5:N5"/>
    <mergeCell ref="C7:D7"/>
    <mergeCell ref="L7:M7"/>
    <mergeCell ref="F8:I8"/>
  </mergeCells>
  <pageMargins left="0.11811023622047245" right="0.15748031496062992" top="0.23622047244094491" bottom="0.43307086614173229" header="0.31496062992125984" footer="0.15748031496062992"/>
  <pageSetup paperSize="9" scale="70" fitToHeight="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6" sqref="D6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J126"/>
  <sheetViews>
    <sheetView topLeftCell="A16" zoomScaleNormal="100" workbookViewId="0">
      <selection activeCell="G37" sqref="G37"/>
    </sheetView>
  </sheetViews>
  <sheetFormatPr baseColWidth="10" defaultColWidth="11.44140625" defaultRowHeight="14.4" x14ac:dyDescent="0.3"/>
  <cols>
    <col min="3" max="3" width="20.6640625" customWidth="1"/>
    <col min="259" max="259" width="14.109375" customWidth="1"/>
    <col min="515" max="515" width="14.109375" customWidth="1"/>
    <col min="771" max="771" width="14.109375" customWidth="1"/>
    <col min="1027" max="1027" width="14.109375" customWidth="1"/>
    <col min="1283" max="1283" width="14.109375" customWidth="1"/>
    <col min="1539" max="1539" width="14.109375" customWidth="1"/>
    <col min="1795" max="1795" width="14.109375" customWidth="1"/>
    <col min="2051" max="2051" width="14.109375" customWidth="1"/>
    <col min="2307" max="2307" width="14.109375" customWidth="1"/>
    <col min="2563" max="2563" width="14.109375" customWidth="1"/>
    <col min="2819" max="2819" width="14.109375" customWidth="1"/>
    <col min="3075" max="3075" width="14.109375" customWidth="1"/>
    <col min="3331" max="3331" width="14.109375" customWidth="1"/>
    <col min="3587" max="3587" width="14.109375" customWidth="1"/>
    <col min="3843" max="3843" width="14.109375" customWidth="1"/>
    <col min="4099" max="4099" width="14.109375" customWidth="1"/>
    <col min="4355" max="4355" width="14.109375" customWidth="1"/>
    <col min="4611" max="4611" width="14.109375" customWidth="1"/>
    <col min="4867" max="4867" width="14.109375" customWidth="1"/>
    <col min="5123" max="5123" width="14.109375" customWidth="1"/>
    <col min="5379" max="5379" width="14.109375" customWidth="1"/>
    <col min="5635" max="5635" width="14.109375" customWidth="1"/>
    <col min="5891" max="5891" width="14.109375" customWidth="1"/>
    <col min="6147" max="6147" width="14.109375" customWidth="1"/>
    <col min="6403" max="6403" width="14.109375" customWidth="1"/>
    <col min="6659" max="6659" width="14.109375" customWidth="1"/>
    <col min="6915" max="6915" width="14.109375" customWidth="1"/>
    <col min="7171" max="7171" width="14.109375" customWidth="1"/>
    <col min="7427" max="7427" width="14.109375" customWidth="1"/>
    <col min="7683" max="7683" width="14.109375" customWidth="1"/>
    <col min="7939" max="7939" width="14.109375" customWidth="1"/>
    <col min="8195" max="8195" width="14.109375" customWidth="1"/>
    <col min="8451" max="8451" width="14.109375" customWidth="1"/>
    <col min="8707" max="8707" width="14.109375" customWidth="1"/>
    <col min="8963" max="8963" width="14.109375" customWidth="1"/>
    <col min="9219" max="9219" width="14.109375" customWidth="1"/>
    <col min="9475" max="9475" width="14.109375" customWidth="1"/>
    <col min="9731" max="9731" width="14.109375" customWidth="1"/>
    <col min="9987" max="9987" width="14.109375" customWidth="1"/>
    <col min="10243" max="10243" width="14.109375" customWidth="1"/>
    <col min="10499" max="10499" width="14.109375" customWidth="1"/>
    <col min="10755" max="10755" width="14.109375" customWidth="1"/>
    <col min="11011" max="11011" width="14.109375" customWidth="1"/>
    <col min="11267" max="11267" width="14.109375" customWidth="1"/>
    <col min="11523" max="11523" width="14.109375" customWidth="1"/>
    <col min="11779" max="11779" width="14.109375" customWidth="1"/>
    <col min="12035" max="12035" width="14.109375" customWidth="1"/>
    <col min="12291" max="12291" width="14.109375" customWidth="1"/>
    <col min="12547" max="12547" width="14.109375" customWidth="1"/>
    <col min="12803" max="12803" width="14.109375" customWidth="1"/>
    <col min="13059" max="13059" width="14.109375" customWidth="1"/>
    <col min="13315" max="13315" width="14.109375" customWidth="1"/>
    <col min="13571" max="13571" width="14.109375" customWidth="1"/>
    <col min="13827" max="13827" width="14.109375" customWidth="1"/>
    <col min="14083" max="14083" width="14.109375" customWidth="1"/>
    <col min="14339" max="14339" width="14.109375" customWidth="1"/>
    <col min="14595" max="14595" width="14.109375" customWidth="1"/>
    <col min="14851" max="14851" width="14.109375" customWidth="1"/>
    <col min="15107" max="15107" width="14.109375" customWidth="1"/>
    <col min="15363" max="15363" width="14.109375" customWidth="1"/>
    <col min="15619" max="15619" width="14.109375" customWidth="1"/>
    <col min="15875" max="15875" width="14.109375" customWidth="1"/>
    <col min="16131" max="16131" width="14.109375" customWidth="1"/>
  </cols>
  <sheetData>
    <row r="3" spans="3:9" x14ac:dyDescent="0.3">
      <c r="C3" s="183" t="s">
        <v>33</v>
      </c>
      <c r="D3" s="183"/>
      <c r="E3" s="183"/>
      <c r="F3" s="183"/>
      <c r="G3" s="183"/>
      <c r="H3" s="183"/>
      <c r="I3" s="183"/>
    </row>
    <row r="5" spans="3:9" x14ac:dyDescent="0.3">
      <c r="C5" s="183" t="s">
        <v>34</v>
      </c>
      <c r="D5" s="183"/>
      <c r="E5" s="183"/>
      <c r="F5" s="183"/>
      <c r="G5" s="183"/>
      <c r="H5" s="183"/>
      <c r="I5" s="183"/>
    </row>
    <row r="6" spans="3:9" x14ac:dyDescent="0.3">
      <c r="C6" s="167" t="s">
        <v>35</v>
      </c>
    </row>
    <row r="7" spans="3:9" x14ac:dyDescent="0.3">
      <c r="C7" s="167" t="s">
        <v>374</v>
      </c>
    </row>
    <row r="8" spans="3:9" x14ac:dyDescent="0.3">
      <c r="C8" s="167">
        <v>1</v>
      </c>
      <c r="E8" s="184" t="s">
        <v>36</v>
      </c>
      <c r="F8" s="184"/>
      <c r="G8" s="184"/>
      <c r="H8" s="184"/>
    </row>
    <row r="9" spans="3:9" x14ac:dyDescent="0.3">
      <c r="C9" s="165"/>
    </row>
    <row r="10" spans="3:9" x14ac:dyDescent="0.3">
      <c r="C10" s="165">
        <v>11</v>
      </c>
      <c r="E10" s="58" t="s">
        <v>37</v>
      </c>
      <c r="F10" s="59"/>
      <c r="G10" s="59"/>
    </row>
    <row r="12" spans="3:9" x14ac:dyDescent="0.3">
      <c r="C12" s="168">
        <v>1101</v>
      </c>
      <c r="E12" t="s">
        <v>38</v>
      </c>
    </row>
    <row r="13" spans="3:9" x14ac:dyDescent="0.3">
      <c r="C13" s="168">
        <v>1102</v>
      </c>
      <c r="E13" t="s">
        <v>39</v>
      </c>
    </row>
    <row r="14" spans="3:9" x14ac:dyDescent="0.3">
      <c r="C14" s="168">
        <v>1105</v>
      </c>
      <c r="E14" t="s">
        <v>40</v>
      </c>
    </row>
    <row r="15" spans="3:9" x14ac:dyDescent="0.3">
      <c r="C15" s="168">
        <v>1105.0999999999999</v>
      </c>
      <c r="E15" t="s">
        <v>44</v>
      </c>
    </row>
    <row r="16" spans="3:9" x14ac:dyDescent="0.3">
      <c r="C16" s="168">
        <v>1112</v>
      </c>
      <c r="E16" t="s">
        <v>41</v>
      </c>
    </row>
    <row r="17" spans="3:8" x14ac:dyDescent="0.3">
      <c r="C17" s="168">
        <v>1112.0999999999999</v>
      </c>
      <c r="E17" t="s">
        <v>42</v>
      </c>
    </row>
    <row r="18" spans="3:8" x14ac:dyDescent="0.3">
      <c r="C18" s="168">
        <v>1112.2</v>
      </c>
      <c r="E18" t="s">
        <v>343</v>
      </c>
      <c r="H18" t="s">
        <v>346</v>
      </c>
    </row>
    <row r="19" spans="3:8" x14ac:dyDescent="0.3">
      <c r="C19" s="168">
        <v>1112.3</v>
      </c>
      <c r="E19" t="s">
        <v>43</v>
      </c>
    </row>
    <row r="20" spans="3:8" x14ac:dyDescent="0.3">
      <c r="C20" s="169">
        <v>1113.0999999999999</v>
      </c>
      <c r="E20" t="s">
        <v>139</v>
      </c>
      <c r="H20" t="s">
        <v>344</v>
      </c>
    </row>
    <row r="22" spans="3:8" x14ac:dyDescent="0.3">
      <c r="C22" s="167">
        <v>12</v>
      </c>
      <c r="E22" s="58" t="s">
        <v>45</v>
      </c>
    </row>
    <row r="24" spans="3:8" x14ac:dyDescent="0.3">
      <c r="C24" s="168">
        <v>1201</v>
      </c>
      <c r="E24" t="s">
        <v>49</v>
      </c>
    </row>
    <row r="25" spans="3:8" x14ac:dyDescent="0.3">
      <c r="C25" s="168">
        <v>1201.0999999999999</v>
      </c>
      <c r="E25" t="s">
        <v>50</v>
      </c>
    </row>
    <row r="26" spans="3:8" x14ac:dyDescent="0.3">
      <c r="C26" s="168">
        <v>1202</v>
      </c>
      <c r="E26" t="s">
        <v>56</v>
      </c>
    </row>
    <row r="27" spans="3:8" x14ac:dyDescent="0.3">
      <c r="C27" s="168">
        <v>1203</v>
      </c>
      <c r="E27" t="s">
        <v>54</v>
      </c>
    </row>
    <row r="28" spans="3:8" x14ac:dyDescent="0.3">
      <c r="C28" s="168">
        <v>1204</v>
      </c>
      <c r="E28" t="s">
        <v>52</v>
      </c>
    </row>
    <row r="29" spans="3:8" x14ac:dyDescent="0.3">
      <c r="C29" s="168">
        <v>1205</v>
      </c>
      <c r="E29" t="s">
        <v>51</v>
      </c>
    </row>
    <row r="30" spans="3:8" x14ac:dyDescent="0.3">
      <c r="C30" s="168">
        <v>1206</v>
      </c>
      <c r="E30" t="s">
        <v>370</v>
      </c>
    </row>
    <row r="31" spans="3:8" x14ac:dyDescent="0.3">
      <c r="C31" s="168">
        <v>1207</v>
      </c>
      <c r="E31" t="s">
        <v>48</v>
      </c>
    </row>
    <row r="32" spans="3:8" x14ac:dyDescent="0.3">
      <c r="C32" s="168">
        <v>1208</v>
      </c>
      <c r="E32" t="s">
        <v>46</v>
      </c>
    </row>
    <row r="33" spans="3:9" x14ac:dyDescent="0.3">
      <c r="C33" s="168">
        <v>1212</v>
      </c>
      <c r="E33" t="s">
        <v>57</v>
      </c>
    </row>
    <row r="34" spans="3:9" x14ac:dyDescent="0.3">
      <c r="C34" s="168">
        <v>1213</v>
      </c>
      <c r="E34" t="s">
        <v>55</v>
      </c>
    </row>
    <row r="35" spans="3:9" x14ac:dyDescent="0.3">
      <c r="C35" s="168">
        <v>1214</v>
      </c>
      <c r="E35" t="s">
        <v>369</v>
      </c>
      <c r="I35" t="s">
        <v>368</v>
      </c>
    </row>
    <row r="36" spans="3:9" x14ac:dyDescent="0.3">
      <c r="C36" s="168">
        <v>1214.0999999999999</v>
      </c>
      <c r="E36" t="s">
        <v>131</v>
      </c>
    </row>
    <row r="37" spans="3:9" x14ac:dyDescent="0.3">
      <c r="C37" s="168">
        <v>1215</v>
      </c>
      <c r="E37" t="s">
        <v>53</v>
      </c>
    </row>
    <row r="38" spans="3:9" x14ac:dyDescent="0.3">
      <c r="C38" s="168">
        <v>1216</v>
      </c>
      <c r="E38" t="s">
        <v>47</v>
      </c>
    </row>
    <row r="39" spans="3:9" x14ac:dyDescent="0.3">
      <c r="C39" s="19"/>
    </row>
    <row r="40" spans="3:9" x14ac:dyDescent="0.3">
      <c r="C40" s="167">
        <v>13</v>
      </c>
      <c r="E40" s="54" t="s">
        <v>58</v>
      </c>
    </row>
    <row r="42" spans="3:9" x14ac:dyDescent="0.3">
      <c r="C42" s="168">
        <v>1301</v>
      </c>
      <c r="E42" t="s">
        <v>60</v>
      </c>
    </row>
    <row r="43" spans="3:9" x14ac:dyDescent="0.3">
      <c r="C43" s="168">
        <v>1401</v>
      </c>
      <c r="E43" t="s">
        <v>59</v>
      </c>
    </row>
    <row r="44" spans="3:9" x14ac:dyDescent="0.3">
      <c r="C44" s="168">
        <v>1501</v>
      </c>
      <c r="E44" t="s">
        <v>61</v>
      </c>
      <c r="H44" t="s">
        <v>345</v>
      </c>
    </row>
    <row r="47" spans="3:9" x14ac:dyDescent="0.3">
      <c r="E47" s="184" t="s">
        <v>62</v>
      </c>
      <c r="F47" s="184"/>
      <c r="G47" s="184"/>
      <c r="H47" s="184"/>
    </row>
    <row r="48" spans="3:9" x14ac:dyDescent="0.3">
      <c r="C48" s="167">
        <v>21</v>
      </c>
      <c r="E48" s="58" t="s">
        <v>63</v>
      </c>
    </row>
    <row r="50" spans="3:8" x14ac:dyDescent="0.3">
      <c r="C50" s="168">
        <v>2101</v>
      </c>
      <c r="E50" t="s">
        <v>65</v>
      </c>
      <c r="H50" t="s">
        <v>347</v>
      </c>
    </row>
    <row r="51" spans="3:8" x14ac:dyDescent="0.3">
      <c r="C51" s="168">
        <v>2102</v>
      </c>
      <c r="E51" t="s">
        <v>64</v>
      </c>
      <c r="H51" t="s">
        <v>348</v>
      </c>
    </row>
    <row r="52" spans="3:8" x14ac:dyDescent="0.3">
      <c r="C52" s="168">
        <v>2103</v>
      </c>
      <c r="E52" t="s">
        <v>66</v>
      </c>
      <c r="H52" t="s">
        <v>349</v>
      </c>
    </row>
    <row r="53" spans="3:8" x14ac:dyDescent="0.3">
      <c r="C53" s="168">
        <v>2104</v>
      </c>
      <c r="E53" t="s">
        <v>69</v>
      </c>
      <c r="H53" t="s">
        <v>350</v>
      </c>
    </row>
    <row r="54" spans="3:8" x14ac:dyDescent="0.3">
      <c r="C54" s="168">
        <v>2105</v>
      </c>
      <c r="E54" t="s">
        <v>73</v>
      </c>
      <c r="H54" t="s">
        <v>351</v>
      </c>
    </row>
    <row r="55" spans="3:8" x14ac:dyDescent="0.3">
      <c r="C55" s="168">
        <v>2106</v>
      </c>
      <c r="E55" t="s">
        <v>70</v>
      </c>
      <c r="H55" t="s">
        <v>352</v>
      </c>
    </row>
    <row r="56" spans="3:8" x14ac:dyDescent="0.3">
      <c r="C56" s="168">
        <v>2107</v>
      </c>
      <c r="E56" t="s">
        <v>71</v>
      </c>
    </row>
    <row r="57" spans="3:8" x14ac:dyDescent="0.3">
      <c r="C57" s="168">
        <v>2108</v>
      </c>
      <c r="E57" t="s">
        <v>72</v>
      </c>
    </row>
    <row r="58" spans="3:8" x14ac:dyDescent="0.3">
      <c r="C58" s="168">
        <v>2109</v>
      </c>
      <c r="E58" t="s">
        <v>136</v>
      </c>
    </row>
    <row r="59" spans="3:8" x14ac:dyDescent="0.3">
      <c r="C59" s="168">
        <v>2110</v>
      </c>
      <c r="E59" t="s">
        <v>68</v>
      </c>
    </row>
    <row r="60" spans="3:8" x14ac:dyDescent="0.3">
      <c r="C60" s="168">
        <v>2111</v>
      </c>
      <c r="E60" t="s">
        <v>67</v>
      </c>
      <c r="H60" t="s">
        <v>353</v>
      </c>
    </row>
    <row r="61" spans="3:8" x14ac:dyDescent="0.3">
      <c r="C61" s="168">
        <v>2112</v>
      </c>
      <c r="E61" t="s">
        <v>74</v>
      </c>
    </row>
    <row r="62" spans="3:8" x14ac:dyDescent="0.3">
      <c r="C62" s="19"/>
    </row>
    <row r="63" spans="3:8" x14ac:dyDescent="0.3">
      <c r="C63" s="169">
        <v>22</v>
      </c>
      <c r="E63" s="58" t="s">
        <v>75</v>
      </c>
    </row>
    <row r="65" spans="3:8" x14ac:dyDescent="0.3">
      <c r="C65" s="168">
        <v>2201</v>
      </c>
      <c r="E65" t="s">
        <v>77</v>
      </c>
    </row>
    <row r="66" spans="3:8" x14ac:dyDescent="0.3">
      <c r="C66" s="168">
        <v>2202</v>
      </c>
      <c r="E66" t="s">
        <v>76</v>
      </c>
    </row>
    <row r="67" spans="3:8" x14ac:dyDescent="0.3">
      <c r="C67" s="168">
        <v>2203</v>
      </c>
      <c r="E67" t="s">
        <v>74</v>
      </c>
    </row>
    <row r="70" spans="3:8" x14ac:dyDescent="0.3">
      <c r="C70" s="169">
        <v>31</v>
      </c>
      <c r="E70" s="58" t="s">
        <v>78</v>
      </c>
    </row>
    <row r="72" spans="3:8" x14ac:dyDescent="0.3">
      <c r="C72" s="168">
        <v>3101</v>
      </c>
      <c r="E72" t="s">
        <v>79</v>
      </c>
    </row>
    <row r="73" spans="3:8" x14ac:dyDescent="0.3">
      <c r="C73" s="168">
        <v>3102</v>
      </c>
      <c r="E73" t="s">
        <v>81</v>
      </c>
      <c r="H73" t="s">
        <v>354</v>
      </c>
    </row>
    <row r="74" spans="3:8" x14ac:dyDescent="0.3">
      <c r="C74" s="168">
        <v>3103</v>
      </c>
      <c r="E74" t="s">
        <v>80</v>
      </c>
      <c r="H74" t="s">
        <v>355</v>
      </c>
    </row>
    <row r="77" spans="3:8" x14ac:dyDescent="0.3">
      <c r="C77" s="169">
        <v>41</v>
      </c>
      <c r="E77" s="184" t="s">
        <v>82</v>
      </c>
      <c r="F77" s="184"/>
      <c r="G77" s="184"/>
    </row>
    <row r="79" spans="3:8" x14ac:dyDescent="0.3">
      <c r="C79" s="168">
        <v>4101</v>
      </c>
      <c r="E79" t="s">
        <v>83</v>
      </c>
    </row>
    <row r="80" spans="3:8" x14ac:dyDescent="0.3">
      <c r="C80" s="168">
        <v>4102</v>
      </c>
      <c r="E80" t="s">
        <v>85</v>
      </c>
    </row>
    <row r="81" spans="3:9" x14ac:dyDescent="0.3">
      <c r="C81" s="168">
        <v>4103</v>
      </c>
      <c r="E81" t="s">
        <v>84</v>
      </c>
      <c r="H81" t="s">
        <v>356</v>
      </c>
    </row>
    <row r="83" spans="3:9" x14ac:dyDescent="0.3">
      <c r="C83" s="169">
        <v>51</v>
      </c>
      <c r="E83" s="182" t="s">
        <v>86</v>
      </c>
      <c r="F83" s="182"/>
      <c r="G83" s="182"/>
    </row>
    <row r="85" spans="3:9" x14ac:dyDescent="0.3">
      <c r="C85" s="168">
        <v>5101</v>
      </c>
      <c r="E85" t="s">
        <v>87</v>
      </c>
    </row>
    <row r="86" spans="3:9" x14ac:dyDescent="0.3">
      <c r="C86" s="168">
        <v>5103</v>
      </c>
      <c r="E86" t="s">
        <v>88</v>
      </c>
      <c r="I86" t="s">
        <v>357</v>
      </c>
    </row>
    <row r="87" spans="3:9" x14ac:dyDescent="0.3">
      <c r="C87" s="168">
        <v>5108</v>
      </c>
      <c r="E87" t="s">
        <v>89</v>
      </c>
    </row>
    <row r="89" spans="3:9" x14ac:dyDescent="0.3">
      <c r="C89" s="169">
        <v>61</v>
      </c>
      <c r="E89" s="58" t="s">
        <v>90</v>
      </c>
    </row>
    <row r="90" spans="3:9" x14ac:dyDescent="0.3">
      <c r="C90" s="168">
        <v>6101</v>
      </c>
      <c r="E90" t="s">
        <v>91</v>
      </c>
    </row>
    <row r="91" spans="3:9" x14ac:dyDescent="0.3">
      <c r="C91" s="168">
        <v>6103</v>
      </c>
      <c r="E91" t="s">
        <v>92</v>
      </c>
      <c r="G91" t="s">
        <v>358</v>
      </c>
    </row>
    <row r="92" spans="3:9" x14ac:dyDescent="0.3">
      <c r="C92" s="168">
        <v>6104</v>
      </c>
      <c r="E92" t="s">
        <v>93</v>
      </c>
    </row>
    <row r="93" spans="3:9" x14ac:dyDescent="0.3">
      <c r="C93" s="168">
        <v>6105</v>
      </c>
      <c r="E93" t="s">
        <v>94</v>
      </c>
    </row>
    <row r="94" spans="3:9" x14ac:dyDescent="0.3">
      <c r="C94" s="168">
        <v>6106</v>
      </c>
      <c r="E94" t="s">
        <v>95</v>
      </c>
    </row>
    <row r="95" spans="3:9" x14ac:dyDescent="0.3">
      <c r="C95" s="168">
        <v>6107</v>
      </c>
      <c r="E95" t="s">
        <v>96</v>
      </c>
    </row>
    <row r="96" spans="3:9" x14ac:dyDescent="0.3">
      <c r="C96" s="168">
        <v>6108</v>
      </c>
      <c r="E96" t="s">
        <v>97</v>
      </c>
    </row>
    <row r="97" spans="3:7" x14ac:dyDescent="0.3">
      <c r="C97" s="168">
        <v>6109</v>
      </c>
      <c r="E97" t="s">
        <v>98</v>
      </c>
    </row>
    <row r="98" spans="3:7" x14ac:dyDescent="0.3">
      <c r="C98" s="168">
        <v>6110</v>
      </c>
      <c r="E98" t="s">
        <v>99</v>
      </c>
    </row>
    <row r="99" spans="3:7" x14ac:dyDescent="0.3">
      <c r="C99" s="168">
        <v>6111</v>
      </c>
      <c r="E99" t="s">
        <v>100</v>
      </c>
    </row>
    <row r="100" spans="3:7" x14ac:dyDescent="0.3">
      <c r="C100" s="168">
        <v>6112</v>
      </c>
      <c r="E100" t="s">
        <v>101</v>
      </c>
    </row>
    <row r="101" spans="3:7" x14ac:dyDescent="0.3">
      <c r="C101" s="168">
        <v>6119</v>
      </c>
      <c r="E101" t="s">
        <v>102</v>
      </c>
    </row>
    <row r="102" spans="3:7" x14ac:dyDescent="0.3">
      <c r="C102" s="168">
        <v>6113</v>
      </c>
      <c r="E102" t="s">
        <v>103</v>
      </c>
    </row>
    <row r="103" spans="3:7" x14ac:dyDescent="0.3">
      <c r="C103" s="168">
        <v>6114</v>
      </c>
      <c r="E103" t="s">
        <v>104</v>
      </c>
    </row>
    <row r="104" spans="3:7" x14ac:dyDescent="0.3">
      <c r="C104" s="168">
        <v>6115</v>
      </c>
      <c r="E104" t="s">
        <v>105</v>
      </c>
      <c r="G104" t="s">
        <v>359</v>
      </c>
    </row>
    <row r="105" spans="3:7" x14ac:dyDescent="0.3">
      <c r="C105" s="168">
        <v>6201</v>
      </c>
      <c r="E105" t="s">
        <v>106</v>
      </c>
    </row>
    <row r="106" spans="3:7" x14ac:dyDescent="0.3">
      <c r="C106" s="168">
        <v>6202</v>
      </c>
      <c r="E106" t="s">
        <v>107</v>
      </c>
    </row>
    <row r="107" spans="3:7" x14ac:dyDescent="0.3">
      <c r="C107" s="168">
        <v>6121.3</v>
      </c>
      <c r="E107" t="s">
        <v>108</v>
      </c>
    </row>
    <row r="108" spans="3:7" x14ac:dyDescent="0.3">
      <c r="C108" s="168">
        <v>6121.2</v>
      </c>
      <c r="E108" t="s">
        <v>109</v>
      </c>
    </row>
    <row r="109" spans="3:7" x14ac:dyDescent="0.3">
      <c r="C109" s="168">
        <v>6121.1</v>
      </c>
      <c r="E109" t="s">
        <v>110</v>
      </c>
    </row>
    <row r="110" spans="3:7" x14ac:dyDescent="0.3">
      <c r="C110" s="168">
        <v>6118</v>
      </c>
      <c r="E110" t="s">
        <v>111</v>
      </c>
    </row>
    <row r="111" spans="3:7" x14ac:dyDescent="0.3">
      <c r="C111" s="168">
        <v>6120</v>
      </c>
      <c r="E111" t="s">
        <v>112</v>
      </c>
    </row>
    <row r="112" spans="3:7" x14ac:dyDescent="0.3">
      <c r="C112" s="168">
        <v>6117</v>
      </c>
      <c r="E112" t="s">
        <v>113</v>
      </c>
    </row>
    <row r="113" spans="3:10" x14ac:dyDescent="0.3">
      <c r="C113" s="169">
        <v>6301</v>
      </c>
      <c r="E113" t="s">
        <v>114</v>
      </c>
    </row>
    <row r="115" spans="3:10" x14ac:dyDescent="0.3">
      <c r="C115" s="169">
        <v>70</v>
      </c>
      <c r="E115" s="58" t="s">
        <v>115</v>
      </c>
    </row>
    <row r="117" spans="3:10" x14ac:dyDescent="0.3">
      <c r="C117" s="19">
        <v>7001</v>
      </c>
      <c r="E117" t="s">
        <v>117</v>
      </c>
    </row>
    <row r="118" spans="3:10" x14ac:dyDescent="0.3">
      <c r="C118" s="19">
        <v>7002</v>
      </c>
      <c r="E118" t="s">
        <v>116</v>
      </c>
    </row>
    <row r="119" spans="3:10" x14ac:dyDescent="0.3">
      <c r="C119" s="19">
        <v>7003</v>
      </c>
      <c r="E119" t="s">
        <v>118</v>
      </c>
    </row>
    <row r="120" spans="3:10" x14ac:dyDescent="0.3">
      <c r="C120" s="170">
        <v>7004</v>
      </c>
      <c r="E120" t="s">
        <v>360</v>
      </c>
      <c r="J120" t="s">
        <v>365</v>
      </c>
    </row>
    <row r="121" spans="3:10" x14ac:dyDescent="0.3">
      <c r="C121" s="170">
        <v>7004.1</v>
      </c>
      <c r="E121" t="s">
        <v>361</v>
      </c>
    </row>
    <row r="122" spans="3:10" x14ac:dyDescent="0.3">
      <c r="C122" s="170">
        <v>7004.2</v>
      </c>
      <c r="E122" t="s">
        <v>362</v>
      </c>
    </row>
    <row r="123" spans="3:10" x14ac:dyDescent="0.3">
      <c r="C123" s="170">
        <v>7004.3</v>
      </c>
      <c r="E123" t="s">
        <v>363</v>
      </c>
    </row>
    <row r="124" spans="3:10" x14ac:dyDescent="0.3">
      <c r="C124" s="170">
        <v>7004.4</v>
      </c>
      <c r="E124" t="s">
        <v>373</v>
      </c>
    </row>
    <row r="125" spans="3:10" x14ac:dyDescent="0.3">
      <c r="C125" s="170">
        <v>7004.5</v>
      </c>
      <c r="E125" t="s">
        <v>364</v>
      </c>
    </row>
    <row r="126" spans="3:10" x14ac:dyDescent="0.3">
      <c r="C126" s="170">
        <v>7004.6</v>
      </c>
      <c r="E126" t="s">
        <v>366</v>
      </c>
    </row>
  </sheetData>
  <sortState xmlns:xlrd2="http://schemas.microsoft.com/office/spreadsheetml/2017/richdata2" ref="C24:J38">
    <sortCondition ref="C24:C38"/>
  </sortState>
  <mergeCells count="6">
    <mergeCell ref="E83:G83"/>
    <mergeCell ref="C3:I3"/>
    <mergeCell ref="C5:I5"/>
    <mergeCell ref="E8:H8"/>
    <mergeCell ref="E47:H47"/>
    <mergeCell ref="E77:G77"/>
  </mergeCells>
  <pageMargins left="0.70866141732283472" right="0.70866141732283472" top="0.74803149606299213" bottom="0.74803149606299213" header="0.31496062992125984" footer="0.31496062992125984"/>
  <pageSetup paperSize="9" scale="97" fitToHeight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5"/>
  <sheetViews>
    <sheetView tabSelected="1" topLeftCell="B10" zoomScale="110" zoomScaleNormal="110" workbookViewId="0">
      <selection activeCell="J22" sqref="J22"/>
    </sheetView>
  </sheetViews>
  <sheetFormatPr baseColWidth="10" defaultColWidth="11.44140625" defaultRowHeight="14.4" x14ac:dyDescent="0.3"/>
  <cols>
    <col min="1" max="1" width="25.88671875" customWidth="1"/>
    <col min="6" max="6" width="14.33203125" customWidth="1"/>
    <col min="7" max="7" width="15.33203125" customWidth="1"/>
  </cols>
  <sheetData>
    <row r="2" spans="1:16" x14ac:dyDescent="0.3">
      <c r="B2" s="180" t="s">
        <v>119</v>
      </c>
      <c r="C2" s="180"/>
      <c r="D2" s="180"/>
      <c r="E2" s="180"/>
    </row>
    <row r="3" spans="1:16" x14ac:dyDescent="0.3">
      <c r="B3" s="180" t="s">
        <v>120</v>
      </c>
      <c r="C3" s="180"/>
      <c r="D3" s="180"/>
      <c r="E3" s="180"/>
    </row>
    <row r="4" spans="1:16" x14ac:dyDescent="0.3">
      <c r="B4" s="180" t="s">
        <v>121</v>
      </c>
      <c r="C4" s="180"/>
      <c r="D4" s="180"/>
      <c r="E4" s="180"/>
    </row>
    <row r="6" spans="1:16" x14ac:dyDescent="0.3">
      <c r="C6" s="115" t="s">
        <v>122</v>
      </c>
      <c r="D6" s="115"/>
    </row>
    <row r="7" spans="1:16" x14ac:dyDescent="0.3">
      <c r="C7" s="115"/>
      <c r="D7" s="115"/>
      <c r="K7" t="s">
        <v>367</v>
      </c>
    </row>
    <row r="8" spans="1:16" x14ac:dyDescent="0.3">
      <c r="C8" s="115"/>
      <c r="D8" s="115"/>
      <c r="K8" t="s">
        <v>120</v>
      </c>
    </row>
    <row r="9" spans="1:16" x14ac:dyDescent="0.3">
      <c r="C9" s="115"/>
      <c r="D9" s="115"/>
      <c r="K9" t="s">
        <v>121</v>
      </c>
    </row>
    <row r="10" spans="1:16" x14ac:dyDescent="0.3">
      <c r="A10" t="s">
        <v>123</v>
      </c>
      <c r="I10" t="s">
        <v>123</v>
      </c>
    </row>
    <row r="11" spans="1:16" x14ac:dyDescent="0.3">
      <c r="A11" t="s">
        <v>124</v>
      </c>
      <c r="F11" s="165" t="s">
        <v>125</v>
      </c>
      <c r="G11" s="165" t="s">
        <v>126</v>
      </c>
      <c r="I11" t="s">
        <v>124</v>
      </c>
      <c r="N11" s="167"/>
      <c r="O11" s="167" t="s">
        <v>371</v>
      </c>
      <c r="P11" t="s">
        <v>191</v>
      </c>
    </row>
    <row r="12" spans="1:16" x14ac:dyDescent="0.3">
      <c r="F12" s="167"/>
      <c r="G12" s="167"/>
      <c r="N12" s="167"/>
      <c r="O12" s="167"/>
    </row>
    <row r="13" spans="1:16" x14ac:dyDescent="0.3">
      <c r="A13" s="55"/>
      <c r="B13" t="s">
        <v>127</v>
      </c>
      <c r="F13" s="159">
        <v>8704</v>
      </c>
      <c r="I13" s="55">
        <f>+'CATALOGO DE CTAS'!C13</f>
        <v>1102</v>
      </c>
      <c r="J13" t="s">
        <v>127</v>
      </c>
      <c r="N13" s="159"/>
      <c r="O13" s="172">
        <v>8704</v>
      </c>
    </row>
    <row r="14" spans="1:16" x14ac:dyDescent="0.3">
      <c r="A14" s="55"/>
      <c r="B14" t="s">
        <v>128</v>
      </c>
      <c r="F14" s="159">
        <v>150000</v>
      </c>
      <c r="G14" s="157"/>
      <c r="I14" s="55">
        <f>+'CATALOGO DE CTAS'!C14</f>
        <v>1105</v>
      </c>
      <c r="J14" t="s">
        <v>40</v>
      </c>
      <c r="N14" s="159"/>
      <c r="O14" s="172">
        <v>8000</v>
      </c>
    </row>
    <row r="15" spans="1:16" x14ac:dyDescent="0.3">
      <c r="A15" s="55"/>
      <c r="B15" t="s">
        <v>40</v>
      </c>
      <c r="F15" s="159">
        <v>8000</v>
      </c>
      <c r="I15" s="55">
        <f>+'CATALOGO DE CTAS'!C16</f>
        <v>1112</v>
      </c>
      <c r="J15" t="s">
        <v>137</v>
      </c>
      <c r="N15" s="159"/>
      <c r="O15" s="157">
        <v>9000</v>
      </c>
    </row>
    <row r="16" spans="1:16" x14ac:dyDescent="0.3">
      <c r="A16" s="55"/>
      <c r="B16" t="s">
        <v>64</v>
      </c>
      <c r="F16" s="160">
        <v>30000</v>
      </c>
      <c r="G16" s="158"/>
      <c r="I16" s="55">
        <v>1112.2</v>
      </c>
      <c r="J16" t="s">
        <v>135</v>
      </c>
      <c r="N16" s="159"/>
      <c r="O16" s="159">
        <v>1852</v>
      </c>
    </row>
    <row r="17" spans="1:16" x14ac:dyDescent="0.3">
      <c r="A17" s="55"/>
      <c r="B17" t="s">
        <v>129</v>
      </c>
      <c r="F17" s="159">
        <v>541.66999999999996</v>
      </c>
      <c r="G17" s="157"/>
      <c r="I17" s="55">
        <f>+'CATALOGO DE CTAS'!C20</f>
        <v>1113.0999999999999</v>
      </c>
      <c r="J17" t="s">
        <v>139</v>
      </c>
      <c r="N17" s="159"/>
      <c r="O17" s="159">
        <v>1100</v>
      </c>
    </row>
    <row r="18" spans="1:16" x14ac:dyDescent="0.3">
      <c r="A18" s="55"/>
      <c r="B18" t="s">
        <v>130</v>
      </c>
      <c r="F18" s="159">
        <v>66.67</v>
      </c>
      <c r="G18" s="157"/>
      <c r="I18" s="55">
        <f>+'CATALOGO DE CTAS'!C27</f>
        <v>1203</v>
      </c>
      <c r="J18" t="s">
        <v>132</v>
      </c>
      <c r="N18" s="159"/>
      <c r="O18" s="159">
        <v>8000</v>
      </c>
    </row>
    <row r="19" spans="1:16" x14ac:dyDescent="0.3">
      <c r="A19" s="55"/>
      <c r="B19" t="s">
        <v>131</v>
      </c>
      <c r="F19" s="159">
        <v>1000</v>
      </c>
      <c r="G19" s="157"/>
      <c r="I19" s="171">
        <f>+'CATALOGO DE CTAS'!C30</f>
        <v>1206</v>
      </c>
      <c r="J19" t="s">
        <v>133</v>
      </c>
      <c r="N19" s="159"/>
      <c r="O19" s="159">
        <v>60000</v>
      </c>
    </row>
    <row r="20" spans="1:16" x14ac:dyDescent="0.3">
      <c r="A20" s="55"/>
      <c r="B20" t="s">
        <v>46</v>
      </c>
      <c r="F20" s="159">
        <v>130000</v>
      </c>
      <c r="I20" s="55">
        <f>+'CATALOGO DE CTAS'!C31</f>
        <v>1207</v>
      </c>
      <c r="J20" t="s">
        <v>48</v>
      </c>
      <c r="M20" t="s">
        <v>140</v>
      </c>
      <c r="N20" s="159"/>
      <c r="O20" s="159">
        <v>100000</v>
      </c>
    </row>
    <row r="21" spans="1:16" x14ac:dyDescent="0.3">
      <c r="A21" s="55"/>
      <c r="B21" t="s">
        <v>132</v>
      </c>
      <c r="F21" s="159">
        <v>8000</v>
      </c>
      <c r="I21" s="55">
        <f>+'CATALOGO DE CTAS'!C32</f>
        <v>1208</v>
      </c>
      <c r="J21" t="s">
        <v>46</v>
      </c>
      <c r="N21" s="159"/>
      <c r="O21" s="159">
        <v>130000</v>
      </c>
    </row>
    <row r="22" spans="1:16" x14ac:dyDescent="0.3">
      <c r="A22" s="55"/>
      <c r="B22" t="s">
        <v>133</v>
      </c>
      <c r="F22" s="159">
        <v>60000</v>
      </c>
      <c r="I22" s="55">
        <f>+'CATALOGO DE CTAS'!C34</f>
        <v>1213</v>
      </c>
      <c r="J22" t="s">
        <v>130</v>
      </c>
      <c r="N22" s="159"/>
      <c r="O22" s="159"/>
      <c r="P22">
        <v>66.67</v>
      </c>
    </row>
    <row r="23" spans="1:16" x14ac:dyDescent="0.3">
      <c r="A23" s="55"/>
      <c r="B23" t="s">
        <v>134</v>
      </c>
      <c r="F23" s="159">
        <v>2556</v>
      </c>
      <c r="G23" s="157"/>
      <c r="I23" s="55">
        <f>+'CATALOGO DE CTAS'!C36</f>
        <v>1214.0999999999999</v>
      </c>
      <c r="J23" s="115" t="s">
        <v>131</v>
      </c>
      <c r="K23" s="115"/>
      <c r="L23" s="115"/>
      <c r="M23" s="115"/>
      <c r="N23" s="159"/>
      <c r="O23" s="157"/>
      <c r="P23" s="159">
        <v>1000</v>
      </c>
    </row>
    <row r="24" spans="1:16" x14ac:dyDescent="0.3">
      <c r="A24" s="55"/>
      <c r="B24" t="s">
        <v>135</v>
      </c>
      <c r="F24" s="159">
        <v>1852</v>
      </c>
      <c r="G24" s="157"/>
      <c r="I24" s="55">
        <f>+'CATALOGO DE CTAS'!C38</f>
        <v>1216</v>
      </c>
      <c r="J24" t="s">
        <v>129</v>
      </c>
      <c r="N24" s="159"/>
      <c r="O24" s="157"/>
      <c r="P24" s="159">
        <v>541.66999999999996</v>
      </c>
    </row>
    <row r="25" spans="1:16" x14ac:dyDescent="0.3">
      <c r="A25" s="55"/>
      <c r="B25" t="s">
        <v>68</v>
      </c>
      <c r="F25" s="159">
        <v>3000</v>
      </c>
      <c r="G25" s="157"/>
      <c r="I25" s="55">
        <f>+'CATALOGO DE CTAS'!C51</f>
        <v>2102</v>
      </c>
      <c r="J25" t="s">
        <v>64</v>
      </c>
      <c r="N25" s="160"/>
      <c r="O25" s="158"/>
      <c r="P25" s="160">
        <v>30000</v>
      </c>
    </row>
    <row r="26" spans="1:16" x14ac:dyDescent="0.3">
      <c r="A26" s="55"/>
      <c r="B26" t="s">
        <v>136</v>
      </c>
      <c r="F26" s="159">
        <v>7500</v>
      </c>
      <c r="G26" s="157"/>
      <c r="I26" s="55">
        <v>2202</v>
      </c>
      <c r="J26" t="s">
        <v>138</v>
      </c>
      <c r="N26" s="159"/>
      <c r="O26" s="157"/>
      <c r="P26" s="159">
        <v>100000</v>
      </c>
    </row>
    <row r="27" spans="1:16" x14ac:dyDescent="0.3">
      <c r="A27" s="55"/>
      <c r="B27" t="s">
        <v>137</v>
      </c>
      <c r="F27" s="159">
        <v>9000</v>
      </c>
      <c r="G27" s="157"/>
      <c r="I27" s="55">
        <f>+'CATALOGO DE CTAS'!C53</f>
        <v>2104</v>
      </c>
      <c r="J27" t="s">
        <v>134</v>
      </c>
      <c r="N27" s="159"/>
      <c r="O27" s="157"/>
      <c r="P27" s="159">
        <v>2556</v>
      </c>
    </row>
    <row r="28" spans="1:16" x14ac:dyDescent="0.3">
      <c r="A28" s="55"/>
      <c r="B28" t="s">
        <v>138</v>
      </c>
      <c r="F28" s="159">
        <v>100000</v>
      </c>
      <c r="G28" s="157"/>
      <c r="I28" s="55">
        <v>2109</v>
      </c>
      <c r="J28" t="s">
        <v>136</v>
      </c>
      <c r="N28" s="159"/>
      <c r="O28" s="157"/>
      <c r="P28" s="159">
        <v>7500</v>
      </c>
    </row>
    <row r="29" spans="1:16" x14ac:dyDescent="0.3">
      <c r="A29" s="55"/>
      <c r="B29" t="s">
        <v>139</v>
      </c>
      <c r="F29" s="159">
        <v>1100</v>
      </c>
      <c r="G29" s="157"/>
      <c r="I29" s="55">
        <f>+'CATALOGO DE CTAS'!C59</f>
        <v>2110</v>
      </c>
      <c r="J29" t="s">
        <v>68</v>
      </c>
      <c r="N29" s="159"/>
      <c r="O29" s="157"/>
      <c r="P29" s="159">
        <v>3000</v>
      </c>
    </row>
    <row r="30" spans="1:16" x14ac:dyDescent="0.3">
      <c r="A30" s="55"/>
      <c r="B30" t="s">
        <v>48</v>
      </c>
      <c r="E30" t="s">
        <v>140</v>
      </c>
      <c r="F30" s="159">
        <v>100000</v>
      </c>
      <c r="G30" s="157"/>
      <c r="I30" s="55">
        <f>+'CATALOGO DE CTAS'!C72</f>
        <v>3101</v>
      </c>
      <c r="J30" t="s">
        <v>128</v>
      </c>
      <c r="N30" s="159"/>
      <c r="O30" s="157"/>
      <c r="P30" s="159">
        <v>150000</v>
      </c>
    </row>
    <row r="31" spans="1:16" x14ac:dyDescent="0.3">
      <c r="A31" s="55"/>
      <c r="B31" s="7" t="s">
        <v>80</v>
      </c>
      <c r="F31" s="159">
        <v>31991.66</v>
      </c>
      <c r="G31" s="157"/>
      <c r="I31" s="55">
        <v>3103</v>
      </c>
      <c r="J31" s="7" t="s">
        <v>80</v>
      </c>
      <c r="N31" s="159"/>
      <c r="O31" s="157"/>
      <c r="P31" s="159">
        <v>31991.66</v>
      </c>
    </row>
    <row r="32" spans="1:16" ht="15" thickBot="1" x14ac:dyDescent="0.35">
      <c r="G32" s="157"/>
      <c r="J32" s="7" t="s">
        <v>372</v>
      </c>
      <c r="O32" s="173">
        <f>SUM(O13:O31)</f>
        <v>326656</v>
      </c>
      <c r="P32" s="155">
        <f>SUM(P22:P31)</f>
        <v>326655.99999999994</v>
      </c>
    </row>
    <row r="33" spans="7:7" ht="15" thickTop="1" x14ac:dyDescent="0.3">
      <c r="G33" s="157"/>
    </row>
    <row r="34" spans="7:7" x14ac:dyDescent="0.3">
      <c r="G34" s="157"/>
    </row>
    <row r="35" spans="7:7" x14ac:dyDescent="0.3">
      <c r="G35" s="157"/>
    </row>
  </sheetData>
  <sortState xmlns:xlrd2="http://schemas.microsoft.com/office/spreadsheetml/2017/richdata2" ref="I13:O31">
    <sortCondition ref="I31"/>
  </sortState>
  <mergeCells count="3">
    <mergeCell ref="B2:E2"/>
    <mergeCell ref="B3:E3"/>
    <mergeCell ref="B4:E4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R60"/>
  <sheetViews>
    <sheetView topLeftCell="A46" workbookViewId="0">
      <selection activeCell="G50" sqref="G50"/>
    </sheetView>
  </sheetViews>
  <sheetFormatPr baseColWidth="10" defaultColWidth="11.44140625" defaultRowHeight="14.4" x14ac:dyDescent="0.3"/>
  <cols>
    <col min="7" max="7" width="13" bestFit="1" customWidth="1"/>
  </cols>
  <sheetData>
    <row r="3" spans="3:18" x14ac:dyDescent="0.3">
      <c r="C3" s="180" t="str">
        <f>'CATALOGO DE CTAS'!C3:I3</f>
        <v>COMPAÑÍA VAN, S.A</v>
      </c>
      <c r="D3" s="180"/>
      <c r="E3" s="180"/>
      <c r="F3" s="180"/>
      <c r="I3" t="s">
        <v>141</v>
      </c>
    </row>
    <row r="4" spans="3:18" x14ac:dyDescent="0.3">
      <c r="C4" s="180" t="s">
        <v>142</v>
      </c>
      <c r="D4" s="180"/>
      <c r="E4" s="180"/>
      <c r="F4" s="180"/>
      <c r="I4" t="s">
        <v>143</v>
      </c>
    </row>
    <row r="5" spans="3:18" x14ac:dyDescent="0.3">
      <c r="C5" s="180" t="s">
        <v>121</v>
      </c>
      <c r="D5" s="180"/>
      <c r="E5" s="180"/>
      <c r="F5" s="180"/>
      <c r="I5" t="s">
        <v>144</v>
      </c>
    </row>
    <row r="7" spans="3:18" x14ac:dyDescent="0.3">
      <c r="L7" t="s">
        <v>127</v>
      </c>
      <c r="P7" s="159"/>
      <c r="Q7" s="172">
        <v>8704</v>
      </c>
    </row>
    <row r="8" spans="3:18" x14ac:dyDescent="0.3">
      <c r="C8" s="53" t="s">
        <v>145</v>
      </c>
      <c r="D8" s="1"/>
      <c r="L8" t="s">
        <v>40</v>
      </c>
      <c r="P8" s="159"/>
      <c r="Q8" s="172">
        <v>8000</v>
      </c>
    </row>
    <row r="9" spans="3:18" x14ac:dyDescent="0.3">
      <c r="C9" s="1" t="s">
        <v>146</v>
      </c>
      <c r="D9" s="1"/>
      <c r="L9" t="s">
        <v>137</v>
      </c>
      <c r="P9" s="159"/>
      <c r="Q9" s="157">
        <v>9000</v>
      </c>
    </row>
    <row r="10" spans="3:18" x14ac:dyDescent="0.3">
      <c r="C10" t="s">
        <v>127</v>
      </c>
      <c r="G10" s="159">
        <v>8704</v>
      </c>
      <c r="H10" s="3"/>
      <c r="L10" t="s">
        <v>135</v>
      </c>
      <c r="P10" s="159"/>
      <c r="Q10" s="159">
        <v>1852</v>
      </c>
    </row>
    <row r="11" spans="3:18" x14ac:dyDescent="0.3">
      <c r="C11" t="s">
        <v>40</v>
      </c>
      <c r="G11" s="172">
        <v>8000</v>
      </c>
      <c r="H11" s="3"/>
      <c r="L11" t="s">
        <v>139</v>
      </c>
      <c r="P11" s="159"/>
      <c r="Q11" s="159">
        <v>1100</v>
      </c>
    </row>
    <row r="12" spans="3:18" x14ac:dyDescent="0.3">
      <c r="C12" t="s">
        <v>135</v>
      </c>
      <c r="G12" s="159">
        <v>1852</v>
      </c>
      <c r="H12" s="3"/>
      <c r="L12" t="s">
        <v>132</v>
      </c>
      <c r="P12" s="159"/>
      <c r="Q12" s="159">
        <v>8000</v>
      </c>
    </row>
    <row r="13" spans="3:18" x14ac:dyDescent="0.3">
      <c r="C13" t="s">
        <v>137</v>
      </c>
      <c r="G13" s="157">
        <v>9000</v>
      </c>
      <c r="H13" s="3"/>
      <c r="L13" t="s">
        <v>133</v>
      </c>
      <c r="P13" s="159"/>
      <c r="Q13" s="159">
        <v>60000</v>
      </c>
    </row>
    <row r="14" spans="3:18" x14ac:dyDescent="0.3">
      <c r="C14" t="s">
        <v>139</v>
      </c>
      <c r="G14" s="159">
        <v>1100</v>
      </c>
      <c r="H14" s="51"/>
      <c r="L14" t="s">
        <v>48</v>
      </c>
      <c r="O14" t="s">
        <v>140</v>
      </c>
      <c r="P14" s="159"/>
      <c r="Q14" s="159">
        <v>100000</v>
      </c>
    </row>
    <row r="15" spans="3:18" x14ac:dyDescent="0.3">
      <c r="C15" s="1" t="s">
        <v>147</v>
      </c>
      <c r="G15" s="175">
        <f>SUM(G10:G14)</f>
        <v>28656</v>
      </c>
      <c r="H15" s="8"/>
      <c r="L15" t="s">
        <v>46</v>
      </c>
      <c r="P15" s="159"/>
      <c r="Q15" s="159">
        <v>130000</v>
      </c>
    </row>
    <row r="16" spans="3:18" x14ac:dyDescent="0.3">
      <c r="L16" t="s">
        <v>130</v>
      </c>
      <c r="P16" s="159"/>
      <c r="Q16" s="159"/>
      <c r="R16">
        <v>66.67</v>
      </c>
    </row>
    <row r="17" spans="3:18" x14ac:dyDescent="0.3">
      <c r="C17" s="1" t="s">
        <v>148</v>
      </c>
      <c r="D17" s="1"/>
      <c r="L17" s="115" t="s">
        <v>131</v>
      </c>
      <c r="M17" s="115"/>
      <c r="N17" s="115"/>
      <c r="O17" s="115"/>
      <c r="P17" s="159"/>
      <c r="Q17" s="157"/>
      <c r="R17" s="159">
        <v>1000</v>
      </c>
    </row>
    <row r="18" spans="3:18" x14ac:dyDescent="0.3">
      <c r="C18" s="1" t="s">
        <v>149</v>
      </c>
      <c r="L18" t="s">
        <v>129</v>
      </c>
      <c r="P18" s="159"/>
      <c r="Q18" s="157"/>
      <c r="R18" s="159">
        <v>541.66999999999996</v>
      </c>
    </row>
    <row r="19" spans="3:18" x14ac:dyDescent="0.3">
      <c r="C19" t="s">
        <v>48</v>
      </c>
      <c r="F19" t="s">
        <v>140</v>
      </c>
      <c r="G19" s="159">
        <v>100000</v>
      </c>
      <c r="H19" s="3"/>
      <c r="L19" t="s">
        <v>64</v>
      </c>
      <c r="P19" s="160"/>
      <c r="Q19" s="158"/>
      <c r="R19" s="160">
        <v>30000</v>
      </c>
    </row>
    <row r="20" spans="3:18" x14ac:dyDescent="0.3">
      <c r="L20" t="s">
        <v>138</v>
      </c>
      <c r="P20" s="159"/>
      <c r="Q20" s="157"/>
      <c r="R20" s="159">
        <v>100000</v>
      </c>
    </row>
    <row r="21" spans="3:18" x14ac:dyDescent="0.3">
      <c r="C21" t="s">
        <v>46</v>
      </c>
      <c r="F21" s="3"/>
      <c r="G21" s="172">
        <v>130000</v>
      </c>
      <c r="L21" t="s">
        <v>134</v>
      </c>
      <c r="P21" s="159"/>
      <c r="Q21" s="157"/>
      <c r="R21" s="159">
        <v>2556</v>
      </c>
    </row>
    <row r="22" spans="3:18" ht="15" thickBot="1" x14ac:dyDescent="0.35">
      <c r="C22" t="s">
        <v>150</v>
      </c>
      <c r="F22" s="2"/>
      <c r="G22" s="159">
        <v>541.66999999999996</v>
      </c>
      <c r="L22" t="s">
        <v>136</v>
      </c>
      <c r="P22" s="159"/>
      <c r="Q22" s="157"/>
      <c r="R22" s="159">
        <v>7500</v>
      </c>
    </row>
    <row r="23" spans="3:18" x14ac:dyDescent="0.3">
      <c r="C23" t="s">
        <v>151</v>
      </c>
      <c r="G23" s="176">
        <f>+G21-G22</f>
        <v>129458.33</v>
      </c>
      <c r="H23" s="3"/>
      <c r="L23" t="s">
        <v>68</v>
      </c>
      <c r="P23" s="159"/>
      <c r="Q23" s="157"/>
      <c r="R23" s="159">
        <v>3000</v>
      </c>
    </row>
    <row r="24" spans="3:18" x14ac:dyDescent="0.3">
      <c r="L24" t="s">
        <v>128</v>
      </c>
      <c r="P24" s="159"/>
      <c r="Q24" s="157"/>
      <c r="R24" s="159">
        <v>150000</v>
      </c>
    </row>
    <row r="25" spans="3:18" x14ac:dyDescent="0.3">
      <c r="C25" t="s">
        <v>132</v>
      </c>
      <c r="F25" s="3"/>
      <c r="G25" s="159">
        <v>8000</v>
      </c>
      <c r="L25" s="7" t="s">
        <v>80</v>
      </c>
      <c r="P25" s="159"/>
      <c r="Q25" s="157"/>
      <c r="R25" s="159">
        <v>31991.66</v>
      </c>
    </row>
    <row r="26" spans="3:18" ht="15" thickBot="1" x14ac:dyDescent="0.35">
      <c r="C26" t="s">
        <v>152</v>
      </c>
      <c r="F26" s="2"/>
      <c r="G26">
        <v>66.67</v>
      </c>
      <c r="L26" s="7" t="s">
        <v>372</v>
      </c>
      <c r="Q26" s="173">
        <f>SUM(Q7:Q25)</f>
        <v>326656</v>
      </c>
      <c r="R26" s="155">
        <f>SUM(R16:R25)</f>
        <v>326655.99999999994</v>
      </c>
    </row>
    <row r="27" spans="3:18" x14ac:dyDescent="0.3">
      <c r="C27" t="s">
        <v>153</v>
      </c>
      <c r="G27" s="176">
        <f>+G25-G26</f>
        <v>7933.33</v>
      </c>
      <c r="H27" s="3"/>
    </row>
    <row r="29" spans="3:18" x14ac:dyDescent="0.3">
      <c r="C29" t="s">
        <v>133</v>
      </c>
      <c r="F29" s="3"/>
      <c r="G29" s="159">
        <v>60000</v>
      </c>
    </row>
    <row r="30" spans="3:18" x14ac:dyDescent="0.3">
      <c r="C30" t="s">
        <v>154</v>
      </c>
      <c r="F30" s="3"/>
      <c r="G30" s="159">
        <v>1000</v>
      </c>
    </row>
    <row r="31" spans="3:18" x14ac:dyDescent="0.3">
      <c r="C31" t="s">
        <v>155</v>
      </c>
      <c r="G31" s="176">
        <f>+G29-G30</f>
        <v>59000</v>
      </c>
      <c r="H31" s="51"/>
    </row>
    <row r="34" spans="3:8" ht="15" thickBot="1" x14ac:dyDescent="0.35">
      <c r="C34" s="1" t="s">
        <v>156</v>
      </c>
      <c r="G34" s="4">
        <f>+G19+G23+G27+G31</f>
        <v>296391.66000000003</v>
      </c>
      <c r="H34" s="51"/>
    </row>
    <row r="36" spans="3:8" ht="15" thickBot="1" x14ac:dyDescent="0.35">
      <c r="C36" s="1" t="s">
        <v>157</v>
      </c>
      <c r="D36" s="1"/>
      <c r="G36" s="174">
        <f>+G15+G19+G23+G27+G31</f>
        <v>325047.66000000003</v>
      </c>
      <c r="H36" s="9"/>
    </row>
    <row r="37" spans="3:8" ht="15" thickTop="1" x14ac:dyDescent="0.3"/>
    <row r="40" spans="3:8" x14ac:dyDescent="0.3">
      <c r="C40" s="53" t="s">
        <v>158</v>
      </c>
    </row>
    <row r="41" spans="3:8" x14ac:dyDescent="0.3">
      <c r="C41" s="1" t="s">
        <v>159</v>
      </c>
    </row>
    <row r="42" spans="3:8" x14ac:dyDescent="0.3">
      <c r="C42" t="s">
        <v>64</v>
      </c>
      <c r="G42" s="160">
        <v>30000</v>
      </c>
      <c r="H42" s="5"/>
    </row>
    <row r="43" spans="3:8" x14ac:dyDescent="0.3">
      <c r="C43" t="s">
        <v>134</v>
      </c>
      <c r="G43" s="159">
        <v>2556</v>
      </c>
      <c r="H43" s="3"/>
    </row>
    <row r="44" spans="3:8" x14ac:dyDescent="0.3">
      <c r="C44" t="s">
        <v>68</v>
      </c>
      <c r="G44" s="159">
        <v>3000</v>
      </c>
      <c r="H44" s="3"/>
    </row>
    <row r="45" spans="3:8" x14ac:dyDescent="0.3">
      <c r="C45" t="s">
        <v>136</v>
      </c>
      <c r="G45" s="159">
        <v>7500</v>
      </c>
      <c r="H45" s="51"/>
    </row>
    <row r="46" spans="3:8" x14ac:dyDescent="0.3">
      <c r="C46" s="1" t="s">
        <v>160</v>
      </c>
      <c r="G46" s="178">
        <f>SUM(G42:G45)</f>
        <v>43056</v>
      </c>
      <c r="H46" s="6"/>
    </row>
    <row r="47" spans="3:8" x14ac:dyDescent="0.3">
      <c r="G47" s="3"/>
      <c r="H47" s="3"/>
    </row>
    <row r="48" spans="3:8" x14ac:dyDescent="0.3">
      <c r="C48" s="1" t="s">
        <v>161</v>
      </c>
      <c r="G48" s="3"/>
      <c r="H48" s="3"/>
    </row>
    <row r="49" spans="3:8" x14ac:dyDescent="0.3">
      <c r="C49" t="s">
        <v>138</v>
      </c>
      <c r="G49" s="159">
        <v>100000</v>
      </c>
      <c r="H49" s="51"/>
    </row>
    <row r="50" spans="3:8" x14ac:dyDescent="0.3">
      <c r="C50" s="1" t="s">
        <v>162</v>
      </c>
      <c r="G50" s="172">
        <f>+G49</f>
        <v>100000</v>
      </c>
      <c r="H50" s="3"/>
    </row>
    <row r="52" spans="3:8" x14ac:dyDescent="0.3">
      <c r="C52" s="1" t="s">
        <v>163</v>
      </c>
      <c r="G52" s="176">
        <f>+G46+G50</f>
        <v>143056</v>
      </c>
      <c r="H52" s="3"/>
    </row>
    <row r="54" spans="3:8" x14ac:dyDescent="0.3">
      <c r="C54" s="1" t="s">
        <v>164</v>
      </c>
    </row>
    <row r="55" spans="3:8" x14ac:dyDescent="0.3">
      <c r="C55" t="s">
        <v>128</v>
      </c>
      <c r="G55" s="159">
        <v>150000</v>
      </c>
      <c r="H55" s="3"/>
    </row>
    <row r="56" spans="3:8" x14ac:dyDescent="0.3">
      <c r="C56" s="7" t="s">
        <v>80</v>
      </c>
      <c r="G56" s="159">
        <v>31991.66</v>
      </c>
      <c r="H56" s="9"/>
    </row>
    <row r="57" spans="3:8" x14ac:dyDescent="0.3">
      <c r="C57" s="7" t="s">
        <v>165</v>
      </c>
      <c r="G57" s="179">
        <f>SUM(G55:G56)</f>
        <v>181991.66</v>
      </c>
      <c r="H57" s="3"/>
    </row>
    <row r="59" spans="3:8" ht="15" thickBot="1" x14ac:dyDescent="0.35">
      <c r="C59" s="1" t="s">
        <v>166</v>
      </c>
      <c r="G59" s="177">
        <f>+G57+G52</f>
        <v>325047.66000000003</v>
      </c>
      <c r="H59" s="52"/>
    </row>
    <row r="60" spans="3:8" ht="15" thickTop="1" x14ac:dyDescent="0.3"/>
  </sheetData>
  <mergeCells count="3">
    <mergeCell ref="C3:F3"/>
    <mergeCell ref="C4:F4"/>
    <mergeCell ref="C5:F5"/>
  </mergeCells>
  <pageMargins left="0.70866141732283472" right="0.70866141732283472" top="0.31496062992125984" bottom="0.35433070866141736" header="0.31496062992125984" footer="0.31496062992125984"/>
  <pageSetup paperSize="9" scale="85" fitToHeight="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56"/>
  <sheetViews>
    <sheetView topLeftCell="A13" zoomScale="110" zoomScaleNormal="110" workbookViewId="0">
      <selection activeCell="C2" sqref="C2:F2"/>
    </sheetView>
  </sheetViews>
  <sheetFormatPr baseColWidth="10" defaultColWidth="11.44140625" defaultRowHeight="14.4" x14ac:dyDescent="0.3"/>
  <cols>
    <col min="3" max="3" width="3.33203125" customWidth="1"/>
  </cols>
  <sheetData>
    <row r="2" spans="2:10" x14ac:dyDescent="0.3">
      <c r="C2" s="180" t="str">
        <f>'balance inicial nov '!C3:F3</f>
        <v>COMPAÑÍA VAN, S.A</v>
      </c>
      <c r="D2" s="180"/>
      <c r="E2" s="180"/>
      <c r="F2" s="180"/>
    </row>
    <row r="5" spans="2:10" x14ac:dyDescent="0.3">
      <c r="B5" s="1" t="s">
        <v>167</v>
      </c>
      <c r="C5" s="1"/>
      <c r="D5" s="1"/>
      <c r="E5" s="1"/>
      <c r="F5" s="1"/>
      <c r="G5" s="1"/>
      <c r="H5" s="1"/>
      <c r="I5" s="1"/>
      <c r="J5" s="1"/>
    </row>
    <row r="6" spans="2:10" x14ac:dyDescent="0.3">
      <c r="B6" s="1"/>
      <c r="C6" s="1" t="s">
        <v>168</v>
      </c>
      <c r="D6" s="1"/>
      <c r="E6" s="1"/>
      <c r="F6" s="1"/>
      <c r="G6" s="1"/>
      <c r="H6" s="1"/>
      <c r="I6" s="1"/>
      <c r="J6" s="1"/>
    </row>
    <row r="8" spans="2:10" x14ac:dyDescent="0.3">
      <c r="B8" s="181" t="s">
        <v>169</v>
      </c>
      <c r="C8" s="181"/>
      <c r="D8" s="181"/>
      <c r="E8" s="181"/>
      <c r="F8" s="181"/>
      <c r="G8" s="181"/>
      <c r="H8" s="181"/>
      <c r="I8" s="181"/>
    </row>
    <row r="10" spans="2:10" x14ac:dyDescent="0.3">
      <c r="B10" t="s">
        <v>170</v>
      </c>
      <c r="C10">
        <v>1</v>
      </c>
      <c r="D10" t="s">
        <v>171</v>
      </c>
    </row>
    <row r="11" spans="2:10" x14ac:dyDescent="0.3">
      <c r="D11" t="s">
        <v>172</v>
      </c>
    </row>
    <row r="13" spans="2:10" x14ac:dyDescent="0.3">
      <c r="C13">
        <v>4</v>
      </c>
      <c r="D13" t="s">
        <v>173</v>
      </c>
    </row>
    <row r="14" spans="2:10" x14ac:dyDescent="0.3">
      <c r="D14" t="s">
        <v>174</v>
      </c>
    </row>
    <row r="16" spans="2:10" x14ac:dyDescent="0.3">
      <c r="C16">
        <v>8</v>
      </c>
      <c r="D16" t="s">
        <v>175</v>
      </c>
    </row>
    <row r="18" spans="3:15" x14ac:dyDescent="0.3">
      <c r="C18">
        <v>9</v>
      </c>
      <c r="D18" t="s">
        <v>176</v>
      </c>
    </row>
    <row r="19" spans="3:15" x14ac:dyDescent="0.3">
      <c r="D19" t="s">
        <v>177</v>
      </c>
    </row>
    <row r="21" spans="3:15" x14ac:dyDescent="0.3">
      <c r="C21">
        <v>15</v>
      </c>
      <c r="D21" t="s">
        <v>178</v>
      </c>
    </row>
    <row r="23" spans="3:15" x14ac:dyDescent="0.3">
      <c r="C23">
        <v>20</v>
      </c>
      <c r="D23" t="s">
        <v>179</v>
      </c>
    </row>
    <row r="24" spans="3:15" x14ac:dyDescent="0.3">
      <c r="D24" t="s">
        <v>180</v>
      </c>
    </row>
    <row r="26" spans="3:15" x14ac:dyDescent="0.3">
      <c r="C26">
        <v>22</v>
      </c>
      <c r="D26" t="s">
        <v>181</v>
      </c>
      <c r="L26" s="9"/>
      <c r="M26" s="9"/>
      <c r="N26" s="9"/>
      <c r="O26" s="9"/>
    </row>
    <row r="27" spans="3:15" x14ac:dyDescent="0.3">
      <c r="L27" s="9"/>
      <c r="M27" s="9"/>
      <c r="N27" s="9"/>
      <c r="O27" s="9"/>
    </row>
    <row r="28" spans="3:15" x14ac:dyDescent="0.3">
      <c r="C28">
        <v>25</v>
      </c>
      <c r="D28" t="s">
        <v>182</v>
      </c>
      <c r="L28" s="9"/>
      <c r="M28" s="9"/>
      <c r="N28" s="9"/>
      <c r="O28" s="9"/>
    </row>
    <row r="29" spans="3:15" x14ac:dyDescent="0.3">
      <c r="L29" s="9"/>
      <c r="M29" s="9"/>
      <c r="N29" s="9"/>
      <c r="O29" s="9"/>
    </row>
    <row r="30" spans="3:15" x14ac:dyDescent="0.3">
      <c r="C30">
        <v>28</v>
      </c>
      <c r="D30" t="s">
        <v>183</v>
      </c>
      <c r="L30" s="51"/>
      <c r="M30" s="9"/>
      <c r="N30" s="9"/>
      <c r="O30" s="9"/>
    </row>
    <row r="31" spans="3:15" x14ac:dyDescent="0.3">
      <c r="L31" s="9"/>
      <c r="M31" s="9"/>
      <c r="N31" s="9"/>
      <c r="O31" s="9"/>
    </row>
    <row r="32" spans="3:15" x14ac:dyDescent="0.3">
      <c r="C32">
        <v>31</v>
      </c>
      <c r="D32" t="s">
        <v>184</v>
      </c>
      <c r="L32" s="9"/>
      <c r="M32" s="9"/>
      <c r="N32" s="9"/>
      <c r="O32" s="9"/>
    </row>
    <row r="33" spans="2:15" x14ac:dyDescent="0.3">
      <c r="L33" s="9"/>
      <c r="M33" s="9"/>
      <c r="N33" s="9"/>
      <c r="O33" s="9"/>
    </row>
    <row r="34" spans="2:15" x14ac:dyDescent="0.3">
      <c r="L34" s="51"/>
      <c r="M34" s="9"/>
      <c r="N34" s="9"/>
      <c r="O34" s="9"/>
    </row>
    <row r="35" spans="2:15" x14ac:dyDescent="0.3">
      <c r="B35" s="165"/>
      <c r="L35" s="9"/>
      <c r="M35" s="9"/>
      <c r="N35" s="9"/>
      <c r="O35" s="9"/>
    </row>
    <row r="36" spans="2:15" x14ac:dyDescent="0.3">
      <c r="B36" s="165"/>
      <c r="L36" s="9"/>
      <c r="M36" s="9"/>
      <c r="N36" s="9"/>
      <c r="O36" s="9"/>
    </row>
    <row r="37" spans="2:15" x14ac:dyDescent="0.3">
      <c r="B37" s="165"/>
      <c r="L37" s="9"/>
      <c r="M37" s="9"/>
      <c r="N37" s="9"/>
      <c r="O37" s="9"/>
    </row>
    <row r="38" spans="2:15" x14ac:dyDescent="0.3">
      <c r="B38" s="165"/>
      <c r="L38" s="9"/>
      <c r="M38" s="9"/>
      <c r="N38" s="9"/>
      <c r="O38" s="9"/>
    </row>
    <row r="39" spans="2:15" x14ac:dyDescent="0.3">
      <c r="B39" s="165"/>
      <c r="L39" s="9"/>
      <c r="M39" s="9"/>
      <c r="N39" s="9"/>
      <c r="O39" s="9"/>
    </row>
    <row r="40" spans="2:15" x14ac:dyDescent="0.3">
      <c r="B40" s="165"/>
    </row>
    <row r="41" spans="2:15" x14ac:dyDescent="0.3">
      <c r="B41" s="165"/>
    </row>
    <row r="42" spans="2:15" x14ac:dyDescent="0.3">
      <c r="B42" s="165"/>
    </row>
    <row r="43" spans="2:15" x14ac:dyDescent="0.3">
      <c r="B43" s="165"/>
    </row>
    <row r="44" spans="2:15" x14ac:dyDescent="0.3">
      <c r="B44" s="165"/>
    </row>
    <row r="45" spans="2:15" x14ac:dyDescent="0.3">
      <c r="B45" s="165"/>
    </row>
    <row r="46" spans="2:15" x14ac:dyDescent="0.3">
      <c r="B46" s="165"/>
    </row>
    <row r="47" spans="2:15" x14ac:dyDescent="0.3">
      <c r="B47" s="165"/>
    </row>
    <row r="48" spans="2:15" x14ac:dyDescent="0.3">
      <c r="B48" s="165"/>
    </row>
    <row r="49" spans="2:2" x14ac:dyDescent="0.3">
      <c r="B49" s="165"/>
    </row>
    <row r="50" spans="2:2" x14ac:dyDescent="0.3">
      <c r="B50" s="165"/>
    </row>
    <row r="51" spans="2:2" x14ac:dyDescent="0.3">
      <c r="B51" s="165"/>
    </row>
    <row r="52" spans="2:2" x14ac:dyDescent="0.3">
      <c r="B52" s="165"/>
    </row>
    <row r="53" spans="2:2" x14ac:dyDescent="0.3">
      <c r="B53" s="165"/>
    </row>
    <row r="54" spans="2:2" x14ac:dyDescent="0.3">
      <c r="B54" s="165"/>
    </row>
    <row r="55" spans="2:2" x14ac:dyDescent="0.3">
      <c r="B55" s="165"/>
    </row>
    <row r="56" spans="2:2" x14ac:dyDescent="0.3">
      <c r="B56" s="165"/>
    </row>
  </sheetData>
  <mergeCells count="2">
    <mergeCell ref="C2:F2"/>
    <mergeCell ref="B8:I8"/>
  </mergeCells>
  <pageMargins left="0.31496062992125984" right="0.23" top="0.35433070866141736" bottom="0.35433070866141736" header="0.31496062992125984" footer="0.31496062992125984"/>
  <pageSetup paperSize="9" scale="90" fitToHeight="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K56"/>
  <sheetViews>
    <sheetView workbookViewId="0">
      <selection activeCell="L28" sqref="L28"/>
    </sheetView>
  </sheetViews>
  <sheetFormatPr baseColWidth="10" defaultColWidth="11.44140625" defaultRowHeight="14.4" x14ac:dyDescent="0.3"/>
  <cols>
    <col min="1" max="1" width="22.44140625" customWidth="1"/>
    <col min="2" max="2" width="2.33203125" customWidth="1"/>
    <col min="3" max="3" width="14.109375" customWidth="1"/>
    <col min="4" max="4" width="13.109375" customWidth="1"/>
    <col min="11" max="11" width="3.33203125" customWidth="1"/>
    <col min="257" max="257" width="22.44140625" customWidth="1"/>
    <col min="258" max="258" width="2.33203125" customWidth="1"/>
    <col min="259" max="259" width="14.109375" customWidth="1"/>
    <col min="260" max="260" width="13.109375" customWidth="1"/>
    <col min="267" max="267" width="3.33203125" customWidth="1"/>
    <col min="513" max="513" width="22.44140625" customWidth="1"/>
    <col min="514" max="514" width="2.33203125" customWidth="1"/>
    <col min="515" max="515" width="14.109375" customWidth="1"/>
    <col min="516" max="516" width="13.109375" customWidth="1"/>
    <col min="523" max="523" width="3.33203125" customWidth="1"/>
    <col min="769" max="769" width="22.44140625" customWidth="1"/>
    <col min="770" max="770" width="2.33203125" customWidth="1"/>
    <col min="771" max="771" width="14.109375" customWidth="1"/>
    <col min="772" max="772" width="13.109375" customWidth="1"/>
    <col min="779" max="779" width="3.33203125" customWidth="1"/>
    <col min="1025" max="1025" width="22.44140625" customWidth="1"/>
    <col min="1026" max="1026" width="2.33203125" customWidth="1"/>
    <col min="1027" max="1027" width="14.109375" customWidth="1"/>
    <col min="1028" max="1028" width="13.109375" customWidth="1"/>
    <col min="1035" max="1035" width="3.33203125" customWidth="1"/>
    <col min="1281" max="1281" width="22.44140625" customWidth="1"/>
    <col min="1282" max="1282" width="2.33203125" customWidth="1"/>
    <col min="1283" max="1283" width="14.109375" customWidth="1"/>
    <col min="1284" max="1284" width="13.109375" customWidth="1"/>
    <col min="1291" max="1291" width="3.33203125" customWidth="1"/>
    <col min="1537" max="1537" width="22.44140625" customWidth="1"/>
    <col min="1538" max="1538" width="2.33203125" customWidth="1"/>
    <col min="1539" max="1539" width="14.109375" customWidth="1"/>
    <col min="1540" max="1540" width="13.109375" customWidth="1"/>
    <col min="1547" max="1547" width="3.33203125" customWidth="1"/>
    <col min="1793" max="1793" width="22.44140625" customWidth="1"/>
    <col min="1794" max="1794" width="2.33203125" customWidth="1"/>
    <col min="1795" max="1795" width="14.109375" customWidth="1"/>
    <col min="1796" max="1796" width="13.109375" customWidth="1"/>
    <col min="1803" max="1803" width="3.33203125" customWidth="1"/>
    <col min="2049" max="2049" width="22.44140625" customWidth="1"/>
    <col min="2050" max="2050" width="2.33203125" customWidth="1"/>
    <col min="2051" max="2051" width="14.109375" customWidth="1"/>
    <col min="2052" max="2052" width="13.109375" customWidth="1"/>
    <col min="2059" max="2059" width="3.33203125" customWidth="1"/>
    <col min="2305" max="2305" width="22.44140625" customWidth="1"/>
    <col min="2306" max="2306" width="2.33203125" customWidth="1"/>
    <col min="2307" max="2307" width="14.109375" customWidth="1"/>
    <col min="2308" max="2308" width="13.109375" customWidth="1"/>
    <col min="2315" max="2315" width="3.33203125" customWidth="1"/>
    <col min="2561" max="2561" width="22.44140625" customWidth="1"/>
    <col min="2562" max="2562" width="2.33203125" customWidth="1"/>
    <col min="2563" max="2563" width="14.109375" customWidth="1"/>
    <col min="2564" max="2564" width="13.109375" customWidth="1"/>
    <col min="2571" max="2571" width="3.33203125" customWidth="1"/>
    <col min="2817" max="2817" width="22.44140625" customWidth="1"/>
    <col min="2818" max="2818" width="2.33203125" customWidth="1"/>
    <col min="2819" max="2819" width="14.109375" customWidth="1"/>
    <col min="2820" max="2820" width="13.109375" customWidth="1"/>
    <col min="2827" max="2827" width="3.33203125" customWidth="1"/>
    <col min="3073" max="3073" width="22.44140625" customWidth="1"/>
    <col min="3074" max="3074" width="2.33203125" customWidth="1"/>
    <col min="3075" max="3075" width="14.109375" customWidth="1"/>
    <col min="3076" max="3076" width="13.109375" customWidth="1"/>
    <col min="3083" max="3083" width="3.33203125" customWidth="1"/>
    <col min="3329" max="3329" width="22.44140625" customWidth="1"/>
    <col min="3330" max="3330" width="2.33203125" customWidth="1"/>
    <col min="3331" max="3331" width="14.109375" customWidth="1"/>
    <col min="3332" max="3332" width="13.109375" customWidth="1"/>
    <col min="3339" max="3339" width="3.33203125" customWidth="1"/>
    <col min="3585" max="3585" width="22.44140625" customWidth="1"/>
    <col min="3586" max="3586" width="2.33203125" customWidth="1"/>
    <col min="3587" max="3587" width="14.109375" customWidth="1"/>
    <col min="3588" max="3588" width="13.109375" customWidth="1"/>
    <col min="3595" max="3595" width="3.33203125" customWidth="1"/>
    <col min="3841" max="3841" width="22.44140625" customWidth="1"/>
    <col min="3842" max="3842" width="2.33203125" customWidth="1"/>
    <col min="3843" max="3843" width="14.109375" customWidth="1"/>
    <col min="3844" max="3844" width="13.109375" customWidth="1"/>
    <col min="3851" max="3851" width="3.33203125" customWidth="1"/>
    <col min="4097" max="4097" width="22.44140625" customWidth="1"/>
    <col min="4098" max="4098" width="2.33203125" customWidth="1"/>
    <col min="4099" max="4099" width="14.109375" customWidth="1"/>
    <col min="4100" max="4100" width="13.109375" customWidth="1"/>
    <col min="4107" max="4107" width="3.33203125" customWidth="1"/>
    <col min="4353" max="4353" width="22.44140625" customWidth="1"/>
    <col min="4354" max="4354" width="2.33203125" customWidth="1"/>
    <col min="4355" max="4355" width="14.109375" customWidth="1"/>
    <col min="4356" max="4356" width="13.109375" customWidth="1"/>
    <col min="4363" max="4363" width="3.33203125" customWidth="1"/>
    <col min="4609" max="4609" width="22.44140625" customWidth="1"/>
    <col min="4610" max="4610" width="2.33203125" customWidth="1"/>
    <col min="4611" max="4611" width="14.109375" customWidth="1"/>
    <col min="4612" max="4612" width="13.109375" customWidth="1"/>
    <col min="4619" max="4619" width="3.33203125" customWidth="1"/>
    <col min="4865" max="4865" width="22.44140625" customWidth="1"/>
    <col min="4866" max="4866" width="2.33203125" customWidth="1"/>
    <col min="4867" max="4867" width="14.109375" customWidth="1"/>
    <col min="4868" max="4868" width="13.109375" customWidth="1"/>
    <col min="4875" max="4875" width="3.33203125" customWidth="1"/>
    <col min="5121" max="5121" width="22.44140625" customWidth="1"/>
    <col min="5122" max="5122" width="2.33203125" customWidth="1"/>
    <col min="5123" max="5123" width="14.109375" customWidth="1"/>
    <col min="5124" max="5124" width="13.109375" customWidth="1"/>
    <col min="5131" max="5131" width="3.33203125" customWidth="1"/>
    <col min="5377" max="5377" width="22.44140625" customWidth="1"/>
    <col min="5378" max="5378" width="2.33203125" customWidth="1"/>
    <col min="5379" max="5379" width="14.109375" customWidth="1"/>
    <col min="5380" max="5380" width="13.109375" customWidth="1"/>
    <col min="5387" max="5387" width="3.33203125" customWidth="1"/>
    <col min="5633" max="5633" width="22.44140625" customWidth="1"/>
    <col min="5634" max="5634" width="2.33203125" customWidth="1"/>
    <col min="5635" max="5635" width="14.109375" customWidth="1"/>
    <col min="5636" max="5636" width="13.109375" customWidth="1"/>
    <col min="5643" max="5643" width="3.33203125" customWidth="1"/>
    <col min="5889" max="5889" width="22.44140625" customWidth="1"/>
    <col min="5890" max="5890" width="2.33203125" customWidth="1"/>
    <col min="5891" max="5891" width="14.109375" customWidth="1"/>
    <col min="5892" max="5892" width="13.109375" customWidth="1"/>
    <col min="5899" max="5899" width="3.33203125" customWidth="1"/>
    <col min="6145" max="6145" width="22.44140625" customWidth="1"/>
    <col min="6146" max="6146" width="2.33203125" customWidth="1"/>
    <col min="6147" max="6147" width="14.109375" customWidth="1"/>
    <col min="6148" max="6148" width="13.109375" customWidth="1"/>
    <col min="6155" max="6155" width="3.33203125" customWidth="1"/>
    <col min="6401" max="6401" width="22.44140625" customWidth="1"/>
    <col min="6402" max="6402" width="2.33203125" customWidth="1"/>
    <col min="6403" max="6403" width="14.109375" customWidth="1"/>
    <col min="6404" max="6404" width="13.109375" customWidth="1"/>
    <col min="6411" max="6411" width="3.33203125" customWidth="1"/>
    <col min="6657" max="6657" width="22.44140625" customWidth="1"/>
    <col min="6658" max="6658" width="2.33203125" customWidth="1"/>
    <col min="6659" max="6659" width="14.109375" customWidth="1"/>
    <col min="6660" max="6660" width="13.109375" customWidth="1"/>
    <col min="6667" max="6667" width="3.33203125" customWidth="1"/>
    <col min="6913" max="6913" width="22.44140625" customWidth="1"/>
    <col min="6914" max="6914" width="2.33203125" customWidth="1"/>
    <col min="6915" max="6915" width="14.109375" customWidth="1"/>
    <col min="6916" max="6916" width="13.109375" customWidth="1"/>
    <col min="6923" max="6923" width="3.33203125" customWidth="1"/>
    <col min="7169" max="7169" width="22.44140625" customWidth="1"/>
    <col min="7170" max="7170" width="2.33203125" customWidth="1"/>
    <col min="7171" max="7171" width="14.109375" customWidth="1"/>
    <col min="7172" max="7172" width="13.109375" customWidth="1"/>
    <col min="7179" max="7179" width="3.33203125" customWidth="1"/>
    <col min="7425" max="7425" width="22.44140625" customWidth="1"/>
    <col min="7426" max="7426" width="2.33203125" customWidth="1"/>
    <col min="7427" max="7427" width="14.109375" customWidth="1"/>
    <col min="7428" max="7428" width="13.109375" customWidth="1"/>
    <col min="7435" max="7435" width="3.33203125" customWidth="1"/>
    <col min="7681" max="7681" width="22.44140625" customWidth="1"/>
    <col min="7682" max="7682" width="2.33203125" customWidth="1"/>
    <col min="7683" max="7683" width="14.109375" customWidth="1"/>
    <col min="7684" max="7684" width="13.109375" customWidth="1"/>
    <col min="7691" max="7691" width="3.33203125" customWidth="1"/>
    <col min="7937" max="7937" width="22.44140625" customWidth="1"/>
    <col min="7938" max="7938" width="2.33203125" customWidth="1"/>
    <col min="7939" max="7939" width="14.109375" customWidth="1"/>
    <col min="7940" max="7940" width="13.109375" customWidth="1"/>
    <col min="7947" max="7947" width="3.33203125" customWidth="1"/>
    <col min="8193" max="8193" width="22.44140625" customWidth="1"/>
    <col min="8194" max="8194" width="2.33203125" customWidth="1"/>
    <col min="8195" max="8195" width="14.109375" customWidth="1"/>
    <col min="8196" max="8196" width="13.109375" customWidth="1"/>
    <col min="8203" max="8203" width="3.33203125" customWidth="1"/>
    <col min="8449" max="8449" width="22.44140625" customWidth="1"/>
    <col min="8450" max="8450" width="2.33203125" customWidth="1"/>
    <col min="8451" max="8451" width="14.109375" customWidth="1"/>
    <col min="8452" max="8452" width="13.109375" customWidth="1"/>
    <col min="8459" max="8459" width="3.33203125" customWidth="1"/>
    <col min="8705" max="8705" width="22.44140625" customWidth="1"/>
    <col min="8706" max="8706" width="2.33203125" customWidth="1"/>
    <col min="8707" max="8707" width="14.109375" customWidth="1"/>
    <col min="8708" max="8708" width="13.109375" customWidth="1"/>
    <col min="8715" max="8715" width="3.33203125" customWidth="1"/>
    <col min="8961" max="8961" width="22.44140625" customWidth="1"/>
    <col min="8962" max="8962" width="2.33203125" customWidth="1"/>
    <col min="8963" max="8963" width="14.109375" customWidth="1"/>
    <col min="8964" max="8964" width="13.109375" customWidth="1"/>
    <col min="8971" max="8971" width="3.33203125" customWidth="1"/>
    <col min="9217" max="9217" width="22.44140625" customWidth="1"/>
    <col min="9218" max="9218" width="2.33203125" customWidth="1"/>
    <col min="9219" max="9219" width="14.109375" customWidth="1"/>
    <col min="9220" max="9220" width="13.109375" customWidth="1"/>
    <col min="9227" max="9227" width="3.33203125" customWidth="1"/>
    <col min="9473" max="9473" width="22.44140625" customWidth="1"/>
    <col min="9474" max="9474" width="2.33203125" customWidth="1"/>
    <col min="9475" max="9475" width="14.109375" customWidth="1"/>
    <col min="9476" max="9476" width="13.109375" customWidth="1"/>
    <col min="9483" max="9483" width="3.33203125" customWidth="1"/>
    <col min="9729" max="9729" width="22.44140625" customWidth="1"/>
    <col min="9730" max="9730" width="2.33203125" customWidth="1"/>
    <col min="9731" max="9731" width="14.109375" customWidth="1"/>
    <col min="9732" max="9732" width="13.109375" customWidth="1"/>
    <col min="9739" max="9739" width="3.33203125" customWidth="1"/>
    <col min="9985" max="9985" width="22.44140625" customWidth="1"/>
    <col min="9986" max="9986" width="2.33203125" customWidth="1"/>
    <col min="9987" max="9987" width="14.109375" customWidth="1"/>
    <col min="9988" max="9988" width="13.109375" customWidth="1"/>
    <col min="9995" max="9995" width="3.33203125" customWidth="1"/>
    <col min="10241" max="10241" width="22.44140625" customWidth="1"/>
    <col min="10242" max="10242" width="2.33203125" customWidth="1"/>
    <col min="10243" max="10243" width="14.109375" customWidth="1"/>
    <col min="10244" max="10244" width="13.109375" customWidth="1"/>
    <col min="10251" max="10251" width="3.33203125" customWidth="1"/>
    <col min="10497" max="10497" width="22.44140625" customWidth="1"/>
    <col min="10498" max="10498" width="2.33203125" customWidth="1"/>
    <col min="10499" max="10499" width="14.109375" customWidth="1"/>
    <col min="10500" max="10500" width="13.109375" customWidth="1"/>
    <col min="10507" max="10507" width="3.33203125" customWidth="1"/>
    <col min="10753" max="10753" width="22.44140625" customWidth="1"/>
    <col min="10754" max="10754" width="2.33203125" customWidth="1"/>
    <col min="10755" max="10755" width="14.109375" customWidth="1"/>
    <col min="10756" max="10756" width="13.109375" customWidth="1"/>
    <col min="10763" max="10763" width="3.33203125" customWidth="1"/>
    <col min="11009" max="11009" width="22.44140625" customWidth="1"/>
    <col min="11010" max="11010" width="2.33203125" customWidth="1"/>
    <col min="11011" max="11011" width="14.109375" customWidth="1"/>
    <col min="11012" max="11012" width="13.109375" customWidth="1"/>
    <col min="11019" max="11019" width="3.33203125" customWidth="1"/>
    <col min="11265" max="11265" width="22.44140625" customWidth="1"/>
    <col min="11266" max="11266" width="2.33203125" customWidth="1"/>
    <col min="11267" max="11267" width="14.109375" customWidth="1"/>
    <col min="11268" max="11268" width="13.109375" customWidth="1"/>
    <col min="11275" max="11275" width="3.33203125" customWidth="1"/>
    <col min="11521" max="11521" width="22.44140625" customWidth="1"/>
    <col min="11522" max="11522" width="2.33203125" customWidth="1"/>
    <col min="11523" max="11523" width="14.109375" customWidth="1"/>
    <col min="11524" max="11524" width="13.109375" customWidth="1"/>
    <col min="11531" max="11531" width="3.33203125" customWidth="1"/>
    <col min="11777" max="11777" width="22.44140625" customWidth="1"/>
    <col min="11778" max="11778" width="2.33203125" customWidth="1"/>
    <col min="11779" max="11779" width="14.109375" customWidth="1"/>
    <col min="11780" max="11780" width="13.109375" customWidth="1"/>
    <col min="11787" max="11787" width="3.33203125" customWidth="1"/>
    <col min="12033" max="12033" width="22.44140625" customWidth="1"/>
    <col min="12034" max="12034" width="2.33203125" customWidth="1"/>
    <col min="12035" max="12035" width="14.109375" customWidth="1"/>
    <col min="12036" max="12036" width="13.109375" customWidth="1"/>
    <col min="12043" max="12043" width="3.33203125" customWidth="1"/>
    <col min="12289" max="12289" width="22.44140625" customWidth="1"/>
    <col min="12290" max="12290" width="2.33203125" customWidth="1"/>
    <col min="12291" max="12291" width="14.109375" customWidth="1"/>
    <col min="12292" max="12292" width="13.109375" customWidth="1"/>
    <col min="12299" max="12299" width="3.33203125" customWidth="1"/>
    <col min="12545" max="12545" width="22.44140625" customWidth="1"/>
    <col min="12546" max="12546" width="2.33203125" customWidth="1"/>
    <col min="12547" max="12547" width="14.109375" customWidth="1"/>
    <col min="12548" max="12548" width="13.109375" customWidth="1"/>
    <col min="12555" max="12555" width="3.33203125" customWidth="1"/>
    <col min="12801" max="12801" width="22.44140625" customWidth="1"/>
    <col min="12802" max="12802" width="2.33203125" customWidth="1"/>
    <col min="12803" max="12803" width="14.109375" customWidth="1"/>
    <col min="12804" max="12804" width="13.109375" customWidth="1"/>
    <col min="12811" max="12811" width="3.33203125" customWidth="1"/>
    <col min="13057" max="13057" width="22.44140625" customWidth="1"/>
    <col min="13058" max="13058" width="2.33203125" customWidth="1"/>
    <col min="13059" max="13059" width="14.109375" customWidth="1"/>
    <col min="13060" max="13060" width="13.109375" customWidth="1"/>
    <col min="13067" max="13067" width="3.33203125" customWidth="1"/>
    <col min="13313" max="13313" width="22.44140625" customWidth="1"/>
    <col min="13314" max="13314" width="2.33203125" customWidth="1"/>
    <col min="13315" max="13315" width="14.109375" customWidth="1"/>
    <col min="13316" max="13316" width="13.109375" customWidth="1"/>
    <col min="13323" max="13323" width="3.33203125" customWidth="1"/>
    <col min="13569" max="13569" width="22.44140625" customWidth="1"/>
    <col min="13570" max="13570" width="2.33203125" customWidth="1"/>
    <col min="13571" max="13571" width="14.109375" customWidth="1"/>
    <col min="13572" max="13572" width="13.109375" customWidth="1"/>
    <col min="13579" max="13579" width="3.33203125" customWidth="1"/>
    <col min="13825" max="13825" width="22.44140625" customWidth="1"/>
    <col min="13826" max="13826" width="2.33203125" customWidth="1"/>
    <col min="13827" max="13827" width="14.109375" customWidth="1"/>
    <col min="13828" max="13828" width="13.109375" customWidth="1"/>
    <col min="13835" max="13835" width="3.33203125" customWidth="1"/>
    <col min="14081" max="14081" width="22.44140625" customWidth="1"/>
    <col min="14082" max="14082" width="2.33203125" customWidth="1"/>
    <col min="14083" max="14083" width="14.109375" customWidth="1"/>
    <col min="14084" max="14084" width="13.109375" customWidth="1"/>
    <col min="14091" max="14091" width="3.33203125" customWidth="1"/>
    <col min="14337" max="14337" width="22.44140625" customWidth="1"/>
    <col min="14338" max="14338" width="2.33203125" customWidth="1"/>
    <col min="14339" max="14339" width="14.109375" customWidth="1"/>
    <col min="14340" max="14340" width="13.109375" customWidth="1"/>
    <col min="14347" max="14347" width="3.33203125" customWidth="1"/>
    <col min="14593" max="14593" width="22.44140625" customWidth="1"/>
    <col min="14594" max="14594" width="2.33203125" customWidth="1"/>
    <col min="14595" max="14595" width="14.109375" customWidth="1"/>
    <col min="14596" max="14596" width="13.109375" customWidth="1"/>
    <col min="14603" max="14603" width="3.33203125" customWidth="1"/>
    <col min="14849" max="14849" width="22.44140625" customWidth="1"/>
    <col min="14850" max="14850" width="2.33203125" customWidth="1"/>
    <col min="14851" max="14851" width="14.109375" customWidth="1"/>
    <col min="14852" max="14852" width="13.109375" customWidth="1"/>
    <col min="14859" max="14859" width="3.33203125" customWidth="1"/>
    <col min="15105" max="15105" width="22.44140625" customWidth="1"/>
    <col min="15106" max="15106" width="2.33203125" customWidth="1"/>
    <col min="15107" max="15107" width="14.109375" customWidth="1"/>
    <col min="15108" max="15108" width="13.109375" customWidth="1"/>
    <col min="15115" max="15115" width="3.33203125" customWidth="1"/>
    <col min="15361" max="15361" width="22.44140625" customWidth="1"/>
    <col min="15362" max="15362" width="2.33203125" customWidth="1"/>
    <col min="15363" max="15363" width="14.109375" customWidth="1"/>
    <col min="15364" max="15364" width="13.109375" customWidth="1"/>
    <col min="15371" max="15371" width="3.33203125" customWidth="1"/>
    <col min="15617" max="15617" width="22.44140625" customWidth="1"/>
    <col min="15618" max="15618" width="2.33203125" customWidth="1"/>
    <col min="15619" max="15619" width="14.109375" customWidth="1"/>
    <col min="15620" max="15620" width="13.109375" customWidth="1"/>
    <col min="15627" max="15627" width="3.33203125" customWidth="1"/>
    <col min="15873" max="15873" width="22.44140625" customWidth="1"/>
    <col min="15874" max="15874" width="2.33203125" customWidth="1"/>
    <col min="15875" max="15875" width="14.109375" customWidth="1"/>
    <col min="15876" max="15876" width="13.109375" customWidth="1"/>
    <col min="15883" max="15883" width="3.33203125" customWidth="1"/>
    <col min="16129" max="16129" width="22.44140625" customWidth="1"/>
    <col min="16130" max="16130" width="2.33203125" customWidth="1"/>
    <col min="16131" max="16131" width="14.109375" customWidth="1"/>
    <col min="16132" max="16132" width="13.109375" customWidth="1"/>
    <col min="16139" max="16139" width="3.33203125" customWidth="1"/>
  </cols>
  <sheetData>
    <row r="1" spans="2:11" ht="15" thickBot="1" x14ac:dyDescent="0.35"/>
    <row r="2" spans="2:11" ht="15" thickBot="1" x14ac:dyDescent="0.35">
      <c r="C2" s="11" t="s">
        <v>185</v>
      </c>
      <c r="D2" s="28"/>
      <c r="E2" s="29"/>
      <c r="F2" s="30"/>
    </row>
    <row r="3" spans="2:11" x14ac:dyDescent="0.3">
      <c r="C3" s="12" t="s">
        <v>140</v>
      </c>
    </row>
    <row r="4" spans="2:11" x14ac:dyDescent="0.3">
      <c r="B4" s="9"/>
      <c r="C4" s="9"/>
      <c r="D4" s="9"/>
      <c r="E4" s="9"/>
      <c r="F4" s="9"/>
    </row>
    <row r="5" spans="2:11" ht="37.5" customHeight="1" x14ac:dyDescent="0.3">
      <c r="B5" s="9"/>
      <c r="C5" s="185" t="s">
        <v>186</v>
      </c>
      <c r="D5" s="186"/>
      <c r="E5" s="186"/>
      <c r="F5" s="186"/>
      <c r="G5" s="186"/>
      <c r="H5" s="186"/>
      <c r="I5" s="186"/>
      <c r="J5" s="187"/>
    </row>
    <row r="6" spans="2:11" ht="16.5" customHeight="1" x14ac:dyDescent="0.3">
      <c r="B6" s="9"/>
      <c r="C6" s="13"/>
      <c r="D6" s="14"/>
      <c r="E6" s="14"/>
      <c r="F6" s="14"/>
      <c r="G6" s="14"/>
      <c r="H6" s="14"/>
      <c r="I6" s="14"/>
      <c r="J6" s="15"/>
    </row>
    <row r="7" spans="2:11" ht="17.399999999999999" x14ac:dyDescent="0.3">
      <c r="B7" s="16"/>
      <c r="C7" s="17" t="s">
        <v>187</v>
      </c>
      <c r="D7" s="188" t="s">
        <v>188</v>
      </c>
      <c r="E7" s="189"/>
      <c r="F7" s="189"/>
      <c r="G7" s="189"/>
      <c r="H7" s="163" t="s">
        <v>189</v>
      </c>
      <c r="I7" s="163" t="s">
        <v>190</v>
      </c>
      <c r="J7" s="163" t="s">
        <v>191</v>
      </c>
      <c r="K7" s="16"/>
    </row>
    <row r="8" spans="2:11" x14ac:dyDescent="0.3">
      <c r="B8" s="16"/>
      <c r="C8" s="16"/>
      <c r="D8" s="19"/>
      <c r="E8" s="19"/>
      <c r="F8" s="19"/>
      <c r="G8" s="20"/>
      <c r="H8" s="16"/>
      <c r="I8" s="16"/>
      <c r="J8" s="16"/>
      <c r="K8" s="16"/>
    </row>
    <row r="9" spans="2:11" x14ac:dyDescent="0.3">
      <c r="B9" s="16"/>
      <c r="C9" s="16"/>
      <c r="D9" s="19"/>
      <c r="E9" s="19"/>
      <c r="F9" s="19"/>
      <c r="G9" s="20"/>
      <c r="H9" s="16"/>
      <c r="I9" s="16"/>
      <c r="J9" s="16"/>
      <c r="K9" s="16"/>
    </row>
    <row r="10" spans="2:11" x14ac:dyDescent="0.3">
      <c r="B10" s="16"/>
      <c r="C10" s="16"/>
      <c r="D10" s="19"/>
      <c r="E10" s="21"/>
      <c r="F10" s="21"/>
      <c r="G10" s="20"/>
      <c r="H10" s="16"/>
      <c r="I10" s="16"/>
      <c r="J10" s="16"/>
      <c r="K10" s="16"/>
    </row>
    <row r="11" spans="2:11" x14ac:dyDescent="0.3">
      <c r="B11" s="16"/>
      <c r="C11" s="16"/>
      <c r="D11" s="19"/>
      <c r="E11" s="21"/>
      <c r="F11" s="21"/>
      <c r="G11" s="20"/>
      <c r="H11" s="16"/>
      <c r="I11" s="16"/>
      <c r="J11" s="22"/>
      <c r="K11" s="16"/>
    </row>
    <row r="12" spans="2:11" x14ac:dyDescent="0.3">
      <c r="B12" s="16"/>
      <c r="C12" s="16"/>
      <c r="D12" s="19"/>
      <c r="E12" s="21"/>
      <c r="F12" s="21"/>
      <c r="G12" s="20"/>
      <c r="H12" s="16"/>
      <c r="I12" s="16"/>
      <c r="J12" s="23"/>
      <c r="K12" s="16"/>
    </row>
    <row r="13" spans="2:11" x14ac:dyDescent="0.3">
      <c r="B13" s="16"/>
      <c r="C13" s="16"/>
      <c r="D13" s="19"/>
      <c r="E13" s="21"/>
      <c r="F13" s="21"/>
      <c r="G13" s="20"/>
      <c r="H13" s="16"/>
      <c r="I13" s="16"/>
      <c r="J13" s="24"/>
      <c r="K13" s="16"/>
    </row>
    <row r="14" spans="2:11" x14ac:dyDescent="0.3">
      <c r="B14" s="16"/>
      <c r="C14" s="16"/>
      <c r="D14" s="19"/>
      <c r="E14" s="21"/>
      <c r="F14" s="21"/>
      <c r="G14" s="20"/>
      <c r="H14" s="16"/>
      <c r="I14" s="16"/>
      <c r="J14" s="24"/>
      <c r="K14" s="16"/>
    </row>
    <row r="15" spans="2:11" x14ac:dyDescent="0.3">
      <c r="B15" s="16"/>
      <c r="C15" s="16"/>
      <c r="D15" s="19"/>
      <c r="E15" s="21"/>
      <c r="F15" s="21"/>
      <c r="G15" s="20"/>
      <c r="H15" s="16"/>
      <c r="I15" s="16"/>
      <c r="J15" s="25"/>
      <c r="K15" s="16"/>
    </row>
    <row r="16" spans="2:11" x14ac:dyDescent="0.3">
      <c r="B16" s="16"/>
      <c r="C16" s="16"/>
      <c r="D16" s="19"/>
      <c r="E16" s="21"/>
      <c r="F16" s="21"/>
      <c r="G16" s="20"/>
      <c r="H16" s="16"/>
      <c r="I16" s="26"/>
      <c r="J16" s="16"/>
      <c r="K16" s="16"/>
    </row>
    <row r="17" spans="2:11" x14ac:dyDescent="0.3">
      <c r="B17" s="16"/>
      <c r="C17" s="16"/>
      <c r="D17" s="27"/>
      <c r="E17" s="19"/>
      <c r="F17" s="19"/>
      <c r="G17" s="20"/>
      <c r="H17" s="16"/>
      <c r="I17" s="16"/>
      <c r="J17" s="16"/>
      <c r="K17" s="16"/>
    </row>
    <row r="18" spans="2:11" x14ac:dyDescent="0.3">
      <c r="B18" s="16"/>
      <c r="C18" s="16"/>
      <c r="D18" s="18"/>
      <c r="E18" s="19"/>
      <c r="F18" s="19"/>
      <c r="G18" s="20"/>
      <c r="H18" s="16"/>
      <c r="I18" s="16"/>
      <c r="J18" s="16"/>
      <c r="K18" s="16"/>
    </row>
    <row r="19" spans="2:11" x14ac:dyDescent="0.3">
      <c r="B19" s="16"/>
      <c r="C19" s="16"/>
      <c r="D19" s="18"/>
      <c r="E19" s="19"/>
      <c r="F19" s="19"/>
      <c r="G19" s="20"/>
      <c r="H19" s="16"/>
      <c r="I19" s="16"/>
      <c r="J19" s="16"/>
      <c r="K19" s="16"/>
    </row>
    <row r="20" spans="2:11" x14ac:dyDescent="0.3">
      <c r="B20" s="16"/>
      <c r="C20" s="16"/>
      <c r="D20" s="18"/>
      <c r="E20" s="19"/>
      <c r="F20" s="19"/>
      <c r="G20" s="20"/>
      <c r="H20" s="16"/>
      <c r="I20" s="16"/>
      <c r="J20" s="16"/>
      <c r="K20" s="16"/>
    </row>
    <row r="21" spans="2:11" x14ac:dyDescent="0.3">
      <c r="B21" s="16"/>
      <c r="C21" s="16"/>
      <c r="D21" s="18"/>
      <c r="E21" s="19"/>
      <c r="F21" s="19"/>
      <c r="G21" s="20"/>
      <c r="H21" s="16"/>
      <c r="I21" s="16"/>
      <c r="J21" s="16"/>
      <c r="K21" s="16"/>
    </row>
    <row r="22" spans="2:11" x14ac:dyDescent="0.3">
      <c r="B22" s="16"/>
      <c r="C22" s="16"/>
      <c r="D22" s="18"/>
      <c r="E22" s="19"/>
      <c r="F22" s="19"/>
      <c r="G22" s="20"/>
      <c r="H22" s="16"/>
      <c r="I22" s="16"/>
      <c r="J22" s="16"/>
      <c r="K22" s="16"/>
    </row>
    <row r="23" spans="2:11" x14ac:dyDescent="0.3">
      <c r="B23" s="16"/>
      <c r="C23" s="16"/>
      <c r="D23" s="18"/>
      <c r="E23" s="19"/>
      <c r="F23" s="19"/>
      <c r="G23" s="20"/>
      <c r="H23" s="16"/>
      <c r="I23" s="16"/>
      <c r="J23" s="16"/>
      <c r="K23" s="16"/>
    </row>
    <row r="24" spans="2:11" x14ac:dyDescent="0.3">
      <c r="B24" s="16"/>
      <c r="C24" s="16"/>
      <c r="D24" s="18"/>
      <c r="E24" s="19"/>
      <c r="F24" s="19"/>
      <c r="G24" s="20"/>
      <c r="H24" s="16"/>
      <c r="I24" s="16"/>
      <c r="J24" s="16"/>
      <c r="K24" s="16"/>
    </row>
    <row r="25" spans="2:11" x14ac:dyDescent="0.3">
      <c r="B25" s="16"/>
      <c r="C25" s="16"/>
      <c r="D25" s="18"/>
      <c r="E25" s="19"/>
      <c r="F25" s="19"/>
      <c r="G25" s="20"/>
      <c r="H25" s="16"/>
      <c r="I25" s="16"/>
      <c r="J25" s="16"/>
      <c r="K25" s="16"/>
    </row>
    <row r="26" spans="2:11" x14ac:dyDescent="0.3">
      <c r="B26" s="16"/>
      <c r="C26" s="16"/>
      <c r="D26" s="18"/>
      <c r="E26" s="19"/>
      <c r="F26" s="19"/>
      <c r="G26" s="20"/>
      <c r="H26" s="16"/>
      <c r="I26" s="16"/>
      <c r="J26" s="16"/>
      <c r="K26" s="16"/>
    </row>
    <row r="27" spans="2:11" x14ac:dyDescent="0.3">
      <c r="B27" s="16"/>
      <c r="C27" s="16"/>
      <c r="D27" s="18"/>
      <c r="E27" s="19"/>
      <c r="F27" s="19"/>
      <c r="G27" s="20"/>
      <c r="H27" s="16"/>
      <c r="I27" s="16"/>
      <c r="J27" s="16"/>
      <c r="K27" s="16"/>
    </row>
    <row r="28" spans="2:11" x14ac:dyDescent="0.3">
      <c r="B28" s="16"/>
      <c r="C28" s="16"/>
      <c r="D28" s="18"/>
      <c r="E28" s="19"/>
      <c r="F28" s="19"/>
      <c r="G28" s="20"/>
      <c r="H28" s="16"/>
      <c r="I28" s="16"/>
      <c r="J28" s="16"/>
      <c r="K28" s="16"/>
    </row>
    <row r="29" spans="2:11" x14ac:dyDescent="0.3">
      <c r="B29" s="16"/>
      <c r="C29" s="16"/>
      <c r="D29" s="18"/>
      <c r="E29" s="19"/>
      <c r="F29" s="19"/>
      <c r="G29" s="20"/>
      <c r="H29" s="16"/>
      <c r="I29" s="16"/>
      <c r="J29" s="16"/>
      <c r="K29" s="16"/>
    </row>
    <row r="30" spans="2:11" x14ac:dyDescent="0.3">
      <c r="B30" s="16"/>
      <c r="C30" s="16"/>
      <c r="D30" s="18"/>
      <c r="E30" s="19"/>
      <c r="F30" s="19"/>
      <c r="G30" s="20"/>
      <c r="H30" s="16"/>
      <c r="I30" s="16"/>
      <c r="J30" s="16"/>
      <c r="K30" s="16"/>
    </row>
    <row r="31" spans="2:11" x14ac:dyDescent="0.3">
      <c r="B31" s="16"/>
      <c r="C31" s="16"/>
      <c r="D31" s="18"/>
      <c r="E31" s="19"/>
      <c r="F31" s="19"/>
      <c r="G31" s="20"/>
      <c r="H31" s="16"/>
      <c r="I31" s="16"/>
      <c r="J31" s="16"/>
      <c r="K31" s="16"/>
    </row>
    <row r="32" spans="2:11" x14ac:dyDescent="0.3">
      <c r="B32" s="16"/>
      <c r="C32" s="16"/>
      <c r="D32" s="18"/>
      <c r="E32" s="19"/>
      <c r="F32" s="19"/>
      <c r="G32" s="20"/>
      <c r="H32" s="16"/>
      <c r="I32" s="16"/>
      <c r="J32" s="16"/>
      <c r="K32" s="16"/>
    </row>
    <row r="33" spans="2:11" x14ac:dyDescent="0.3">
      <c r="B33" s="16"/>
      <c r="C33" s="16"/>
      <c r="D33" s="18"/>
      <c r="E33" s="19"/>
      <c r="F33" s="19"/>
      <c r="G33" s="20"/>
      <c r="H33" s="16"/>
      <c r="I33" s="16"/>
      <c r="J33" s="16"/>
      <c r="K33" s="16"/>
    </row>
    <row r="34" spans="2:11" x14ac:dyDescent="0.3">
      <c r="B34" s="16"/>
      <c r="C34" s="16"/>
      <c r="D34" s="18"/>
      <c r="E34" s="19"/>
      <c r="F34" s="19"/>
      <c r="G34" s="20"/>
      <c r="H34" s="16"/>
      <c r="I34" s="16"/>
      <c r="J34" s="16"/>
      <c r="K34" s="16"/>
    </row>
    <row r="35" spans="2:11" x14ac:dyDescent="0.3">
      <c r="B35" s="16"/>
      <c r="C35" s="16"/>
      <c r="D35" s="18"/>
      <c r="E35" s="19"/>
      <c r="F35" s="19"/>
      <c r="G35" s="20"/>
      <c r="H35" s="16"/>
      <c r="I35" s="16"/>
      <c r="J35" s="16"/>
      <c r="K35" s="16"/>
    </row>
    <row r="36" spans="2:11" x14ac:dyDescent="0.3">
      <c r="B36" s="16"/>
      <c r="C36" s="16"/>
      <c r="D36" s="18"/>
      <c r="E36" s="19"/>
      <c r="F36" s="19"/>
      <c r="G36" s="20"/>
      <c r="H36" s="16"/>
      <c r="I36" s="16"/>
      <c r="J36" s="16"/>
      <c r="K36" s="16"/>
    </row>
    <row r="37" spans="2:11" x14ac:dyDescent="0.3">
      <c r="B37" s="16"/>
      <c r="C37" s="16"/>
      <c r="D37" s="18"/>
      <c r="E37" s="19"/>
      <c r="F37" s="19"/>
      <c r="G37" s="20"/>
      <c r="H37" s="16"/>
      <c r="I37" s="16"/>
      <c r="J37" s="16"/>
      <c r="K37" s="16"/>
    </row>
    <row r="38" spans="2:11" x14ac:dyDescent="0.3">
      <c r="B38" s="16"/>
      <c r="C38" s="16"/>
      <c r="D38" s="18"/>
      <c r="E38" s="19"/>
      <c r="F38" s="19"/>
      <c r="G38" s="20"/>
      <c r="H38" s="16"/>
      <c r="I38" s="16"/>
      <c r="J38" s="16"/>
      <c r="K38" s="16"/>
    </row>
    <row r="39" spans="2:11" x14ac:dyDescent="0.3">
      <c r="B39" s="16"/>
      <c r="C39" s="16"/>
      <c r="D39" s="18"/>
      <c r="E39" s="19"/>
      <c r="F39" s="19"/>
      <c r="G39" s="20"/>
      <c r="H39" s="16"/>
      <c r="I39" s="16"/>
      <c r="J39" s="16"/>
      <c r="K39" s="16"/>
    </row>
    <row r="40" spans="2:11" x14ac:dyDescent="0.3">
      <c r="B40" s="16"/>
      <c r="C40" s="16"/>
      <c r="D40" s="18"/>
      <c r="E40" s="19"/>
      <c r="F40" s="19"/>
      <c r="G40" s="20"/>
      <c r="H40" s="16"/>
      <c r="I40" s="16"/>
      <c r="J40" s="16"/>
      <c r="K40" s="16"/>
    </row>
    <row r="41" spans="2:11" x14ac:dyDescent="0.3">
      <c r="B41" s="16"/>
      <c r="C41" s="16"/>
      <c r="D41" s="18"/>
      <c r="E41" s="19"/>
      <c r="F41" s="19"/>
      <c r="G41" s="20"/>
      <c r="H41" s="16"/>
      <c r="I41" s="16"/>
      <c r="J41" s="16"/>
      <c r="K41" s="16"/>
    </row>
    <row r="42" spans="2:11" x14ac:dyDescent="0.3">
      <c r="B42" s="16"/>
      <c r="C42" s="16"/>
      <c r="D42" s="18"/>
      <c r="E42" s="19"/>
      <c r="F42" s="19"/>
      <c r="G42" s="20"/>
      <c r="H42" s="16"/>
      <c r="I42" s="16"/>
      <c r="J42" s="16"/>
      <c r="K42" s="16"/>
    </row>
    <row r="43" spans="2:11" x14ac:dyDescent="0.3">
      <c r="B43" s="16"/>
      <c r="C43" s="16"/>
      <c r="D43" s="18"/>
      <c r="E43" s="19"/>
      <c r="F43" s="19"/>
      <c r="G43" s="20"/>
      <c r="H43" s="16"/>
      <c r="I43" s="16"/>
      <c r="J43" s="16"/>
      <c r="K43" s="16"/>
    </row>
    <row r="44" spans="2:11" x14ac:dyDescent="0.3">
      <c r="B44" s="16"/>
      <c r="C44" s="16"/>
      <c r="D44" s="18"/>
      <c r="E44" s="19"/>
      <c r="F44" s="19"/>
      <c r="G44" s="20"/>
      <c r="H44" s="16"/>
      <c r="I44" s="16"/>
      <c r="J44" s="16"/>
      <c r="K44" s="16"/>
    </row>
    <row r="45" spans="2:11" x14ac:dyDescent="0.3">
      <c r="B45" s="16"/>
      <c r="C45" s="16"/>
      <c r="D45" s="18"/>
      <c r="E45" s="19"/>
      <c r="F45" s="19"/>
      <c r="G45" s="20"/>
      <c r="H45" s="16"/>
      <c r="I45" s="16"/>
      <c r="J45" s="16"/>
      <c r="K45" s="16"/>
    </row>
    <row r="46" spans="2:11" x14ac:dyDescent="0.3">
      <c r="B46" s="16"/>
      <c r="C46" s="16"/>
      <c r="D46" s="18"/>
      <c r="E46" s="19"/>
      <c r="F46" s="19"/>
      <c r="G46" s="20"/>
      <c r="H46" s="16"/>
      <c r="I46" s="16"/>
      <c r="J46" s="16"/>
      <c r="K46" s="16"/>
    </row>
    <row r="47" spans="2:11" x14ac:dyDescent="0.3">
      <c r="B47" s="16"/>
      <c r="C47" s="16"/>
      <c r="D47" s="18"/>
      <c r="E47" s="19"/>
      <c r="F47" s="19"/>
      <c r="G47" s="20"/>
      <c r="H47" s="16"/>
      <c r="I47" s="16"/>
      <c r="J47" s="16"/>
      <c r="K47" s="16"/>
    </row>
    <row r="48" spans="2:11" x14ac:dyDescent="0.3">
      <c r="B48" s="16"/>
      <c r="C48" s="16"/>
      <c r="D48" s="18"/>
      <c r="E48" s="19"/>
      <c r="F48" s="19"/>
      <c r="G48" s="20"/>
      <c r="H48" s="16"/>
      <c r="I48" s="16"/>
      <c r="J48" s="16"/>
      <c r="K48" s="16"/>
    </row>
    <row r="49" spans="2:11" x14ac:dyDescent="0.3">
      <c r="B49" s="16"/>
      <c r="C49" s="16"/>
      <c r="D49" s="18"/>
      <c r="E49" s="19"/>
      <c r="F49" s="19"/>
      <c r="G49" s="20"/>
      <c r="H49" s="16"/>
      <c r="I49" s="16"/>
      <c r="J49" s="16"/>
      <c r="K49" s="16"/>
    </row>
    <row r="50" spans="2:11" x14ac:dyDescent="0.3">
      <c r="B50" s="16"/>
      <c r="C50" s="16"/>
      <c r="D50" s="18"/>
      <c r="E50" s="19"/>
      <c r="F50" s="19"/>
      <c r="G50" s="20"/>
      <c r="H50" s="16"/>
      <c r="I50" s="16"/>
      <c r="J50" s="16"/>
      <c r="K50" s="16"/>
    </row>
    <row r="51" spans="2:11" x14ac:dyDescent="0.3">
      <c r="B51" s="16"/>
      <c r="C51" s="16"/>
      <c r="D51" s="18"/>
      <c r="E51" s="19"/>
      <c r="F51" s="19"/>
      <c r="G51" s="20"/>
      <c r="H51" s="16"/>
      <c r="I51" s="16" t="s">
        <v>140</v>
      </c>
      <c r="J51" s="16" t="s">
        <v>140</v>
      </c>
      <c r="K51" s="16" t="s">
        <v>140</v>
      </c>
    </row>
    <row r="52" spans="2:11" x14ac:dyDescent="0.3">
      <c r="B52" s="16"/>
      <c r="C52" s="16"/>
      <c r="D52" s="18"/>
      <c r="E52" s="19"/>
      <c r="F52" s="19"/>
      <c r="G52" s="20"/>
      <c r="H52" s="16"/>
      <c r="I52" s="16"/>
      <c r="J52" s="16"/>
      <c r="K52" s="16"/>
    </row>
    <row r="54" spans="2:11" x14ac:dyDescent="0.3">
      <c r="C54" t="s">
        <v>192</v>
      </c>
      <c r="D54" s="18"/>
      <c r="E54" s="19"/>
      <c r="F54" s="20"/>
      <c r="H54" s="18"/>
      <c r="I54" s="19"/>
      <c r="J54" s="20"/>
    </row>
    <row r="55" spans="2:11" x14ac:dyDescent="0.3">
      <c r="C55" t="s">
        <v>193</v>
      </c>
      <c r="D55" s="18"/>
      <c r="E55" s="19"/>
      <c r="F55" s="20"/>
      <c r="H55" s="18"/>
      <c r="I55" s="19"/>
      <c r="J55" s="20"/>
    </row>
    <row r="56" spans="2:11" x14ac:dyDescent="0.3">
      <c r="C56" t="s">
        <v>194</v>
      </c>
      <c r="D56" s="18"/>
      <c r="E56" s="19"/>
      <c r="F56" s="20"/>
      <c r="H56" s="18"/>
      <c r="I56" s="19"/>
      <c r="J56" s="20"/>
    </row>
  </sheetData>
  <mergeCells count="2">
    <mergeCell ref="C5:J5"/>
    <mergeCell ref="D7:G7"/>
  </mergeCells>
  <pageMargins left="0.70866141732283472" right="0.70866141732283472" top="0.74803149606299213" bottom="0.5" header="0.31496062992125984" footer="0.2"/>
  <pageSetup paperSize="9" scale="8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112"/>
  <sheetViews>
    <sheetView topLeftCell="G1" zoomScale="130" zoomScaleNormal="130" workbookViewId="0">
      <selection activeCell="K28" sqref="K28"/>
    </sheetView>
  </sheetViews>
  <sheetFormatPr baseColWidth="10" defaultColWidth="11.44140625" defaultRowHeight="14.4" x14ac:dyDescent="0.3"/>
  <cols>
    <col min="2" max="2" width="13.109375" customWidth="1"/>
    <col min="3" max="3" width="12.5546875" customWidth="1"/>
    <col min="4" max="4" width="13.5546875" customWidth="1"/>
    <col min="5" max="5" width="4.88671875" customWidth="1"/>
    <col min="6" max="6" width="8.44140625" customWidth="1"/>
    <col min="8" max="8" width="13.33203125" customWidth="1"/>
    <col min="11" max="11" width="9" customWidth="1"/>
    <col min="12" max="12" width="20.88671875" customWidth="1"/>
    <col min="13" max="13" width="17.5546875" customWidth="1"/>
    <col min="16" max="16" width="29.109375" customWidth="1"/>
    <col min="258" max="258" width="13.109375" customWidth="1"/>
    <col min="259" max="259" width="12.5546875" customWidth="1"/>
    <col min="260" max="260" width="13.5546875" customWidth="1"/>
    <col min="261" max="261" width="4.88671875" customWidth="1"/>
    <col min="262" max="262" width="8.44140625" customWidth="1"/>
    <col min="264" max="264" width="13.33203125" customWidth="1"/>
    <col min="267" max="267" width="9" customWidth="1"/>
    <col min="268" max="268" width="20.88671875" customWidth="1"/>
    <col min="269" max="269" width="17.5546875" customWidth="1"/>
    <col min="272" max="272" width="29.109375" customWidth="1"/>
    <col min="514" max="514" width="13.109375" customWidth="1"/>
    <col min="515" max="515" width="12.5546875" customWidth="1"/>
    <col min="516" max="516" width="13.5546875" customWidth="1"/>
    <col min="517" max="517" width="4.88671875" customWidth="1"/>
    <col min="518" max="518" width="8.44140625" customWidth="1"/>
    <col min="520" max="520" width="13.33203125" customWidth="1"/>
    <col min="523" max="523" width="9" customWidth="1"/>
    <col min="524" max="524" width="20.88671875" customWidth="1"/>
    <col min="525" max="525" width="17.5546875" customWidth="1"/>
    <col min="528" max="528" width="29.109375" customWidth="1"/>
    <col min="770" max="770" width="13.109375" customWidth="1"/>
    <col min="771" max="771" width="12.5546875" customWidth="1"/>
    <col min="772" max="772" width="13.5546875" customWidth="1"/>
    <col min="773" max="773" width="4.88671875" customWidth="1"/>
    <col min="774" max="774" width="8.44140625" customWidth="1"/>
    <col min="776" max="776" width="13.33203125" customWidth="1"/>
    <col min="779" max="779" width="9" customWidth="1"/>
    <col min="780" max="780" width="20.88671875" customWidth="1"/>
    <col min="781" max="781" width="17.5546875" customWidth="1"/>
    <col min="784" max="784" width="29.109375" customWidth="1"/>
    <col min="1026" max="1026" width="13.109375" customWidth="1"/>
    <col min="1027" max="1027" width="12.5546875" customWidth="1"/>
    <col min="1028" max="1028" width="13.5546875" customWidth="1"/>
    <col min="1029" max="1029" width="4.88671875" customWidth="1"/>
    <col min="1030" max="1030" width="8.44140625" customWidth="1"/>
    <col min="1032" max="1032" width="13.33203125" customWidth="1"/>
    <col min="1035" max="1035" width="9" customWidth="1"/>
    <col min="1036" max="1036" width="20.88671875" customWidth="1"/>
    <col min="1037" max="1037" width="17.5546875" customWidth="1"/>
    <col min="1040" max="1040" width="29.109375" customWidth="1"/>
    <col min="1282" max="1282" width="13.109375" customWidth="1"/>
    <col min="1283" max="1283" width="12.5546875" customWidth="1"/>
    <col min="1284" max="1284" width="13.5546875" customWidth="1"/>
    <col min="1285" max="1285" width="4.88671875" customWidth="1"/>
    <col min="1286" max="1286" width="8.44140625" customWidth="1"/>
    <col min="1288" max="1288" width="13.33203125" customWidth="1"/>
    <col min="1291" max="1291" width="9" customWidth="1"/>
    <col min="1292" max="1292" width="20.88671875" customWidth="1"/>
    <col min="1293" max="1293" width="17.5546875" customWidth="1"/>
    <col min="1296" max="1296" width="29.109375" customWidth="1"/>
    <col min="1538" max="1538" width="13.109375" customWidth="1"/>
    <col min="1539" max="1539" width="12.5546875" customWidth="1"/>
    <col min="1540" max="1540" width="13.5546875" customWidth="1"/>
    <col min="1541" max="1541" width="4.88671875" customWidth="1"/>
    <col min="1542" max="1542" width="8.44140625" customWidth="1"/>
    <col min="1544" max="1544" width="13.33203125" customWidth="1"/>
    <col min="1547" max="1547" width="9" customWidth="1"/>
    <col min="1548" max="1548" width="20.88671875" customWidth="1"/>
    <col min="1549" max="1549" width="17.5546875" customWidth="1"/>
    <col min="1552" max="1552" width="29.109375" customWidth="1"/>
    <col min="1794" max="1794" width="13.109375" customWidth="1"/>
    <col min="1795" max="1795" width="12.5546875" customWidth="1"/>
    <col min="1796" max="1796" width="13.5546875" customWidth="1"/>
    <col min="1797" max="1797" width="4.88671875" customWidth="1"/>
    <col min="1798" max="1798" width="8.44140625" customWidth="1"/>
    <col min="1800" max="1800" width="13.33203125" customWidth="1"/>
    <col min="1803" max="1803" width="9" customWidth="1"/>
    <col min="1804" max="1804" width="20.88671875" customWidth="1"/>
    <col min="1805" max="1805" width="17.5546875" customWidth="1"/>
    <col min="1808" max="1808" width="29.109375" customWidth="1"/>
    <col min="2050" max="2050" width="13.109375" customWidth="1"/>
    <col min="2051" max="2051" width="12.5546875" customWidth="1"/>
    <col min="2052" max="2052" width="13.5546875" customWidth="1"/>
    <col min="2053" max="2053" width="4.88671875" customWidth="1"/>
    <col min="2054" max="2054" width="8.44140625" customWidth="1"/>
    <col min="2056" max="2056" width="13.33203125" customWidth="1"/>
    <col min="2059" max="2059" width="9" customWidth="1"/>
    <col min="2060" max="2060" width="20.88671875" customWidth="1"/>
    <col min="2061" max="2061" width="17.5546875" customWidth="1"/>
    <col min="2064" max="2064" width="29.109375" customWidth="1"/>
    <col min="2306" max="2306" width="13.109375" customWidth="1"/>
    <col min="2307" max="2307" width="12.5546875" customWidth="1"/>
    <col min="2308" max="2308" width="13.5546875" customWidth="1"/>
    <col min="2309" max="2309" width="4.88671875" customWidth="1"/>
    <col min="2310" max="2310" width="8.44140625" customWidth="1"/>
    <col min="2312" max="2312" width="13.33203125" customWidth="1"/>
    <col min="2315" max="2315" width="9" customWidth="1"/>
    <col min="2316" max="2316" width="20.88671875" customWidth="1"/>
    <col min="2317" max="2317" width="17.5546875" customWidth="1"/>
    <col min="2320" max="2320" width="29.109375" customWidth="1"/>
    <col min="2562" max="2562" width="13.109375" customWidth="1"/>
    <col min="2563" max="2563" width="12.5546875" customWidth="1"/>
    <col min="2564" max="2564" width="13.5546875" customWidth="1"/>
    <col min="2565" max="2565" width="4.88671875" customWidth="1"/>
    <col min="2566" max="2566" width="8.44140625" customWidth="1"/>
    <col min="2568" max="2568" width="13.33203125" customWidth="1"/>
    <col min="2571" max="2571" width="9" customWidth="1"/>
    <col min="2572" max="2572" width="20.88671875" customWidth="1"/>
    <col min="2573" max="2573" width="17.5546875" customWidth="1"/>
    <col min="2576" max="2576" width="29.109375" customWidth="1"/>
    <col min="2818" max="2818" width="13.109375" customWidth="1"/>
    <col min="2819" max="2819" width="12.5546875" customWidth="1"/>
    <col min="2820" max="2820" width="13.5546875" customWidth="1"/>
    <col min="2821" max="2821" width="4.88671875" customWidth="1"/>
    <col min="2822" max="2822" width="8.44140625" customWidth="1"/>
    <col min="2824" max="2824" width="13.33203125" customWidth="1"/>
    <col min="2827" max="2827" width="9" customWidth="1"/>
    <col min="2828" max="2828" width="20.88671875" customWidth="1"/>
    <col min="2829" max="2829" width="17.5546875" customWidth="1"/>
    <col min="2832" max="2832" width="29.109375" customWidth="1"/>
    <col min="3074" max="3074" width="13.109375" customWidth="1"/>
    <col min="3075" max="3075" width="12.5546875" customWidth="1"/>
    <col min="3076" max="3076" width="13.5546875" customWidth="1"/>
    <col min="3077" max="3077" width="4.88671875" customWidth="1"/>
    <col min="3078" max="3078" width="8.44140625" customWidth="1"/>
    <col min="3080" max="3080" width="13.33203125" customWidth="1"/>
    <col min="3083" max="3083" width="9" customWidth="1"/>
    <col min="3084" max="3084" width="20.88671875" customWidth="1"/>
    <col min="3085" max="3085" width="17.5546875" customWidth="1"/>
    <col min="3088" max="3088" width="29.109375" customWidth="1"/>
    <col min="3330" max="3330" width="13.109375" customWidth="1"/>
    <col min="3331" max="3331" width="12.5546875" customWidth="1"/>
    <col min="3332" max="3332" width="13.5546875" customWidth="1"/>
    <col min="3333" max="3333" width="4.88671875" customWidth="1"/>
    <col min="3334" max="3334" width="8.44140625" customWidth="1"/>
    <col min="3336" max="3336" width="13.33203125" customWidth="1"/>
    <col min="3339" max="3339" width="9" customWidth="1"/>
    <col min="3340" max="3340" width="20.88671875" customWidth="1"/>
    <col min="3341" max="3341" width="17.5546875" customWidth="1"/>
    <col min="3344" max="3344" width="29.109375" customWidth="1"/>
    <col min="3586" max="3586" width="13.109375" customWidth="1"/>
    <col min="3587" max="3587" width="12.5546875" customWidth="1"/>
    <col min="3588" max="3588" width="13.5546875" customWidth="1"/>
    <col min="3589" max="3589" width="4.88671875" customWidth="1"/>
    <col min="3590" max="3590" width="8.44140625" customWidth="1"/>
    <col min="3592" max="3592" width="13.33203125" customWidth="1"/>
    <col min="3595" max="3595" width="9" customWidth="1"/>
    <col min="3596" max="3596" width="20.88671875" customWidth="1"/>
    <col min="3597" max="3597" width="17.5546875" customWidth="1"/>
    <col min="3600" max="3600" width="29.109375" customWidth="1"/>
    <col min="3842" max="3842" width="13.109375" customWidth="1"/>
    <col min="3843" max="3843" width="12.5546875" customWidth="1"/>
    <col min="3844" max="3844" width="13.5546875" customWidth="1"/>
    <col min="3845" max="3845" width="4.88671875" customWidth="1"/>
    <col min="3846" max="3846" width="8.44140625" customWidth="1"/>
    <col min="3848" max="3848" width="13.33203125" customWidth="1"/>
    <col min="3851" max="3851" width="9" customWidth="1"/>
    <col min="3852" max="3852" width="20.88671875" customWidth="1"/>
    <col min="3853" max="3853" width="17.5546875" customWidth="1"/>
    <col min="3856" max="3856" width="29.109375" customWidth="1"/>
    <col min="4098" max="4098" width="13.109375" customWidth="1"/>
    <col min="4099" max="4099" width="12.5546875" customWidth="1"/>
    <col min="4100" max="4100" width="13.5546875" customWidth="1"/>
    <col min="4101" max="4101" width="4.88671875" customWidth="1"/>
    <col min="4102" max="4102" width="8.44140625" customWidth="1"/>
    <col min="4104" max="4104" width="13.33203125" customWidth="1"/>
    <col min="4107" max="4107" width="9" customWidth="1"/>
    <col min="4108" max="4108" width="20.88671875" customWidth="1"/>
    <col min="4109" max="4109" width="17.5546875" customWidth="1"/>
    <col min="4112" max="4112" width="29.109375" customWidth="1"/>
    <col min="4354" max="4354" width="13.109375" customWidth="1"/>
    <col min="4355" max="4355" width="12.5546875" customWidth="1"/>
    <col min="4356" max="4356" width="13.5546875" customWidth="1"/>
    <col min="4357" max="4357" width="4.88671875" customWidth="1"/>
    <col min="4358" max="4358" width="8.44140625" customWidth="1"/>
    <col min="4360" max="4360" width="13.33203125" customWidth="1"/>
    <col min="4363" max="4363" width="9" customWidth="1"/>
    <col min="4364" max="4364" width="20.88671875" customWidth="1"/>
    <col min="4365" max="4365" width="17.5546875" customWidth="1"/>
    <col min="4368" max="4368" width="29.109375" customWidth="1"/>
    <col min="4610" max="4610" width="13.109375" customWidth="1"/>
    <col min="4611" max="4611" width="12.5546875" customWidth="1"/>
    <col min="4612" max="4612" width="13.5546875" customWidth="1"/>
    <col min="4613" max="4613" width="4.88671875" customWidth="1"/>
    <col min="4614" max="4614" width="8.44140625" customWidth="1"/>
    <col min="4616" max="4616" width="13.33203125" customWidth="1"/>
    <col min="4619" max="4619" width="9" customWidth="1"/>
    <col min="4620" max="4620" width="20.88671875" customWidth="1"/>
    <col min="4621" max="4621" width="17.5546875" customWidth="1"/>
    <col min="4624" max="4624" width="29.109375" customWidth="1"/>
    <col min="4866" max="4866" width="13.109375" customWidth="1"/>
    <col min="4867" max="4867" width="12.5546875" customWidth="1"/>
    <col min="4868" max="4868" width="13.5546875" customWidth="1"/>
    <col min="4869" max="4869" width="4.88671875" customWidth="1"/>
    <col min="4870" max="4870" width="8.44140625" customWidth="1"/>
    <col min="4872" max="4872" width="13.33203125" customWidth="1"/>
    <col min="4875" max="4875" width="9" customWidth="1"/>
    <col min="4876" max="4876" width="20.88671875" customWidth="1"/>
    <col min="4877" max="4877" width="17.5546875" customWidth="1"/>
    <col min="4880" max="4880" width="29.109375" customWidth="1"/>
    <col min="5122" max="5122" width="13.109375" customWidth="1"/>
    <col min="5123" max="5123" width="12.5546875" customWidth="1"/>
    <col min="5124" max="5124" width="13.5546875" customWidth="1"/>
    <col min="5125" max="5125" width="4.88671875" customWidth="1"/>
    <col min="5126" max="5126" width="8.44140625" customWidth="1"/>
    <col min="5128" max="5128" width="13.33203125" customWidth="1"/>
    <col min="5131" max="5131" width="9" customWidth="1"/>
    <col min="5132" max="5132" width="20.88671875" customWidth="1"/>
    <col min="5133" max="5133" width="17.5546875" customWidth="1"/>
    <col min="5136" max="5136" width="29.109375" customWidth="1"/>
    <col min="5378" max="5378" width="13.109375" customWidth="1"/>
    <col min="5379" max="5379" width="12.5546875" customWidth="1"/>
    <col min="5380" max="5380" width="13.5546875" customWidth="1"/>
    <col min="5381" max="5381" width="4.88671875" customWidth="1"/>
    <col min="5382" max="5382" width="8.44140625" customWidth="1"/>
    <col min="5384" max="5384" width="13.33203125" customWidth="1"/>
    <col min="5387" max="5387" width="9" customWidth="1"/>
    <col min="5388" max="5388" width="20.88671875" customWidth="1"/>
    <col min="5389" max="5389" width="17.5546875" customWidth="1"/>
    <col min="5392" max="5392" width="29.109375" customWidth="1"/>
    <col min="5634" max="5634" width="13.109375" customWidth="1"/>
    <col min="5635" max="5635" width="12.5546875" customWidth="1"/>
    <col min="5636" max="5636" width="13.5546875" customWidth="1"/>
    <col min="5637" max="5637" width="4.88671875" customWidth="1"/>
    <col min="5638" max="5638" width="8.44140625" customWidth="1"/>
    <col min="5640" max="5640" width="13.33203125" customWidth="1"/>
    <col min="5643" max="5643" width="9" customWidth="1"/>
    <col min="5644" max="5644" width="20.88671875" customWidth="1"/>
    <col min="5645" max="5645" width="17.5546875" customWidth="1"/>
    <col min="5648" max="5648" width="29.109375" customWidth="1"/>
    <col min="5890" max="5890" width="13.109375" customWidth="1"/>
    <col min="5891" max="5891" width="12.5546875" customWidth="1"/>
    <col min="5892" max="5892" width="13.5546875" customWidth="1"/>
    <col min="5893" max="5893" width="4.88671875" customWidth="1"/>
    <col min="5894" max="5894" width="8.44140625" customWidth="1"/>
    <col min="5896" max="5896" width="13.33203125" customWidth="1"/>
    <col min="5899" max="5899" width="9" customWidth="1"/>
    <col min="5900" max="5900" width="20.88671875" customWidth="1"/>
    <col min="5901" max="5901" width="17.5546875" customWidth="1"/>
    <col min="5904" max="5904" width="29.109375" customWidth="1"/>
    <col min="6146" max="6146" width="13.109375" customWidth="1"/>
    <col min="6147" max="6147" width="12.5546875" customWidth="1"/>
    <col min="6148" max="6148" width="13.5546875" customWidth="1"/>
    <col min="6149" max="6149" width="4.88671875" customWidth="1"/>
    <col min="6150" max="6150" width="8.44140625" customWidth="1"/>
    <col min="6152" max="6152" width="13.33203125" customWidth="1"/>
    <col min="6155" max="6155" width="9" customWidth="1"/>
    <col min="6156" max="6156" width="20.88671875" customWidth="1"/>
    <col min="6157" max="6157" width="17.5546875" customWidth="1"/>
    <col min="6160" max="6160" width="29.109375" customWidth="1"/>
    <col min="6402" max="6402" width="13.109375" customWidth="1"/>
    <col min="6403" max="6403" width="12.5546875" customWidth="1"/>
    <col min="6404" max="6404" width="13.5546875" customWidth="1"/>
    <col min="6405" max="6405" width="4.88671875" customWidth="1"/>
    <col min="6406" max="6406" width="8.44140625" customWidth="1"/>
    <col min="6408" max="6408" width="13.33203125" customWidth="1"/>
    <col min="6411" max="6411" width="9" customWidth="1"/>
    <col min="6412" max="6412" width="20.88671875" customWidth="1"/>
    <col min="6413" max="6413" width="17.5546875" customWidth="1"/>
    <col min="6416" max="6416" width="29.109375" customWidth="1"/>
    <col min="6658" max="6658" width="13.109375" customWidth="1"/>
    <col min="6659" max="6659" width="12.5546875" customWidth="1"/>
    <col min="6660" max="6660" width="13.5546875" customWidth="1"/>
    <col min="6661" max="6661" width="4.88671875" customWidth="1"/>
    <col min="6662" max="6662" width="8.44140625" customWidth="1"/>
    <col min="6664" max="6664" width="13.33203125" customWidth="1"/>
    <col min="6667" max="6667" width="9" customWidth="1"/>
    <col min="6668" max="6668" width="20.88671875" customWidth="1"/>
    <col min="6669" max="6669" width="17.5546875" customWidth="1"/>
    <col min="6672" max="6672" width="29.109375" customWidth="1"/>
    <col min="6914" max="6914" width="13.109375" customWidth="1"/>
    <col min="6915" max="6915" width="12.5546875" customWidth="1"/>
    <col min="6916" max="6916" width="13.5546875" customWidth="1"/>
    <col min="6917" max="6917" width="4.88671875" customWidth="1"/>
    <col min="6918" max="6918" width="8.44140625" customWidth="1"/>
    <col min="6920" max="6920" width="13.33203125" customWidth="1"/>
    <col min="6923" max="6923" width="9" customWidth="1"/>
    <col min="6924" max="6924" width="20.88671875" customWidth="1"/>
    <col min="6925" max="6925" width="17.5546875" customWidth="1"/>
    <col min="6928" max="6928" width="29.109375" customWidth="1"/>
    <col min="7170" max="7170" width="13.109375" customWidth="1"/>
    <col min="7171" max="7171" width="12.5546875" customWidth="1"/>
    <col min="7172" max="7172" width="13.5546875" customWidth="1"/>
    <col min="7173" max="7173" width="4.88671875" customWidth="1"/>
    <col min="7174" max="7174" width="8.44140625" customWidth="1"/>
    <col min="7176" max="7176" width="13.33203125" customWidth="1"/>
    <col min="7179" max="7179" width="9" customWidth="1"/>
    <col min="7180" max="7180" width="20.88671875" customWidth="1"/>
    <col min="7181" max="7181" width="17.5546875" customWidth="1"/>
    <col min="7184" max="7184" width="29.109375" customWidth="1"/>
    <col min="7426" max="7426" width="13.109375" customWidth="1"/>
    <col min="7427" max="7427" width="12.5546875" customWidth="1"/>
    <col min="7428" max="7428" width="13.5546875" customWidth="1"/>
    <col min="7429" max="7429" width="4.88671875" customWidth="1"/>
    <col min="7430" max="7430" width="8.44140625" customWidth="1"/>
    <col min="7432" max="7432" width="13.33203125" customWidth="1"/>
    <col min="7435" max="7435" width="9" customWidth="1"/>
    <col min="7436" max="7436" width="20.88671875" customWidth="1"/>
    <col min="7437" max="7437" width="17.5546875" customWidth="1"/>
    <col min="7440" max="7440" width="29.109375" customWidth="1"/>
    <col min="7682" max="7682" width="13.109375" customWidth="1"/>
    <col min="7683" max="7683" width="12.5546875" customWidth="1"/>
    <col min="7684" max="7684" width="13.5546875" customWidth="1"/>
    <col min="7685" max="7685" width="4.88671875" customWidth="1"/>
    <col min="7686" max="7686" width="8.44140625" customWidth="1"/>
    <col min="7688" max="7688" width="13.33203125" customWidth="1"/>
    <col min="7691" max="7691" width="9" customWidth="1"/>
    <col min="7692" max="7692" width="20.88671875" customWidth="1"/>
    <col min="7693" max="7693" width="17.5546875" customWidth="1"/>
    <col min="7696" max="7696" width="29.109375" customWidth="1"/>
    <col min="7938" max="7938" width="13.109375" customWidth="1"/>
    <col min="7939" max="7939" width="12.5546875" customWidth="1"/>
    <col min="7940" max="7940" width="13.5546875" customWidth="1"/>
    <col min="7941" max="7941" width="4.88671875" customWidth="1"/>
    <col min="7942" max="7942" width="8.44140625" customWidth="1"/>
    <col min="7944" max="7944" width="13.33203125" customWidth="1"/>
    <col min="7947" max="7947" width="9" customWidth="1"/>
    <col min="7948" max="7948" width="20.88671875" customWidth="1"/>
    <col min="7949" max="7949" width="17.5546875" customWidth="1"/>
    <col min="7952" max="7952" width="29.109375" customWidth="1"/>
    <col min="8194" max="8194" width="13.109375" customWidth="1"/>
    <col min="8195" max="8195" width="12.5546875" customWidth="1"/>
    <col min="8196" max="8196" width="13.5546875" customWidth="1"/>
    <col min="8197" max="8197" width="4.88671875" customWidth="1"/>
    <col min="8198" max="8198" width="8.44140625" customWidth="1"/>
    <col min="8200" max="8200" width="13.33203125" customWidth="1"/>
    <col min="8203" max="8203" width="9" customWidth="1"/>
    <col min="8204" max="8204" width="20.88671875" customWidth="1"/>
    <col min="8205" max="8205" width="17.5546875" customWidth="1"/>
    <col min="8208" max="8208" width="29.109375" customWidth="1"/>
    <col min="8450" max="8450" width="13.109375" customWidth="1"/>
    <col min="8451" max="8451" width="12.5546875" customWidth="1"/>
    <col min="8452" max="8452" width="13.5546875" customWidth="1"/>
    <col min="8453" max="8453" width="4.88671875" customWidth="1"/>
    <col min="8454" max="8454" width="8.44140625" customWidth="1"/>
    <col min="8456" max="8456" width="13.33203125" customWidth="1"/>
    <col min="8459" max="8459" width="9" customWidth="1"/>
    <col min="8460" max="8460" width="20.88671875" customWidth="1"/>
    <col min="8461" max="8461" width="17.5546875" customWidth="1"/>
    <col min="8464" max="8464" width="29.109375" customWidth="1"/>
    <col min="8706" max="8706" width="13.109375" customWidth="1"/>
    <col min="8707" max="8707" width="12.5546875" customWidth="1"/>
    <col min="8708" max="8708" width="13.5546875" customWidth="1"/>
    <col min="8709" max="8709" width="4.88671875" customWidth="1"/>
    <col min="8710" max="8710" width="8.44140625" customWidth="1"/>
    <col min="8712" max="8712" width="13.33203125" customWidth="1"/>
    <col min="8715" max="8715" width="9" customWidth="1"/>
    <col min="8716" max="8716" width="20.88671875" customWidth="1"/>
    <col min="8717" max="8717" width="17.5546875" customWidth="1"/>
    <col min="8720" max="8720" width="29.109375" customWidth="1"/>
    <col min="8962" max="8962" width="13.109375" customWidth="1"/>
    <col min="8963" max="8963" width="12.5546875" customWidth="1"/>
    <col min="8964" max="8964" width="13.5546875" customWidth="1"/>
    <col min="8965" max="8965" width="4.88671875" customWidth="1"/>
    <col min="8966" max="8966" width="8.44140625" customWidth="1"/>
    <col min="8968" max="8968" width="13.33203125" customWidth="1"/>
    <col min="8971" max="8971" width="9" customWidth="1"/>
    <col min="8972" max="8972" width="20.88671875" customWidth="1"/>
    <col min="8973" max="8973" width="17.5546875" customWidth="1"/>
    <col min="8976" max="8976" width="29.109375" customWidth="1"/>
    <col min="9218" max="9218" width="13.109375" customWidth="1"/>
    <col min="9219" max="9219" width="12.5546875" customWidth="1"/>
    <col min="9220" max="9220" width="13.5546875" customWidth="1"/>
    <col min="9221" max="9221" width="4.88671875" customWidth="1"/>
    <col min="9222" max="9222" width="8.44140625" customWidth="1"/>
    <col min="9224" max="9224" width="13.33203125" customWidth="1"/>
    <col min="9227" max="9227" width="9" customWidth="1"/>
    <col min="9228" max="9228" width="20.88671875" customWidth="1"/>
    <col min="9229" max="9229" width="17.5546875" customWidth="1"/>
    <col min="9232" max="9232" width="29.109375" customWidth="1"/>
    <col min="9474" max="9474" width="13.109375" customWidth="1"/>
    <col min="9475" max="9475" width="12.5546875" customWidth="1"/>
    <col min="9476" max="9476" width="13.5546875" customWidth="1"/>
    <col min="9477" max="9477" width="4.88671875" customWidth="1"/>
    <col min="9478" max="9478" width="8.44140625" customWidth="1"/>
    <col min="9480" max="9480" width="13.33203125" customWidth="1"/>
    <col min="9483" max="9483" width="9" customWidth="1"/>
    <col min="9484" max="9484" width="20.88671875" customWidth="1"/>
    <col min="9485" max="9485" width="17.5546875" customWidth="1"/>
    <col min="9488" max="9488" width="29.109375" customWidth="1"/>
    <col min="9730" max="9730" width="13.109375" customWidth="1"/>
    <col min="9731" max="9731" width="12.5546875" customWidth="1"/>
    <col min="9732" max="9732" width="13.5546875" customWidth="1"/>
    <col min="9733" max="9733" width="4.88671875" customWidth="1"/>
    <col min="9734" max="9734" width="8.44140625" customWidth="1"/>
    <col min="9736" max="9736" width="13.33203125" customWidth="1"/>
    <col min="9739" max="9739" width="9" customWidth="1"/>
    <col min="9740" max="9740" width="20.88671875" customWidth="1"/>
    <col min="9741" max="9741" width="17.5546875" customWidth="1"/>
    <col min="9744" max="9744" width="29.109375" customWidth="1"/>
    <col min="9986" max="9986" width="13.109375" customWidth="1"/>
    <col min="9987" max="9987" width="12.5546875" customWidth="1"/>
    <col min="9988" max="9988" width="13.5546875" customWidth="1"/>
    <col min="9989" max="9989" width="4.88671875" customWidth="1"/>
    <col min="9990" max="9990" width="8.44140625" customWidth="1"/>
    <col min="9992" max="9992" width="13.33203125" customWidth="1"/>
    <col min="9995" max="9995" width="9" customWidth="1"/>
    <col min="9996" max="9996" width="20.88671875" customWidth="1"/>
    <col min="9997" max="9997" width="17.5546875" customWidth="1"/>
    <col min="10000" max="10000" width="29.109375" customWidth="1"/>
    <col min="10242" max="10242" width="13.109375" customWidth="1"/>
    <col min="10243" max="10243" width="12.5546875" customWidth="1"/>
    <col min="10244" max="10244" width="13.5546875" customWidth="1"/>
    <col min="10245" max="10245" width="4.88671875" customWidth="1"/>
    <col min="10246" max="10246" width="8.44140625" customWidth="1"/>
    <col min="10248" max="10248" width="13.33203125" customWidth="1"/>
    <col min="10251" max="10251" width="9" customWidth="1"/>
    <col min="10252" max="10252" width="20.88671875" customWidth="1"/>
    <col min="10253" max="10253" width="17.5546875" customWidth="1"/>
    <col min="10256" max="10256" width="29.109375" customWidth="1"/>
    <col min="10498" max="10498" width="13.109375" customWidth="1"/>
    <col min="10499" max="10499" width="12.5546875" customWidth="1"/>
    <col min="10500" max="10500" width="13.5546875" customWidth="1"/>
    <col min="10501" max="10501" width="4.88671875" customWidth="1"/>
    <col min="10502" max="10502" width="8.44140625" customWidth="1"/>
    <col min="10504" max="10504" width="13.33203125" customWidth="1"/>
    <col min="10507" max="10507" width="9" customWidth="1"/>
    <col min="10508" max="10508" width="20.88671875" customWidth="1"/>
    <col min="10509" max="10509" width="17.5546875" customWidth="1"/>
    <col min="10512" max="10512" width="29.109375" customWidth="1"/>
    <col min="10754" max="10754" width="13.109375" customWidth="1"/>
    <col min="10755" max="10755" width="12.5546875" customWidth="1"/>
    <col min="10756" max="10756" width="13.5546875" customWidth="1"/>
    <col min="10757" max="10757" width="4.88671875" customWidth="1"/>
    <col min="10758" max="10758" width="8.44140625" customWidth="1"/>
    <col min="10760" max="10760" width="13.33203125" customWidth="1"/>
    <col min="10763" max="10763" width="9" customWidth="1"/>
    <col min="10764" max="10764" width="20.88671875" customWidth="1"/>
    <col min="10765" max="10765" width="17.5546875" customWidth="1"/>
    <col min="10768" max="10768" width="29.109375" customWidth="1"/>
    <col min="11010" max="11010" width="13.109375" customWidth="1"/>
    <col min="11011" max="11011" width="12.5546875" customWidth="1"/>
    <col min="11012" max="11012" width="13.5546875" customWidth="1"/>
    <col min="11013" max="11013" width="4.88671875" customWidth="1"/>
    <col min="11014" max="11014" width="8.44140625" customWidth="1"/>
    <col min="11016" max="11016" width="13.33203125" customWidth="1"/>
    <col min="11019" max="11019" width="9" customWidth="1"/>
    <col min="11020" max="11020" width="20.88671875" customWidth="1"/>
    <col min="11021" max="11021" width="17.5546875" customWidth="1"/>
    <col min="11024" max="11024" width="29.109375" customWidth="1"/>
    <col min="11266" max="11266" width="13.109375" customWidth="1"/>
    <col min="11267" max="11267" width="12.5546875" customWidth="1"/>
    <col min="11268" max="11268" width="13.5546875" customWidth="1"/>
    <col min="11269" max="11269" width="4.88671875" customWidth="1"/>
    <col min="11270" max="11270" width="8.44140625" customWidth="1"/>
    <col min="11272" max="11272" width="13.33203125" customWidth="1"/>
    <col min="11275" max="11275" width="9" customWidth="1"/>
    <col min="11276" max="11276" width="20.88671875" customWidth="1"/>
    <col min="11277" max="11277" width="17.5546875" customWidth="1"/>
    <col min="11280" max="11280" width="29.109375" customWidth="1"/>
    <col min="11522" max="11522" width="13.109375" customWidth="1"/>
    <col min="11523" max="11523" width="12.5546875" customWidth="1"/>
    <col min="11524" max="11524" width="13.5546875" customWidth="1"/>
    <col min="11525" max="11525" width="4.88671875" customWidth="1"/>
    <col min="11526" max="11526" width="8.44140625" customWidth="1"/>
    <col min="11528" max="11528" width="13.33203125" customWidth="1"/>
    <col min="11531" max="11531" width="9" customWidth="1"/>
    <col min="11532" max="11532" width="20.88671875" customWidth="1"/>
    <col min="11533" max="11533" width="17.5546875" customWidth="1"/>
    <col min="11536" max="11536" width="29.109375" customWidth="1"/>
    <col min="11778" max="11778" width="13.109375" customWidth="1"/>
    <col min="11779" max="11779" width="12.5546875" customWidth="1"/>
    <col min="11780" max="11780" width="13.5546875" customWidth="1"/>
    <col min="11781" max="11781" width="4.88671875" customWidth="1"/>
    <col min="11782" max="11782" width="8.44140625" customWidth="1"/>
    <col min="11784" max="11784" width="13.33203125" customWidth="1"/>
    <col min="11787" max="11787" width="9" customWidth="1"/>
    <col min="11788" max="11788" width="20.88671875" customWidth="1"/>
    <col min="11789" max="11789" width="17.5546875" customWidth="1"/>
    <col min="11792" max="11792" width="29.109375" customWidth="1"/>
    <col min="12034" max="12034" width="13.109375" customWidth="1"/>
    <col min="12035" max="12035" width="12.5546875" customWidth="1"/>
    <col min="12036" max="12036" width="13.5546875" customWidth="1"/>
    <col min="12037" max="12037" width="4.88671875" customWidth="1"/>
    <col min="12038" max="12038" width="8.44140625" customWidth="1"/>
    <col min="12040" max="12040" width="13.33203125" customWidth="1"/>
    <col min="12043" max="12043" width="9" customWidth="1"/>
    <col min="12044" max="12044" width="20.88671875" customWidth="1"/>
    <col min="12045" max="12045" width="17.5546875" customWidth="1"/>
    <col min="12048" max="12048" width="29.109375" customWidth="1"/>
    <col min="12290" max="12290" width="13.109375" customWidth="1"/>
    <col min="12291" max="12291" width="12.5546875" customWidth="1"/>
    <col min="12292" max="12292" width="13.5546875" customWidth="1"/>
    <col min="12293" max="12293" width="4.88671875" customWidth="1"/>
    <col min="12294" max="12294" width="8.44140625" customWidth="1"/>
    <col min="12296" max="12296" width="13.33203125" customWidth="1"/>
    <col min="12299" max="12299" width="9" customWidth="1"/>
    <col min="12300" max="12300" width="20.88671875" customWidth="1"/>
    <col min="12301" max="12301" width="17.5546875" customWidth="1"/>
    <col min="12304" max="12304" width="29.109375" customWidth="1"/>
    <col min="12546" max="12546" width="13.109375" customWidth="1"/>
    <col min="12547" max="12547" width="12.5546875" customWidth="1"/>
    <col min="12548" max="12548" width="13.5546875" customWidth="1"/>
    <col min="12549" max="12549" width="4.88671875" customWidth="1"/>
    <col min="12550" max="12550" width="8.44140625" customWidth="1"/>
    <col min="12552" max="12552" width="13.33203125" customWidth="1"/>
    <col min="12555" max="12555" width="9" customWidth="1"/>
    <col min="12556" max="12556" width="20.88671875" customWidth="1"/>
    <col min="12557" max="12557" width="17.5546875" customWidth="1"/>
    <col min="12560" max="12560" width="29.109375" customWidth="1"/>
    <col min="12802" max="12802" width="13.109375" customWidth="1"/>
    <col min="12803" max="12803" width="12.5546875" customWidth="1"/>
    <col min="12804" max="12804" width="13.5546875" customWidth="1"/>
    <col min="12805" max="12805" width="4.88671875" customWidth="1"/>
    <col min="12806" max="12806" width="8.44140625" customWidth="1"/>
    <col min="12808" max="12808" width="13.33203125" customWidth="1"/>
    <col min="12811" max="12811" width="9" customWidth="1"/>
    <col min="12812" max="12812" width="20.88671875" customWidth="1"/>
    <col min="12813" max="12813" width="17.5546875" customWidth="1"/>
    <col min="12816" max="12816" width="29.109375" customWidth="1"/>
    <col min="13058" max="13058" width="13.109375" customWidth="1"/>
    <col min="13059" max="13059" width="12.5546875" customWidth="1"/>
    <col min="13060" max="13060" width="13.5546875" customWidth="1"/>
    <col min="13061" max="13061" width="4.88671875" customWidth="1"/>
    <col min="13062" max="13062" width="8.44140625" customWidth="1"/>
    <col min="13064" max="13064" width="13.33203125" customWidth="1"/>
    <col min="13067" max="13067" width="9" customWidth="1"/>
    <col min="13068" max="13068" width="20.88671875" customWidth="1"/>
    <col min="13069" max="13069" width="17.5546875" customWidth="1"/>
    <col min="13072" max="13072" width="29.109375" customWidth="1"/>
    <col min="13314" max="13314" width="13.109375" customWidth="1"/>
    <col min="13315" max="13315" width="12.5546875" customWidth="1"/>
    <col min="13316" max="13316" width="13.5546875" customWidth="1"/>
    <col min="13317" max="13317" width="4.88671875" customWidth="1"/>
    <col min="13318" max="13318" width="8.44140625" customWidth="1"/>
    <col min="13320" max="13320" width="13.33203125" customWidth="1"/>
    <col min="13323" max="13323" width="9" customWidth="1"/>
    <col min="13324" max="13324" width="20.88671875" customWidth="1"/>
    <col min="13325" max="13325" width="17.5546875" customWidth="1"/>
    <col min="13328" max="13328" width="29.109375" customWidth="1"/>
    <col min="13570" max="13570" width="13.109375" customWidth="1"/>
    <col min="13571" max="13571" width="12.5546875" customWidth="1"/>
    <col min="13572" max="13572" width="13.5546875" customWidth="1"/>
    <col min="13573" max="13573" width="4.88671875" customWidth="1"/>
    <col min="13574" max="13574" width="8.44140625" customWidth="1"/>
    <col min="13576" max="13576" width="13.33203125" customWidth="1"/>
    <col min="13579" max="13579" width="9" customWidth="1"/>
    <col min="13580" max="13580" width="20.88671875" customWidth="1"/>
    <col min="13581" max="13581" width="17.5546875" customWidth="1"/>
    <col min="13584" max="13584" width="29.109375" customWidth="1"/>
    <col min="13826" max="13826" width="13.109375" customWidth="1"/>
    <col min="13827" max="13827" width="12.5546875" customWidth="1"/>
    <col min="13828" max="13828" width="13.5546875" customWidth="1"/>
    <col min="13829" max="13829" width="4.88671875" customWidth="1"/>
    <col min="13830" max="13830" width="8.44140625" customWidth="1"/>
    <col min="13832" max="13832" width="13.33203125" customWidth="1"/>
    <col min="13835" max="13835" width="9" customWidth="1"/>
    <col min="13836" max="13836" width="20.88671875" customWidth="1"/>
    <col min="13837" max="13837" width="17.5546875" customWidth="1"/>
    <col min="13840" max="13840" width="29.109375" customWidth="1"/>
    <col min="14082" max="14082" width="13.109375" customWidth="1"/>
    <col min="14083" max="14083" width="12.5546875" customWidth="1"/>
    <col min="14084" max="14084" width="13.5546875" customWidth="1"/>
    <col min="14085" max="14085" width="4.88671875" customWidth="1"/>
    <col min="14086" max="14086" width="8.44140625" customWidth="1"/>
    <col min="14088" max="14088" width="13.33203125" customWidth="1"/>
    <col min="14091" max="14091" width="9" customWidth="1"/>
    <col min="14092" max="14092" width="20.88671875" customWidth="1"/>
    <col min="14093" max="14093" width="17.5546875" customWidth="1"/>
    <col min="14096" max="14096" width="29.109375" customWidth="1"/>
    <col min="14338" max="14338" width="13.109375" customWidth="1"/>
    <col min="14339" max="14339" width="12.5546875" customWidth="1"/>
    <col min="14340" max="14340" width="13.5546875" customWidth="1"/>
    <col min="14341" max="14341" width="4.88671875" customWidth="1"/>
    <col min="14342" max="14342" width="8.44140625" customWidth="1"/>
    <col min="14344" max="14344" width="13.33203125" customWidth="1"/>
    <col min="14347" max="14347" width="9" customWidth="1"/>
    <col min="14348" max="14348" width="20.88671875" customWidth="1"/>
    <col min="14349" max="14349" width="17.5546875" customWidth="1"/>
    <col min="14352" max="14352" width="29.109375" customWidth="1"/>
    <col min="14594" max="14594" width="13.109375" customWidth="1"/>
    <col min="14595" max="14595" width="12.5546875" customWidth="1"/>
    <col min="14596" max="14596" width="13.5546875" customWidth="1"/>
    <col min="14597" max="14597" width="4.88671875" customWidth="1"/>
    <col min="14598" max="14598" width="8.44140625" customWidth="1"/>
    <col min="14600" max="14600" width="13.33203125" customWidth="1"/>
    <col min="14603" max="14603" width="9" customWidth="1"/>
    <col min="14604" max="14604" width="20.88671875" customWidth="1"/>
    <col min="14605" max="14605" width="17.5546875" customWidth="1"/>
    <col min="14608" max="14608" width="29.109375" customWidth="1"/>
    <col min="14850" max="14850" width="13.109375" customWidth="1"/>
    <col min="14851" max="14851" width="12.5546875" customWidth="1"/>
    <col min="14852" max="14852" width="13.5546875" customWidth="1"/>
    <col min="14853" max="14853" width="4.88671875" customWidth="1"/>
    <col min="14854" max="14854" width="8.44140625" customWidth="1"/>
    <col min="14856" max="14856" width="13.33203125" customWidth="1"/>
    <col min="14859" max="14859" width="9" customWidth="1"/>
    <col min="14860" max="14860" width="20.88671875" customWidth="1"/>
    <col min="14861" max="14861" width="17.5546875" customWidth="1"/>
    <col min="14864" max="14864" width="29.109375" customWidth="1"/>
    <col min="15106" max="15106" width="13.109375" customWidth="1"/>
    <col min="15107" max="15107" width="12.5546875" customWidth="1"/>
    <col min="15108" max="15108" width="13.5546875" customWidth="1"/>
    <col min="15109" max="15109" width="4.88671875" customWidth="1"/>
    <col min="15110" max="15110" width="8.44140625" customWidth="1"/>
    <col min="15112" max="15112" width="13.33203125" customWidth="1"/>
    <col min="15115" max="15115" width="9" customWidth="1"/>
    <col min="15116" max="15116" width="20.88671875" customWidth="1"/>
    <col min="15117" max="15117" width="17.5546875" customWidth="1"/>
    <col min="15120" max="15120" width="29.109375" customWidth="1"/>
    <col min="15362" max="15362" width="13.109375" customWidth="1"/>
    <col min="15363" max="15363" width="12.5546875" customWidth="1"/>
    <col min="15364" max="15364" width="13.5546875" customWidth="1"/>
    <col min="15365" max="15365" width="4.88671875" customWidth="1"/>
    <col min="15366" max="15366" width="8.44140625" customWidth="1"/>
    <col min="15368" max="15368" width="13.33203125" customWidth="1"/>
    <col min="15371" max="15371" width="9" customWidth="1"/>
    <col min="15372" max="15372" width="20.88671875" customWidth="1"/>
    <col min="15373" max="15373" width="17.5546875" customWidth="1"/>
    <col min="15376" max="15376" width="29.109375" customWidth="1"/>
    <col min="15618" max="15618" width="13.109375" customWidth="1"/>
    <col min="15619" max="15619" width="12.5546875" customWidth="1"/>
    <col min="15620" max="15620" width="13.5546875" customWidth="1"/>
    <col min="15621" max="15621" width="4.88671875" customWidth="1"/>
    <col min="15622" max="15622" width="8.44140625" customWidth="1"/>
    <col min="15624" max="15624" width="13.33203125" customWidth="1"/>
    <col min="15627" max="15627" width="9" customWidth="1"/>
    <col min="15628" max="15628" width="20.88671875" customWidth="1"/>
    <col min="15629" max="15629" width="17.5546875" customWidth="1"/>
    <col min="15632" max="15632" width="29.109375" customWidth="1"/>
    <col min="15874" max="15874" width="13.109375" customWidth="1"/>
    <col min="15875" max="15875" width="12.5546875" customWidth="1"/>
    <col min="15876" max="15876" width="13.5546875" customWidth="1"/>
    <col min="15877" max="15877" width="4.88671875" customWidth="1"/>
    <col min="15878" max="15878" width="8.44140625" customWidth="1"/>
    <col min="15880" max="15880" width="13.33203125" customWidth="1"/>
    <col min="15883" max="15883" width="9" customWidth="1"/>
    <col min="15884" max="15884" width="20.88671875" customWidth="1"/>
    <col min="15885" max="15885" width="17.5546875" customWidth="1"/>
    <col min="15888" max="15888" width="29.109375" customWidth="1"/>
    <col min="16130" max="16130" width="13.109375" customWidth="1"/>
    <col min="16131" max="16131" width="12.5546875" customWidth="1"/>
    <col min="16132" max="16132" width="13.5546875" customWidth="1"/>
    <col min="16133" max="16133" width="4.88671875" customWidth="1"/>
    <col min="16134" max="16134" width="8.44140625" customWidth="1"/>
    <col min="16136" max="16136" width="13.33203125" customWidth="1"/>
    <col min="16139" max="16139" width="9" customWidth="1"/>
    <col min="16140" max="16140" width="20.88671875" customWidth="1"/>
    <col min="16141" max="16141" width="17.5546875" customWidth="1"/>
    <col min="16144" max="16144" width="29.109375" customWidth="1"/>
  </cols>
  <sheetData>
    <row r="1" spans="2:18" x14ac:dyDescent="0.3">
      <c r="P1" s="54"/>
    </row>
    <row r="2" spans="2:18" x14ac:dyDescent="0.3">
      <c r="B2" s="11" t="s">
        <v>140</v>
      </c>
      <c r="C2" s="54" t="s">
        <v>195</v>
      </c>
      <c r="D2" s="54"/>
      <c r="E2" s="54"/>
      <c r="F2" s="54"/>
    </row>
    <row r="3" spans="2:18" x14ac:dyDescent="0.3">
      <c r="H3" t="s">
        <v>141</v>
      </c>
      <c r="I3" t="s">
        <v>196</v>
      </c>
      <c r="P3" s="69"/>
      <c r="Q3" s="69"/>
    </row>
    <row r="4" spans="2:18" x14ac:dyDescent="0.3">
      <c r="I4" t="s">
        <v>120</v>
      </c>
      <c r="P4" s="69"/>
      <c r="Q4" s="69"/>
    </row>
    <row r="5" spans="2:18" x14ac:dyDescent="0.3">
      <c r="I5" t="s">
        <v>197</v>
      </c>
      <c r="P5" s="12"/>
    </row>
    <row r="6" spans="2:18" x14ac:dyDescent="0.3">
      <c r="B6" s="11" t="s">
        <v>140</v>
      </c>
      <c r="C6" s="11"/>
      <c r="D6" s="11"/>
    </row>
    <row r="7" spans="2:18" x14ac:dyDescent="0.3">
      <c r="O7" s="9"/>
      <c r="P7" s="9"/>
      <c r="Q7" s="9"/>
      <c r="R7" s="9"/>
    </row>
    <row r="8" spans="2:18" ht="15" thickBot="1" x14ac:dyDescent="0.35">
      <c r="C8" s="183" t="s">
        <v>198</v>
      </c>
      <c r="D8" s="183"/>
      <c r="E8" s="162"/>
      <c r="F8" s="162"/>
      <c r="H8" s="190" t="s">
        <v>199</v>
      </c>
      <c r="I8" s="190"/>
      <c r="J8" s="164"/>
      <c r="L8" s="190" t="s">
        <v>200</v>
      </c>
      <c r="M8" s="190"/>
      <c r="N8" s="164"/>
      <c r="O8" s="9"/>
      <c r="P8" s="70"/>
      <c r="Q8" s="71"/>
      <c r="R8" s="9"/>
    </row>
    <row r="9" spans="2:18" x14ac:dyDescent="0.3">
      <c r="C9" s="72" t="s">
        <v>201</v>
      </c>
      <c r="D9" s="73" t="s">
        <v>202</v>
      </c>
      <c r="E9" s="164" t="s">
        <v>140</v>
      </c>
      <c r="F9" s="164"/>
      <c r="H9" s="72" t="s">
        <v>201</v>
      </c>
      <c r="I9" s="73" t="s">
        <v>202</v>
      </c>
      <c r="J9" s="164"/>
      <c r="L9" s="72" t="s">
        <v>201</v>
      </c>
      <c r="M9" s="73" t="s">
        <v>202</v>
      </c>
      <c r="N9" s="164"/>
      <c r="O9" s="9"/>
      <c r="P9" s="70"/>
      <c r="Q9" s="164"/>
      <c r="R9" s="9"/>
    </row>
    <row r="10" spans="2:18" x14ac:dyDescent="0.3">
      <c r="B10" s="11" t="s">
        <v>203</v>
      </c>
      <c r="C10" s="74"/>
      <c r="D10" s="75"/>
      <c r="E10" s="76"/>
      <c r="F10" s="76"/>
      <c r="G10" s="54" t="s">
        <v>203</v>
      </c>
      <c r="H10" s="77"/>
      <c r="I10" s="78"/>
      <c r="J10" s="79"/>
      <c r="K10" s="76" t="s">
        <v>140</v>
      </c>
      <c r="M10" s="75"/>
      <c r="N10" s="76"/>
      <c r="O10" s="80" t="s">
        <v>140</v>
      </c>
      <c r="P10" s="81"/>
      <c r="Q10" s="82"/>
      <c r="R10" s="9"/>
    </row>
    <row r="11" spans="2:18" x14ac:dyDescent="0.3">
      <c r="C11" s="83"/>
      <c r="D11" s="3"/>
      <c r="E11" s="76"/>
      <c r="F11" s="76"/>
      <c r="G11" s="54" t="s">
        <v>140</v>
      </c>
      <c r="H11" s="83"/>
      <c r="I11" s="3"/>
      <c r="J11" s="84"/>
      <c r="K11" s="85" t="s">
        <v>203</v>
      </c>
      <c r="L11" s="74" t="s">
        <v>140</v>
      </c>
      <c r="M11" s="78"/>
      <c r="N11" s="86"/>
      <c r="O11" s="87"/>
      <c r="P11" s="88"/>
      <c r="Q11" s="51"/>
      <c r="R11" s="9"/>
    </row>
    <row r="12" spans="2:18" x14ac:dyDescent="0.3">
      <c r="C12" s="89"/>
      <c r="D12" s="3"/>
      <c r="E12" s="76"/>
      <c r="F12" s="76"/>
      <c r="G12" s="54"/>
      <c r="H12" s="89"/>
      <c r="I12" s="3"/>
      <c r="J12" s="84"/>
      <c r="K12" s="76"/>
      <c r="L12" s="89"/>
      <c r="M12" s="3"/>
      <c r="N12" s="86"/>
      <c r="O12" s="90"/>
      <c r="P12" s="88"/>
      <c r="Q12" s="51"/>
      <c r="R12" s="9"/>
    </row>
    <row r="13" spans="2:18" x14ac:dyDescent="0.3">
      <c r="C13" s="89"/>
      <c r="D13" s="3"/>
      <c r="E13" s="76"/>
      <c r="F13" s="76"/>
      <c r="G13" s="54"/>
      <c r="H13" s="89"/>
      <c r="I13" s="3"/>
      <c r="J13" s="84"/>
      <c r="K13" s="76"/>
      <c r="L13" s="89"/>
      <c r="M13" s="3"/>
      <c r="N13" s="86"/>
      <c r="O13" s="90"/>
      <c r="P13" s="88"/>
      <c r="Q13" s="51"/>
      <c r="R13" s="9"/>
    </row>
    <row r="14" spans="2:18" x14ac:dyDescent="0.3">
      <c r="C14" s="89"/>
      <c r="D14" s="3"/>
      <c r="E14" s="76"/>
      <c r="F14" s="76"/>
      <c r="H14" s="10"/>
      <c r="I14" s="3"/>
      <c r="J14" s="12"/>
      <c r="K14" s="54"/>
      <c r="L14" s="89"/>
      <c r="M14" s="3"/>
      <c r="N14" s="86"/>
      <c r="O14" s="80"/>
      <c r="P14" s="88"/>
      <c r="Q14" s="51"/>
      <c r="R14" s="9"/>
    </row>
    <row r="15" spans="2:18" x14ac:dyDescent="0.3">
      <c r="C15" s="89"/>
      <c r="D15" s="3"/>
      <c r="E15" s="76"/>
      <c r="F15" s="76"/>
      <c r="H15" s="10"/>
      <c r="I15" s="3"/>
      <c r="J15" s="84"/>
      <c r="K15" s="54"/>
      <c r="L15" s="89"/>
      <c r="M15" s="3"/>
      <c r="N15" s="86"/>
      <c r="O15" s="80"/>
      <c r="P15" s="88"/>
      <c r="Q15" s="51"/>
      <c r="R15" s="9"/>
    </row>
    <row r="16" spans="2:18" x14ac:dyDescent="0.3">
      <c r="C16" s="89"/>
      <c r="D16" s="3"/>
      <c r="E16" s="76"/>
      <c r="F16" s="76"/>
      <c r="H16" s="10"/>
      <c r="I16" s="3"/>
      <c r="J16" s="12"/>
      <c r="K16" s="54"/>
      <c r="L16" s="89"/>
      <c r="M16" s="3"/>
      <c r="N16" s="86"/>
      <c r="O16" s="80"/>
      <c r="P16" s="88"/>
      <c r="Q16" s="51"/>
      <c r="R16" s="9"/>
    </row>
    <row r="17" spans="2:19" x14ac:dyDescent="0.3">
      <c r="C17" s="89"/>
      <c r="D17" s="3"/>
      <c r="E17" s="76"/>
      <c r="F17" s="76"/>
      <c r="H17" s="10"/>
      <c r="I17" s="3"/>
      <c r="J17" s="84"/>
      <c r="K17" s="54"/>
      <c r="L17" s="89"/>
      <c r="M17" s="3"/>
      <c r="N17" s="86"/>
      <c r="O17" s="9"/>
      <c r="P17" s="91"/>
      <c r="Q17" s="51"/>
      <c r="R17" s="9"/>
    </row>
    <row r="18" spans="2:19" x14ac:dyDescent="0.3">
      <c r="C18" s="89"/>
      <c r="D18" s="3"/>
      <c r="E18" s="76"/>
      <c r="F18" s="76"/>
      <c r="H18" s="10"/>
      <c r="I18" s="3"/>
      <c r="J18" s="12"/>
      <c r="K18" s="54"/>
      <c r="L18" s="89"/>
      <c r="M18" s="3"/>
      <c r="N18" s="86"/>
      <c r="O18" s="9"/>
      <c r="P18" s="9"/>
      <c r="Q18" s="51"/>
      <c r="R18" s="9"/>
    </row>
    <row r="19" spans="2:19" x14ac:dyDescent="0.3">
      <c r="C19" s="89"/>
      <c r="D19" s="3"/>
      <c r="E19" s="76"/>
      <c r="F19" s="76"/>
      <c r="H19" s="10"/>
      <c r="K19" s="54"/>
      <c r="L19" s="89"/>
      <c r="M19" s="3"/>
      <c r="N19" s="86"/>
      <c r="O19" s="9"/>
      <c r="P19" s="92"/>
      <c r="Q19" s="9"/>
      <c r="R19" s="9"/>
    </row>
    <row r="20" spans="2:19" x14ac:dyDescent="0.3">
      <c r="C20" s="93"/>
      <c r="D20" s="94"/>
      <c r="E20" s="76"/>
      <c r="F20" s="76"/>
      <c r="H20" s="95"/>
      <c r="I20" s="55"/>
      <c r="J20" s="9"/>
      <c r="L20" s="95"/>
      <c r="M20" s="94"/>
      <c r="N20" s="96"/>
      <c r="O20" s="9"/>
      <c r="P20" s="92"/>
      <c r="Q20" s="9"/>
      <c r="R20" s="9"/>
    </row>
    <row r="21" spans="2:19" x14ac:dyDescent="0.3">
      <c r="C21" s="10"/>
      <c r="D21" s="88" t="s">
        <v>140</v>
      </c>
      <c r="E21" s="76" t="s">
        <v>140</v>
      </c>
      <c r="F21" s="76"/>
      <c r="H21" s="10"/>
      <c r="I21" s="9"/>
      <c r="J21" s="9"/>
      <c r="L21" s="10"/>
      <c r="M21" s="51"/>
      <c r="N21" s="96"/>
      <c r="O21" s="9"/>
      <c r="P21" s="9"/>
      <c r="Q21" s="9"/>
      <c r="R21" s="9"/>
    </row>
    <row r="22" spans="2:19" x14ac:dyDescent="0.3">
      <c r="C22" s="89">
        <f>SUM(C10:C20)</f>
        <v>0</v>
      </c>
      <c r="D22" s="89">
        <f>SUM(D10:D21)</f>
        <v>0</v>
      </c>
      <c r="H22" s="89">
        <f>SUM(H10:H20)</f>
        <v>0</v>
      </c>
      <c r="I22" s="89">
        <f>SUM(I10:I21)</f>
        <v>0</v>
      </c>
      <c r="J22" s="51"/>
      <c r="L22" s="89" t="s">
        <v>140</v>
      </c>
      <c r="M22" s="89">
        <f>SUM(M10:M20)</f>
        <v>0</v>
      </c>
      <c r="N22" s="51"/>
      <c r="O22" s="9"/>
      <c r="P22" s="92"/>
      <c r="Q22" s="9"/>
      <c r="R22" s="9"/>
    </row>
    <row r="23" spans="2:19" x14ac:dyDescent="0.3">
      <c r="C23" s="51">
        <f>+C22-D22</f>
        <v>0</v>
      </c>
      <c r="D23" s="51"/>
      <c r="H23" s="51">
        <f>+H22-I22</f>
        <v>0</v>
      </c>
      <c r="I23" s="51"/>
      <c r="J23" s="51"/>
      <c r="L23" s="51" t="e">
        <f>+L22-M22</f>
        <v>#VALUE!</v>
      </c>
      <c r="M23" s="51"/>
      <c r="N23" s="51"/>
      <c r="O23" s="9"/>
      <c r="P23" s="97"/>
      <c r="Q23" s="9"/>
      <c r="R23" s="9"/>
    </row>
    <row r="24" spans="2:19" x14ac:dyDescent="0.3">
      <c r="O24" s="9"/>
      <c r="P24" s="97"/>
      <c r="Q24" s="51"/>
      <c r="R24" s="9"/>
    </row>
    <row r="25" spans="2:19" x14ac:dyDescent="0.3">
      <c r="O25" s="9"/>
      <c r="P25" s="97"/>
      <c r="Q25" s="51"/>
      <c r="R25" s="9"/>
    </row>
    <row r="26" spans="2:19" ht="15" thickBot="1" x14ac:dyDescent="0.35">
      <c r="C26" s="183" t="s">
        <v>204</v>
      </c>
      <c r="D26" s="183"/>
      <c r="E26" s="162"/>
      <c r="F26" s="162"/>
      <c r="H26" s="190" t="s">
        <v>205</v>
      </c>
      <c r="I26" s="190"/>
      <c r="J26" s="164"/>
      <c r="L26" s="190" t="s">
        <v>206</v>
      </c>
      <c r="M26" s="190"/>
      <c r="O26" s="9"/>
      <c r="P26" s="71"/>
      <c r="Q26" s="71"/>
      <c r="R26" s="9"/>
    </row>
    <row r="27" spans="2:19" x14ac:dyDescent="0.3">
      <c r="C27" s="72" t="s">
        <v>201</v>
      </c>
      <c r="D27" s="73" t="s">
        <v>202</v>
      </c>
      <c r="E27" s="164" t="s">
        <v>140</v>
      </c>
      <c r="F27" s="164"/>
      <c r="H27" s="72" t="s">
        <v>201</v>
      </c>
      <c r="I27" s="73" t="s">
        <v>202</v>
      </c>
      <c r="J27" s="164"/>
      <c r="L27" s="72" t="s">
        <v>201</v>
      </c>
      <c r="M27" s="73" t="s">
        <v>202</v>
      </c>
      <c r="O27" s="9"/>
      <c r="P27" s="164"/>
      <c r="Q27" s="164"/>
      <c r="R27" s="9"/>
    </row>
    <row r="28" spans="2:19" x14ac:dyDescent="0.3">
      <c r="C28" s="83" t="s">
        <v>140</v>
      </c>
      <c r="D28" s="75"/>
      <c r="E28" s="76"/>
      <c r="F28" s="76"/>
      <c r="G28" s="98" t="s">
        <v>203</v>
      </c>
      <c r="H28" s="74" t="s">
        <v>140</v>
      </c>
      <c r="I28" s="75" t="s">
        <v>140</v>
      </c>
      <c r="J28" s="75"/>
      <c r="K28" s="99"/>
      <c r="L28" s="83"/>
      <c r="M28" s="75"/>
      <c r="O28" s="9" t="s">
        <v>140</v>
      </c>
      <c r="P28" s="82"/>
      <c r="Q28" s="82"/>
      <c r="R28" s="9"/>
    </row>
    <row r="29" spans="2:19" x14ac:dyDescent="0.3">
      <c r="B29" s="69" t="s">
        <v>203</v>
      </c>
      <c r="C29" s="74" t="s">
        <v>140</v>
      </c>
      <c r="D29" s="3"/>
      <c r="E29" s="76"/>
      <c r="F29" s="76"/>
      <c r="G29" s="54"/>
      <c r="H29" s="83"/>
      <c r="I29" s="3"/>
      <c r="J29" s="3"/>
      <c r="K29" s="99" t="s">
        <v>203</v>
      </c>
      <c r="L29" s="83" t="s">
        <v>140</v>
      </c>
      <c r="M29" s="78"/>
      <c r="O29" s="92" t="s">
        <v>140</v>
      </c>
      <c r="P29" s="51"/>
      <c r="Q29" s="100"/>
      <c r="R29" s="100"/>
      <c r="S29" s="101"/>
    </row>
    <row r="30" spans="2:19" x14ac:dyDescent="0.3">
      <c r="C30" s="89"/>
      <c r="D30" s="3"/>
      <c r="E30" s="76"/>
      <c r="F30" s="76"/>
      <c r="G30" s="54"/>
      <c r="H30" s="89"/>
      <c r="I30" s="3"/>
      <c r="J30" s="3"/>
      <c r="K30" s="99"/>
      <c r="L30" s="89"/>
      <c r="M30" s="3"/>
      <c r="O30" s="92" t="s">
        <v>140</v>
      </c>
      <c r="P30" s="51"/>
      <c r="Q30" s="51"/>
      <c r="R30" s="9"/>
    </row>
    <row r="31" spans="2:19" x14ac:dyDescent="0.3">
      <c r="C31" s="89"/>
      <c r="D31" s="3"/>
      <c r="E31" s="76"/>
      <c r="F31" s="76"/>
      <c r="H31" s="10"/>
      <c r="K31" s="54"/>
      <c r="L31" s="89"/>
      <c r="M31" s="3"/>
      <c r="O31" s="9"/>
      <c r="P31" s="51"/>
      <c r="Q31" s="51"/>
      <c r="R31" s="9"/>
    </row>
    <row r="32" spans="2:19" x14ac:dyDescent="0.3">
      <c r="C32" s="89"/>
      <c r="H32" s="10"/>
      <c r="K32" s="54"/>
      <c r="L32" s="89"/>
      <c r="M32" s="3"/>
      <c r="O32" s="9"/>
      <c r="P32" s="9"/>
      <c r="Q32" s="51"/>
      <c r="R32" s="9"/>
    </row>
    <row r="33" spans="2:18" x14ac:dyDescent="0.3">
      <c r="C33" s="95"/>
      <c r="D33" s="55"/>
      <c r="H33" s="95"/>
      <c r="I33" s="55"/>
      <c r="J33" s="9"/>
      <c r="L33" s="95"/>
      <c r="M33" s="94"/>
      <c r="O33" s="9"/>
      <c r="P33" s="9"/>
      <c r="Q33" s="51"/>
      <c r="R33" s="9"/>
    </row>
    <row r="34" spans="2:18" x14ac:dyDescent="0.3">
      <c r="C34" s="89">
        <f>SUM(C28:C33)</f>
        <v>0</v>
      </c>
      <c r="D34" s="89">
        <f>SUM(D29:D33)</f>
        <v>0</v>
      </c>
      <c r="H34" s="89">
        <f>SUM(H28:H33)</f>
        <v>0</v>
      </c>
      <c r="I34" s="89">
        <f>SUM(I29:I33)</f>
        <v>0</v>
      </c>
      <c r="J34" s="51"/>
      <c r="L34" s="89">
        <f>SUM(L28:L33)</f>
        <v>0</v>
      </c>
      <c r="M34" s="89">
        <f>SUM(M28:M33)</f>
        <v>0</v>
      </c>
      <c r="O34" s="9"/>
      <c r="P34" s="51"/>
      <c r="Q34" s="102"/>
      <c r="R34" s="9"/>
    </row>
    <row r="35" spans="2:18" x14ac:dyDescent="0.3">
      <c r="O35" s="9"/>
      <c r="P35" s="9"/>
      <c r="Q35" s="9"/>
      <c r="R35" s="9"/>
    </row>
    <row r="36" spans="2:18" x14ac:dyDescent="0.3">
      <c r="O36" s="9"/>
      <c r="P36" s="9"/>
      <c r="Q36" s="9"/>
      <c r="R36" s="9"/>
    </row>
    <row r="37" spans="2:18" x14ac:dyDescent="0.3">
      <c r="O37" s="9"/>
      <c r="P37" s="9"/>
      <c r="Q37" s="9"/>
      <c r="R37" s="9"/>
    </row>
    <row r="38" spans="2:18" ht="15" thickBot="1" x14ac:dyDescent="0.35">
      <c r="C38" s="183" t="s">
        <v>207</v>
      </c>
      <c r="D38" s="183"/>
      <c r="E38" s="162"/>
      <c r="F38" s="162"/>
      <c r="H38" s="190" t="s">
        <v>140</v>
      </c>
      <c r="I38" s="190"/>
      <c r="J38" s="164"/>
      <c r="L38" s="190" t="s">
        <v>140</v>
      </c>
      <c r="M38" s="190"/>
      <c r="O38" s="9"/>
      <c r="P38" s="191"/>
      <c r="Q38" s="191"/>
      <c r="R38" s="9"/>
    </row>
    <row r="39" spans="2:18" x14ac:dyDescent="0.3">
      <c r="C39" s="72" t="s">
        <v>201</v>
      </c>
      <c r="D39" s="73" t="s">
        <v>202</v>
      </c>
      <c r="E39" s="164" t="s">
        <v>140</v>
      </c>
      <c r="F39" s="164"/>
      <c r="H39" s="72" t="s">
        <v>201</v>
      </c>
      <c r="I39" s="73" t="s">
        <v>202</v>
      </c>
      <c r="J39" s="164"/>
      <c r="L39" s="72" t="s">
        <v>201</v>
      </c>
      <c r="M39" s="73" t="s">
        <v>202</v>
      </c>
      <c r="O39" s="9"/>
      <c r="P39" s="164"/>
      <c r="Q39" s="164"/>
      <c r="R39" s="9"/>
    </row>
    <row r="40" spans="2:18" x14ac:dyDescent="0.3">
      <c r="B40" s="11" t="s">
        <v>203</v>
      </c>
      <c r="C40" s="77"/>
      <c r="D40" s="75"/>
      <c r="E40" s="76"/>
      <c r="F40" s="76"/>
      <c r="H40" s="103"/>
      <c r="I40" s="75"/>
      <c r="J40" s="75"/>
      <c r="K40" s="76"/>
      <c r="L40" s="103"/>
      <c r="M40" s="75"/>
      <c r="O40" s="9"/>
      <c r="P40" s="82"/>
      <c r="Q40" s="82"/>
      <c r="R40" s="9"/>
    </row>
    <row r="41" spans="2:18" x14ac:dyDescent="0.3">
      <c r="B41" t="s">
        <v>140</v>
      </c>
      <c r="C41" s="83"/>
      <c r="D41" s="3"/>
      <c r="E41" s="76"/>
      <c r="F41" s="76"/>
      <c r="G41" s="54"/>
      <c r="H41" s="83" t="s">
        <v>140</v>
      </c>
      <c r="I41" s="3"/>
      <c r="J41" s="3"/>
      <c r="K41" s="76"/>
      <c r="L41" s="83"/>
      <c r="M41" s="78"/>
      <c r="O41" s="9"/>
      <c r="P41" s="51"/>
      <c r="Q41" s="51"/>
      <c r="R41" s="9"/>
    </row>
    <row r="42" spans="2:18" x14ac:dyDescent="0.3">
      <c r="B42" s="12" t="s">
        <v>140</v>
      </c>
      <c r="C42" s="89"/>
      <c r="D42" s="3"/>
      <c r="E42" s="76"/>
      <c r="F42" s="76"/>
      <c r="G42" s="54"/>
      <c r="H42" s="89"/>
      <c r="I42" s="3"/>
      <c r="J42" s="3"/>
      <c r="K42" s="76"/>
      <c r="L42" s="89"/>
      <c r="M42" s="3"/>
      <c r="O42" s="9"/>
      <c r="P42" s="51"/>
      <c r="Q42" s="51"/>
      <c r="R42" s="9"/>
    </row>
    <row r="43" spans="2:18" x14ac:dyDescent="0.3">
      <c r="B43" t="s">
        <v>140</v>
      </c>
      <c r="C43" s="89"/>
      <c r="D43" s="3"/>
      <c r="E43" s="76"/>
      <c r="F43" s="76"/>
      <c r="H43" s="10"/>
      <c r="K43" s="54"/>
      <c r="L43" s="89"/>
      <c r="M43" s="3"/>
      <c r="O43" s="9"/>
      <c r="P43" s="51"/>
      <c r="Q43" s="51"/>
      <c r="R43" s="9"/>
    </row>
    <row r="44" spans="2:18" x14ac:dyDescent="0.3">
      <c r="C44" s="89"/>
      <c r="H44" s="10"/>
      <c r="K44" s="54"/>
      <c r="L44" s="89"/>
      <c r="M44" s="3"/>
      <c r="O44" s="9"/>
      <c r="P44" s="9"/>
      <c r="Q44" s="51"/>
      <c r="R44" s="9"/>
    </row>
    <row r="45" spans="2:18" x14ac:dyDescent="0.3">
      <c r="C45" s="95"/>
      <c r="D45" s="55"/>
      <c r="H45" s="95"/>
      <c r="I45" s="55"/>
      <c r="J45" s="9"/>
      <c r="L45" s="95"/>
      <c r="M45" s="94"/>
      <c r="O45" s="9"/>
      <c r="P45" s="9"/>
      <c r="Q45" s="51"/>
      <c r="R45" s="9"/>
    </row>
    <row r="46" spans="2:18" x14ac:dyDescent="0.3">
      <c r="C46" s="89">
        <f>SUM(C40:C45)</f>
        <v>0</v>
      </c>
      <c r="D46" s="89">
        <f>SUM(D40:D45)</f>
        <v>0</v>
      </c>
      <c r="H46" s="89">
        <f>SUM(H40:H45)</f>
        <v>0</v>
      </c>
      <c r="I46" s="89">
        <f>SUM(I41:I45)</f>
        <v>0</v>
      </c>
      <c r="J46" s="51"/>
      <c r="L46" s="89">
        <f>SUM(L40:L45)</f>
        <v>0</v>
      </c>
      <c r="M46" s="89">
        <f>SUM(M40:M45)</f>
        <v>0</v>
      </c>
      <c r="O46" s="9"/>
      <c r="P46" s="51"/>
      <c r="Q46" s="102"/>
      <c r="R46" s="9"/>
    </row>
    <row r="47" spans="2:18" x14ac:dyDescent="0.3">
      <c r="C47" s="3">
        <f>+C46-D46</f>
        <v>0</v>
      </c>
      <c r="O47" s="9"/>
      <c r="P47" s="9"/>
      <c r="Q47" s="9"/>
      <c r="R47" s="9"/>
    </row>
    <row r="48" spans="2:18" x14ac:dyDescent="0.3">
      <c r="O48" s="9"/>
      <c r="P48" s="9"/>
      <c r="Q48" s="9"/>
      <c r="R48" s="9"/>
    </row>
    <row r="49" spans="2:18" x14ac:dyDescent="0.3">
      <c r="O49" s="9"/>
      <c r="P49" s="9"/>
      <c r="Q49" s="9"/>
      <c r="R49" s="9"/>
    </row>
    <row r="50" spans="2:18" ht="15" thickBot="1" x14ac:dyDescent="0.35">
      <c r="C50" s="183" t="s">
        <v>208</v>
      </c>
      <c r="D50" s="183"/>
      <c r="E50" s="162"/>
      <c r="F50" s="162"/>
      <c r="H50" s="190" t="s">
        <v>209</v>
      </c>
      <c r="I50" s="190"/>
      <c r="J50" s="164"/>
      <c r="L50" s="190" t="s">
        <v>210</v>
      </c>
      <c r="M50" s="190"/>
      <c r="O50" s="9"/>
      <c r="P50" s="9"/>
      <c r="Q50" s="9"/>
      <c r="R50" s="9"/>
    </row>
    <row r="51" spans="2:18" x14ac:dyDescent="0.3">
      <c r="C51" s="72" t="s">
        <v>201</v>
      </c>
      <c r="D51" s="73" t="s">
        <v>202</v>
      </c>
      <c r="E51" s="164" t="s">
        <v>140</v>
      </c>
      <c r="F51" s="164"/>
      <c r="H51" s="72" t="s">
        <v>201</v>
      </c>
      <c r="I51" s="73" t="s">
        <v>202</v>
      </c>
      <c r="J51" s="164"/>
      <c r="L51" s="72" t="s">
        <v>201</v>
      </c>
      <c r="M51" s="73" t="s">
        <v>202</v>
      </c>
      <c r="O51" s="9"/>
      <c r="P51" s="9"/>
      <c r="Q51" s="9"/>
      <c r="R51" s="9"/>
    </row>
    <row r="52" spans="2:18" x14ac:dyDescent="0.3">
      <c r="B52" s="12"/>
      <c r="C52" s="104"/>
      <c r="D52" s="105" t="s">
        <v>140</v>
      </c>
      <c r="E52" s="106" t="s">
        <v>140</v>
      </c>
      <c r="F52" s="106"/>
      <c r="H52" s="103"/>
      <c r="I52" s="105" t="s">
        <v>140</v>
      </c>
      <c r="J52" s="106" t="s">
        <v>140</v>
      </c>
      <c r="L52" s="103"/>
      <c r="M52" s="75"/>
      <c r="N52" s="107"/>
      <c r="O52" s="9"/>
      <c r="P52" s="9"/>
      <c r="Q52" s="9"/>
      <c r="R52" s="9"/>
    </row>
    <row r="53" spans="2:18" x14ac:dyDescent="0.3">
      <c r="B53" s="12"/>
      <c r="C53" s="83"/>
      <c r="D53" s="108"/>
      <c r="E53" s="106"/>
      <c r="F53" s="106"/>
      <c r="G53" s="54"/>
      <c r="H53" s="83" t="s">
        <v>140</v>
      </c>
      <c r="I53" s="3" t="s">
        <v>140</v>
      </c>
      <c r="J53" s="101" t="s">
        <v>140</v>
      </c>
      <c r="K53" s="99"/>
      <c r="L53" s="83"/>
      <c r="M53" s="78"/>
      <c r="N53" s="107"/>
      <c r="O53" s="9"/>
      <c r="P53" s="9"/>
      <c r="Q53" s="9"/>
      <c r="R53" s="9"/>
    </row>
    <row r="54" spans="2:18" x14ac:dyDescent="0.3">
      <c r="B54" s="12"/>
      <c r="C54" s="83"/>
      <c r="D54" s="109"/>
      <c r="E54" s="110"/>
      <c r="F54" s="110"/>
      <c r="G54" s="54"/>
      <c r="H54" s="83"/>
      <c r="I54" s="3"/>
      <c r="J54" s="3"/>
      <c r="K54" s="99"/>
      <c r="L54" s="83"/>
      <c r="M54" s="78"/>
      <c r="N54" s="107"/>
      <c r="O54" s="9"/>
      <c r="P54" s="9"/>
      <c r="Q54" s="9"/>
      <c r="R54" s="9"/>
    </row>
    <row r="55" spans="2:18" x14ac:dyDescent="0.3">
      <c r="B55" s="12"/>
      <c r="C55" s="83"/>
      <c r="D55" s="111"/>
      <c r="E55" s="110"/>
      <c r="F55" s="110"/>
      <c r="G55" s="54"/>
      <c r="H55" s="83"/>
      <c r="I55" s="3"/>
      <c r="J55" s="3"/>
      <c r="K55" s="99"/>
      <c r="L55" s="83"/>
      <c r="M55" s="78"/>
      <c r="N55" s="107"/>
      <c r="O55" s="9"/>
      <c r="P55" s="9"/>
      <c r="Q55" s="9"/>
      <c r="R55" s="9"/>
    </row>
    <row r="56" spans="2:18" x14ac:dyDescent="0.3">
      <c r="B56" s="12"/>
      <c r="C56" s="83"/>
      <c r="D56" s="108"/>
      <c r="E56" s="106"/>
      <c r="F56" s="106"/>
      <c r="G56" s="54"/>
      <c r="H56" s="83"/>
      <c r="I56" s="3"/>
      <c r="J56" s="3"/>
      <c r="K56" s="99"/>
      <c r="L56" s="83"/>
      <c r="M56" s="78"/>
      <c r="N56" s="107"/>
      <c r="O56" s="9"/>
      <c r="P56" s="9"/>
      <c r="Q56" s="9"/>
      <c r="R56" s="9"/>
    </row>
    <row r="57" spans="2:18" x14ac:dyDescent="0.3">
      <c r="C57" s="89"/>
      <c r="D57" s="3"/>
      <c r="E57" s="76"/>
      <c r="F57" s="76"/>
      <c r="G57" s="54"/>
      <c r="H57" s="89"/>
      <c r="I57" s="3"/>
      <c r="J57" s="3"/>
      <c r="K57" s="99"/>
      <c r="L57" s="89"/>
      <c r="M57" s="3"/>
      <c r="N57" s="107"/>
      <c r="O57" s="9"/>
      <c r="P57" s="9"/>
      <c r="Q57" s="9"/>
      <c r="R57" s="9"/>
    </row>
    <row r="58" spans="2:18" x14ac:dyDescent="0.3">
      <c r="C58" s="89"/>
      <c r="D58" s="3"/>
      <c r="E58" s="76"/>
      <c r="F58" s="76"/>
      <c r="G58" s="54"/>
      <c r="H58" s="89"/>
      <c r="I58" s="3"/>
      <c r="J58" s="3"/>
      <c r="K58" s="99"/>
      <c r="L58" s="89"/>
      <c r="M58" s="3"/>
      <c r="N58" s="107"/>
      <c r="O58" s="9"/>
      <c r="P58" s="9"/>
      <c r="Q58" s="9"/>
      <c r="R58" s="9"/>
    </row>
    <row r="59" spans="2:18" x14ac:dyDescent="0.3">
      <c r="C59" s="89"/>
      <c r="D59" s="3"/>
      <c r="E59" s="76"/>
      <c r="F59" s="76"/>
      <c r="G59" s="54"/>
      <c r="H59" s="89"/>
      <c r="I59" s="3"/>
      <c r="J59" s="3"/>
      <c r="K59" s="76"/>
      <c r="L59" s="89"/>
      <c r="M59" s="3"/>
      <c r="N59" s="107"/>
      <c r="O59" s="9"/>
      <c r="P59" s="9"/>
      <c r="Q59" s="9"/>
      <c r="R59" s="9"/>
    </row>
    <row r="60" spans="2:18" x14ac:dyDescent="0.3">
      <c r="C60" s="89"/>
      <c r="D60" s="3"/>
      <c r="E60" s="76"/>
      <c r="F60" s="76"/>
      <c r="G60" s="54"/>
      <c r="H60" s="89"/>
      <c r="I60" s="3"/>
      <c r="J60" s="3"/>
      <c r="K60" s="76"/>
      <c r="L60" s="89"/>
      <c r="M60" s="3"/>
      <c r="N60" s="107"/>
      <c r="O60" s="9"/>
      <c r="P60" s="9"/>
      <c r="Q60" s="9"/>
      <c r="R60" s="9"/>
    </row>
    <row r="61" spans="2:18" x14ac:dyDescent="0.3">
      <c r="C61" s="89"/>
      <c r="D61" s="3"/>
      <c r="E61" s="76"/>
      <c r="F61" s="76"/>
      <c r="H61" s="10"/>
      <c r="K61" s="54"/>
      <c r="L61" s="89"/>
      <c r="M61" s="3"/>
      <c r="N61" s="107"/>
      <c r="O61" s="9"/>
      <c r="P61" s="9"/>
      <c r="Q61" s="9"/>
      <c r="R61" s="9"/>
    </row>
    <row r="62" spans="2:18" x14ac:dyDescent="0.3">
      <c r="C62" s="89"/>
      <c r="H62" s="10"/>
      <c r="K62" s="54"/>
      <c r="L62" s="89"/>
      <c r="M62" s="3"/>
      <c r="O62" s="9"/>
      <c r="P62" s="9"/>
      <c r="Q62" s="9"/>
      <c r="R62" s="9"/>
    </row>
    <row r="63" spans="2:18" x14ac:dyDescent="0.3">
      <c r="C63" s="95"/>
      <c r="D63" s="55"/>
      <c r="H63" s="95"/>
      <c r="I63" s="55"/>
      <c r="J63" s="9"/>
      <c r="L63" s="95"/>
      <c r="M63" s="94"/>
      <c r="O63" s="9"/>
      <c r="P63" s="9"/>
      <c r="Q63" s="9"/>
      <c r="R63" s="9"/>
    </row>
    <row r="64" spans="2:18" x14ac:dyDescent="0.3">
      <c r="C64" s="89">
        <f>SUM(C52:C63)</f>
        <v>0</v>
      </c>
      <c r="D64" s="89">
        <f>SUM(D52:D63)</f>
        <v>0</v>
      </c>
      <c r="H64" s="89">
        <f>SUM(H52:H63)</f>
        <v>0</v>
      </c>
      <c r="I64" s="89">
        <f>SUM(I52:I63)</f>
        <v>0</v>
      </c>
      <c r="J64" s="51"/>
      <c r="L64" s="89">
        <f>SUM(L52:L63)</f>
        <v>0</v>
      </c>
      <c r="M64" s="89">
        <f>SUM(M52:M63)</f>
        <v>0</v>
      </c>
      <c r="O64" s="9"/>
      <c r="P64" s="9"/>
      <c r="Q64" s="9"/>
      <c r="R64" s="9"/>
    </row>
    <row r="65" spans="3:18" x14ac:dyDescent="0.3">
      <c r="D65" s="3">
        <f>+D64-C64</f>
        <v>0</v>
      </c>
      <c r="M65" s="3">
        <f>+M64-L64</f>
        <v>0</v>
      </c>
      <c r="O65" s="9"/>
      <c r="P65" s="9"/>
      <c r="Q65" s="9"/>
      <c r="R65" s="9"/>
    </row>
    <row r="66" spans="3:18" x14ac:dyDescent="0.3">
      <c r="O66" s="9"/>
      <c r="P66" s="9"/>
      <c r="Q66" s="9"/>
      <c r="R66" s="9"/>
    </row>
    <row r="67" spans="3:18" x14ac:dyDescent="0.3">
      <c r="O67" s="9"/>
      <c r="P67" s="9"/>
      <c r="Q67" s="9"/>
      <c r="R67" s="9"/>
    </row>
    <row r="68" spans="3:18" ht="15" thickBot="1" x14ac:dyDescent="0.35">
      <c r="C68" s="183" t="s">
        <v>140</v>
      </c>
      <c r="D68" s="183"/>
      <c r="E68" s="162"/>
      <c r="F68" s="162"/>
      <c r="H68" s="190" t="s">
        <v>140</v>
      </c>
      <c r="I68" s="190"/>
      <c r="J68" s="164"/>
      <c r="L68" s="190" t="s">
        <v>211</v>
      </c>
      <c r="M68" s="190"/>
      <c r="O68" s="9"/>
      <c r="P68" s="9"/>
      <c r="Q68" s="9"/>
      <c r="R68" s="9"/>
    </row>
    <row r="69" spans="3:18" x14ac:dyDescent="0.3">
      <c r="C69" s="72" t="s">
        <v>201</v>
      </c>
      <c r="D69" s="73" t="s">
        <v>202</v>
      </c>
      <c r="E69" s="164" t="s">
        <v>140</v>
      </c>
      <c r="F69" s="164"/>
      <c r="H69" s="72" t="s">
        <v>201</v>
      </c>
      <c r="I69" s="73" t="s">
        <v>202</v>
      </c>
      <c r="J69" s="164"/>
      <c r="L69" s="72" t="s">
        <v>201</v>
      </c>
      <c r="M69" s="73" t="s">
        <v>202</v>
      </c>
      <c r="O69" s="9"/>
      <c r="P69" s="9"/>
      <c r="Q69" s="9"/>
      <c r="R69" s="9"/>
    </row>
    <row r="70" spans="3:18" x14ac:dyDescent="0.3">
      <c r="C70" s="83" t="s">
        <v>140</v>
      </c>
      <c r="D70" s="75"/>
      <c r="E70" s="76"/>
      <c r="F70" s="76"/>
      <c r="G70" s="12" t="s">
        <v>140</v>
      </c>
      <c r="H70" s="83" t="s">
        <v>140</v>
      </c>
      <c r="I70" s="112"/>
      <c r="J70" s="106"/>
      <c r="K70" s="113"/>
      <c r="L70" s="103"/>
      <c r="M70" s="75"/>
      <c r="O70" s="9"/>
      <c r="P70" s="9"/>
      <c r="Q70" s="9"/>
      <c r="R70" s="9"/>
    </row>
    <row r="71" spans="3:18" x14ac:dyDescent="0.3">
      <c r="C71" s="83"/>
      <c r="D71" s="3"/>
      <c r="E71" s="76"/>
      <c r="F71" s="76"/>
      <c r="G71" s="54"/>
      <c r="H71" s="83" t="s">
        <v>140</v>
      </c>
      <c r="I71" s="3"/>
      <c r="J71" s="114"/>
      <c r="K71" s="99"/>
      <c r="L71" s="83"/>
      <c r="M71" s="78"/>
      <c r="O71" s="9"/>
      <c r="P71" s="9"/>
      <c r="Q71" s="9"/>
      <c r="R71" s="9"/>
    </row>
    <row r="72" spans="3:18" x14ac:dyDescent="0.3">
      <c r="C72" s="89"/>
      <c r="D72" s="3"/>
      <c r="E72" s="76"/>
      <c r="F72" s="76"/>
      <c r="G72" s="54"/>
      <c r="H72" s="89"/>
      <c r="I72" s="3"/>
      <c r="J72" s="3"/>
      <c r="K72" s="99"/>
      <c r="L72" s="89"/>
      <c r="M72" s="3"/>
      <c r="O72" s="9"/>
      <c r="P72" s="9"/>
      <c r="Q72" s="9"/>
      <c r="R72" s="9"/>
    </row>
    <row r="73" spans="3:18" x14ac:dyDescent="0.3">
      <c r="C73" s="89"/>
      <c r="D73" s="3"/>
      <c r="E73" s="76"/>
      <c r="F73" s="76"/>
      <c r="H73" s="10"/>
      <c r="K73" s="54"/>
      <c r="L73" s="89"/>
      <c r="M73" s="3"/>
      <c r="O73" s="9"/>
      <c r="P73" s="9"/>
      <c r="Q73" s="9"/>
      <c r="R73" s="9"/>
    </row>
    <row r="74" spans="3:18" x14ac:dyDescent="0.3">
      <c r="C74" s="89"/>
      <c r="H74" s="10"/>
      <c r="K74" s="54"/>
      <c r="L74" s="89"/>
      <c r="M74" s="3"/>
      <c r="O74" s="9"/>
      <c r="P74" s="9"/>
      <c r="Q74" s="9"/>
      <c r="R74" s="9"/>
    </row>
    <row r="75" spans="3:18" x14ac:dyDescent="0.3">
      <c r="C75" s="95"/>
      <c r="D75" s="55"/>
      <c r="H75" s="95"/>
      <c r="I75" s="55"/>
      <c r="J75" s="9"/>
      <c r="L75" s="95"/>
      <c r="M75" s="94"/>
      <c r="O75" s="9"/>
      <c r="P75" s="9"/>
      <c r="Q75" s="9"/>
      <c r="R75" s="9"/>
    </row>
    <row r="76" spans="3:18" x14ac:dyDescent="0.3">
      <c r="C76" s="89">
        <f>SUM(C70:C75)</f>
        <v>0</v>
      </c>
      <c r="D76" s="89">
        <f>SUM(D71:D75)</f>
        <v>0</v>
      </c>
      <c r="H76" s="89">
        <f>SUM(H70:H75)</f>
        <v>0</v>
      </c>
      <c r="I76" s="89">
        <f>SUM(I70:I75)</f>
        <v>0</v>
      </c>
      <c r="J76" s="51"/>
      <c r="L76" s="89">
        <f>SUM(L70:L75)</f>
        <v>0</v>
      </c>
      <c r="M76" s="89">
        <f>SUM(M70:M75)</f>
        <v>0</v>
      </c>
      <c r="O76" s="9"/>
      <c r="P76" s="92"/>
      <c r="Q76" s="9"/>
      <c r="R76" s="9"/>
    </row>
    <row r="77" spans="3:18" x14ac:dyDescent="0.3">
      <c r="O77" s="9"/>
      <c r="P77" s="92"/>
      <c r="Q77" s="9"/>
      <c r="R77" s="9"/>
    </row>
    <row r="78" spans="3:18" x14ac:dyDescent="0.3">
      <c r="O78" s="9"/>
      <c r="P78" s="9"/>
      <c r="Q78" s="9"/>
      <c r="R78" s="9"/>
    </row>
    <row r="79" spans="3:18" x14ac:dyDescent="0.3">
      <c r="O79" s="9"/>
      <c r="P79" s="92"/>
      <c r="Q79" s="9"/>
      <c r="R79" s="9"/>
    </row>
    <row r="80" spans="3:18" ht="15" thickBot="1" x14ac:dyDescent="0.35">
      <c r="C80" s="183" t="s">
        <v>140</v>
      </c>
      <c r="D80" s="183"/>
      <c r="E80" s="162"/>
      <c r="F80" s="162"/>
      <c r="H80" s="190" t="s">
        <v>140</v>
      </c>
      <c r="I80" s="190"/>
      <c r="J80" s="164"/>
      <c r="L80" s="190" t="s">
        <v>140</v>
      </c>
      <c r="M80" s="190"/>
      <c r="O80" s="9"/>
      <c r="P80" s="97"/>
      <c r="Q80" s="9"/>
      <c r="R80" s="9"/>
    </row>
    <row r="81" spans="3:18" x14ac:dyDescent="0.3">
      <c r="C81" s="72" t="s">
        <v>201</v>
      </c>
      <c r="D81" s="73" t="s">
        <v>202</v>
      </c>
      <c r="E81" s="164" t="s">
        <v>140</v>
      </c>
      <c r="F81" s="164"/>
      <c r="H81" s="72" t="s">
        <v>201</v>
      </c>
      <c r="I81" s="73" t="s">
        <v>202</v>
      </c>
      <c r="J81" s="164"/>
      <c r="L81" s="72" t="s">
        <v>201</v>
      </c>
      <c r="M81" s="73" t="s">
        <v>202</v>
      </c>
      <c r="O81" s="9"/>
      <c r="P81" s="97"/>
      <c r="Q81" s="51"/>
      <c r="R81" s="9"/>
    </row>
    <row r="82" spans="3:18" x14ac:dyDescent="0.3">
      <c r="C82" s="83" t="s">
        <v>140</v>
      </c>
      <c r="D82" s="75"/>
      <c r="E82" s="76"/>
      <c r="F82" s="76"/>
      <c r="H82" s="103"/>
      <c r="I82" s="75"/>
      <c r="J82" s="75"/>
      <c r="K82" s="76"/>
      <c r="L82" s="103"/>
      <c r="M82" s="75"/>
      <c r="O82" s="9"/>
      <c r="P82" s="97"/>
      <c r="Q82" s="51"/>
      <c r="R82" s="9"/>
    </row>
    <row r="83" spans="3:18" x14ac:dyDescent="0.3">
      <c r="C83" s="83"/>
      <c r="D83" s="3"/>
      <c r="E83" s="76"/>
      <c r="F83" s="76"/>
      <c r="G83" s="54"/>
      <c r="H83" s="83"/>
      <c r="I83" s="3"/>
      <c r="J83" s="3"/>
      <c r="K83" s="99"/>
      <c r="L83" s="83"/>
      <c r="M83" s="78"/>
      <c r="O83" s="9"/>
      <c r="P83" s="9"/>
      <c r="Q83" s="9"/>
      <c r="R83" s="9"/>
    </row>
    <row r="84" spans="3:18" x14ac:dyDescent="0.3">
      <c r="C84" s="89"/>
      <c r="D84" s="3"/>
      <c r="E84" s="76"/>
      <c r="F84" s="76"/>
      <c r="G84" s="54"/>
      <c r="H84" s="89"/>
      <c r="I84" s="3"/>
      <c r="J84" s="3"/>
      <c r="K84" s="99"/>
      <c r="L84" s="89"/>
      <c r="M84" s="3"/>
      <c r="O84" s="9"/>
      <c r="P84" s="9"/>
      <c r="Q84" s="9"/>
      <c r="R84" s="9"/>
    </row>
    <row r="85" spans="3:18" x14ac:dyDescent="0.3">
      <c r="C85" s="89"/>
      <c r="D85" s="3"/>
      <c r="E85" s="76"/>
      <c r="F85" s="76"/>
      <c r="H85" s="10"/>
      <c r="K85" s="54"/>
      <c r="L85" s="89"/>
      <c r="M85" s="3"/>
      <c r="O85" s="9"/>
      <c r="P85" s="9"/>
      <c r="Q85" s="9"/>
      <c r="R85" s="9"/>
    </row>
    <row r="86" spans="3:18" x14ac:dyDescent="0.3">
      <c r="C86" s="89"/>
      <c r="D86" s="3"/>
      <c r="E86" s="107"/>
      <c r="F86" s="107"/>
      <c r="H86" s="10"/>
      <c r="K86" s="54"/>
      <c r="L86" s="89"/>
      <c r="M86" s="3"/>
      <c r="O86" s="9"/>
      <c r="P86" s="9"/>
      <c r="Q86" s="9"/>
      <c r="R86" s="9"/>
    </row>
    <row r="87" spans="3:18" x14ac:dyDescent="0.3">
      <c r="C87" s="89"/>
      <c r="D87" s="3"/>
      <c r="E87" s="107"/>
      <c r="F87" s="107"/>
      <c r="H87" s="10"/>
      <c r="K87" s="54"/>
      <c r="L87" s="89"/>
      <c r="M87" s="3"/>
      <c r="O87" s="9"/>
      <c r="P87" s="9"/>
      <c r="Q87" s="9"/>
      <c r="R87" s="9"/>
    </row>
    <row r="88" spans="3:18" x14ac:dyDescent="0.3">
      <c r="C88" s="89"/>
      <c r="D88" s="3"/>
      <c r="E88" s="107"/>
      <c r="F88" s="107"/>
      <c r="H88" s="10"/>
      <c r="K88" s="54"/>
      <c r="L88" s="89"/>
      <c r="M88" s="3"/>
      <c r="O88" s="9"/>
      <c r="P88" s="9"/>
      <c r="Q88" s="9"/>
      <c r="R88" s="9"/>
    </row>
    <row r="89" spans="3:18" x14ac:dyDescent="0.3">
      <c r="C89" s="89"/>
      <c r="D89" s="3"/>
      <c r="E89" s="107"/>
      <c r="F89" s="107"/>
      <c r="H89" s="10"/>
      <c r="K89" s="54"/>
      <c r="L89" s="89"/>
      <c r="M89" s="3"/>
      <c r="O89" s="9"/>
      <c r="P89" s="9"/>
      <c r="Q89" s="9"/>
      <c r="R89" s="9"/>
    </row>
    <row r="90" spans="3:18" x14ac:dyDescent="0.3">
      <c r="C90" s="95"/>
      <c r="D90" s="55"/>
      <c r="H90" s="95"/>
      <c r="I90" s="55"/>
      <c r="J90" s="9"/>
      <c r="L90" s="95"/>
      <c r="M90" s="94"/>
      <c r="O90" s="9"/>
      <c r="P90" s="9"/>
      <c r="Q90" s="9"/>
      <c r="R90" s="9"/>
    </row>
    <row r="91" spans="3:18" x14ac:dyDescent="0.3">
      <c r="C91" s="89">
        <f>SUM(C82:C90)</f>
        <v>0</v>
      </c>
      <c r="D91" s="89">
        <f>SUM(D82:D90)</f>
        <v>0</v>
      </c>
      <c r="H91" s="89">
        <f>SUM(H82:H90)</f>
        <v>0</v>
      </c>
      <c r="I91" s="89">
        <f>SUM(I83:I90)</f>
        <v>0</v>
      </c>
      <c r="J91" s="51"/>
      <c r="L91" s="89">
        <f>SUM(L82:L90)</f>
        <v>0</v>
      </c>
      <c r="M91" s="89">
        <f>SUM(M82:M90)</f>
        <v>0</v>
      </c>
      <c r="O91" s="9"/>
      <c r="P91" s="9"/>
      <c r="Q91" s="9"/>
      <c r="R91" s="9"/>
    </row>
    <row r="92" spans="3:18" x14ac:dyDescent="0.3">
      <c r="O92" s="9"/>
      <c r="P92" s="9"/>
      <c r="Q92" s="9"/>
      <c r="R92" s="9"/>
    </row>
    <row r="93" spans="3:18" x14ac:dyDescent="0.3">
      <c r="O93" s="9"/>
      <c r="P93" s="9"/>
      <c r="Q93" s="9"/>
      <c r="R93" s="9"/>
    </row>
    <row r="94" spans="3:18" x14ac:dyDescent="0.3">
      <c r="O94" s="9"/>
      <c r="P94" s="9"/>
      <c r="Q94" s="9"/>
      <c r="R94" s="9"/>
    </row>
    <row r="95" spans="3:18" x14ac:dyDescent="0.3">
      <c r="O95" s="9"/>
      <c r="P95" s="9"/>
      <c r="Q95" s="9"/>
      <c r="R95" s="9"/>
    </row>
    <row r="96" spans="3:18" ht="15" thickBot="1" x14ac:dyDescent="0.35">
      <c r="C96" s="183" t="s">
        <v>140</v>
      </c>
      <c r="D96" s="183"/>
      <c r="E96" s="162"/>
      <c r="F96" s="162"/>
      <c r="H96" s="190" t="s">
        <v>140</v>
      </c>
      <c r="I96" s="190"/>
      <c r="J96" s="164"/>
      <c r="L96" s="190" t="s">
        <v>140</v>
      </c>
      <c r="M96" s="190"/>
      <c r="O96" s="9"/>
      <c r="P96" s="9"/>
      <c r="Q96" s="9"/>
      <c r="R96" s="9"/>
    </row>
    <row r="97" spans="2:18" x14ac:dyDescent="0.3">
      <c r="C97" s="72" t="s">
        <v>201</v>
      </c>
      <c r="D97" s="73" t="s">
        <v>202</v>
      </c>
      <c r="E97" s="164" t="s">
        <v>140</v>
      </c>
      <c r="F97" s="164"/>
      <c r="H97" s="72" t="s">
        <v>201</v>
      </c>
      <c r="I97" s="73" t="s">
        <v>202</v>
      </c>
      <c r="J97" s="164"/>
      <c r="L97" s="72" t="s">
        <v>201</v>
      </c>
      <c r="M97" s="73" t="s">
        <v>202</v>
      </c>
      <c r="O97" s="9"/>
      <c r="P97" s="9"/>
      <c r="Q97" s="9"/>
      <c r="R97" s="9"/>
    </row>
    <row r="98" spans="2:18" x14ac:dyDescent="0.3">
      <c r="B98" t="s">
        <v>140</v>
      </c>
      <c r="C98" s="83" t="s">
        <v>140</v>
      </c>
      <c r="D98" s="75"/>
      <c r="E98" s="76"/>
      <c r="F98" s="76"/>
      <c r="H98" s="103"/>
      <c r="I98" s="75"/>
      <c r="J98" s="75"/>
      <c r="K98" s="76"/>
      <c r="L98" s="103"/>
      <c r="M98" s="75"/>
      <c r="O98" s="9"/>
      <c r="P98" s="9"/>
      <c r="Q98" s="9"/>
      <c r="R98" s="9"/>
    </row>
    <row r="99" spans="2:18" x14ac:dyDescent="0.3">
      <c r="B99" t="s">
        <v>140</v>
      </c>
      <c r="C99" s="83" t="s">
        <v>140</v>
      </c>
      <c r="D99" s="3"/>
      <c r="E99" s="76"/>
      <c r="F99" s="76"/>
      <c r="G99" s="54"/>
      <c r="H99" s="83" t="s">
        <v>140</v>
      </c>
      <c r="I99" s="3"/>
      <c r="J99" s="3"/>
      <c r="K99" s="76"/>
      <c r="L99" s="83"/>
      <c r="M99" s="78"/>
      <c r="O99" s="9"/>
      <c r="P99" s="9"/>
      <c r="Q99" s="9"/>
      <c r="R99" s="9"/>
    </row>
    <row r="100" spans="2:18" x14ac:dyDescent="0.3">
      <c r="C100" s="89"/>
      <c r="D100" s="3"/>
      <c r="E100" s="76"/>
      <c r="F100" s="76"/>
      <c r="G100" s="54"/>
      <c r="H100" s="89"/>
      <c r="I100" s="3"/>
      <c r="J100" s="3"/>
      <c r="K100" s="76"/>
      <c r="L100" s="89"/>
      <c r="M100" s="3"/>
      <c r="O100" s="9"/>
      <c r="P100" s="9"/>
      <c r="Q100" s="9"/>
      <c r="R100" s="9"/>
    </row>
    <row r="101" spans="2:18" x14ac:dyDescent="0.3">
      <c r="C101" s="89"/>
      <c r="D101" s="3"/>
      <c r="E101" s="76"/>
      <c r="F101" s="76"/>
      <c r="H101" s="10"/>
      <c r="K101" s="54"/>
      <c r="L101" s="89"/>
      <c r="M101" s="3"/>
    </row>
    <row r="102" spans="2:18" x14ac:dyDescent="0.3">
      <c r="C102" s="89"/>
      <c r="H102" s="10"/>
      <c r="K102" s="54"/>
      <c r="L102" s="89"/>
      <c r="M102" s="3"/>
    </row>
    <row r="103" spans="2:18" x14ac:dyDescent="0.3">
      <c r="C103" s="95"/>
      <c r="D103" s="55"/>
      <c r="H103" s="95"/>
      <c r="I103" s="55"/>
      <c r="J103" s="9"/>
      <c r="L103" s="95"/>
      <c r="M103" s="94"/>
    </row>
    <row r="104" spans="2:18" x14ac:dyDescent="0.3">
      <c r="C104" s="89">
        <f>SUM(C98:C103)</f>
        <v>0</v>
      </c>
      <c r="D104" s="89">
        <f>SUM(D99:D103)</f>
        <v>0</v>
      </c>
      <c r="H104" s="89">
        <f>SUM(H98:H103)</f>
        <v>0</v>
      </c>
      <c r="I104" s="89">
        <f>SUM(I99:I103)</f>
        <v>0</v>
      </c>
      <c r="J104" s="51"/>
      <c r="L104" s="89">
        <f>SUM(L98:L103)</f>
        <v>0</v>
      </c>
      <c r="M104" s="89">
        <f>SUM(M98:M103)</f>
        <v>0</v>
      </c>
    </row>
    <row r="109" spans="2:18" x14ac:dyDescent="0.3">
      <c r="B109" s="11" t="s">
        <v>140</v>
      </c>
      <c r="C109" s="12" t="s">
        <v>212</v>
      </c>
    </row>
    <row r="110" spans="2:18" x14ac:dyDescent="0.3">
      <c r="C110" s="12"/>
    </row>
    <row r="111" spans="2:18" x14ac:dyDescent="0.3">
      <c r="C111" s="12" t="s">
        <v>213</v>
      </c>
    </row>
    <row r="112" spans="2:18" x14ac:dyDescent="0.3">
      <c r="C112" t="s">
        <v>214</v>
      </c>
    </row>
  </sheetData>
  <mergeCells count="22">
    <mergeCell ref="C96:D96"/>
    <mergeCell ref="H96:I96"/>
    <mergeCell ref="L96:M96"/>
    <mergeCell ref="C68:D68"/>
    <mergeCell ref="H68:I68"/>
    <mergeCell ref="L68:M68"/>
    <mergeCell ref="C80:D80"/>
    <mergeCell ref="H80:I80"/>
    <mergeCell ref="L80:M80"/>
    <mergeCell ref="C38:D38"/>
    <mergeCell ref="H38:I38"/>
    <mergeCell ref="L38:M38"/>
    <mergeCell ref="P38:Q38"/>
    <mergeCell ref="C50:D50"/>
    <mergeCell ref="H50:I50"/>
    <mergeCell ref="L50:M50"/>
    <mergeCell ref="C8:D8"/>
    <mergeCell ref="H8:I8"/>
    <mergeCell ref="L8:M8"/>
    <mergeCell ref="C26:D26"/>
    <mergeCell ref="H26:I26"/>
    <mergeCell ref="L26:M26"/>
  </mergeCells>
  <pageMargins left="0.70866141732283472" right="0.70866141732283472" top="0.31496062992125984" bottom="0.27559055118110237" header="0.31496062992125984" footer="0.15748031496062992"/>
  <pageSetup paperSize="9" scale="65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K45"/>
  <sheetViews>
    <sheetView workbookViewId="0"/>
  </sheetViews>
  <sheetFormatPr baseColWidth="10" defaultColWidth="11.44140625" defaultRowHeight="14.4" x14ac:dyDescent="0.3"/>
  <sheetData>
    <row r="3" spans="2:9" x14ac:dyDescent="0.3">
      <c r="C3" s="1" t="s">
        <v>215</v>
      </c>
      <c r="D3" s="1"/>
      <c r="E3" s="1"/>
      <c r="F3" s="1"/>
      <c r="G3" s="1"/>
    </row>
    <row r="5" spans="2:9" x14ac:dyDescent="0.3">
      <c r="B5" s="165" t="s">
        <v>216</v>
      </c>
      <c r="C5" t="s">
        <v>217</v>
      </c>
    </row>
    <row r="6" spans="2:9" x14ac:dyDescent="0.3">
      <c r="B6" s="165"/>
      <c r="C6" t="s">
        <v>218</v>
      </c>
    </row>
    <row r="7" spans="2:9" x14ac:dyDescent="0.3">
      <c r="B7" s="165"/>
      <c r="C7" t="s">
        <v>219</v>
      </c>
    </row>
    <row r="8" spans="2:9" x14ac:dyDescent="0.3">
      <c r="B8" s="165"/>
    </row>
    <row r="9" spans="2:9" x14ac:dyDescent="0.3">
      <c r="B9" s="165" t="s">
        <v>220</v>
      </c>
      <c r="C9" t="s">
        <v>221</v>
      </c>
    </row>
    <row r="10" spans="2:9" x14ac:dyDescent="0.3">
      <c r="B10" s="165"/>
      <c r="C10" t="s">
        <v>222</v>
      </c>
    </row>
    <row r="11" spans="2:9" x14ac:dyDescent="0.3">
      <c r="B11" s="165"/>
      <c r="C11" t="s">
        <v>223</v>
      </c>
    </row>
    <row r="12" spans="2:9" x14ac:dyDescent="0.3">
      <c r="B12" s="165"/>
      <c r="C12" t="s">
        <v>224</v>
      </c>
      <c r="G12" t="s">
        <v>225</v>
      </c>
    </row>
    <row r="13" spans="2:9" x14ac:dyDescent="0.3">
      <c r="B13" s="165"/>
      <c r="C13" t="s">
        <v>226</v>
      </c>
      <c r="D13" t="s">
        <v>227</v>
      </c>
      <c r="F13" s="3">
        <v>130000</v>
      </c>
      <c r="H13">
        <v>541.66999999999996</v>
      </c>
      <c r="I13" t="s">
        <v>228</v>
      </c>
    </row>
    <row r="14" spans="2:9" x14ac:dyDescent="0.3">
      <c r="B14" s="165"/>
    </row>
    <row r="15" spans="2:9" x14ac:dyDescent="0.3">
      <c r="B15" s="165" t="s">
        <v>229</v>
      </c>
      <c r="C15" t="s">
        <v>230</v>
      </c>
    </row>
    <row r="16" spans="2:9" x14ac:dyDescent="0.3">
      <c r="B16" s="165"/>
      <c r="C16" t="s">
        <v>231</v>
      </c>
    </row>
    <row r="17" spans="2:11" x14ac:dyDescent="0.3">
      <c r="B17" s="165"/>
    </row>
    <row r="18" spans="2:11" x14ac:dyDescent="0.3">
      <c r="B18" s="165" t="s">
        <v>232</v>
      </c>
      <c r="C18" t="s">
        <v>233</v>
      </c>
    </row>
    <row r="19" spans="2:11" x14ac:dyDescent="0.3">
      <c r="B19" s="165"/>
      <c r="C19" t="s">
        <v>234</v>
      </c>
    </row>
    <row r="20" spans="2:11" x14ac:dyDescent="0.3">
      <c r="B20" s="165"/>
    </row>
    <row r="21" spans="2:11" x14ac:dyDescent="0.3">
      <c r="B21" s="165" t="s">
        <v>235</v>
      </c>
      <c r="C21" t="s">
        <v>236</v>
      </c>
    </row>
    <row r="22" spans="2:11" x14ac:dyDescent="0.3">
      <c r="B22" s="165"/>
      <c r="C22" t="s">
        <v>237</v>
      </c>
    </row>
    <row r="23" spans="2:11" x14ac:dyDescent="0.3">
      <c r="B23" s="165"/>
    </row>
    <row r="24" spans="2:11" x14ac:dyDescent="0.3">
      <c r="B24" s="165" t="s">
        <v>238</v>
      </c>
      <c r="C24" t="s">
        <v>239</v>
      </c>
    </row>
    <row r="25" spans="2:11" x14ac:dyDescent="0.3">
      <c r="C25" t="s">
        <v>240</v>
      </c>
    </row>
    <row r="26" spans="2:11" x14ac:dyDescent="0.3">
      <c r="C26" t="s">
        <v>241</v>
      </c>
      <c r="K26" t="s">
        <v>140</v>
      </c>
    </row>
    <row r="27" spans="2:11" x14ac:dyDescent="0.3">
      <c r="K27" t="s">
        <v>140</v>
      </c>
    </row>
    <row r="28" spans="2:11" x14ac:dyDescent="0.3">
      <c r="C28" s="1" t="s">
        <v>242</v>
      </c>
    </row>
    <row r="30" spans="2:11" x14ac:dyDescent="0.3">
      <c r="B30">
        <v>1</v>
      </c>
      <c r="C30" t="s">
        <v>243</v>
      </c>
    </row>
    <row r="31" spans="2:11" x14ac:dyDescent="0.3">
      <c r="C31" t="s">
        <v>244</v>
      </c>
    </row>
    <row r="33" spans="2:3" x14ac:dyDescent="0.3">
      <c r="B33">
        <v>2</v>
      </c>
      <c r="C33" t="s">
        <v>245</v>
      </c>
    </row>
    <row r="34" spans="2:3" x14ac:dyDescent="0.3">
      <c r="C34" t="s">
        <v>246</v>
      </c>
    </row>
    <row r="36" spans="2:3" x14ac:dyDescent="0.3">
      <c r="B36">
        <v>3</v>
      </c>
      <c r="C36" t="s">
        <v>247</v>
      </c>
    </row>
    <row r="37" spans="2:3" x14ac:dyDescent="0.3">
      <c r="C37" t="s">
        <v>248</v>
      </c>
    </row>
    <row r="39" spans="2:3" x14ac:dyDescent="0.3">
      <c r="C39" t="s">
        <v>249</v>
      </c>
    </row>
    <row r="40" spans="2:3" x14ac:dyDescent="0.3">
      <c r="C40" t="s">
        <v>250</v>
      </c>
    </row>
    <row r="41" spans="2:3" x14ac:dyDescent="0.3">
      <c r="C41" t="s">
        <v>251</v>
      </c>
    </row>
    <row r="42" spans="2:3" x14ac:dyDescent="0.3">
      <c r="C42" t="s">
        <v>252</v>
      </c>
    </row>
    <row r="43" spans="2:3" x14ac:dyDescent="0.3">
      <c r="C43" t="s">
        <v>253</v>
      </c>
    </row>
    <row r="44" spans="2:3" x14ac:dyDescent="0.3">
      <c r="C44" t="s">
        <v>254</v>
      </c>
    </row>
    <row r="45" spans="2:3" x14ac:dyDescent="0.3">
      <c r="C45" t="s">
        <v>255</v>
      </c>
    </row>
  </sheetData>
  <pageMargins left="0.70866141732283472" right="0.70866141732283472" top="0.74803149606299213" bottom="0.74803149606299213" header="0.31496062992125984" footer="0.31496062992125984"/>
  <pageSetup paperSize="9" scale="84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56"/>
  <sheetViews>
    <sheetView workbookViewId="0">
      <selection activeCell="L19" sqref="L19"/>
    </sheetView>
  </sheetViews>
  <sheetFormatPr baseColWidth="10" defaultColWidth="11.44140625" defaultRowHeight="14.4" x14ac:dyDescent="0.3"/>
  <cols>
    <col min="1" max="1" width="22.44140625" customWidth="1"/>
    <col min="2" max="2" width="2.33203125" customWidth="1"/>
    <col min="3" max="3" width="14.109375" customWidth="1"/>
    <col min="4" max="4" width="13.109375" customWidth="1"/>
    <col min="11" max="11" width="3.33203125" customWidth="1"/>
    <col min="257" max="257" width="22.44140625" customWidth="1"/>
    <col min="258" max="258" width="2.33203125" customWidth="1"/>
    <col min="259" max="259" width="14.109375" customWidth="1"/>
    <col min="260" max="260" width="13.109375" customWidth="1"/>
    <col min="267" max="267" width="3.33203125" customWidth="1"/>
    <col min="513" max="513" width="22.44140625" customWidth="1"/>
    <col min="514" max="514" width="2.33203125" customWidth="1"/>
    <col min="515" max="515" width="14.109375" customWidth="1"/>
    <col min="516" max="516" width="13.109375" customWidth="1"/>
    <col min="523" max="523" width="3.33203125" customWidth="1"/>
    <col min="769" max="769" width="22.44140625" customWidth="1"/>
    <col min="770" max="770" width="2.33203125" customWidth="1"/>
    <col min="771" max="771" width="14.109375" customWidth="1"/>
    <col min="772" max="772" width="13.109375" customWidth="1"/>
    <col min="779" max="779" width="3.33203125" customWidth="1"/>
    <col min="1025" max="1025" width="22.44140625" customWidth="1"/>
    <col min="1026" max="1026" width="2.33203125" customWidth="1"/>
    <col min="1027" max="1027" width="14.109375" customWidth="1"/>
    <col min="1028" max="1028" width="13.109375" customWidth="1"/>
    <col min="1035" max="1035" width="3.33203125" customWidth="1"/>
    <col min="1281" max="1281" width="22.44140625" customWidth="1"/>
    <col min="1282" max="1282" width="2.33203125" customWidth="1"/>
    <col min="1283" max="1283" width="14.109375" customWidth="1"/>
    <col min="1284" max="1284" width="13.109375" customWidth="1"/>
    <col min="1291" max="1291" width="3.33203125" customWidth="1"/>
    <col min="1537" max="1537" width="22.44140625" customWidth="1"/>
    <col min="1538" max="1538" width="2.33203125" customWidth="1"/>
    <col min="1539" max="1539" width="14.109375" customWidth="1"/>
    <col min="1540" max="1540" width="13.109375" customWidth="1"/>
    <col min="1547" max="1547" width="3.33203125" customWidth="1"/>
    <col min="1793" max="1793" width="22.44140625" customWidth="1"/>
    <col min="1794" max="1794" width="2.33203125" customWidth="1"/>
    <col min="1795" max="1795" width="14.109375" customWidth="1"/>
    <col min="1796" max="1796" width="13.109375" customWidth="1"/>
    <col min="1803" max="1803" width="3.33203125" customWidth="1"/>
    <col min="2049" max="2049" width="22.44140625" customWidth="1"/>
    <col min="2050" max="2050" width="2.33203125" customWidth="1"/>
    <col min="2051" max="2051" width="14.109375" customWidth="1"/>
    <col min="2052" max="2052" width="13.109375" customWidth="1"/>
    <col min="2059" max="2059" width="3.33203125" customWidth="1"/>
    <col min="2305" max="2305" width="22.44140625" customWidth="1"/>
    <col min="2306" max="2306" width="2.33203125" customWidth="1"/>
    <col min="2307" max="2307" width="14.109375" customWidth="1"/>
    <col min="2308" max="2308" width="13.109375" customWidth="1"/>
    <col min="2315" max="2315" width="3.33203125" customWidth="1"/>
    <col min="2561" max="2561" width="22.44140625" customWidth="1"/>
    <col min="2562" max="2562" width="2.33203125" customWidth="1"/>
    <col min="2563" max="2563" width="14.109375" customWidth="1"/>
    <col min="2564" max="2564" width="13.109375" customWidth="1"/>
    <col min="2571" max="2571" width="3.33203125" customWidth="1"/>
    <col min="2817" max="2817" width="22.44140625" customWidth="1"/>
    <col min="2818" max="2818" width="2.33203125" customWidth="1"/>
    <col min="2819" max="2819" width="14.109375" customWidth="1"/>
    <col min="2820" max="2820" width="13.109375" customWidth="1"/>
    <col min="2827" max="2827" width="3.33203125" customWidth="1"/>
    <col min="3073" max="3073" width="22.44140625" customWidth="1"/>
    <col min="3074" max="3074" width="2.33203125" customWidth="1"/>
    <col min="3075" max="3075" width="14.109375" customWidth="1"/>
    <col min="3076" max="3076" width="13.109375" customWidth="1"/>
    <col min="3083" max="3083" width="3.33203125" customWidth="1"/>
    <col min="3329" max="3329" width="22.44140625" customWidth="1"/>
    <col min="3330" max="3330" width="2.33203125" customWidth="1"/>
    <col min="3331" max="3331" width="14.109375" customWidth="1"/>
    <col min="3332" max="3332" width="13.109375" customWidth="1"/>
    <col min="3339" max="3339" width="3.33203125" customWidth="1"/>
    <col min="3585" max="3585" width="22.44140625" customWidth="1"/>
    <col min="3586" max="3586" width="2.33203125" customWidth="1"/>
    <col min="3587" max="3587" width="14.109375" customWidth="1"/>
    <col min="3588" max="3588" width="13.109375" customWidth="1"/>
    <col min="3595" max="3595" width="3.33203125" customWidth="1"/>
    <col min="3841" max="3841" width="22.44140625" customWidth="1"/>
    <col min="3842" max="3842" width="2.33203125" customWidth="1"/>
    <col min="3843" max="3843" width="14.109375" customWidth="1"/>
    <col min="3844" max="3844" width="13.109375" customWidth="1"/>
    <col min="3851" max="3851" width="3.33203125" customWidth="1"/>
    <col min="4097" max="4097" width="22.44140625" customWidth="1"/>
    <col min="4098" max="4098" width="2.33203125" customWidth="1"/>
    <col min="4099" max="4099" width="14.109375" customWidth="1"/>
    <col min="4100" max="4100" width="13.109375" customWidth="1"/>
    <col min="4107" max="4107" width="3.33203125" customWidth="1"/>
    <col min="4353" max="4353" width="22.44140625" customWidth="1"/>
    <col min="4354" max="4354" width="2.33203125" customWidth="1"/>
    <col min="4355" max="4355" width="14.109375" customWidth="1"/>
    <col min="4356" max="4356" width="13.109375" customWidth="1"/>
    <col min="4363" max="4363" width="3.33203125" customWidth="1"/>
    <col min="4609" max="4609" width="22.44140625" customWidth="1"/>
    <col min="4610" max="4610" width="2.33203125" customWidth="1"/>
    <col min="4611" max="4611" width="14.109375" customWidth="1"/>
    <col min="4612" max="4612" width="13.109375" customWidth="1"/>
    <col min="4619" max="4619" width="3.33203125" customWidth="1"/>
    <col min="4865" max="4865" width="22.44140625" customWidth="1"/>
    <col min="4866" max="4866" width="2.33203125" customWidth="1"/>
    <col min="4867" max="4867" width="14.109375" customWidth="1"/>
    <col min="4868" max="4868" width="13.109375" customWidth="1"/>
    <col min="4875" max="4875" width="3.33203125" customWidth="1"/>
    <col min="5121" max="5121" width="22.44140625" customWidth="1"/>
    <col min="5122" max="5122" width="2.33203125" customWidth="1"/>
    <col min="5123" max="5123" width="14.109375" customWidth="1"/>
    <col min="5124" max="5124" width="13.109375" customWidth="1"/>
    <col min="5131" max="5131" width="3.33203125" customWidth="1"/>
    <col min="5377" max="5377" width="22.44140625" customWidth="1"/>
    <col min="5378" max="5378" width="2.33203125" customWidth="1"/>
    <col min="5379" max="5379" width="14.109375" customWidth="1"/>
    <col min="5380" max="5380" width="13.109375" customWidth="1"/>
    <col min="5387" max="5387" width="3.33203125" customWidth="1"/>
    <col min="5633" max="5633" width="22.44140625" customWidth="1"/>
    <col min="5634" max="5634" width="2.33203125" customWidth="1"/>
    <col min="5635" max="5635" width="14.109375" customWidth="1"/>
    <col min="5636" max="5636" width="13.109375" customWidth="1"/>
    <col min="5643" max="5643" width="3.33203125" customWidth="1"/>
    <col min="5889" max="5889" width="22.44140625" customWidth="1"/>
    <col min="5890" max="5890" width="2.33203125" customWidth="1"/>
    <col min="5891" max="5891" width="14.109375" customWidth="1"/>
    <col min="5892" max="5892" width="13.109375" customWidth="1"/>
    <col min="5899" max="5899" width="3.33203125" customWidth="1"/>
    <col min="6145" max="6145" width="22.44140625" customWidth="1"/>
    <col min="6146" max="6146" width="2.33203125" customWidth="1"/>
    <col min="6147" max="6147" width="14.109375" customWidth="1"/>
    <col min="6148" max="6148" width="13.109375" customWidth="1"/>
    <col min="6155" max="6155" width="3.33203125" customWidth="1"/>
    <col min="6401" max="6401" width="22.44140625" customWidth="1"/>
    <col min="6402" max="6402" width="2.33203125" customWidth="1"/>
    <col min="6403" max="6403" width="14.109375" customWidth="1"/>
    <col min="6404" max="6404" width="13.109375" customWidth="1"/>
    <col min="6411" max="6411" width="3.33203125" customWidth="1"/>
    <col min="6657" max="6657" width="22.44140625" customWidth="1"/>
    <col min="6658" max="6658" width="2.33203125" customWidth="1"/>
    <col min="6659" max="6659" width="14.109375" customWidth="1"/>
    <col min="6660" max="6660" width="13.109375" customWidth="1"/>
    <col min="6667" max="6667" width="3.33203125" customWidth="1"/>
    <col min="6913" max="6913" width="22.44140625" customWidth="1"/>
    <col min="6914" max="6914" width="2.33203125" customWidth="1"/>
    <col min="6915" max="6915" width="14.109375" customWidth="1"/>
    <col min="6916" max="6916" width="13.109375" customWidth="1"/>
    <col min="6923" max="6923" width="3.33203125" customWidth="1"/>
    <col min="7169" max="7169" width="22.44140625" customWidth="1"/>
    <col min="7170" max="7170" width="2.33203125" customWidth="1"/>
    <col min="7171" max="7171" width="14.109375" customWidth="1"/>
    <col min="7172" max="7172" width="13.109375" customWidth="1"/>
    <col min="7179" max="7179" width="3.33203125" customWidth="1"/>
    <col min="7425" max="7425" width="22.44140625" customWidth="1"/>
    <col min="7426" max="7426" width="2.33203125" customWidth="1"/>
    <col min="7427" max="7427" width="14.109375" customWidth="1"/>
    <col min="7428" max="7428" width="13.109375" customWidth="1"/>
    <col min="7435" max="7435" width="3.33203125" customWidth="1"/>
    <col min="7681" max="7681" width="22.44140625" customWidth="1"/>
    <col min="7682" max="7682" width="2.33203125" customWidth="1"/>
    <col min="7683" max="7683" width="14.109375" customWidth="1"/>
    <col min="7684" max="7684" width="13.109375" customWidth="1"/>
    <col min="7691" max="7691" width="3.33203125" customWidth="1"/>
    <col min="7937" max="7937" width="22.44140625" customWidth="1"/>
    <col min="7938" max="7938" width="2.33203125" customWidth="1"/>
    <col min="7939" max="7939" width="14.109375" customWidth="1"/>
    <col min="7940" max="7940" width="13.109375" customWidth="1"/>
    <col min="7947" max="7947" width="3.33203125" customWidth="1"/>
    <col min="8193" max="8193" width="22.44140625" customWidth="1"/>
    <col min="8194" max="8194" width="2.33203125" customWidth="1"/>
    <col min="8195" max="8195" width="14.109375" customWidth="1"/>
    <col min="8196" max="8196" width="13.109375" customWidth="1"/>
    <col min="8203" max="8203" width="3.33203125" customWidth="1"/>
    <col min="8449" max="8449" width="22.44140625" customWidth="1"/>
    <col min="8450" max="8450" width="2.33203125" customWidth="1"/>
    <col min="8451" max="8451" width="14.109375" customWidth="1"/>
    <col min="8452" max="8452" width="13.109375" customWidth="1"/>
    <col min="8459" max="8459" width="3.33203125" customWidth="1"/>
    <col min="8705" max="8705" width="22.44140625" customWidth="1"/>
    <col min="8706" max="8706" width="2.33203125" customWidth="1"/>
    <col min="8707" max="8707" width="14.109375" customWidth="1"/>
    <col min="8708" max="8708" width="13.109375" customWidth="1"/>
    <col min="8715" max="8715" width="3.33203125" customWidth="1"/>
    <col min="8961" max="8961" width="22.44140625" customWidth="1"/>
    <col min="8962" max="8962" width="2.33203125" customWidth="1"/>
    <col min="8963" max="8963" width="14.109375" customWidth="1"/>
    <col min="8964" max="8964" width="13.109375" customWidth="1"/>
    <col min="8971" max="8971" width="3.33203125" customWidth="1"/>
    <col min="9217" max="9217" width="22.44140625" customWidth="1"/>
    <col min="9218" max="9218" width="2.33203125" customWidth="1"/>
    <col min="9219" max="9219" width="14.109375" customWidth="1"/>
    <col min="9220" max="9220" width="13.109375" customWidth="1"/>
    <col min="9227" max="9227" width="3.33203125" customWidth="1"/>
    <col min="9473" max="9473" width="22.44140625" customWidth="1"/>
    <col min="9474" max="9474" width="2.33203125" customWidth="1"/>
    <col min="9475" max="9475" width="14.109375" customWidth="1"/>
    <col min="9476" max="9476" width="13.109375" customWidth="1"/>
    <col min="9483" max="9483" width="3.33203125" customWidth="1"/>
    <col min="9729" max="9729" width="22.44140625" customWidth="1"/>
    <col min="9730" max="9730" width="2.33203125" customWidth="1"/>
    <col min="9731" max="9731" width="14.109375" customWidth="1"/>
    <col min="9732" max="9732" width="13.109375" customWidth="1"/>
    <col min="9739" max="9739" width="3.33203125" customWidth="1"/>
    <col min="9985" max="9985" width="22.44140625" customWidth="1"/>
    <col min="9986" max="9986" width="2.33203125" customWidth="1"/>
    <col min="9987" max="9987" width="14.109375" customWidth="1"/>
    <col min="9988" max="9988" width="13.109375" customWidth="1"/>
    <col min="9995" max="9995" width="3.33203125" customWidth="1"/>
    <col min="10241" max="10241" width="22.44140625" customWidth="1"/>
    <col min="10242" max="10242" width="2.33203125" customWidth="1"/>
    <col min="10243" max="10243" width="14.109375" customWidth="1"/>
    <col min="10244" max="10244" width="13.109375" customWidth="1"/>
    <col min="10251" max="10251" width="3.33203125" customWidth="1"/>
    <col min="10497" max="10497" width="22.44140625" customWidth="1"/>
    <col min="10498" max="10498" width="2.33203125" customWidth="1"/>
    <col min="10499" max="10499" width="14.109375" customWidth="1"/>
    <col min="10500" max="10500" width="13.109375" customWidth="1"/>
    <col min="10507" max="10507" width="3.33203125" customWidth="1"/>
    <col min="10753" max="10753" width="22.44140625" customWidth="1"/>
    <col min="10754" max="10754" width="2.33203125" customWidth="1"/>
    <col min="10755" max="10755" width="14.109375" customWidth="1"/>
    <col min="10756" max="10756" width="13.109375" customWidth="1"/>
    <col min="10763" max="10763" width="3.33203125" customWidth="1"/>
    <col min="11009" max="11009" width="22.44140625" customWidth="1"/>
    <col min="11010" max="11010" width="2.33203125" customWidth="1"/>
    <col min="11011" max="11011" width="14.109375" customWidth="1"/>
    <col min="11012" max="11012" width="13.109375" customWidth="1"/>
    <col min="11019" max="11019" width="3.33203125" customWidth="1"/>
    <col min="11265" max="11265" width="22.44140625" customWidth="1"/>
    <col min="11266" max="11266" width="2.33203125" customWidth="1"/>
    <col min="11267" max="11267" width="14.109375" customWidth="1"/>
    <col min="11268" max="11268" width="13.109375" customWidth="1"/>
    <col min="11275" max="11275" width="3.33203125" customWidth="1"/>
    <col min="11521" max="11521" width="22.44140625" customWidth="1"/>
    <col min="11522" max="11522" width="2.33203125" customWidth="1"/>
    <col min="11523" max="11523" width="14.109375" customWidth="1"/>
    <col min="11524" max="11524" width="13.109375" customWidth="1"/>
    <col min="11531" max="11531" width="3.33203125" customWidth="1"/>
    <col min="11777" max="11777" width="22.44140625" customWidth="1"/>
    <col min="11778" max="11778" width="2.33203125" customWidth="1"/>
    <col min="11779" max="11779" width="14.109375" customWidth="1"/>
    <col min="11780" max="11780" width="13.109375" customWidth="1"/>
    <col min="11787" max="11787" width="3.33203125" customWidth="1"/>
    <col min="12033" max="12033" width="22.44140625" customWidth="1"/>
    <col min="12034" max="12034" width="2.33203125" customWidth="1"/>
    <col min="12035" max="12035" width="14.109375" customWidth="1"/>
    <col min="12036" max="12036" width="13.109375" customWidth="1"/>
    <col min="12043" max="12043" width="3.33203125" customWidth="1"/>
    <col min="12289" max="12289" width="22.44140625" customWidth="1"/>
    <col min="12290" max="12290" width="2.33203125" customWidth="1"/>
    <col min="12291" max="12291" width="14.109375" customWidth="1"/>
    <col min="12292" max="12292" width="13.109375" customWidth="1"/>
    <col min="12299" max="12299" width="3.33203125" customWidth="1"/>
    <col min="12545" max="12545" width="22.44140625" customWidth="1"/>
    <col min="12546" max="12546" width="2.33203125" customWidth="1"/>
    <col min="12547" max="12547" width="14.109375" customWidth="1"/>
    <col min="12548" max="12548" width="13.109375" customWidth="1"/>
    <col min="12555" max="12555" width="3.33203125" customWidth="1"/>
    <col min="12801" max="12801" width="22.44140625" customWidth="1"/>
    <col min="12802" max="12802" width="2.33203125" customWidth="1"/>
    <col min="12803" max="12803" width="14.109375" customWidth="1"/>
    <col min="12804" max="12804" width="13.109375" customWidth="1"/>
    <col min="12811" max="12811" width="3.33203125" customWidth="1"/>
    <col min="13057" max="13057" width="22.44140625" customWidth="1"/>
    <col min="13058" max="13058" width="2.33203125" customWidth="1"/>
    <col min="13059" max="13059" width="14.109375" customWidth="1"/>
    <col min="13060" max="13060" width="13.109375" customWidth="1"/>
    <col min="13067" max="13067" width="3.33203125" customWidth="1"/>
    <col min="13313" max="13313" width="22.44140625" customWidth="1"/>
    <col min="13314" max="13314" width="2.33203125" customWidth="1"/>
    <col min="13315" max="13315" width="14.109375" customWidth="1"/>
    <col min="13316" max="13316" width="13.109375" customWidth="1"/>
    <col min="13323" max="13323" width="3.33203125" customWidth="1"/>
    <col min="13569" max="13569" width="22.44140625" customWidth="1"/>
    <col min="13570" max="13570" width="2.33203125" customWidth="1"/>
    <col min="13571" max="13571" width="14.109375" customWidth="1"/>
    <col min="13572" max="13572" width="13.109375" customWidth="1"/>
    <col min="13579" max="13579" width="3.33203125" customWidth="1"/>
    <col min="13825" max="13825" width="22.44140625" customWidth="1"/>
    <col min="13826" max="13826" width="2.33203125" customWidth="1"/>
    <col min="13827" max="13827" width="14.109375" customWidth="1"/>
    <col min="13828" max="13828" width="13.109375" customWidth="1"/>
    <col min="13835" max="13835" width="3.33203125" customWidth="1"/>
    <col min="14081" max="14081" width="22.44140625" customWidth="1"/>
    <col min="14082" max="14082" width="2.33203125" customWidth="1"/>
    <col min="14083" max="14083" width="14.109375" customWidth="1"/>
    <col min="14084" max="14084" width="13.109375" customWidth="1"/>
    <col min="14091" max="14091" width="3.33203125" customWidth="1"/>
    <col min="14337" max="14337" width="22.44140625" customWidth="1"/>
    <col min="14338" max="14338" width="2.33203125" customWidth="1"/>
    <col min="14339" max="14339" width="14.109375" customWidth="1"/>
    <col min="14340" max="14340" width="13.109375" customWidth="1"/>
    <col min="14347" max="14347" width="3.33203125" customWidth="1"/>
    <col min="14593" max="14593" width="22.44140625" customWidth="1"/>
    <col min="14594" max="14594" width="2.33203125" customWidth="1"/>
    <col min="14595" max="14595" width="14.109375" customWidth="1"/>
    <col min="14596" max="14596" width="13.109375" customWidth="1"/>
    <col min="14603" max="14603" width="3.33203125" customWidth="1"/>
    <col min="14849" max="14849" width="22.44140625" customWidth="1"/>
    <col min="14850" max="14850" width="2.33203125" customWidth="1"/>
    <col min="14851" max="14851" width="14.109375" customWidth="1"/>
    <col min="14852" max="14852" width="13.109375" customWidth="1"/>
    <col min="14859" max="14859" width="3.33203125" customWidth="1"/>
    <col min="15105" max="15105" width="22.44140625" customWidth="1"/>
    <col min="15106" max="15106" width="2.33203125" customWidth="1"/>
    <col min="15107" max="15107" width="14.109375" customWidth="1"/>
    <col min="15108" max="15108" width="13.109375" customWidth="1"/>
    <col min="15115" max="15115" width="3.33203125" customWidth="1"/>
    <col min="15361" max="15361" width="22.44140625" customWidth="1"/>
    <col min="15362" max="15362" width="2.33203125" customWidth="1"/>
    <col min="15363" max="15363" width="14.109375" customWidth="1"/>
    <col min="15364" max="15364" width="13.109375" customWidth="1"/>
    <col min="15371" max="15371" width="3.33203125" customWidth="1"/>
    <col min="15617" max="15617" width="22.44140625" customWidth="1"/>
    <col min="15618" max="15618" width="2.33203125" customWidth="1"/>
    <col min="15619" max="15619" width="14.109375" customWidth="1"/>
    <col min="15620" max="15620" width="13.109375" customWidth="1"/>
    <col min="15627" max="15627" width="3.33203125" customWidth="1"/>
    <col min="15873" max="15873" width="22.44140625" customWidth="1"/>
    <col min="15874" max="15874" width="2.33203125" customWidth="1"/>
    <col min="15875" max="15875" width="14.109375" customWidth="1"/>
    <col min="15876" max="15876" width="13.109375" customWidth="1"/>
    <col min="15883" max="15883" width="3.33203125" customWidth="1"/>
    <col min="16129" max="16129" width="22.44140625" customWidth="1"/>
    <col min="16130" max="16130" width="2.33203125" customWidth="1"/>
    <col min="16131" max="16131" width="14.109375" customWidth="1"/>
    <col min="16132" max="16132" width="13.109375" customWidth="1"/>
    <col min="16139" max="16139" width="3.33203125" customWidth="1"/>
  </cols>
  <sheetData>
    <row r="2" spans="2:11" x14ac:dyDescent="0.3">
      <c r="C2" s="192" t="str">
        <f>'balance inicial nov '!C3:F3</f>
        <v>COMPAÑÍA VAN, S.A</v>
      </c>
      <c r="D2" s="192"/>
      <c r="E2" s="192"/>
      <c r="F2" s="192"/>
      <c r="G2" s="192"/>
      <c r="H2" s="192"/>
      <c r="I2" s="192"/>
    </row>
    <row r="3" spans="2:11" x14ac:dyDescent="0.3">
      <c r="C3" s="12" t="s">
        <v>140</v>
      </c>
    </row>
    <row r="4" spans="2:11" x14ac:dyDescent="0.3">
      <c r="B4" s="9"/>
      <c r="C4" s="9"/>
      <c r="D4" s="9"/>
      <c r="E4" s="9"/>
      <c r="F4" s="9"/>
    </row>
    <row r="5" spans="2:11" ht="37.5" customHeight="1" x14ac:dyDescent="0.3">
      <c r="B5" s="9"/>
      <c r="C5" s="185" t="s">
        <v>186</v>
      </c>
      <c r="D5" s="186"/>
      <c r="E5" s="186"/>
      <c r="F5" s="186"/>
      <c r="G5" s="186"/>
      <c r="H5" s="186"/>
      <c r="I5" s="186"/>
      <c r="J5" s="187"/>
    </row>
    <row r="6" spans="2:11" ht="16.5" customHeight="1" x14ac:dyDescent="0.3">
      <c r="B6" s="9"/>
      <c r="C6" s="13"/>
      <c r="D6" s="14"/>
      <c r="E6" s="14"/>
      <c r="F6" s="14"/>
      <c r="G6" s="14"/>
      <c r="H6" s="14"/>
      <c r="I6" s="14"/>
      <c r="J6" s="15"/>
    </row>
    <row r="7" spans="2:11" ht="17.399999999999999" x14ac:dyDescent="0.3">
      <c r="B7" s="16"/>
      <c r="C7" s="17" t="s">
        <v>187</v>
      </c>
      <c r="D7" s="188" t="s">
        <v>188</v>
      </c>
      <c r="E7" s="189"/>
      <c r="F7" s="189"/>
      <c r="G7" s="189"/>
      <c r="H7" s="163" t="s">
        <v>189</v>
      </c>
      <c r="I7" s="163" t="s">
        <v>190</v>
      </c>
      <c r="J7" s="163" t="s">
        <v>191</v>
      </c>
      <c r="K7" s="16"/>
    </row>
    <row r="8" spans="2:11" x14ac:dyDescent="0.3">
      <c r="B8" s="16"/>
      <c r="C8" s="16"/>
      <c r="D8" s="19"/>
      <c r="E8" s="19"/>
      <c r="F8" s="19"/>
      <c r="G8" s="20"/>
      <c r="H8" s="16"/>
      <c r="I8" s="16"/>
      <c r="J8" s="16"/>
      <c r="K8" s="16"/>
    </row>
    <row r="9" spans="2:11" x14ac:dyDescent="0.3">
      <c r="B9" s="16"/>
      <c r="C9" s="16"/>
      <c r="D9" s="19"/>
      <c r="E9" s="19"/>
      <c r="F9" s="19"/>
      <c r="G9" s="20"/>
      <c r="H9" s="16"/>
      <c r="I9" s="16"/>
      <c r="J9" s="16"/>
      <c r="K9" s="16"/>
    </row>
    <row r="10" spans="2:11" x14ac:dyDescent="0.3">
      <c r="B10" s="16"/>
      <c r="C10" s="16"/>
      <c r="D10" s="19"/>
      <c r="E10" s="21"/>
      <c r="F10" s="21"/>
      <c r="G10" s="20"/>
      <c r="H10" s="16"/>
      <c r="I10" s="16"/>
      <c r="J10" s="16"/>
      <c r="K10" s="16"/>
    </row>
    <row r="11" spans="2:11" x14ac:dyDescent="0.3">
      <c r="B11" s="16"/>
      <c r="C11" s="16"/>
      <c r="D11" s="19"/>
      <c r="E11" s="21"/>
      <c r="F11" s="21"/>
      <c r="G11" s="20"/>
      <c r="H11" s="16"/>
      <c r="I11" s="16"/>
      <c r="J11" s="22"/>
      <c r="K11" s="16"/>
    </row>
    <row r="12" spans="2:11" x14ac:dyDescent="0.3">
      <c r="B12" s="16"/>
      <c r="C12" s="16"/>
      <c r="D12" s="19"/>
      <c r="E12" s="21"/>
      <c r="F12" s="21"/>
      <c r="G12" s="20"/>
      <c r="H12" s="16"/>
      <c r="I12" s="16"/>
      <c r="J12" s="23"/>
      <c r="K12" s="16"/>
    </row>
    <row r="13" spans="2:11" x14ac:dyDescent="0.3">
      <c r="B13" s="16"/>
      <c r="C13" s="16"/>
      <c r="D13" s="19"/>
      <c r="E13" s="21"/>
      <c r="F13" s="21"/>
      <c r="G13" s="20"/>
      <c r="H13" s="16"/>
      <c r="I13" s="16"/>
      <c r="J13" s="24"/>
      <c r="K13" s="16"/>
    </row>
    <row r="14" spans="2:11" x14ac:dyDescent="0.3">
      <c r="B14" s="16"/>
      <c r="C14" s="16"/>
      <c r="D14" s="19"/>
      <c r="E14" s="21"/>
      <c r="F14" s="21"/>
      <c r="G14" s="20"/>
      <c r="H14" s="16"/>
      <c r="I14" s="16"/>
      <c r="J14" s="24"/>
      <c r="K14" s="16"/>
    </row>
    <row r="15" spans="2:11" x14ac:dyDescent="0.3">
      <c r="B15" s="16"/>
      <c r="C15" s="16"/>
      <c r="D15" s="19"/>
      <c r="E15" s="21"/>
      <c r="F15" s="21"/>
      <c r="G15" s="20"/>
      <c r="H15" s="16"/>
      <c r="I15" s="16"/>
      <c r="J15" s="25"/>
      <c r="K15" s="16"/>
    </row>
    <row r="16" spans="2:11" x14ac:dyDescent="0.3">
      <c r="B16" s="16"/>
      <c r="C16" s="16"/>
      <c r="D16" s="19"/>
      <c r="E16" s="21"/>
      <c r="F16" s="21"/>
      <c r="G16" s="20"/>
      <c r="H16" s="16"/>
      <c r="I16" s="26"/>
      <c r="J16" s="16"/>
      <c r="K16" s="16"/>
    </row>
    <row r="17" spans="2:11" x14ac:dyDescent="0.3">
      <c r="B17" s="16"/>
      <c r="C17" s="16"/>
      <c r="D17" s="27"/>
      <c r="E17" s="19"/>
      <c r="F17" s="19"/>
      <c r="G17" s="20"/>
      <c r="H17" s="16"/>
      <c r="I17" s="16"/>
      <c r="J17" s="16"/>
      <c r="K17" s="16"/>
    </row>
    <row r="18" spans="2:11" x14ac:dyDescent="0.3">
      <c r="B18" s="16"/>
      <c r="C18" s="16"/>
      <c r="D18" s="18"/>
      <c r="E18" s="19"/>
      <c r="F18" s="19"/>
      <c r="G18" s="20"/>
      <c r="H18" s="16"/>
      <c r="I18" s="16"/>
      <c r="J18" s="16" t="e">
        <f>'balance inicial nov '!C3:F3</f>
        <v>#VALUE!</v>
      </c>
      <c r="K18" s="16"/>
    </row>
    <row r="19" spans="2:11" x14ac:dyDescent="0.3">
      <c r="B19" s="16"/>
      <c r="C19" s="16"/>
      <c r="D19" s="18"/>
      <c r="E19" s="19"/>
      <c r="F19" s="19"/>
      <c r="G19" s="20"/>
      <c r="H19" s="16"/>
      <c r="I19" s="16"/>
      <c r="J19" s="16"/>
      <c r="K19" s="16"/>
    </row>
    <row r="20" spans="2:11" x14ac:dyDescent="0.3">
      <c r="B20" s="16"/>
      <c r="C20" s="16"/>
      <c r="D20" s="18"/>
      <c r="E20" s="19"/>
      <c r="F20" s="19"/>
      <c r="G20" s="20"/>
      <c r="H20" s="16"/>
      <c r="I20" s="16"/>
      <c r="J20" s="16"/>
      <c r="K20" s="16"/>
    </row>
    <row r="21" spans="2:11" x14ac:dyDescent="0.3">
      <c r="B21" s="16"/>
      <c r="C21" s="16"/>
      <c r="D21" s="18"/>
      <c r="E21" s="19"/>
      <c r="F21" s="19"/>
      <c r="G21" s="20"/>
      <c r="H21" s="16"/>
      <c r="I21" s="16"/>
      <c r="J21" s="16"/>
      <c r="K21" s="16"/>
    </row>
    <row r="22" spans="2:11" x14ac:dyDescent="0.3">
      <c r="B22" s="16"/>
      <c r="C22" s="16"/>
      <c r="D22" s="18"/>
      <c r="E22" s="19"/>
      <c r="F22" s="19"/>
      <c r="G22" s="20"/>
      <c r="H22" s="16"/>
      <c r="I22" s="16"/>
      <c r="J22" s="16"/>
      <c r="K22" s="16"/>
    </row>
    <row r="23" spans="2:11" x14ac:dyDescent="0.3">
      <c r="B23" s="16"/>
      <c r="C23" s="16"/>
      <c r="D23" s="18"/>
      <c r="E23" s="19"/>
      <c r="F23" s="19"/>
      <c r="G23" s="20"/>
      <c r="H23" s="16"/>
      <c r="I23" s="16"/>
      <c r="J23" s="16"/>
      <c r="K23" s="16"/>
    </row>
    <row r="24" spans="2:11" x14ac:dyDescent="0.3">
      <c r="B24" s="16"/>
      <c r="C24" s="16"/>
      <c r="D24" s="18"/>
      <c r="E24" s="19"/>
      <c r="F24" s="19"/>
      <c r="G24" s="20"/>
      <c r="H24" s="16"/>
      <c r="I24" s="16"/>
      <c r="J24" s="16"/>
      <c r="K24" s="16"/>
    </row>
    <row r="25" spans="2:11" x14ac:dyDescent="0.3">
      <c r="B25" s="16"/>
      <c r="C25" s="16"/>
      <c r="D25" s="18"/>
      <c r="E25" s="19"/>
      <c r="F25" s="19"/>
      <c r="G25" s="20"/>
      <c r="H25" s="16"/>
      <c r="I25" s="16"/>
      <c r="J25" s="16"/>
      <c r="K25" s="16"/>
    </row>
    <row r="26" spans="2:11" x14ac:dyDescent="0.3">
      <c r="B26" s="16"/>
      <c r="C26" s="16"/>
      <c r="D26" s="18"/>
      <c r="E26" s="19"/>
      <c r="F26" s="19"/>
      <c r="G26" s="20"/>
      <c r="H26" s="16"/>
      <c r="I26" s="16"/>
      <c r="J26" s="16"/>
      <c r="K26" s="16"/>
    </row>
    <row r="27" spans="2:11" x14ac:dyDescent="0.3">
      <c r="B27" s="16"/>
      <c r="C27" s="16"/>
      <c r="D27" s="18"/>
      <c r="E27" s="19"/>
      <c r="F27" s="19"/>
      <c r="G27" s="20"/>
      <c r="H27" s="16"/>
      <c r="I27" s="16"/>
      <c r="J27" s="16"/>
      <c r="K27" s="16"/>
    </row>
    <row r="28" spans="2:11" x14ac:dyDescent="0.3">
      <c r="B28" s="16"/>
      <c r="C28" s="16"/>
      <c r="D28" s="18"/>
      <c r="E28" s="19"/>
      <c r="F28" s="19"/>
      <c r="G28" s="20"/>
      <c r="H28" s="16"/>
      <c r="I28" s="16"/>
      <c r="J28" s="16"/>
      <c r="K28" s="16"/>
    </row>
    <row r="29" spans="2:11" x14ac:dyDescent="0.3">
      <c r="B29" s="16"/>
      <c r="C29" s="16"/>
      <c r="D29" s="18"/>
      <c r="E29" s="19"/>
      <c r="F29" s="19"/>
      <c r="G29" s="20"/>
      <c r="H29" s="16"/>
      <c r="I29" s="16"/>
      <c r="J29" s="16"/>
      <c r="K29" s="16"/>
    </row>
    <row r="30" spans="2:11" x14ac:dyDescent="0.3">
      <c r="B30" s="16"/>
      <c r="C30" s="16"/>
      <c r="D30" s="18"/>
      <c r="E30" s="19"/>
      <c r="F30" s="19"/>
      <c r="G30" s="20"/>
      <c r="H30" s="16"/>
      <c r="I30" s="16"/>
      <c r="J30" s="16"/>
      <c r="K30" s="16"/>
    </row>
    <row r="31" spans="2:11" x14ac:dyDescent="0.3">
      <c r="B31" s="16"/>
      <c r="C31" s="16"/>
      <c r="D31" s="18"/>
      <c r="E31" s="19"/>
      <c r="F31" s="19"/>
      <c r="G31" s="20"/>
      <c r="H31" s="16"/>
      <c r="I31" s="16"/>
      <c r="J31" s="16"/>
      <c r="K31" s="16"/>
    </row>
    <row r="32" spans="2:11" x14ac:dyDescent="0.3">
      <c r="B32" s="16"/>
      <c r="C32" s="16"/>
      <c r="D32" s="18"/>
      <c r="E32" s="19"/>
      <c r="F32" s="19"/>
      <c r="G32" s="20"/>
      <c r="H32" s="16"/>
      <c r="I32" s="16"/>
      <c r="J32" s="16"/>
      <c r="K32" s="16"/>
    </row>
    <row r="33" spans="2:11" x14ac:dyDescent="0.3">
      <c r="B33" s="16"/>
      <c r="C33" s="16"/>
      <c r="D33" s="18"/>
      <c r="E33" s="19"/>
      <c r="F33" s="19"/>
      <c r="G33" s="20"/>
      <c r="H33" s="16"/>
      <c r="I33" s="16"/>
      <c r="J33" s="16"/>
      <c r="K33" s="16"/>
    </row>
    <row r="34" spans="2:11" x14ac:dyDescent="0.3">
      <c r="B34" s="16"/>
      <c r="C34" s="16"/>
      <c r="D34" s="18"/>
      <c r="E34" s="19"/>
      <c r="F34" s="19"/>
      <c r="G34" s="20"/>
      <c r="H34" s="16"/>
      <c r="I34" s="16"/>
      <c r="J34" s="16"/>
      <c r="K34" s="16"/>
    </row>
    <row r="35" spans="2:11" x14ac:dyDescent="0.3">
      <c r="B35" s="16"/>
      <c r="C35" s="16"/>
      <c r="D35" s="18"/>
      <c r="E35" s="19"/>
      <c r="F35" s="19"/>
      <c r="G35" s="20"/>
      <c r="H35" s="16"/>
      <c r="I35" s="16"/>
      <c r="J35" s="16"/>
      <c r="K35" s="16"/>
    </row>
    <row r="36" spans="2:11" x14ac:dyDescent="0.3">
      <c r="B36" s="16"/>
      <c r="C36" s="16"/>
      <c r="D36" s="18"/>
      <c r="E36" s="19"/>
      <c r="F36" s="19"/>
      <c r="G36" s="20"/>
      <c r="H36" s="16"/>
      <c r="I36" s="16"/>
      <c r="J36" s="16"/>
      <c r="K36" s="16"/>
    </row>
    <row r="37" spans="2:11" x14ac:dyDescent="0.3">
      <c r="B37" s="16"/>
      <c r="C37" s="16"/>
      <c r="D37" s="18"/>
      <c r="E37" s="19"/>
      <c r="F37" s="19"/>
      <c r="G37" s="20"/>
      <c r="H37" s="16"/>
      <c r="I37" s="16"/>
      <c r="J37" s="16"/>
      <c r="K37" s="16"/>
    </row>
    <row r="38" spans="2:11" x14ac:dyDescent="0.3">
      <c r="B38" s="16"/>
      <c r="C38" s="16"/>
      <c r="D38" s="18"/>
      <c r="E38" s="19"/>
      <c r="F38" s="19"/>
      <c r="G38" s="20"/>
      <c r="H38" s="16"/>
      <c r="I38" s="16"/>
      <c r="J38" s="16"/>
      <c r="K38" s="16"/>
    </row>
    <row r="39" spans="2:11" x14ac:dyDescent="0.3">
      <c r="B39" s="16"/>
      <c r="C39" s="16"/>
      <c r="D39" s="18"/>
      <c r="E39" s="19"/>
      <c r="F39" s="19"/>
      <c r="G39" s="20"/>
      <c r="H39" s="16"/>
      <c r="I39" s="16"/>
      <c r="J39" s="16"/>
      <c r="K39" s="16"/>
    </row>
    <row r="40" spans="2:11" x14ac:dyDescent="0.3">
      <c r="B40" s="16"/>
      <c r="C40" s="16"/>
      <c r="D40" s="18"/>
      <c r="E40" s="19"/>
      <c r="F40" s="19"/>
      <c r="G40" s="20"/>
      <c r="H40" s="16"/>
      <c r="I40" s="16"/>
      <c r="J40" s="16"/>
      <c r="K40" s="16"/>
    </row>
    <row r="41" spans="2:11" x14ac:dyDescent="0.3">
      <c r="B41" s="16"/>
      <c r="C41" s="16"/>
      <c r="D41" s="18"/>
      <c r="E41" s="19"/>
      <c r="F41" s="19"/>
      <c r="G41" s="20"/>
      <c r="H41" s="16"/>
      <c r="I41" s="16"/>
      <c r="J41" s="16"/>
      <c r="K41" s="16"/>
    </row>
    <row r="42" spans="2:11" x14ac:dyDescent="0.3">
      <c r="B42" s="16"/>
      <c r="C42" s="16"/>
      <c r="D42" s="18"/>
      <c r="E42" s="19"/>
      <c r="F42" s="19"/>
      <c r="G42" s="20"/>
      <c r="H42" s="16"/>
      <c r="I42" s="16"/>
      <c r="J42" s="16"/>
      <c r="K42" s="16"/>
    </row>
    <row r="43" spans="2:11" x14ac:dyDescent="0.3">
      <c r="B43" s="16"/>
      <c r="C43" s="16"/>
      <c r="D43" s="18"/>
      <c r="E43" s="19"/>
      <c r="F43" s="19"/>
      <c r="G43" s="20"/>
      <c r="H43" s="16"/>
      <c r="I43" s="16"/>
      <c r="J43" s="16"/>
      <c r="K43" s="16"/>
    </row>
    <row r="44" spans="2:11" x14ac:dyDescent="0.3">
      <c r="B44" s="16"/>
      <c r="C44" s="16"/>
      <c r="D44" s="18"/>
      <c r="E44" s="19"/>
      <c r="F44" s="19"/>
      <c r="G44" s="20"/>
      <c r="H44" s="16"/>
      <c r="I44" s="16"/>
      <c r="J44" s="16"/>
      <c r="K44" s="16"/>
    </row>
    <row r="45" spans="2:11" x14ac:dyDescent="0.3">
      <c r="B45" s="16"/>
      <c r="C45" s="16"/>
      <c r="D45" s="18"/>
      <c r="E45" s="19"/>
      <c r="F45" s="19"/>
      <c r="G45" s="20"/>
      <c r="H45" s="16"/>
      <c r="I45" s="16"/>
      <c r="J45" s="16"/>
      <c r="K45" s="16"/>
    </row>
    <row r="46" spans="2:11" x14ac:dyDescent="0.3">
      <c r="B46" s="16"/>
      <c r="C46" s="16"/>
      <c r="D46" s="18"/>
      <c r="E46" s="19"/>
      <c r="F46" s="19"/>
      <c r="G46" s="20"/>
      <c r="H46" s="16"/>
      <c r="I46" s="16"/>
      <c r="J46" s="16"/>
      <c r="K46" s="16"/>
    </row>
    <row r="47" spans="2:11" x14ac:dyDescent="0.3">
      <c r="B47" s="16"/>
      <c r="C47" s="16"/>
      <c r="D47" s="18"/>
      <c r="E47" s="19"/>
      <c r="F47" s="19"/>
      <c r="G47" s="20"/>
      <c r="H47" s="16"/>
      <c r="I47" s="16"/>
      <c r="J47" s="16"/>
      <c r="K47" s="16"/>
    </row>
    <row r="48" spans="2:11" x14ac:dyDescent="0.3">
      <c r="B48" s="16"/>
      <c r="C48" s="16"/>
      <c r="D48" s="18"/>
      <c r="E48" s="19"/>
      <c r="F48" s="19"/>
      <c r="G48" s="20"/>
      <c r="H48" s="16"/>
      <c r="I48" s="16"/>
      <c r="J48" s="16"/>
      <c r="K48" s="16"/>
    </row>
    <row r="49" spans="2:11" x14ac:dyDescent="0.3">
      <c r="B49" s="16"/>
      <c r="C49" s="16"/>
      <c r="D49" s="18"/>
      <c r="E49" s="19"/>
      <c r="F49" s="19"/>
      <c r="G49" s="20"/>
      <c r="H49" s="16"/>
      <c r="I49" s="16"/>
      <c r="J49" s="16"/>
      <c r="K49" s="16"/>
    </row>
    <row r="50" spans="2:11" x14ac:dyDescent="0.3">
      <c r="B50" s="16"/>
      <c r="C50" s="16"/>
      <c r="D50" s="18"/>
      <c r="E50" s="19"/>
      <c r="F50" s="19"/>
      <c r="G50" s="20"/>
      <c r="H50" s="16"/>
      <c r="I50" s="16"/>
      <c r="J50" s="16"/>
      <c r="K50" s="16"/>
    </row>
    <row r="51" spans="2:11" x14ac:dyDescent="0.3">
      <c r="B51" s="16"/>
      <c r="C51" s="16"/>
      <c r="D51" s="18"/>
      <c r="E51" s="19"/>
      <c r="F51" s="19"/>
      <c r="G51" s="20"/>
      <c r="H51" s="16"/>
      <c r="I51" s="16" t="s">
        <v>140</v>
      </c>
      <c r="J51" s="16" t="s">
        <v>140</v>
      </c>
      <c r="K51" s="16" t="s">
        <v>140</v>
      </c>
    </row>
    <row r="52" spans="2:11" x14ac:dyDescent="0.3">
      <c r="B52" s="16"/>
      <c r="C52" s="16"/>
      <c r="D52" s="18"/>
      <c r="E52" s="19"/>
      <c r="F52" s="19"/>
      <c r="G52" s="20"/>
      <c r="H52" s="16"/>
      <c r="I52" s="16"/>
      <c r="J52" s="16"/>
      <c r="K52" s="16"/>
    </row>
    <row r="54" spans="2:11" x14ac:dyDescent="0.3">
      <c r="C54" t="s">
        <v>192</v>
      </c>
      <c r="D54" s="18"/>
      <c r="E54" s="19"/>
      <c r="F54" s="20"/>
      <c r="H54" s="18"/>
      <c r="I54" s="19"/>
      <c r="J54" s="20"/>
    </row>
    <row r="55" spans="2:11" x14ac:dyDescent="0.3">
      <c r="C55" t="s">
        <v>193</v>
      </c>
      <c r="D55" s="18"/>
      <c r="E55" s="19"/>
      <c r="F55" s="20"/>
      <c r="H55" s="18"/>
      <c r="I55" s="19"/>
      <c r="J55" s="20"/>
    </row>
    <row r="56" spans="2:11" x14ac:dyDescent="0.3">
      <c r="C56" t="s">
        <v>194</v>
      </c>
      <c r="D56" s="18"/>
      <c r="E56" s="19"/>
      <c r="F56" s="20"/>
      <c r="H56" s="18"/>
      <c r="I56" s="19"/>
      <c r="J56" s="20"/>
    </row>
  </sheetData>
  <mergeCells count="3">
    <mergeCell ref="C5:J5"/>
    <mergeCell ref="D7:G7"/>
    <mergeCell ref="C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670C38EF28B4DBE4CECE03A40DBB8" ma:contentTypeVersion="3" ma:contentTypeDescription="Crear nuevo documento." ma:contentTypeScope="" ma:versionID="73946d1ff9367a4431510873cc351192">
  <xsd:schema xmlns:xsd="http://www.w3.org/2001/XMLSchema" xmlns:xs="http://www.w3.org/2001/XMLSchema" xmlns:p="http://schemas.microsoft.com/office/2006/metadata/properties" xmlns:ns2="0295dff8-8ec4-4588-bb7e-71b2b3a887de" targetNamespace="http://schemas.microsoft.com/office/2006/metadata/properties" ma:root="true" ma:fieldsID="8692e01709f190e2a0db8819b0c16c7b" ns2:_="">
    <xsd:import namespace="0295dff8-8ec4-4588-bb7e-71b2b3a887d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5dff8-8ec4-4588-bb7e-71b2b3a887d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295dff8-8ec4-4588-bb7e-71b2b3a887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7CFFFF-ECD5-4FE6-BBBB-CECFC7F13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5dff8-8ec4-4588-bb7e-71b2b3a887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38A29-9478-4677-A20E-5E1BC744EF25}">
  <ds:schemaRefs>
    <ds:schemaRef ds:uri="http://schemas.microsoft.com/office/2006/metadata/properties"/>
    <ds:schemaRef ds:uri="http://schemas.microsoft.com/office/infopath/2007/PartnerControls"/>
    <ds:schemaRef ds:uri="0295dff8-8ec4-4588-bb7e-71b2b3a887de"/>
  </ds:schemaRefs>
</ds:datastoreItem>
</file>

<file path=customXml/itemProps3.xml><?xml version="1.0" encoding="utf-8"?>
<ds:datastoreItem xmlns:ds="http://schemas.openxmlformats.org/officeDocument/2006/customXml" ds:itemID="{C9352539-EAF1-4F7C-8F1E-B30CA312C0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10</vt:i4>
      </vt:variant>
    </vt:vector>
  </HeadingPairs>
  <TitlesOfParts>
    <vt:vector size="24" baseType="lpstr">
      <vt:lpstr>DATOS INICIALES</vt:lpstr>
      <vt:lpstr>CATALOGO DE CTAS</vt:lpstr>
      <vt:lpstr>BALANZA DE PRUEBA</vt:lpstr>
      <vt:lpstr>balance inicial nov </vt:lpstr>
      <vt:lpstr>transacciones de dic</vt:lpstr>
      <vt:lpstr>DIARIO GENERAL</vt:lpstr>
      <vt:lpstr>CTAS T SIMULACION MAYOR</vt:lpstr>
      <vt:lpstr>informacion adicional</vt:lpstr>
      <vt:lpstr>DIARIO GENERAL 2</vt:lpstr>
      <vt:lpstr>HOJA DE TRABAJO</vt:lpstr>
      <vt:lpstr>ESTADO DE SITUACION</vt:lpstr>
      <vt:lpstr>HOJAS PARA MG</vt:lpstr>
      <vt:lpstr>DIARIO CAJA</vt:lpstr>
      <vt:lpstr>Hoja1</vt:lpstr>
      <vt:lpstr>'balance inicial nov '!Área_de_impresión</vt:lpstr>
      <vt:lpstr>'CATALOGO DE CTAS'!Área_de_impresión</vt:lpstr>
      <vt:lpstr>'CTAS T SIMULACION MAYOR'!Área_de_impresión</vt:lpstr>
      <vt:lpstr>'DATOS INICIALES'!Área_de_impresión</vt:lpstr>
      <vt:lpstr>'DIARIO CAJA'!Área_de_impresión</vt:lpstr>
      <vt:lpstr>'DIARIO GENERAL'!Área_de_impresión</vt:lpstr>
      <vt:lpstr>'HOJA DE TRABAJO'!Área_de_impresión</vt:lpstr>
      <vt:lpstr>'HOJAS PARA MG'!Área_de_impresión</vt:lpstr>
      <vt:lpstr>'informacion adicional'!Área_de_impresión</vt:lpstr>
      <vt:lpstr>'transacciones de dic'!Área_de_impresión</vt:lpstr>
    </vt:vector>
  </TitlesOfParts>
  <Manager/>
  <Company>Windows uE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WinuE</dc:creator>
  <cp:keywords/>
  <dc:description/>
  <cp:lastModifiedBy>tommy ruiz</cp:lastModifiedBy>
  <cp:revision/>
  <dcterms:created xsi:type="dcterms:W3CDTF">2010-06-06T00:57:16Z</dcterms:created>
  <dcterms:modified xsi:type="dcterms:W3CDTF">2020-11-30T02:50:57Z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0x01010019A670C38EF28B4DBE4CECE03A40DBB8</vt:lpwstr>
  </property>
</Properties>
</file>