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000" yWindow="240" windowWidth="14680" windowHeight="16320" tabRatio="702" activeTab="3"/>
  </bookViews>
  <sheets>
    <sheet name="TPM" sheetId="1" r:id="rId1"/>
    <sheet name="PM10" sheetId="2" r:id="rId2"/>
    <sheet name="PM25" sheetId="3" r:id="rId3"/>
    <sheet name="SOx" sheetId="4" r:id="rId4"/>
    <sheet name="NOx" sheetId="5" r:id="rId5"/>
    <sheet name="VOC" sheetId="6" r:id="rId6"/>
    <sheet name="CO" sheetId="7" r:id="rId7"/>
    <sheet name="NH3" sheetId="8" r:id="rId8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6" i="8" l="1"/>
  <c r="AA32" i="8"/>
  <c r="AA47" i="8"/>
  <c r="AA53" i="8"/>
  <c r="AA66" i="8"/>
  <c r="AA75" i="8"/>
  <c r="AA80" i="8"/>
  <c r="AA81" i="8"/>
  <c r="AA82" i="8"/>
  <c r="AA26" i="7"/>
  <c r="AA32" i="7"/>
  <c r="AA47" i="7"/>
  <c r="AA53" i="7"/>
  <c r="AA66" i="7"/>
  <c r="AA75" i="7"/>
  <c r="AA80" i="7"/>
  <c r="AA81" i="7"/>
  <c r="AA82" i="7"/>
  <c r="AA26" i="6"/>
  <c r="AA32" i="6"/>
  <c r="AA47" i="6"/>
  <c r="AA53" i="6"/>
  <c r="AA66" i="6"/>
  <c r="AA75" i="6"/>
  <c r="AA80" i="6"/>
  <c r="AA81" i="6"/>
  <c r="AA82" i="6"/>
  <c r="AA26" i="5"/>
  <c r="AA32" i="5"/>
  <c r="AA47" i="5"/>
  <c r="AA53" i="5"/>
  <c r="AA66" i="5"/>
  <c r="AA75" i="5"/>
  <c r="AA80" i="5"/>
  <c r="AA81" i="5"/>
  <c r="AA82" i="5"/>
  <c r="AA26" i="4"/>
  <c r="AA32" i="4"/>
  <c r="AA47" i="4"/>
  <c r="AA53" i="4"/>
  <c r="AA66" i="4"/>
  <c r="AA75" i="4"/>
  <c r="AA80" i="4"/>
  <c r="AA81" i="4"/>
  <c r="AA82" i="4"/>
  <c r="AA26" i="3"/>
  <c r="AA32" i="3"/>
  <c r="AA47" i="3"/>
  <c r="AA53" i="3"/>
  <c r="AA66" i="3"/>
  <c r="AA75" i="3"/>
  <c r="AA80" i="3"/>
  <c r="AA81" i="3"/>
  <c r="AA82" i="3"/>
  <c r="AA26" i="2"/>
  <c r="AA32" i="2"/>
  <c r="AA47" i="2"/>
  <c r="AA53" i="2"/>
  <c r="AA66" i="2"/>
  <c r="AA75" i="2"/>
  <c r="AA80" i="2"/>
  <c r="AA81" i="2"/>
  <c r="AA82" i="2"/>
  <c r="AA26" i="1"/>
  <c r="AA32" i="1"/>
  <c r="AA47" i="1"/>
  <c r="AA53" i="1"/>
  <c r="AA66" i="1"/>
  <c r="AA75" i="1"/>
  <c r="AA80" i="1"/>
  <c r="AA81" i="1"/>
  <c r="AA82" i="1"/>
  <c r="Z26" i="6"/>
  <c r="Z32" i="6"/>
  <c r="Z47" i="6"/>
  <c r="Z53" i="6"/>
  <c r="Z66" i="6"/>
  <c r="Z75" i="6"/>
  <c r="Z80" i="6"/>
  <c r="Z81" i="6"/>
  <c r="Z82" i="6"/>
  <c r="Z26" i="5"/>
  <c r="Z32" i="5"/>
  <c r="Z47" i="5"/>
  <c r="Z53" i="5"/>
  <c r="Z66" i="5"/>
  <c r="Z75" i="5"/>
  <c r="Z80" i="5"/>
  <c r="Z81" i="5"/>
  <c r="Z82" i="5"/>
  <c r="Q4" i="7"/>
  <c r="R4" i="7"/>
  <c r="S4" i="7"/>
  <c r="T4" i="7"/>
  <c r="U4" i="7"/>
  <c r="V4" i="7"/>
  <c r="W4" i="7"/>
  <c r="X4" i="7"/>
  <c r="Y4" i="7"/>
  <c r="Z4" i="7"/>
  <c r="AA4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B80" i="7"/>
  <c r="C80" i="7"/>
  <c r="D80" i="7"/>
  <c r="D81" i="7"/>
  <c r="D82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B81" i="7"/>
  <c r="C81" i="7"/>
  <c r="E81" i="7"/>
  <c r="F81" i="7"/>
  <c r="G81" i="7"/>
  <c r="H81" i="7"/>
  <c r="I81" i="7"/>
  <c r="J81" i="7"/>
  <c r="K81" i="7"/>
  <c r="L81" i="7"/>
  <c r="L82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B82" i="7"/>
  <c r="C82" i="7"/>
  <c r="E82" i="7"/>
  <c r="F82" i="7"/>
  <c r="G82" i="7"/>
  <c r="H82" i="7"/>
  <c r="I82" i="7"/>
  <c r="J82" i="7"/>
  <c r="K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Q4" i="8"/>
  <c r="R4" i="8"/>
  <c r="S4" i="8"/>
  <c r="T4" i="8"/>
  <c r="U4" i="8"/>
  <c r="V4" i="8"/>
  <c r="W4" i="8"/>
  <c r="X4" i="8"/>
  <c r="Y4" i="8"/>
  <c r="Z4" i="8"/>
  <c r="AA4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B81" i="8"/>
  <c r="C81" i="8"/>
  <c r="D81" i="8"/>
  <c r="E81" i="8"/>
  <c r="E82" i="8"/>
  <c r="F81" i="8"/>
  <c r="G81" i="8"/>
  <c r="H81" i="8"/>
  <c r="I81" i="8"/>
  <c r="J81" i="8"/>
  <c r="K81" i="8"/>
  <c r="L81" i="8"/>
  <c r="M81" i="8"/>
  <c r="M82" i="8"/>
  <c r="N81" i="8"/>
  <c r="O81" i="8"/>
  <c r="P81" i="8"/>
  <c r="Q81" i="8"/>
  <c r="R81" i="8"/>
  <c r="S81" i="8"/>
  <c r="T81" i="8"/>
  <c r="U81" i="8"/>
  <c r="U82" i="8"/>
  <c r="V81" i="8"/>
  <c r="W81" i="8"/>
  <c r="X81" i="8"/>
  <c r="Y81" i="8"/>
  <c r="B82" i="8"/>
  <c r="C82" i="8"/>
  <c r="D82" i="8"/>
  <c r="F82" i="8"/>
  <c r="G82" i="8"/>
  <c r="H82" i="8"/>
  <c r="I82" i="8"/>
  <c r="J82" i="8"/>
  <c r="K82" i="8"/>
  <c r="L82" i="8"/>
  <c r="N82" i="8"/>
  <c r="O82" i="8"/>
  <c r="P82" i="8"/>
  <c r="Q82" i="8"/>
  <c r="R82" i="8"/>
  <c r="S82" i="8"/>
  <c r="T82" i="8"/>
  <c r="V82" i="8"/>
  <c r="W82" i="8"/>
  <c r="X82" i="8"/>
  <c r="Y82" i="8"/>
  <c r="Q4" i="5"/>
  <c r="R4" i="5"/>
  <c r="S4" i="5"/>
  <c r="T4" i="5"/>
  <c r="U4" i="5"/>
  <c r="V4" i="5"/>
  <c r="W4" i="5"/>
  <c r="X4" i="5"/>
  <c r="Y4" i="5"/>
  <c r="Z4" i="5"/>
  <c r="AA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B81" i="5"/>
  <c r="C81" i="5"/>
  <c r="D81" i="5"/>
  <c r="E81" i="5"/>
  <c r="F81" i="5"/>
  <c r="F82" i="5"/>
  <c r="G81" i="5"/>
  <c r="H81" i="5"/>
  <c r="I81" i="5"/>
  <c r="J81" i="5"/>
  <c r="K81" i="5"/>
  <c r="L81" i="5"/>
  <c r="M81" i="5"/>
  <c r="N81" i="5"/>
  <c r="N82" i="5"/>
  <c r="O81" i="5"/>
  <c r="P81" i="5"/>
  <c r="Q81" i="5"/>
  <c r="R81" i="5"/>
  <c r="S81" i="5"/>
  <c r="T81" i="5"/>
  <c r="U81" i="5"/>
  <c r="V81" i="5"/>
  <c r="V82" i="5"/>
  <c r="W81" i="5"/>
  <c r="X81" i="5"/>
  <c r="Y81" i="5"/>
  <c r="B82" i="5"/>
  <c r="C82" i="5"/>
  <c r="D82" i="5"/>
  <c r="E82" i="5"/>
  <c r="G82" i="5"/>
  <c r="H82" i="5"/>
  <c r="I82" i="5"/>
  <c r="J82" i="5"/>
  <c r="K82" i="5"/>
  <c r="L82" i="5"/>
  <c r="M82" i="5"/>
  <c r="O82" i="5"/>
  <c r="P82" i="5"/>
  <c r="Q82" i="5"/>
  <c r="R82" i="5"/>
  <c r="S82" i="5"/>
  <c r="T82" i="5"/>
  <c r="U82" i="5"/>
  <c r="W82" i="5"/>
  <c r="X82" i="5"/>
  <c r="Y82" i="5"/>
  <c r="Q4" i="2"/>
  <c r="R4" i="2"/>
  <c r="S4" i="2"/>
  <c r="T4" i="2"/>
  <c r="U4" i="2"/>
  <c r="V4" i="2"/>
  <c r="W4" i="2"/>
  <c r="X4" i="2"/>
  <c r="Y4" i="2"/>
  <c r="Z4" i="2"/>
  <c r="AA4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O32" i="2"/>
  <c r="O47" i="2"/>
  <c r="O53" i="2"/>
  <c r="O66" i="2"/>
  <c r="O75" i="2"/>
  <c r="O80" i="2"/>
  <c r="O81" i="2"/>
  <c r="O82" i="2"/>
  <c r="P26" i="2"/>
  <c r="Q26" i="2"/>
  <c r="R26" i="2"/>
  <c r="S26" i="2"/>
  <c r="T26" i="2"/>
  <c r="U26" i="2"/>
  <c r="V26" i="2"/>
  <c r="W26" i="2"/>
  <c r="W32" i="2"/>
  <c r="W47" i="2"/>
  <c r="W53" i="2"/>
  <c r="W66" i="2"/>
  <c r="W75" i="2"/>
  <c r="W80" i="2"/>
  <c r="W81" i="2"/>
  <c r="W82" i="2"/>
  <c r="X26" i="2"/>
  <c r="Y26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P32" i="2"/>
  <c r="Q32" i="2"/>
  <c r="R32" i="2"/>
  <c r="S32" i="2"/>
  <c r="T32" i="2"/>
  <c r="U32" i="2"/>
  <c r="V32" i="2"/>
  <c r="X32" i="2"/>
  <c r="Y32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P47" i="2"/>
  <c r="Q47" i="2"/>
  <c r="R47" i="2"/>
  <c r="S47" i="2"/>
  <c r="T47" i="2"/>
  <c r="U47" i="2"/>
  <c r="V47" i="2"/>
  <c r="X47" i="2"/>
  <c r="Y47" i="2"/>
  <c r="B53" i="2"/>
  <c r="C53" i="2"/>
  <c r="D53" i="2"/>
  <c r="E53" i="2"/>
  <c r="F53" i="2"/>
  <c r="G53" i="2"/>
  <c r="G66" i="2"/>
  <c r="G75" i="2"/>
  <c r="G80" i="2"/>
  <c r="G81" i="2"/>
  <c r="G82" i="2"/>
  <c r="H53" i="2"/>
  <c r="I53" i="2"/>
  <c r="J53" i="2"/>
  <c r="K53" i="2"/>
  <c r="L53" i="2"/>
  <c r="M53" i="2"/>
  <c r="N53" i="2"/>
  <c r="P53" i="2"/>
  <c r="Q53" i="2"/>
  <c r="R53" i="2"/>
  <c r="S53" i="2"/>
  <c r="T53" i="2"/>
  <c r="U53" i="2"/>
  <c r="V53" i="2"/>
  <c r="X53" i="2"/>
  <c r="Y53" i="2"/>
  <c r="B66" i="2"/>
  <c r="C66" i="2"/>
  <c r="D66" i="2"/>
  <c r="E66" i="2"/>
  <c r="F66" i="2"/>
  <c r="H66" i="2"/>
  <c r="I66" i="2"/>
  <c r="J66" i="2"/>
  <c r="K66" i="2"/>
  <c r="L66" i="2"/>
  <c r="M66" i="2"/>
  <c r="N66" i="2"/>
  <c r="P66" i="2"/>
  <c r="Q66" i="2"/>
  <c r="R66" i="2"/>
  <c r="S66" i="2"/>
  <c r="T66" i="2"/>
  <c r="U66" i="2"/>
  <c r="V66" i="2"/>
  <c r="X66" i="2"/>
  <c r="Y66" i="2"/>
  <c r="B75" i="2"/>
  <c r="C75" i="2"/>
  <c r="D75" i="2"/>
  <c r="E75" i="2"/>
  <c r="F75" i="2"/>
  <c r="H75" i="2"/>
  <c r="I75" i="2"/>
  <c r="J75" i="2"/>
  <c r="K75" i="2"/>
  <c r="L75" i="2"/>
  <c r="M75" i="2"/>
  <c r="N75" i="2"/>
  <c r="P75" i="2"/>
  <c r="Q75" i="2"/>
  <c r="R75" i="2"/>
  <c r="S75" i="2"/>
  <c r="T75" i="2"/>
  <c r="U75" i="2"/>
  <c r="V75" i="2"/>
  <c r="X75" i="2"/>
  <c r="Y75" i="2"/>
  <c r="B80" i="2"/>
  <c r="C80" i="2"/>
  <c r="D80" i="2"/>
  <c r="E80" i="2"/>
  <c r="F80" i="2"/>
  <c r="H80" i="2"/>
  <c r="I80" i="2"/>
  <c r="J80" i="2"/>
  <c r="K80" i="2"/>
  <c r="L80" i="2"/>
  <c r="M80" i="2"/>
  <c r="N80" i="2"/>
  <c r="P80" i="2"/>
  <c r="Q80" i="2"/>
  <c r="R80" i="2"/>
  <c r="S80" i="2"/>
  <c r="T80" i="2"/>
  <c r="U80" i="2"/>
  <c r="V80" i="2"/>
  <c r="X80" i="2"/>
  <c r="Y80" i="2"/>
  <c r="B81" i="2"/>
  <c r="C81" i="2"/>
  <c r="D81" i="2"/>
  <c r="E81" i="2"/>
  <c r="F81" i="2"/>
  <c r="H81" i="2"/>
  <c r="I81" i="2"/>
  <c r="J81" i="2"/>
  <c r="K81" i="2"/>
  <c r="L81" i="2"/>
  <c r="L82" i="2"/>
  <c r="M81" i="2"/>
  <c r="N81" i="2"/>
  <c r="N82" i="2"/>
  <c r="P81" i="2"/>
  <c r="Q81" i="2"/>
  <c r="R81" i="2"/>
  <c r="R82" i="2"/>
  <c r="S81" i="2"/>
  <c r="T81" i="2"/>
  <c r="U81" i="2"/>
  <c r="U82" i="2"/>
  <c r="V81" i="2"/>
  <c r="X81" i="2"/>
  <c r="Y81" i="2"/>
  <c r="Y82" i="2"/>
  <c r="B82" i="2"/>
  <c r="C82" i="2"/>
  <c r="D82" i="2"/>
  <c r="E82" i="2"/>
  <c r="F82" i="2"/>
  <c r="H82" i="2"/>
  <c r="I82" i="2"/>
  <c r="J82" i="2"/>
  <c r="K82" i="2"/>
  <c r="M82" i="2"/>
  <c r="P82" i="2"/>
  <c r="Q82" i="2"/>
  <c r="S82" i="2"/>
  <c r="T82" i="2"/>
  <c r="V82" i="2"/>
  <c r="X82" i="2"/>
  <c r="Q4" i="3"/>
  <c r="R4" i="3"/>
  <c r="S4" i="3"/>
  <c r="T4" i="3"/>
  <c r="U4" i="3"/>
  <c r="V4" i="3"/>
  <c r="W4" i="3"/>
  <c r="X4" i="3"/>
  <c r="Y4" i="3"/>
  <c r="Z4" i="3"/>
  <c r="AA4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B81" i="3"/>
  <c r="C81" i="3"/>
  <c r="D81" i="3"/>
  <c r="E81" i="3"/>
  <c r="F81" i="3"/>
  <c r="G81" i="3"/>
  <c r="H81" i="3"/>
  <c r="H82" i="3"/>
  <c r="I81" i="3"/>
  <c r="J81" i="3"/>
  <c r="K81" i="3"/>
  <c r="L81" i="3"/>
  <c r="M81" i="3"/>
  <c r="N81" i="3"/>
  <c r="O81" i="3"/>
  <c r="P81" i="3"/>
  <c r="P82" i="3"/>
  <c r="Q81" i="3"/>
  <c r="R81" i="3"/>
  <c r="S81" i="3"/>
  <c r="T81" i="3"/>
  <c r="U81" i="3"/>
  <c r="V81" i="3"/>
  <c r="W81" i="3"/>
  <c r="X81" i="3"/>
  <c r="X82" i="3"/>
  <c r="Y81" i="3"/>
  <c r="B82" i="3"/>
  <c r="C82" i="3"/>
  <c r="D82" i="3"/>
  <c r="E82" i="3"/>
  <c r="F82" i="3"/>
  <c r="G82" i="3"/>
  <c r="I82" i="3"/>
  <c r="J82" i="3"/>
  <c r="K82" i="3"/>
  <c r="L82" i="3"/>
  <c r="M82" i="3"/>
  <c r="N82" i="3"/>
  <c r="O82" i="3"/>
  <c r="Q82" i="3"/>
  <c r="R82" i="3"/>
  <c r="S82" i="3"/>
  <c r="T82" i="3"/>
  <c r="U82" i="3"/>
  <c r="V82" i="3"/>
  <c r="W82" i="3"/>
  <c r="Y82" i="3"/>
  <c r="Q4" i="4"/>
  <c r="R4" i="4"/>
  <c r="S4" i="4"/>
  <c r="T4" i="4"/>
  <c r="U4" i="4"/>
  <c r="V4" i="4"/>
  <c r="W4" i="4"/>
  <c r="X4" i="4"/>
  <c r="Y4" i="4"/>
  <c r="Z4" i="4"/>
  <c r="AA4" i="4"/>
  <c r="B26" i="4"/>
  <c r="C26" i="4"/>
  <c r="D26" i="4"/>
  <c r="E26" i="4"/>
  <c r="F26" i="4"/>
  <c r="G26" i="4"/>
  <c r="H26" i="4"/>
  <c r="I26" i="4"/>
  <c r="J26" i="4"/>
  <c r="K26" i="4"/>
  <c r="L26" i="4"/>
  <c r="M26" i="4"/>
  <c r="M32" i="4"/>
  <c r="M47" i="4"/>
  <c r="M53" i="4"/>
  <c r="M66" i="4"/>
  <c r="M75" i="4"/>
  <c r="M80" i="4"/>
  <c r="M81" i="4"/>
  <c r="M82" i="4"/>
  <c r="N26" i="4"/>
  <c r="O26" i="4"/>
  <c r="P26" i="4"/>
  <c r="Q26" i="4"/>
  <c r="Q32" i="4"/>
  <c r="Q47" i="4"/>
  <c r="Q53" i="4"/>
  <c r="Q66" i="4"/>
  <c r="Q75" i="4"/>
  <c r="Q80" i="4"/>
  <c r="Q81" i="4"/>
  <c r="Q82" i="4"/>
  <c r="R26" i="4"/>
  <c r="S26" i="4"/>
  <c r="T26" i="4"/>
  <c r="U26" i="4"/>
  <c r="U32" i="4"/>
  <c r="U47" i="4"/>
  <c r="U53" i="4"/>
  <c r="U66" i="4"/>
  <c r="U75" i="4"/>
  <c r="U80" i="4"/>
  <c r="U81" i="4"/>
  <c r="U82" i="4"/>
  <c r="V26" i="4"/>
  <c r="W26" i="4"/>
  <c r="X26" i="4"/>
  <c r="Y26" i="4"/>
  <c r="Y32" i="4"/>
  <c r="Y47" i="4"/>
  <c r="Y53" i="4"/>
  <c r="Y66" i="4"/>
  <c r="Y75" i="4"/>
  <c r="Y80" i="4"/>
  <c r="Y81" i="4"/>
  <c r="Y82" i="4"/>
  <c r="B32" i="4"/>
  <c r="C32" i="4"/>
  <c r="D32" i="4"/>
  <c r="E32" i="4"/>
  <c r="F32" i="4"/>
  <c r="G32" i="4"/>
  <c r="H32" i="4"/>
  <c r="I32" i="4"/>
  <c r="J32" i="4"/>
  <c r="K32" i="4"/>
  <c r="L32" i="4"/>
  <c r="N32" i="4"/>
  <c r="O32" i="4"/>
  <c r="P32" i="4"/>
  <c r="R32" i="4"/>
  <c r="S32" i="4"/>
  <c r="T32" i="4"/>
  <c r="V32" i="4"/>
  <c r="W32" i="4"/>
  <c r="X32" i="4"/>
  <c r="B47" i="4"/>
  <c r="C47" i="4"/>
  <c r="D47" i="4"/>
  <c r="E47" i="4"/>
  <c r="F47" i="4"/>
  <c r="G47" i="4"/>
  <c r="H47" i="4"/>
  <c r="I47" i="4"/>
  <c r="J47" i="4"/>
  <c r="K47" i="4"/>
  <c r="L47" i="4"/>
  <c r="N47" i="4"/>
  <c r="O47" i="4"/>
  <c r="O53" i="4"/>
  <c r="O66" i="4"/>
  <c r="O75" i="4"/>
  <c r="O80" i="4"/>
  <c r="O81" i="4"/>
  <c r="O82" i="4"/>
  <c r="P47" i="4"/>
  <c r="R47" i="4"/>
  <c r="S47" i="4"/>
  <c r="T47" i="4"/>
  <c r="T53" i="4"/>
  <c r="T66" i="4"/>
  <c r="T75" i="4"/>
  <c r="T80" i="4"/>
  <c r="T81" i="4"/>
  <c r="T82" i="4"/>
  <c r="V47" i="4"/>
  <c r="W47" i="4"/>
  <c r="X47" i="4"/>
  <c r="B53" i="4"/>
  <c r="C53" i="4"/>
  <c r="D53" i="4"/>
  <c r="E53" i="4"/>
  <c r="F53" i="4"/>
  <c r="G53" i="4"/>
  <c r="H53" i="4"/>
  <c r="I53" i="4"/>
  <c r="J53" i="4"/>
  <c r="J66" i="4"/>
  <c r="J75" i="4"/>
  <c r="J80" i="4"/>
  <c r="J81" i="4"/>
  <c r="J82" i="4"/>
  <c r="K53" i="4"/>
  <c r="L53" i="4"/>
  <c r="N53" i="4"/>
  <c r="P53" i="4"/>
  <c r="R53" i="4"/>
  <c r="S53" i="4"/>
  <c r="V53" i="4"/>
  <c r="W53" i="4"/>
  <c r="X53" i="4"/>
  <c r="B66" i="4"/>
  <c r="C66" i="4"/>
  <c r="D66" i="4"/>
  <c r="E66" i="4"/>
  <c r="F66" i="4"/>
  <c r="G66" i="4"/>
  <c r="H66" i="4"/>
  <c r="I66" i="4"/>
  <c r="K66" i="4"/>
  <c r="L66" i="4"/>
  <c r="N66" i="4"/>
  <c r="P66" i="4"/>
  <c r="R66" i="4"/>
  <c r="S66" i="4"/>
  <c r="V66" i="4"/>
  <c r="W66" i="4"/>
  <c r="X66" i="4"/>
  <c r="B75" i="4"/>
  <c r="C75" i="4"/>
  <c r="D75" i="4"/>
  <c r="E75" i="4"/>
  <c r="F75" i="4"/>
  <c r="G75" i="4"/>
  <c r="H75" i="4"/>
  <c r="I75" i="4"/>
  <c r="K75" i="4"/>
  <c r="L75" i="4"/>
  <c r="N75" i="4"/>
  <c r="P75" i="4"/>
  <c r="R75" i="4"/>
  <c r="S75" i="4"/>
  <c r="V75" i="4"/>
  <c r="W75" i="4"/>
  <c r="X75" i="4"/>
  <c r="B80" i="4"/>
  <c r="C80" i="4"/>
  <c r="D80" i="4"/>
  <c r="E80" i="4"/>
  <c r="F80" i="4"/>
  <c r="G80" i="4"/>
  <c r="H80" i="4"/>
  <c r="I80" i="4"/>
  <c r="K80" i="4"/>
  <c r="L80" i="4"/>
  <c r="N80" i="4"/>
  <c r="P80" i="4"/>
  <c r="R80" i="4"/>
  <c r="S80" i="4"/>
  <c r="V80" i="4"/>
  <c r="W80" i="4"/>
  <c r="X80" i="4"/>
  <c r="B81" i="4"/>
  <c r="C81" i="4"/>
  <c r="C82" i="4"/>
  <c r="D81" i="4"/>
  <c r="E81" i="4"/>
  <c r="E82" i="4"/>
  <c r="F81" i="4"/>
  <c r="G81" i="4"/>
  <c r="H81" i="4"/>
  <c r="I81" i="4"/>
  <c r="I82" i="4"/>
  <c r="K81" i="4"/>
  <c r="L81" i="4"/>
  <c r="L82" i="4"/>
  <c r="N81" i="4"/>
  <c r="N82" i="4"/>
  <c r="P81" i="4"/>
  <c r="P82" i="4"/>
  <c r="R81" i="4"/>
  <c r="R82" i="4"/>
  <c r="S81" i="4"/>
  <c r="S82" i="4"/>
  <c r="V81" i="4"/>
  <c r="W81" i="4"/>
  <c r="W82" i="4"/>
  <c r="X81" i="4"/>
  <c r="B82" i="4"/>
  <c r="D82" i="4"/>
  <c r="F82" i="4"/>
  <c r="G82" i="4"/>
  <c r="H82" i="4"/>
  <c r="K82" i="4"/>
  <c r="V82" i="4"/>
  <c r="X82" i="4"/>
  <c r="Q4" i="1"/>
  <c r="R4" i="1"/>
  <c r="S4" i="1"/>
  <c r="T4" i="1"/>
  <c r="U4" i="1"/>
  <c r="V4" i="1"/>
  <c r="W4" i="1"/>
  <c r="X4" i="1"/>
  <c r="Y4" i="1"/>
  <c r="Z4" i="1"/>
  <c r="AA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B81" i="1"/>
  <c r="B82" i="1"/>
  <c r="C81" i="1"/>
  <c r="D81" i="1"/>
  <c r="E81" i="1"/>
  <c r="F81" i="1"/>
  <c r="G81" i="1"/>
  <c r="H81" i="1"/>
  <c r="I81" i="1"/>
  <c r="J81" i="1"/>
  <c r="J82" i="1"/>
  <c r="K81" i="1"/>
  <c r="L81" i="1"/>
  <c r="M81" i="1"/>
  <c r="N81" i="1"/>
  <c r="O81" i="1"/>
  <c r="P81" i="1"/>
  <c r="Q81" i="1"/>
  <c r="R81" i="1"/>
  <c r="R82" i="1"/>
  <c r="S81" i="1"/>
  <c r="T81" i="1"/>
  <c r="U81" i="1"/>
  <c r="V81" i="1"/>
  <c r="W81" i="1"/>
  <c r="X81" i="1"/>
  <c r="Y81" i="1"/>
  <c r="C82" i="1"/>
  <c r="D82" i="1"/>
  <c r="E82" i="1"/>
  <c r="F82" i="1"/>
  <c r="G82" i="1"/>
  <c r="H82" i="1"/>
  <c r="I82" i="1"/>
  <c r="K82" i="1"/>
  <c r="L82" i="1"/>
  <c r="M82" i="1"/>
  <c r="N82" i="1"/>
  <c r="O82" i="1"/>
  <c r="P82" i="1"/>
  <c r="Q82" i="1"/>
  <c r="S82" i="1"/>
  <c r="T82" i="1"/>
  <c r="U82" i="1"/>
  <c r="V82" i="1"/>
  <c r="W82" i="1"/>
  <c r="X82" i="1"/>
  <c r="Y82" i="1"/>
  <c r="Q4" i="6"/>
  <c r="R4" i="6"/>
  <c r="S4" i="6"/>
  <c r="T4" i="6"/>
  <c r="U4" i="6"/>
  <c r="V4" i="6"/>
  <c r="W4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B81" i="6"/>
  <c r="C81" i="6"/>
  <c r="C82" i="6"/>
  <c r="D81" i="6"/>
  <c r="E81" i="6"/>
  <c r="F81" i="6"/>
  <c r="G81" i="6"/>
  <c r="H81" i="6"/>
  <c r="I81" i="6"/>
  <c r="J81" i="6"/>
  <c r="K81" i="6"/>
  <c r="K82" i="6"/>
  <c r="L81" i="6"/>
  <c r="M81" i="6"/>
  <c r="N81" i="6"/>
  <c r="O81" i="6"/>
  <c r="O82" i="6"/>
  <c r="P81" i="6"/>
  <c r="Q81" i="6"/>
  <c r="R81" i="6"/>
  <c r="S81" i="6"/>
  <c r="S82" i="6"/>
  <c r="T81" i="6"/>
  <c r="U81" i="6"/>
  <c r="V81" i="6"/>
  <c r="W81" i="6"/>
  <c r="W82" i="6"/>
  <c r="X81" i="6"/>
  <c r="Y81" i="6"/>
  <c r="B82" i="6"/>
  <c r="D82" i="6"/>
  <c r="E82" i="6"/>
  <c r="F82" i="6"/>
  <c r="G82" i="6"/>
  <c r="H82" i="6"/>
  <c r="I82" i="6"/>
  <c r="J82" i="6"/>
  <c r="L82" i="6"/>
  <c r="M82" i="6"/>
  <c r="N82" i="6"/>
  <c r="P82" i="6"/>
  <c r="Q82" i="6"/>
  <c r="R82" i="6"/>
  <c r="T82" i="6"/>
  <c r="U82" i="6"/>
  <c r="V82" i="6"/>
  <c r="X82" i="6"/>
  <c r="Y82" i="6"/>
</calcChain>
</file>

<file path=xl/sharedStrings.xml><?xml version="1.0" encoding="utf-8"?>
<sst xmlns="http://schemas.openxmlformats.org/spreadsheetml/2006/main" count="792" uniqueCount="105">
  <si>
    <t>Emissions in Tonnes</t>
  </si>
  <si>
    <t>SECTORS</t>
  </si>
  <si>
    <t>Industrial Sources</t>
  </si>
  <si>
    <t>Abrasives Manufacture</t>
  </si>
  <si>
    <t>Aluminum Industry</t>
  </si>
  <si>
    <t>Asbestos Industry</t>
  </si>
  <si>
    <t>Asphalt Paving Industry</t>
  </si>
  <si>
    <t>Bakeries</t>
  </si>
  <si>
    <t>Cement and Concrete Industry</t>
  </si>
  <si>
    <t>Chemicals Industry</t>
  </si>
  <si>
    <t>Mineral Products Industry</t>
  </si>
  <si>
    <t>Foundries</t>
  </si>
  <si>
    <t>Grain Industries</t>
  </si>
  <si>
    <t>Iron and Steel Industries</t>
  </si>
  <si>
    <t>Iron Ore Mining Industry</t>
  </si>
  <si>
    <t>Mining and Rock Quarrying</t>
  </si>
  <si>
    <t>Non-Ferrous Smelting and Refining Industry</t>
  </si>
  <si>
    <t>Pulp and Paper Industry</t>
  </si>
  <si>
    <t>Wood Industry</t>
  </si>
  <si>
    <t>Upstream Petroleum Industry</t>
  </si>
  <si>
    <t>Downstream Petroleum Industry</t>
  </si>
  <si>
    <t>Petroleum Product Transportation and Distribution</t>
  </si>
  <si>
    <t>Other Industries</t>
  </si>
  <si>
    <t>TOTAL INDUSTRIAL SOURCES</t>
  </si>
  <si>
    <t>Non-Industrial Sources</t>
  </si>
  <si>
    <t>Commercial Fuel Combustion</t>
  </si>
  <si>
    <t>Electric Power Generation (Utilities)</t>
  </si>
  <si>
    <t>Residential Fuel Combustion</t>
  </si>
  <si>
    <t>Residential Fuel Wood Combustion</t>
  </si>
  <si>
    <t>TOTAL NON-INDUSTRIAL SOURCES</t>
  </si>
  <si>
    <t xml:space="preserve">Mobile Sources </t>
  </si>
  <si>
    <t>Air Transportation</t>
  </si>
  <si>
    <t>Heavy-duty diesel vehicles</t>
  </si>
  <si>
    <t>Heavy-duty gasoline trucks</t>
  </si>
  <si>
    <t>Light-duty diesel trucks</t>
  </si>
  <si>
    <t>Light-duty diesel vehicles</t>
  </si>
  <si>
    <t>Light-duty gasoline trucks</t>
  </si>
  <si>
    <t>Light-duty gasoline vehicles</t>
  </si>
  <si>
    <t>Marine Transportation</t>
  </si>
  <si>
    <t>Motorcycles</t>
  </si>
  <si>
    <t>Off-road use of diesel</t>
  </si>
  <si>
    <t>Off-road use of gasoline/LPG/CNG</t>
  </si>
  <si>
    <t>Rail Transportation</t>
  </si>
  <si>
    <t>Tire wear &amp; Brake Lining</t>
  </si>
  <si>
    <t>TOTAL MOBILE SOURCES</t>
  </si>
  <si>
    <t>Incineration Sources</t>
  </si>
  <si>
    <t>Crematorium</t>
  </si>
  <si>
    <t>Industrial &amp; Commercial Incineration</t>
  </si>
  <si>
    <t>Municipal Incineration</t>
  </si>
  <si>
    <t>Other Incineration &amp; Utilities</t>
  </si>
  <si>
    <t>TOTAL INCINERATION</t>
  </si>
  <si>
    <t>Miscellaneous Sources</t>
  </si>
  <si>
    <t>Cigarette Smoking</t>
  </si>
  <si>
    <t>Dry Cleaning</t>
  </si>
  <si>
    <t>General Solvent Use</t>
  </si>
  <si>
    <t>Marine Cargo Handling Industry</t>
  </si>
  <si>
    <t>Meat Cooking</t>
  </si>
  <si>
    <t>Refined Petroleum Products Retail</t>
  </si>
  <si>
    <t>Printing</t>
  </si>
  <si>
    <t>Structural Fires</t>
  </si>
  <si>
    <t>Surface Coatings</t>
  </si>
  <si>
    <t>Human</t>
  </si>
  <si>
    <t>Other Miscellaneous Sources</t>
  </si>
  <si>
    <t>TOTAL MISCELLANEOUS</t>
  </si>
  <si>
    <t>Open Sources</t>
  </si>
  <si>
    <t>Agriculture</t>
  </si>
  <si>
    <t>Construction Operations</t>
  </si>
  <si>
    <t>Dust from Paved Roads</t>
  </si>
  <si>
    <t>Dust from Unpaved Roads</t>
  </si>
  <si>
    <t>Waste</t>
  </si>
  <si>
    <t>Mine Tailings</t>
  </si>
  <si>
    <t>Prescribed Burning</t>
  </si>
  <si>
    <t>TOTAL OPEN SOURCES</t>
  </si>
  <si>
    <t>Natural Sources</t>
  </si>
  <si>
    <t>Biogenics (Vegetation,soils)</t>
  </si>
  <si>
    <t>Forest Fires</t>
  </si>
  <si>
    <t>TOTAL NATURAL SOURCES</t>
  </si>
  <si>
    <t>GRAND TOTAL</t>
  </si>
  <si>
    <t>WITHOUT OPEN AND NATURAL SOURCES</t>
  </si>
  <si>
    <t>SOURCE</t>
  </si>
  <si>
    <t>www.ec.gc.ca/inrp-npri</t>
  </si>
  <si>
    <t>NOTES</t>
  </si>
  <si>
    <t>3- The emission totals and sub-totals may not add up exactly, due to rounding.</t>
  </si>
  <si>
    <t>It represents the most comprehensive information on emissions of key air pollutants available in Canada.</t>
  </si>
  <si>
    <t>5- Emission summaries and trends for a given year may be different from those previously published by Environment Canada, other governmental agencies and international organizations.</t>
  </si>
  <si>
    <t>6- A portion of emissions from the Marine Transportation sector is attributed to movement ("innocent passage") of domestic and international commercial vehicles through provincial waters.</t>
  </si>
  <si>
    <t>These emissions have been proportionally allocated to the provinces nearest to the release of the emissions in the different waterways.</t>
  </si>
  <si>
    <t xml:space="preserve">9- Information on other considerations for the use and interpretation of NPRI data for industrial and non-industrial sources </t>
  </si>
  <si>
    <t xml:space="preserve">is available at: http://www.ec.gc.ca/inrp-npri/default.asp?lang=En&amp;n=B5C1EAB8-1 </t>
  </si>
  <si>
    <t>1985 - 2010 Historical TPM Emissions for Canada</t>
  </si>
  <si>
    <t>1985 - 2010 Historical PM10 Emissions for Canada</t>
  </si>
  <si>
    <t>1985 - 2010 Historical PM2.5 Emissions for Canada</t>
  </si>
  <si>
    <t>1985 - 2010 Historical Sulphur Oxides Emissions for Canada</t>
  </si>
  <si>
    <t>1985 - 2010 Historical Nitrogen Oxides Emissions for Canada</t>
  </si>
  <si>
    <t>1985 - 2010 Historical Volatile Organic Compounds Emissions for Canada</t>
  </si>
  <si>
    <t>1985 - 2010 Historical Carbon Monoxide Emissions for Canada</t>
  </si>
  <si>
    <t>1985 - 2010 Historical Ammonia Emissions for Canada</t>
  </si>
  <si>
    <t>Version 3, February 15, 2012</t>
  </si>
  <si>
    <t>Environment Canada, Pollutant Inventories and Reporting Division, 2012</t>
  </si>
  <si>
    <t>1- A blank space indicates that no emissions data is available or is not applicable.</t>
  </si>
  <si>
    <t>2- "0" indicates that the value was rounded to zero, as the value was very small in the context of the sector and pollutant.</t>
  </si>
  <si>
    <t>4- The air pollutant emissions data was compiled in collaboration with provincial, territorial and regional environmental agencies using the emission estimation methodologies and data available at the time of the compilation.</t>
  </si>
  <si>
    <t>7- Mercury emissions from products are included beginning for the 2007 estimates.</t>
  </si>
  <si>
    <t>Emissions from products are not yet included in the estimates for previous years.</t>
  </si>
  <si>
    <t>8- An updated methodology for the Crude Oil and Natural Gas Production and Processing and the Other Upstream Petroleum Industry sectors has been implemented for the 2010 data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</si>
</sst>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%"/>
    <numFmt numFmtId="166" formatCode="[$-409]mmmm\ d\,\ yyyy;@"/>
  </numFmts>
  <fonts count="14" x14ac:knownFonts="1">
    <font>
      <sz val="10"/>
      <name val="Arial"/>
      <family val="2"/>
    </font>
    <font>
      <b/>
      <u/>
      <sz val="2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9"/>
      <color indexed="9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u/>
      <sz val="7.5"/>
      <color indexed="12"/>
      <name val="Arial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sz val="10"/>
      <name val="MS Sans Serif"/>
      <family val="2"/>
    </font>
    <font>
      <sz val="12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0"/>
        <bgColor indexed="51"/>
      </patternFill>
    </fill>
    <fill>
      <patternFill patternType="solid">
        <fgColor indexed="27"/>
        <bgColor indexed="41"/>
      </patternFill>
    </fill>
    <fill>
      <patternFill patternType="solid">
        <fgColor indexed="17"/>
        <bgColor indexed="21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auto="1"/>
      </right>
      <top style="double">
        <color indexed="8"/>
      </top>
      <bottom style="thin">
        <color indexed="8"/>
      </bottom>
      <diagonal/>
    </border>
  </borders>
  <cellStyleXfs count="4">
    <xf numFmtId="0" fontId="0" fillId="0" borderId="0"/>
    <xf numFmtId="3" fontId="10" fillId="0" borderId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9" fontId="10" fillId="0" borderId="0" applyFill="0" applyBorder="0" applyAlignment="0" applyProtection="0"/>
  </cellStyleXfs>
  <cellXfs count="114">
    <xf numFmtId="0" fontId="0" fillId="0" borderId="0" xfId="0"/>
    <xf numFmtId="0" fontId="0" fillId="2" borderId="0" xfId="0" applyFont="1" applyFill="1"/>
    <xf numFmtId="164" fontId="0" fillId="2" borderId="0" xfId="0" applyNumberFormat="1" applyFont="1" applyFill="1" applyAlignment="1"/>
    <xf numFmtId="4" fontId="0" fillId="2" borderId="0" xfId="0" applyNumberFormat="1" applyFont="1" applyFill="1" applyAlignment="1"/>
    <xf numFmtId="0" fontId="1" fillId="3" borderId="1" xfId="0" applyFont="1" applyFill="1" applyBorder="1" applyAlignment="1" applyProtection="1">
      <protection locked="0"/>
    </xf>
    <xf numFmtId="164" fontId="2" fillId="3" borderId="2" xfId="0" applyNumberFormat="1" applyFont="1" applyFill="1" applyBorder="1"/>
    <xf numFmtId="164" fontId="3" fillId="3" borderId="2" xfId="0" applyNumberFormat="1" applyFont="1" applyFill="1" applyBorder="1"/>
    <xf numFmtId="4" fontId="3" fillId="3" borderId="2" xfId="0" applyNumberFormat="1" applyFont="1" applyFill="1" applyBorder="1"/>
    <xf numFmtId="0" fontId="0" fillId="3" borderId="2" xfId="0" applyFill="1" applyBorder="1"/>
    <xf numFmtId="164" fontId="0" fillId="3" borderId="0" xfId="0" applyNumberFormat="1" applyFill="1" applyBorder="1"/>
    <xf numFmtId="4" fontId="0" fillId="3" borderId="0" xfId="0" applyNumberFormat="1" applyFill="1" applyBorder="1"/>
    <xf numFmtId="0" fontId="0" fillId="3" borderId="0" xfId="0" applyFill="1" applyBorder="1"/>
    <xf numFmtId="1" fontId="4" fillId="4" borderId="3" xfId="0" applyNumberFormat="1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4" fillId="6" borderId="4" xfId="0" applyFont="1" applyFill="1" applyBorder="1" applyAlignment="1"/>
    <xf numFmtId="0" fontId="0" fillId="6" borderId="5" xfId="0" applyFont="1" applyFill="1" applyBorder="1" applyAlignment="1"/>
    <xf numFmtId="0" fontId="0" fillId="6" borderId="5" xfId="0" applyFont="1" applyFill="1" applyBorder="1"/>
    <xf numFmtId="0" fontId="4" fillId="7" borderId="0" xfId="0" applyFont="1" applyFill="1" applyBorder="1" applyAlignment="1"/>
    <xf numFmtId="3" fontId="0" fillId="0" borderId="6" xfId="0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3" fontId="0" fillId="0" borderId="6" xfId="0" applyNumberFormat="1" applyFont="1" applyBorder="1" applyAlignment="1"/>
    <xf numFmtId="3" fontId="0" fillId="0" borderId="8" xfId="0" applyNumberFormat="1" applyFont="1" applyBorder="1"/>
    <xf numFmtId="3" fontId="0" fillId="0" borderId="9" xfId="0" applyNumberFormat="1" applyFont="1" applyBorder="1" applyAlignment="1"/>
    <xf numFmtId="3" fontId="0" fillId="0" borderId="9" xfId="0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9" xfId="0" applyNumberFormat="1" applyFont="1" applyBorder="1" applyAlignment="1">
      <alignment horizontal="right"/>
    </xf>
    <xf numFmtId="3" fontId="0" fillId="0" borderId="8" xfId="0" applyNumberFormat="1" applyFont="1" applyBorder="1" applyAlignment="1">
      <alignment horizontal="right"/>
    </xf>
    <xf numFmtId="3" fontId="0" fillId="0" borderId="8" xfId="0" applyNumberFormat="1" applyFont="1" applyFill="1" applyBorder="1" applyAlignment="1">
      <alignment horizontal="right"/>
    </xf>
    <xf numFmtId="3" fontId="0" fillId="0" borderId="9" xfId="0" applyNumberFormat="1" applyFont="1" applyFill="1" applyBorder="1" applyAlignment="1"/>
    <xf numFmtId="1" fontId="4" fillId="7" borderId="0" xfId="0" applyNumberFormat="1" applyFont="1" applyFill="1" applyBorder="1" applyAlignment="1"/>
    <xf numFmtId="1" fontId="4" fillId="7" borderId="0" xfId="0" applyNumberFormat="1" applyFont="1" applyFill="1" applyAlignment="1"/>
    <xf numFmtId="4" fontId="4" fillId="8" borderId="1" xfId="0" applyNumberFormat="1" applyFont="1" applyFill="1" applyBorder="1"/>
    <xf numFmtId="3" fontId="4" fillId="8" borderId="10" xfId="0" applyNumberFormat="1" applyFont="1" applyFill="1" applyBorder="1" applyAlignment="1">
      <alignment horizontal="right"/>
    </xf>
    <xf numFmtId="0" fontId="4" fillId="6" borderId="1" xfId="0" applyFont="1" applyFill="1" applyBorder="1" applyAlignment="1"/>
    <xf numFmtId="3" fontId="0" fillId="6" borderId="1" xfId="0" applyNumberFormat="1" applyFont="1" applyFill="1" applyBorder="1" applyAlignment="1">
      <alignment horizontal="right"/>
    </xf>
    <xf numFmtId="3" fontId="4" fillId="6" borderId="1" xfId="0" applyNumberFormat="1" applyFont="1" applyFill="1" applyBorder="1"/>
    <xf numFmtId="3" fontId="0" fillId="0" borderId="11" xfId="0" applyNumberFormat="1" applyFont="1" applyBorder="1" applyAlignment="1">
      <alignment horizontal="right"/>
    </xf>
    <xf numFmtId="3" fontId="0" fillId="0" borderId="11" xfId="0" applyNumberFormat="1" applyFont="1" applyBorder="1" applyAlignment="1"/>
    <xf numFmtId="4" fontId="4" fillId="8" borderId="2" xfId="0" applyNumberFormat="1" applyFont="1" applyFill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Alignment="1">
      <alignment horizontal="right"/>
    </xf>
    <xf numFmtId="0" fontId="0" fillId="0" borderId="0" xfId="0" applyFill="1"/>
    <xf numFmtId="1" fontId="4" fillId="7" borderId="5" xfId="0" applyNumberFormat="1" applyFont="1" applyFill="1" applyBorder="1" applyAlignment="1"/>
    <xf numFmtId="3" fontId="0" fillId="0" borderId="12" xfId="0" applyNumberFormat="1" applyFont="1" applyBorder="1" applyAlignment="1">
      <alignment horizontal="right"/>
    </xf>
    <xf numFmtId="4" fontId="4" fillId="8" borderId="0" xfId="0" applyNumberFormat="1" applyFont="1" applyFill="1"/>
    <xf numFmtId="3" fontId="4" fillId="8" borderId="11" xfId="0" applyNumberFormat="1" applyFont="1" applyFill="1" applyBorder="1" applyAlignment="1">
      <alignment horizontal="right"/>
    </xf>
    <xf numFmtId="3" fontId="0" fillId="0" borderId="11" xfId="0" applyNumberFormat="1" applyFont="1" applyFill="1" applyBorder="1" applyAlignment="1">
      <alignment horizontal="right"/>
    </xf>
    <xf numFmtId="3" fontId="0" fillId="0" borderId="7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/>
    <xf numFmtId="3" fontId="0" fillId="0" borderId="0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4" fillId="0" borderId="9" xfId="0" applyNumberFormat="1" applyFont="1" applyBorder="1" applyAlignment="1"/>
    <xf numFmtId="0" fontId="0" fillId="7" borderId="0" xfId="0" applyFont="1" applyFill="1" applyAlignment="1">
      <alignment horizontal="left" indent="1"/>
    </xf>
    <xf numFmtId="0" fontId="0" fillId="7" borderId="0" xfId="0" applyFont="1" applyFill="1" applyBorder="1" applyAlignment="1">
      <alignment horizontal="left" indent="1"/>
    </xf>
    <xf numFmtId="0" fontId="4" fillId="8" borderId="2" xfId="0" applyFont="1" applyFill="1" applyBorder="1"/>
    <xf numFmtId="3" fontId="4" fillId="8" borderId="6" xfId="0" applyNumberFormat="1" applyFont="1" applyFill="1" applyBorder="1" applyAlignment="1">
      <alignment horizontal="right"/>
    </xf>
    <xf numFmtId="4" fontId="4" fillId="6" borderId="13" xfId="0" applyNumberFormat="1" applyFont="1" applyFill="1" applyBorder="1"/>
    <xf numFmtId="3" fontId="4" fillId="6" borderId="14" xfId="0" applyNumberFormat="1" applyFont="1" applyFill="1" applyBorder="1" applyAlignment="1">
      <alignment horizontal="right"/>
    </xf>
    <xf numFmtId="3" fontId="4" fillId="6" borderId="15" xfId="0" applyNumberFormat="1" applyFont="1" applyFill="1" applyBorder="1" applyAlignment="1">
      <alignment horizontal="right"/>
    </xf>
    <xf numFmtId="9" fontId="0" fillId="0" borderId="0" xfId="3" applyFont="1" applyFill="1" applyBorder="1" applyAlignment="1" applyProtection="1"/>
    <xf numFmtId="4" fontId="4" fillId="6" borderId="5" xfId="0" applyNumberFormat="1" applyFont="1" applyFill="1" applyBorder="1"/>
    <xf numFmtId="3" fontId="4" fillId="6" borderId="16" xfId="0" applyNumberFormat="1" applyFont="1" applyFill="1" applyBorder="1" applyAlignment="1">
      <alignment horizontal="right"/>
    </xf>
    <xf numFmtId="3" fontId="4" fillId="6" borderId="17" xfId="0" applyNumberFormat="1" applyFont="1" applyFill="1" applyBorder="1" applyAlignment="1">
      <alignment horizontal="right"/>
    </xf>
    <xf numFmtId="3" fontId="4" fillId="6" borderId="18" xfId="0" applyNumberFormat="1" applyFont="1" applyFill="1" applyBorder="1" applyAlignment="1">
      <alignment horizontal="right"/>
    </xf>
    <xf numFmtId="3" fontId="4" fillId="6" borderId="11" xfId="0" applyNumberFormat="1" applyFont="1" applyFill="1" applyBorder="1" applyAlignment="1">
      <alignment horizontal="right"/>
    </xf>
    <xf numFmtId="0" fontId="6" fillId="0" borderId="0" xfId="0" applyFont="1"/>
    <xf numFmtId="1" fontId="0" fillId="0" borderId="0" xfId="0" applyNumberFormat="1"/>
    <xf numFmtId="3" fontId="0" fillId="0" borderId="9" xfId="0" applyNumberFormat="1" applyFont="1" applyBorder="1"/>
    <xf numFmtId="3" fontId="0" fillId="0" borderId="11" xfId="0" applyNumberFormat="1" applyFont="1" applyBorder="1"/>
    <xf numFmtId="165" fontId="0" fillId="0" borderId="0" xfId="3" applyNumberFormat="1" applyFont="1" applyFill="1" applyBorder="1" applyAlignment="1" applyProtection="1"/>
    <xf numFmtId="3" fontId="0" fillId="6" borderId="5" xfId="0" applyNumberFormat="1" applyFont="1" applyFill="1" applyBorder="1"/>
    <xf numFmtId="0" fontId="0" fillId="0" borderId="0" xfId="0" applyBorder="1"/>
    <xf numFmtId="1" fontId="0" fillId="0" borderId="0" xfId="0" applyNumberFormat="1" applyBorder="1"/>
    <xf numFmtId="0" fontId="7" fillId="0" borderId="0" xfId="0" applyFont="1" applyBorder="1" applyAlignment="1">
      <alignment horizontal="right" vertical="top" wrapText="1"/>
    </xf>
    <xf numFmtId="1" fontId="8" fillId="0" borderId="0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19" xfId="0" applyNumberFormat="1" applyFont="1" applyBorder="1" applyAlignment="1">
      <alignment horizontal="right"/>
    </xf>
    <xf numFmtId="3" fontId="0" fillId="0" borderId="20" xfId="0" applyNumberFormat="1" applyFont="1" applyBorder="1" applyAlignment="1">
      <alignment horizontal="right"/>
    </xf>
    <xf numFmtId="3" fontId="0" fillId="0" borderId="19" xfId="0" applyNumberFormat="1" applyFont="1" applyBorder="1" applyAlignment="1"/>
    <xf numFmtId="3" fontId="0" fillId="0" borderId="19" xfId="0" quotePrefix="1" applyNumberFormat="1" applyFont="1" applyBorder="1"/>
    <xf numFmtId="3" fontId="0" fillId="0" borderId="19" xfId="0" applyNumberFormat="1" applyFont="1" applyBorder="1"/>
    <xf numFmtId="3" fontId="4" fillId="6" borderId="5" xfId="0" applyNumberFormat="1" applyFont="1" applyFill="1" applyBorder="1"/>
    <xf numFmtId="3" fontId="4" fillId="8" borderId="21" xfId="0" applyNumberFormat="1" applyFont="1" applyFill="1" applyBorder="1" applyAlignment="1">
      <alignment horizontal="right"/>
    </xf>
    <xf numFmtId="0" fontId="0" fillId="9" borderId="0" xfId="0" applyFill="1"/>
    <xf numFmtId="0" fontId="11" fillId="0" borderId="0" xfId="2" applyFont="1" applyAlignment="1" applyProtection="1"/>
    <xf numFmtId="0" fontId="0" fillId="0" borderId="0" xfId="0" applyAlignment="1"/>
    <xf numFmtId="0" fontId="12" fillId="0" borderId="0" xfId="0" applyFont="1"/>
    <xf numFmtId="0" fontId="4" fillId="7" borderId="0" xfId="0" applyFont="1" applyFill="1" applyAlignment="1">
      <alignment horizontal="left" indent="1"/>
    </xf>
    <xf numFmtId="0" fontId="4" fillId="7" borderId="0" xfId="0" applyFont="1" applyFill="1" applyBorder="1" applyAlignment="1">
      <alignment horizontal="left" indent="1"/>
    </xf>
    <xf numFmtId="4" fontId="3" fillId="3" borderId="22" xfId="0" applyNumberFormat="1" applyFont="1" applyFill="1" applyBorder="1"/>
    <xf numFmtId="4" fontId="0" fillId="3" borderId="20" xfId="0" applyNumberFormat="1" applyFill="1" applyBorder="1"/>
    <xf numFmtId="1" fontId="5" fillId="5" borderId="23" xfId="0" applyNumberFormat="1" applyFont="1" applyFill="1" applyBorder="1" applyAlignment="1">
      <alignment horizontal="center"/>
    </xf>
    <xf numFmtId="0" fontId="0" fillId="6" borderId="24" xfId="0" applyFont="1" applyFill="1" applyBorder="1" applyAlignment="1"/>
    <xf numFmtId="3" fontId="0" fillId="0" borderId="20" xfId="0" applyNumberFormat="1" applyBorder="1"/>
    <xf numFmtId="3" fontId="4" fillId="8" borderId="25" xfId="0" applyNumberFormat="1" applyFont="1" applyFill="1" applyBorder="1" applyAlignment="1">
      <alignment horizontal="right"/>
    </xf>
    <xf numFmtId="3" fontId="4" fillId="6" borderId="23" xfId="0" applyNumberFormat="1" applyFont="1" applyFill="1" applyBorder="1"/>
    <xf numFmtId="3" fontId="0" fillId="6" borderId="23" xfId="0" applyNumberFormat="1" applyFont="1" applyFill="1" applyBorder="1" applyAlignment="1">
      <alignment horizontal="right"/>
    </xf>
    <xf numFmtId="3" fontId="0" fillId="0" borderId="20" xfId="0" applyNumberFormat="1" applyFill="1" applyBorder="1"/>
    <xf numFmtId="3" fontId="4" fillId="8" borderId="26" xfId="0" applyNumberFormat="1" applyFont="1" applyFill="1" applyBorder="1" applyAlignment="1">
      <alignment horizontal="right"/>
    </xf>
    <xf numFmtId="3" fontId="4" fillId="6" borderId="24" xfId="0" applyNumberFormat="1" applyFont="1" applyFill="1" applyBorder="1"/>
    <xf numFmtId="3" fontId="4" fillId="8" borderId="27" xfId="0" applyNumberFormat="1" applyFont="1" applyFill="1" applyBorder="1" applyAlignment="1">
      <alignment horizontal="right"/>
    </xf>
    <xf numFmtId="3" fontId="4" fillId="6" borderId="28" xfId="0" applyNumberFormat="1" applyFont="1" applyFill="1" applyBorder="1" applyAlignment="1">
      <alignment horizontal="right"/>
    </xf>
    <xf numFmtId="3" fontId="4" fillId="6" borderId="29" xfId="0" applyNumberFormat="1" applyFont="1" applyFill="1" applyBorder="1" applyAlignment="1">
      <alignment horizontal="right"/>
    </xf>
    <xf numFmtId="0" fontId="0" fillId="6" borderId="24" xfId="0" applyFont="1" applyFill="1" applyBorder="1"/>
    <xf numFmtId="3" fontId="0" fillId="6" borderId="5" xfId="0" applyNumberFormat="1" applyFont="1" applyFill="1" applyBorder="1" applyAlignment="1">
      <alignment horizontal="right"/>
    </xf>
    <xf numFmtId="3" fontId="0" fillId="0" borderId="0" xfId="0" applyNumberFormat="1"/>
    <xf numFmtId="3" fontId="0" fillId="6" borderId="24" xfId="0" applyNumberFormat="1" applyFont="1" applyFill="1" applyBorder="1"/>
    <xf numFmtId="0" fontId="0" fillId="0" borderId="20" xfId="0" applyBorder="1"/>
    <xf numFmtId="166" fontId="0" fillId="3" borderId="11" xfId="0" applyNumberFormat="1" applyFill="1" applyBorder="1" applyAlignment="1" applyProtection="1">
      <alignment horizontal="right"/>
      <protection locked="0"/>
    </xf>
    <xf numFmtId="0" fontId="12" fillId="0" borderId="0" xfId="0" applyFont="1" applyAlignment="1"/>
    <xf numFmtId="0" fontId="13" fillId="0" borderId="0" xfId="0" applyFont="1"/>
    <xf numFmtId="0" fontId="13" fillId="0" borderId="0" xfId="0" applyFont="1" applyAlignment="1">
      <alignment horizontal="left" indent="2"/>
    </xf>
  </cellXfs>
  <cellStyles count="4">
    <cellStyle name="Comma0" xfId="1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3</xdr:col>
      <xdr:colOff>508000</xdr:colOff>
      <xdr:row>0</xdr:row>
      <xdr:rowOff>292100</xdr:rowOff>
    </xdr:to>
    <xdr:pic>
      <xdr:nvPicPr>
        <xdr:cNvPr id="10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5765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3</xdr:col>
      <xdr:colOff>317500</xdr:colOff>
      <xdr:row>0</xdr:row>
      <xdr:rowOff>292100</xdr:rowOff>
    </xdr:to>
    <xdr:pic>
      <xdr:nvPicPr>
        <xdr:cNvPr id="20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557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3</xdr:col>
      <xdr:colOff>393700</xdr:colOff>
      <xdr:row>0</xdr:row>
      <xdr:rowOff>292100</xdr:rowOff>
    </xdr:to>
    <xdr:pic>
      <xdr:nvPicPr>
        <xdr:cNvPr id="30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56515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3</xdr:col>
      <xdr:colOff>457200</xdr:colOff>
      <xdr:row>0</xdr:row>
      <xdr:rowOff>292100</xdr:rowOff>
    </xdr:to>
    <xdr:pic>
      <xdr:nvPicPr>
        <xdr:cNvPr id="410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5715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3</xdr:col>
      <xdr:colOff>457200</xdr:colOff>
      <xdr:row>0</xdr:row>
      <xdr:rowOff>292100</xdr:rowOff>
    </xdr:to>
    <xdr:pic>
      <xdr:nvPicPr>
        <xdr:cNvPr id="51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5715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3</xdr:col>
      <xdr:colOff>381000</xdr:colOff>
      <xdr:row>0</xdr:row>
      <xdr:rowOff>292100</xdr:rowOff>
    </xdr:to>
    <xdr:pic>
      <xdr:nvPicPr>
        <xdr:cNvPr id="61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5638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3</xdr:col>
      <xdr:colOff>368300</xdr:colOff>
      <xdr:row>0</xdr:row>
      <xdr:rowOff>292100</xdr:rowOff>
    </xdr:to>
    <xdr:pic>
      <xdr:nvPicPr>
        <xdr:cNvPr id="717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59182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3</xdr:col>
      <xdr:colOff>381000</xdr:colOff>
      <xdr:row>0</xdr:row>
      <xdr:rowOff>292100</xdr:rowOff>
    </xdr:to>
    <xdr:pic>
      <xdr:nvPicPr>
        <xdr:cNvPr id="82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5638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.gc.ca/inrp-npr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.gc.ca/inrp-npri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.gc.ca/inrp-npri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.gc.ca/inrp-npri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.gc.ca/inrp-npri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.gc.ca/inrp-npri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.gc.ca/inrp-npri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.gc.ca/inrp-npri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zoomScale="75" zoomScaleNormal="75" zoomScalePageLayoutView="75" workbookViewId="0">
      <selection activeCell="N96" sqref="N96"/>
    </sheetView>
  </sheetViews>
  <sheetFormatPr baseColWidth="10" defaultColWidth="8.83203125" defaultRowHeight="12" x14ac:dyDescent="0"/>
  <cols>
    <col min="1" max="1" width="45.6640625" customWidth="1"/>
    <col min="2" max="27" width="11.6640625" customWidth="1"/>
  </cols>
  <sheetData>
    <row r="1" spans="1:27" ht="28.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</row>
    <row r="2" spans="1:27" ht="23">
      <c r="A2" s="4"/>
      <c r="B2" s="5" t="s">
        <v>89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7"/>
      <c r="X2" s="7"/>
      <c r="Y2" s="7"/>
      <c r="Z2" s="7"/>
      <c r="AA2" s="91"/>
    </row>
    <row r="3" spans="1:27">
      <c r="A3" s="110" t="s">
        <v>97</v>
      </c>
      <c r="B3" s="9"/>
      <c r="C3" s="9" t="s">
        <v>0</v>
      </c>
      <c r="D3" s="9"/>
      <c r="E3" s="9"/>
      <c r="F3" s="9"/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1"/>
      <c r="S3" s="11"/>
      <c r="T3" s="11"/>
      <c r="U3" s="11"/>
      <c r="V3" s="11"/>
      <c r="W3" s="10"/>
      <c r="X3" s="10"/>
      <c r="Y3" s="10"/>
      <c r="Z3" s="10"/>
      <c r="AA3" s="92"/>
    </row>
    <row r="4" spans="1:27">
      <c r="A4" s="12" t="s">
        <v>1</v>
      </c>
      <c r="B4" s="13">
        <v>1985</v>
      </c>
      <c r="C4" s="14">
        <v>1986</v>
      </c>
      <c r="D4" s="14">
        <v>1987</v>
      </c>
      <c r="E4" s="14">
        <v>1988</v>
      </c>
      <c r="F4" s="14">
        <v>1989</v>
      </c>
      <c r="G4" s="14">
        <v>1990</v>
      </c>
      <c r="H4" s="14">
        <v>1991</v>
      </c>
      <c r="I4" s="14">
        <v>1992</v>
      </c>
      <c r="J4" s="14">
        <v>1993</v>
      </c>
      <c r="K4" s="14">
        <v>1994</v>
      </c>
      <c r="L4" s="14">
        <v>1995</v>
      </c>
      <c r="M4" s="14">
        <v>1996</v>
      </c>
      <c r="N4" s="14">
        <v>1997</v>
      </c>
      <c r="O4" s="14">
        <v>1998</v>
      </c>
      <c r="P4" s="14">
        <v>1999</v>
      </c>
      <c r="Q4" s="14">
        <f t="shared" ref="Q4:AA4" si="0">P4+1</f>
        <v>2000</v>
      </c>
      <c r="R4" s="14">
        <f t="shared" si="0"/>
        <v>2001</v>
      </c>
      <c r="S4" s="14">
        <f t="shared" si="0"/>
        <v>2002</v>
      </c>
      <c r="T4" s="14">
        <f t="shared" si="0"/>
        <v>2003</v>
      </c>
      <c r="U4" s="14">
        <f t="shared" si="0"/>
        <v>2004</v>
      </c>
      <c r="V4" s="14">
        <f t="shared" si="0"/>
        <v>2005</v>
      </c>
      <c r="W4" s="14">
        <f t="shared" si="0"/>
        <v>2006</v>
      </c>
      <c r="X4" s="14">
        <f t="shared" si="0"/>
        <v>2007</v>
      </c>
      <c r="Y4" s="14">
        <f t="shared" si="0"/>
        <v>2008</v>
      </c>
      <c r="Z4" s="14">
        <f t="shared" si="0"/>
        <v>2009</v>
      </c>
      <c r="AA4" s="93">
        <f t="shared" si="0"/>
        <v>2010</v>
      </c>
    </row>
    <row r="5" spans="1:27">
      <c r="A5" s="15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7"/>
      <c r="Y5" s="17"/>
      <c r="Z5" s="17"/>
      <c r="AA5" s="105"/>
    </row>
    <row r="6" spans="1:27">
      <c r="A6" s="18" t="s">
        <v>3</v>
      </c>
      <c r="B6" s="19">
        <v>7760</v>
      </c>
      <c r="C6" s="19">
        <v>7123</v>
      </c>
      <c r="D6" s="19">
        <v>6110</v>
      </c>
      <c r="E6" s="19">
        <v>5539</v>
      </c>
      <c r="F6" s="19">
        <v>3826</v>
      </c>
      <c r="G6" s="20">
        <v>2114</v>
      </c>
      <c r="H6" s="19">
        <v>1856</v>
      </c>
      <c r="I6" s="19">
        <v>1598</v>
      </c>
      <c r="J6" s="19">
        <v>1340</v>
      </c>
      <c r="K6" s="19">
        <v>1082</v>
      </c>
      <c r="L6" s="19">
        <v>825</v>
      </c>
      <c r="M6" s="19">
        <v>738</v>
      </c>
      <c r="N6" s="19">
        <v>652</v>
      </c>
      <c r="O6" s="19">
        <v>566</v>
      </c>
      <c r="P6" s="19">
        <v>480</v>
      </c>
      <c r="Q6" s="19">
        <v>394</v>
      </c>
      <c r="R6" s="19">
        <v>350</v>
      </c>
      <c r="S6" s="19">
        <v>244</v>
      </c>
      <c r="T6" s="19">
        <v>184</v>
      </c>
      <c r="U6" s="21">
        <v>102</v>
      </c>
      <c r="V6" s="19">
        <v>20</v>
      </c>
      <c r="W6" s="22">
        <v>15.402853864342534</v>
      </c>
      <c r="X6" s="23">
        <v>16</v>
      </c>
      <c r="Y6" s="24">
        <v>16.555068582350728</v>
      </c>
      <c r="Z6" s="24">
        <v>11.215681822096261</v>
      </c>
      <c r="AA6" s="95">
        <v>7.4620751118839976</v>
      </c>
    </row>
    <row r="7" spans="1:27">
      <c r="A7" s="18" t="s">
        <v>4</v>
      </c>
      <c r="B7" s="25">
        <v>19918</v>
      </c>
      <c r="C7" s="25">
        <v>18717</v>
      </c>
      <c r="D7" s="25">
        <v>18806</v>
      </c>
      <c r="E7" s="25">
        <v>18490</v>
      </c>
      <c r="F7" s="25">
        <v>18907</v>
      </c>
      <c r="G7" s="26">
        <v>18472</v>
      </c>
      <c r="H7" s="27">
        <v>16680</v>
      </c>
      <c r="I7" s="27">
        <v>14615</v>
      </c>
      <c r="J7" s="27">
        <v>14486</v>
      </c>
      <c r="K7" s="27">
        <v>14358</v>
      </c>
      <c r="L7" s="27">
        <v>12468</v>
      </c>
      <c r="M7" s="27">
        <v>13131</v>
      </c>
      <c r="N7" s="27">
        <v>14023</v>
      </c>
      <c r="O7" s="27">
        <v>13172</v>
      </c>
      <c r="P7" s="27">
        <v>12299</v>
      </c>
      <c r="Q7" s="27">
        <v>12311</v>
      </c>
      <c r="R7" s="27">
        <v>12631</v>
      </c>
      <c r="S7" s="27">
        <v>10729</v>
      </c>
      <c r="T7" s="27">
        <v>12522</v>
      </c>
      <c r="U7" s="27">
        <v>9774</v>
      </c>
      <c r="V7" s="27">
        <v>10153</v>
      </c>
      <c r="W7" s="24">
        <v>10332.857001236913</v>
      </c>
      <c r="X7" s="23">
        <v>10614</v>
      </c>
      <c r="Y7" s="24">
        <v>11043.053362981991</v>
      </c>
      <c r="Z7" s="24">
        <v>9817.8559999999998</v>
      </c>
      <c r="AA7" s="95">
        <v>9429.1495999999988</v>
      </c>
    </row>
    <row r="8" spans="1:27">
      <c r="A8" s="18" t="s">
        <v>5</v>
      </c>
      <c r="B8" s="27">
        <v>4307</v>
      </c>
      <c r="C8" s="27">
        <v>4084</v>
      </c>
      <c r="D8" s="27">
        <v>6012</v>
      </c>
      <c r="E8" s="27">
        <v>2047</v>
      </c>
      <c r="F8" s="27">
        <v>5742</v>
      </c>
      <c r="G8" s="28">
        <v>6213</v>
      </c>
      <c r="H8" s="27">
        <v>1110</v>
      </c>
      <c r="I8" s="27">
        <v>9511</v>
      </c>
      <c r="J8" s="27">
        <v>93</v>
      </c>
      <c r="K8" s="27">
        <v>68</v>
      </c>
      <c r="L8" s="27">
        <v>80</v>
      </c>
      <c r="M8" s="27">
        <v>79</v>
      </c>
      <c r="N8" s="27">
        <v>78</v>
      </c>
      <c r="O8" s="27">
        <v>80</v>
      </c>
      <c r="P8" s="27">
        <v>79</v>
      </c>
      <c r="Q8" s="27">
        <v>42</v>
      </c>
      <c r="R8" s="27">
        <v>35</v>
      </c>
      <c r="S8" s="27">
        <v>53</v>
      </c>
      <c r="T8" s="27">
        <v>50</v>
      </c>
      <c r="U8" s="27">
        <v>19</v>
      </c>
      <c r="V8" s="27">
        <v>43</v>
      </c>
      <c r="W8" s="24">
        <v>54.805601612180901</v>
      </c>
      <c r="X8" s="23">
        <v>69</v>
      </c>
      <c r="Y8" s="24">
        <v>80.665000000000006</v>
      </c>
      <c r="Z8" s="24">
        <v>103.66200000000001</v>
      </c>
      <c r="AA8" s="95">
        <v>84.93</v>
      </c>
    </row>
    <row r="9" spans="1:27">
      <c r="A9" s="18" t="s">
        <v>6</v>
      </c>
      <c r="B9" s="27">
        <v>51613</v>
      </c>
      <c r="C9" s="27">
        <v>46277</v>
      </c>
      <c r="D9" s="27">
        <v>54091</v>
      </c>
      <c r="E9" s="27">
        <v>51762</v>
      </c>
      <c r="F9" s="27">
        <v>48474</v>
      </c>
      <c r="G9" s="28">
        <v>53341</v>
      </c>
      <c r="H9" s="27">
        <v>44860</v>
      </c>
      <c r="I9" s="27">
        <v>47590</v>
      </c>
      <c r="J9" s="27">
        <v>47326</v>
      </c>
      <c r="K9" s="27">
        <v>47292</v>
      </c>
      <c r="L9" s="27">
        <v>47542</v>
      </c>
      <c r="M9" s="27">
        <v>48091</v>
      </c>
      <c r="N9" s="27">
        <v>55636</v>
      </c>
      <c r="O9" s="27">
        <v>55121</v>
      </c>
      <c r="P9" s="27">
        <v>56726</v>
      </c>
      <c r="Q9" s="27">
        <v>47777</v>
      </c>
      <c r="R9" s="27">
        <v>36367</v>
      </c>
      <c r="S9" s="27">
        <v>37202</v>
      </c>
      <c r="T9" s="27">
        <v>44229</v>
      </c>
      <c r="U9" s="27">
        <v>50237</v>
      </c>
      <c r="V9" s="27">
        <v>45593</v>
      </c>
      <c r="W9" s="24">
        <v>40190.766542363344</v>
      </c>
      <c r="X9" s="23">
        <v>40100</v>
      </c>
      <c r="Y9" s="24">
        <v>41107.098023044731</v>
      </c>
      <c r="Z9" s="24">
        <v>38272.927728556424</v>
      </c>
      <c r="AA9" s="95">
        <v>38053.933299485718</v>
      </c>
    </row>
    <row r="10" spans="1:27">
      <c r="A10" s="18" t="s">
        <v>7</v>
      </c>
      <c r="B10" s="27">
        <v>1</v>
      </c>
      <c r="C10" s="27">
        <v>1</v>
      </c>
      <c r="D10" s="27">
        <v>1</v>
      </c>
      <c r="E10" s="27">
        <v>1</v>
      </c>
      <c r="F10" s="27">
        <v>1</v>
      </c>
      <c r="G10" s="28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1</v>
      </c>
      <c r="Q10" s="27">
        <v>1</v>
      </c>
      <c r="R10" s="27">
        <v>0</v>
      </c>
      <c r="S10" s="27">
        <v>0</v>
      </c>
      <c r="T10" s="27">
        <v>1</v>
      </c>
      <c r="U10" s="27">
        <v>0</v>
      </c>
      <c r="V10" s="27">
        <v>1</v>
      </c>
      <c r="W10" s="24">
        <v>0.56000000000000005</v>
      </c>
      <c r="X10" s="23">
        <v>1</v>
      </c>
      <c r="Y10" s="24">
        <v>3.1460000000000004</v>
      </c>
      <c r="Z10" s="24">
        <v>1.8429999999999997</v>
      </c>
      <c r="AA10" s="95">
        <v>3.3996999999999997</v>
      </c>
    </row>
    <row r="11" spans="1:27">
      <c r="A11" s="18" t="s">
        <v>8</v>
      </c>
      <c r="B11" s="25">
        <v>53176</v>
      </c>
      <c r="C11" s="25">
        <v>51072</v>
      </c>
      <c r="D11" s="25">
        <v>58584</v>
      </c>
      <c r="E11" s="25">
        <v>53665</v>
      </c>
      <c r="F11" s="25">
        <v>53934</v>
      </c>
      <c r="G11" s="28">
        <v>50217</v>
      </c>
      <c r="H11" s="27">
        <v>43026</v>
      </c>
      <c r="I11" s="27">
        <v>40030</v>
      </c>
      <c r="J11" s="27">
        <v>43151</v>
      </c>
      <c r="K11" s="27">
        <v>47499</v>
      </c>
      <c r="L11" s="27">
        <v>45435</v>
      </c>
      <c r="M11" s="27">
        <v>48086</v>
      </c>
      <c r="N11" s="27">
        <v>48475</v>
      </c>
      <c r="O11" s="27">
        <v>49829</v>
      </c>
      <c r="P11" s="27">
        <v>51191</v>
      </c>
      <c r="Q11" s="27">
        <v>52274</v>
      </c>
      <c r="R11" s="27">
        <v>53475</v>
      </c>
      <c r="S11" s="27">
        <v>54676</v>
      </c>
      <c r="T11" s="27">
        <v>55878</v>
      </c>
      <c r="U11" s="27">
        <v>57079</v>
      </c>
      <c r="V11" s="27">
        <v>60970</v>
      </c>
      <c r="W11" s="24">
        <v>59177.767818528228</v>
      </c>
      <c r="X11" s="23">
        <v>53689</v>
      </c>
      <c r="Y11" s="24">
        <v>51975.663711163914</v>
      </c>
      <c r="Z11" s="24">
        <v>50516.283472986412</v>
      </c>
      <c r="AA11" s="95">
        <v>39433.035628927872</v>
      </c>
    </row>
    <row r="12" spans="1:27">
      <c r="A12" s="18" t="s">
        <v>9</v>
      </c>
      <c r="B12" s="25">
        <v>21433</v>
      </c>
      <c r="C12" s="25">
        <v>19682</v>
      </c>
      <c r="D12" s="25">
        <v>21857</v>
      </c>
      <c r="E12" s="25">
        <v>19024</v>
      </c>
      <c r="F12" s="25">
        <v>12186</v>
      </c>
      <c r="G12" s="28">
        <v>8697</v>
      </c>
      <c r="H12" s="27">
        <v>10965</v>
      </c>
      <c r="I12" s="27">
        <v>10502</v>
      </c>
      <c r="J12" s="27">
        <v>10909</v>
      </c>
      <c r="K12" s="27">
        <v>7409</v>
      </c>
      <c r="L12" s="27">
        <v>6936</v>
      </c>
      <c r="M12" s="27">
        <v>6960</v>
      </c>
      <c r="N12" s="27">
        <v>7590</v>
      </c>
      <c r="O12" s="27">
        <v>7218</v>
      </c>
      <c r="P12" s="27">
        <v>7226</v>
      </c>
      <c r="Q12" s="27">
        <v>4892</v>
      </c>
      <c r="R12" s="27">
        <v>7576</v>
      </c>
      <c r="S12" s="27">
        <v>5592</v>
      </c>
      <c r="T12" s="27">
        <v>6164</v>
      </c>
      <c r="U12" s="27">
        <v>5996</v>
      </c>
      <c r="V12" s="27">
        <v>4030</v>
      </c>
      <c r="W12" s="24">
        <v>3880.1053853396897</v>
      </c>
      <c r="X12" s="23">
        <v>3672</v>
      </c>
      <c r="Y12" s="24">
        <v>4177.7172135836818</v>
      </c>
      <c r="Z12" s="24">
        <v>4122.7815002273928</v>
      </c>
      <c r="AA12" s="95">
        <v>3642.6780065157254</v>
      </c>
    </row>
    <row r="13" spans="1:27">
      <c r="A13" s="18" t="s">
        <v>10</v>
      </c>
      <c r="B13" s="25">
        <v>1449</v>
      </c>
      <c r="C13" s="25">
        <v>1563</v>
      </c>
      <c r="D13" s="25">
        <v>1556</v>
      </c>
      <c r="E13" s="25">
        <v>1495</v>
      </c>
      <c r="F13" s="25">
        <v>1419</v>
      </c>
      <c r="G13" s="29">
        <v>1299</v>
      </c>
      <c r="H13" s="25">
        <v>1264</v>
      </c>
      <c r="I13" s="25">
        <v>1275</v>
      </c>
      <c r="J13" s="25">
        <v>1410</v>
      </c>
      <c r="K13" s="25">
        <v>1330</v>
      </c>
      <c r="L13" s="25">
        <v>1423</v>
      </c>
      <c r="M13" s="25">
        <v>1414</v>
      </c>
      <c r="N13" s="25">
        <v>1578</v>
      </c>
      <c r="O13" s="25">
        <v>1643</v>
      </c>
      <c r="P13" s="25">
        <v>1687</v>
      </c>
      <c r="Q13" s="25">
        <v>1796</v>
      </c>
      <c r="R13" s="25">
        <v>1710</v>
      </c>
      <c r="S13" s="25">
        <v>1623</v>
      </c>
      <c r="T13" s="25">
        <v>1537</v>
      </c>
      <c r="U13" s="25">
        <v>1451</v>
      </c>
      <c r="V13" s="25">
        <v>1365</v>
      </c>
      <c r="W13" s="30">
        <v>1115.4486717915991</v>
      </c>
      <c r="X13" s="23">
        <v>1352</v>
      </c>
      <c r="Y13" s="30">
        <v>1140.1452715750281</v>
      </c>
      <c r="Z13" s="30">
        <v>1291.8097815693257</v>
      </c>
      <c r="AA13" s="95">
        <v>939.22139965732674</v>
      </c>
    </row>
    <row r="14" spans="1:27">
      <c r="A14" s="31" t="s">
        <v>11</v>
      </c>
      <c r="B14" s="25">
        <v>9580</v>
      </c>
      <c r="C14" s="25">
        <v>8443</v>
      </c>
      <c r="D14" s="25">
        <v>8674</v>
      </c>
      <c r="E14" s="25">
        <v>8861</v>
      </c>
      <c r="F14" s="25">
        <v>7404</v>
      </c>
      <c r="G14" s="29">
        <v>9145</v>
      </c>
      <c r="H14" s="25">
        <v>8040</v>
      </c>
      <c r="I14" s="25">
        <v>7974</v>
      </c>
      <c r="J14" s="25">
        <v>7128</v>
      </c>
      <c r="K14" s="25">
        <v>6206</v>
      </c>
      <c r="L14" s="25">
        <v>7193</v>
      </c>
      <c r="M14" s="25">
        <v>7508</v>
      </c>
      <c r="N14" s="25">
        <v>7795</v>
      </c>
      <c r="O14" s="25">
        <v>6989</v>
      </c>
      <c r="P14" s="25">
        <v>5818</v>
      </c>
      <c r="Q14" s="25">
        <v>7340</v>
      </c>
      <c r="R14" s="25">
        <v>7001</v>
      </c>
      <c r="S14" s="25">
        <v>6661</v>
      </c>
      <c r="T14" s="25">
        <v>5947</v>
      </c>
      <c r="U14" s="25">
        <v>5488</v>
      </c>
      <c r="V14" s="25">
        <v>5835</v>
      </c>
      <c r="W14" s="30">
        <v>6000.8392387424346</v>
      </c>
      <c r="X14" s="23">
        <v>6780</v>
      </c>
      <c r="Y14" s="30">
        <v>6530.4268523623432</v>
      </c>
      <c r="Z14" s="30">
        <v>6391.2680180283278</v>
      </c>
      <c r="AA14" s="95">
        <v>6200.8352672618248</v>
      </c>
    </row>
    <row r="15" spans="1:27">
      <c r="A15" s="31" t="s">
        <v>12</v>
      </c>
      <c r="B15" s="25">
        <v>61860</v>
      </c>
      <c r="C15" s="25">
        <v>63672</v>
      </c>
      <c r="D15" s="25">
        <v>65484</v>
      </c>
      <c r="E15" s="25">
        <v>67296</v>
      </c>
      <c r="F15" s="25">
        <v>69107</v>
      </c>
      <c r="G15" s="28">
        <v>70919</v>
      </c>
      <c r="H15" s="27">
        <v>71684</v>
      </c>
      <c r="I15" s="27">
        <v>72449</v>
      </c>
      <c r="J15" s="27">
        <v>73214</v>
      </c>
      <c r="K15" s="27">
        <v>73979</v>
      </c>
      <c r="L15" s="27">
        <v>74744</v>
      </c>
      <c r="M15" s="27">
        <v>69011</v>
      </c>
      <c r="N15" s="27">
        <v>63279</v>
      </c>
      <c r="O15" s="27">
        <v>57546</v>
      </c>
      <c r="P15" s="27">
        <v>51814</v>
      </c>
      <c r="Q15" s="27">
        <v>46081</v>
      </c>
      <c r="R15" s="27">
        <v>45267</v>
      </c>
      <c r="S15" s="27">
        <v>44453</v>
      </c>
      <c r="T15" s="27">
        <v>43638</v>
      </c>
      <c r="U15" s="27">
        <v>42824</v>
      </c>
      <c r="V15" s="27">
        <v>42009</v>
      </c>
      <c r="W15" s="24">
        <v>48690.443689373933</v>
      </c>
      <c r="X15" s="23">
        <v>51077</v>
      </c>
      <c r="Y15" s="24">
        <v>53999.980426022936</v>
      </c>
      <c r="Z15" s="24">
        <v>48512.514507351152</v>
      </c>
      <c r="AA15" s="95">
        <v>52547.970256627283</v>
      </c>
    </row>
    <row r="16" spans="1:27">
      <c r="A16" s="31" t="s">
        <v>13</v>
      </c>
      <c r="B16" s="25">
        <v>30310</v>
      </c>
      <c r="C16" s="25">
        <v>29078</v>
      </c>
      <c r="D16" s="25">
        <v>32118</v>
      </c>
      <c r="E16" s="25">
        <v>38624</v>
      </c>
      <c r="F16" s="25">
        <v>48837</v>
      </c>
      <c r="G16" s="29">
        <v>37203</v>
      </c>
      <c r="H16" s="25">
        <v>25783</v>
      </c>
      <c r="I16" s="25">
        <v>25436</v>
      </c>
      <c r="J16" s="25">
        <v>28070</v>
      </c>
      <c r="K16" s="25">
        <v>26249</v>
      </c>
      <c r="L16" s="25">
        <v>26055</v>
      </c>
      <c r="M16" s="25">
        <v>26798</v>
      </c>
      <c r="N16" s="25">
        <v>27261</v>
      </c>
      <c r="O16" s="25">
        <v>26975</v>
      </c>
      <c r="P16" s="25">
        <v>26882</v>
      </c>
      <c r="Q16" s="25">
        <v>28150</v>
      </c>
      <c r="R16" s="25">
        <v>21049</v>
      </c>
      <c r="S16" s="25">
        <v>11044</v>
      </c>
      <c r="T16" s="25">
        <v>10542</v>
      </c>
      <c r="U16" s="25">
        <v>9355</v>
      </c>
      <c r="V16" s="25">
        <v>8700</v>
      </c>
      <c r="W16" s="30">
        <v>7292.8728757181443</v>
      </c>
      <c r="X16" s="23">
        <v>6511</v>
      </c>
      <c r="Y16" s="30">
        <v>6621.8383160480444</v>
      </c>
      <c r="Z16" s="30">
        <v>4697.5242059956436</v>
      </c>
      <c r="AA16" s="95">
        <v>5716.4997121786664</v>
      </c>
    </row>
    <row r="17" spans="1:27">
      <c r="A17" s="31" t="s">
        <v>14</v>
      </c>
      <c r="B17" s="25">
        <v>69686</v>
      </c>
      <c r="C17" s="25">
        <v>43897</v>
      </c>
      <c r="D17" s="25">
        <v>60259</v>
      </c>
      <c r="E17" s="25">
        <v>92720</v>
      </c>
      <c r="F17" s="25">
        <v>72003</v>
      </c>
      <c r="G17" s="29">
        <v>68859</v>
      </c>
      <c r="H17" s="25">
        <v>63774</v>
      </c>
      <c r="I17" s="25">
        <v>58689</v>
      </c>
      <c r="J17" s="25">
        <v>53605</v>
      </c>
      <c r="K17" s="25">
        <v>48520</v>
      </c>
      <c r="L17" s="25">
        <v>43435</v>
      </c>
      <c r="M17" s="25">
        <v>38350</v>
      </c>
      <c r="N17" s="25">
        <v>33265</v>
      </c>
      <c r="O17" s="25">
        <v>28181</v>
      </c>
      <c r="P17" s="25">
        <v>23096</v>
      </c>
      <c r="Q17" s="25">
        <v>18011</v>
      </c>
      <c r="R17" s="25">
        <v>12926</v>
      </c>
      <c r="S17" s="25">
        <v>7842</v>
      </c>
      <c r="T17" s="25">
        <v>9860</v>
      </c>
      <c r="U17" s="25">
        <v>7826</v>
      </c>
      <c r="V17" s="25">
        <v>9506</v>
      </c>
      <c r="W17" s="30">
        <v>9407.2060000000001</v>
      </c>
      <c r="X17" s="23">
        <v>9723</v>
      </c>
      <c r="Y17" s="30">
        <v>12468.054</v>
      </c>
      <c r="Z17" s="30">
        <v>8956.4320000000007</v>
      </c>
      <c r="AA17" s="95">
        <v>11858.833200000001</v>
      </c>
    </row>
    <row r="18" spans="1:27">
      <c r="A18" s="18" t="s">
        <v>15</v>
      </c>
      <c r="B18" s="27">
        <v>186536</v>
      </c>
      <c r="C18" s="27">
        <v>199830</v>
      </c>
      <c r="D18" s="27">
        <v>194917</v>
      </c>
      <c r="E18" s="27">
        <v>220030</v>
      </c>
      <c r="F18" s="27">
        <v>206804</v>
      </c>
      <c r="G18" s="27">
        <v>212619</v>
      </c>
      <c r="H18" s="27">
        <v>191022</v>
      </c>
      <c r="I18" s="27">
        <v>189921</v>
      </c>
      <c r="J18" s="27">
        <v>174783</v>
      </c>
      <c r="K18" s="27">
        <v>174170</v>
      </c>
      <c r="L18" s="27">
        <v>171212</v>
      </c>
      <c r="M18" s="27">
        <v>169540</v>
      </c>
      <c r="N18" s="27">
        <v>168583</v>
      </c>
      <c r="O18" s="27">
        <v>170240</v>
      </c>
      <c r="P18" s="27">
        <v>164648</v>
      </c>
      <c r="Q18" s="27">
        <v>153934</v>
      </c>
      <c r="R18" s="27">
        <v>153290</v>
      </c>
      <c r="S18" s="27">
        <v>152647</v>
      </c>
      <c r="T18" s="27">
        <v>152003</v>
      </c>
      <c r="U18" s="27">
        <v>151359</v>
      </c>
      <c r="V18" s="27">
        <v>150715</v>
      </c>
      <c r="W18" s="27">
        <v>177322</v>
      </c>
      <c r="X18" s="27">
        <v>180162</v>
      </c>
      <c r="Y18" s="30">
        <v>180249.90679977258</v>
      </c>
      <c r="Z18" s="30">
        <v>171930.09666239869</v>
      </c>
      <c r="AA18" s="95">
        <v>207129.32404061535</v>
      </c>
    </row>
    <row r="19" spans="1:27">
      <c r="A19" s="31" t="s">
        <v>16</v>
      </c>
      <c r="B19" s="25">
        <v>22085</v>
      </c>
      <c r="C19" s="25">
        <v>22654</v>
      </c>
      <c r="D19" s="25">
        <v>22094</v>
      </c>
      <c r="E19" s="25">
        <v>24471</v>
      </c>
      <c r="F19" s="25">
        <v>23152</v>
      </c>
      <c r="G19" s="29">
        <v>23955</v>
      </c>
      <c r="H19" s="25">
        <v>20176</v>
      </c>
      <c r="I19" s="25">
        <v>14754</v>
      </c>
      <c r="J19" s="25">
        <v>14149</v>
      </c>
      <c r="K19" s="25">
        <v>13116</v>
      </c>
      <c r="L19" s="25">
        <v>15050</v>
      </c>
      <c r="M19" s="25">
        <v>13653</v>
      </c>
      <c r="N19" s="25">
        <v>14111</v>
      </c>
      <c r="O19" s="25">
        <v>14092</v>
      </c>
      <c r="P19" s="25">
        <v>13853</v>
      </c>
      <c r="Q19" s="25">
        <v>15287</v>
      </c>
      <c r="R19" s="25">
        <v>15051</v>
      </c>
      <c r="S19" s="25">
        <v>11520</v>
      </c>
      <c r="T19" s="25">
        <v>9965</v>
      </c>
      <c r="U19" s="25">
        <v>10038</v>
      </c>
      <c r="V19" s="25">
        <v>10220</v>
      </c>
      <c r="W19" s="30">
        <v>9300.5582384243007</v>
      </c>
      <c r="X19" s="23">
        <v>8210</v>
      </c>
      <c r="Y19" s="30">
        <v>6654.0811101563113</v>
      </c>
      <c r="Z19" s="30">
        <v>4803.2569619232663</v>
      </c>
      <c r="AA19" s="95">
        <v>5634.4294511029912</v>
      </c>
    </row>
    <row r="20" spans="1:27">
      <c r="A20" s="32" t="s">
        <v>17</v>
      </c>
      <c r="B20" s="25">
        <v>151378</v>
      </c>
      <c r="C20" s="25">
        <v>165514</v>
      </c>
      <c r="D20" s="25">
        <v>197118</v>
      </c>
      <c r="E20" s="25">
        <v>156895</v>
      </c>
      <c r="F20" s="25">
        <v>103065</v>
      </c>
      <c r="G20" s="28">
        <v>79933</v>
      </c>
      <c r="H20" s="27">
        <v>110093</v>
      </c>
      <c r="I20" s="27">
        <v>109702</v>
      </c>
      <c r="J20" s="27">
        <v>77705</v>
      </c>
      <c r="K20" s="27">
        <v>80592</v>
      </c>
      <c r="L20" s="27">
        <v>64240</v>
      </c>
      <c r="M20" s="27">
        <v>76891</v>
      </c>
      <c r="N20" s="27">
        <v>76720</v>
      </c>
      <c r="O20" s="27">
        <v>76526</v>
      </c>
      <c r="P20" s="27">
        <v>78380</v>
      </c>
      <c r="Q20" s="27">
        <v>46885</v>
      </c>
      <c r="R20" s="27">
        <v>49273</v>
      </c>
      <c r="S20" s="27">
        <v>34312</v>
      </c>
      <c r="T20" s="27">
        <v>40429</v>
      </c>
      <c r="U20" s="27">
        <v>34412</v>
      </c>
      <c r="V20" s="27">
        <v>29589</v>
      </c>
      <c r="W20" s="24">
        <v>25666.867521417273</v>
      </c>
      <c r="X20" s="23">
        <v>22862</v>
      </c>
      <c r="Y20" s="24">
        <v>23722.801319932994</v>
      </c>
      <c r="Z20" s="24">
        <v>17723.325591289784</v>
      </c>
      <c r="AA20" s="95">
        <v>16889.441179731988</v>
      </c>
    </row>
    <row r="21" spans="1:27">
      <c r="A21" s="32" t="s">
        <v>18</v>
      </c>
      <c r="B21" s="27">
        <v>58393</v>
      </c>
      <c r="C21" s="27">
        <v>61009</v>
      </c>
      <c r="D21" s="27">
        <v>53541</v>
      </c>
      <c r="E21" s="27">
        <v>53205</v>
      </c>
      <c r="F21" s="27">
        <v>52540</v>
      </c>
      <c r="G21" s="27">
        <v>54701</v>
      </c>
      <c r="H21" s="27">
        <v>57804</v>
      </c>
      <c r="I21" s="27">
        <v>53148</v>
      </c>
      <c r="J21" s="27">
        <v>48977</v>
      </c>
      <c r="K21" s="27">
        <v>46439</v>
      </c>
      <c r="L21" s="27">
        <v>45586</v>
      </c>
      <c r="M21" s="27">
        <v>41958</v>
      </c>
      <c r="N21" s="27">
        <v>40061</v>
      </c>
      <c r="O21" s="27">
        <v>38938</v>
      </c>
      <c r="P21" s="27">
        <v>34632</v>
      </c>
      <c r="Q21" s="27">
        <v>33424</v>
      </c>
      <c r="R21" s="27">
        <v>33679</v>
      </c>
      <c r="S21" s="27">
        <v>31434</v>
      </c>
      <c r="T21" s="27">
        <v>31305</v>
      </c>
      <c r="U21" s="27">
        <v>29242</v>
      </c>
      <c r="V21" s="27">
        <v>29809</v>
      </c>
      <c r="W21" s="27">
        <v>28926</v>
      </c>
      <c r="X21" s="27">
        <v>30030</v>
      </c>
      <c r="Y21" s="24">
        <v>19700.891064021158</v>
      </c>
      <c r="Z21" s="24">
        <v>20410.610778136815</v>
      </c>
      <c r="AA21" s="95">
        <v>20397.210520745786</v>
      </c>
    </row>
    <row r="22" spans="1:27">
      <c r="A22" s="32" t="s">
        <v>19</v>
      </c>
      <c r="B22" s="25">
        <v>8658</v>
      </c>
      <c r="C22" s="25">
        <v>8581</v>
      </c>
      <c r="D22" s="25">
        <v>9592</v>
      </c>
      <c r="E22" s="25">
        <v>10405</v>
      </c>
      <c r="F22" s="25">
        <v>10183</v>
      </c>
      <c r="G22" s="29">
        <v>12816</v>
      </c>
      <c r="H22" s="25">
        <v>13068</v>
      </c>
      <c r="I22" s="25">
        <v>14412</v>
      </c>
      <c r="J22" s="25">
        <v>13235</v>
      </c>
      <c r="K22" s="25">
        <v>13333</v>
      </c>
      <c r="L22" s="25">
        <v>16180</v>
      </c>
      <c r="M22" s="25">
        <v>14006</v>
      </c>
      <c r="N22" s="25">
        <v>16181</v>
      </c>
      <c r="O22" s="25">
        <v>16170</v>
      </c>
      <c r="P22" s="25">
        <v>14946</v>
      </c>
      <c r="Q22" s="25">
        <v>18729</v>
      </c>
      <c r="R22" s="25">
        <v>15191</v>
      </c>
      <c r="S22" s="25">
        <v>16061</v>
      </c>
      <c r="T22" s="25">
        <v>16667</v>
      </c>
      <c r="U22" s="25">
        <v>16331</v>
      </c>
      <c r="V22" s="25">
        <v>14424</v>
      </c>
      <c r="W22" s="30">
        <v>16439.957790347144</v>
      </c>
      <c r="X22" s="23">
        <v>16702</v>
      </c>
      <c r="Y22" s="30">
        <v>16097.029391884695</v>
      </c>
      <c r="Z22" s="30">
        <v>13748.043120398144</v>
      </c>
      <c r="AA22" s="95">
        <v>12841.770639865987</v>
      </c>
    </row>
    <row r="23" spans="1:27">
      <c r="A23" s="32" t="s">
        <v>20</v>
      </c>
      <c r="B23" s="25">
        <v>12256</v>
      </c>
      <c r="C23" s="25">
        <v>13063</v>
      </c>
      <c r="D23" s="25">
        <v>12258</v>
      </c>
      <c r="E23" s="25">
        <v>12113</v>
      </c>
      <c r="F23" s="25">
        <v>12754</v>
      </c>
      <c r="G23" s="29">
        <v>12995</v>
      </c>
      <c r="H23" s="25">
        <v>13112</v>
      </c>
      <c r="I23" s="25">
        <v>12704</v>
      </c>
      <c r="J23" s="25">
        <v>13378</v>
      </c>
      <c r="K23" s="25">
        <v>13436</v>
      </c>
      <c r="L23" s="25">
        <v>14708</v>
      </c>
      <c r="M23" s="25">
        <v>15066</v>
      </c>
      <c r="N23" s="25">
        <v>14470</v>
      </c>
      <c r="O23" s="25">
        <v>14682</v>
      </c>
      <c r="P23" s="25">
        <v>15242</v>
      </c>
      <c r="Q23" s="25">
        <v>15280</v>
      </c>
      <c r="R23" s="25">
        <v>13659</v>
      </c>
      <c r="S23" s="25">
        <v>12039</v>
      </c>
      <c r="T23" s="25">
        <v>10418</v>
      </c>
      <c r="U23" s="25">
        <v>8797</v>
      </c>
      <c r="V23" s="25">
        <v>6438</v>
      </c>
      <c r="W23" s="30">
        <v>5771.536544561417</v>
      </c>
      <c r="X23" s="23">
        <v>5404</v>
      </c>
      <c r="Y23" s="30">
        <v>5379.4754561276659</v>
      </c>
      <c r="Z23" s="30">
        <v>4664.5137357199892</v>
      </c>
      <c r="AA23" s="95">
        <v>4352.7653778624535</v>
      </c>
    </row>
    <row r="24" spans="1:27">
      <c r="A24" s="32" t="s">
        <v>21</v>
      </c>
      <c r="B24" s="25">
        <v>125</v>
      </c>
      <c r="C24" s="25">
        <v>126</v>
      </c>
      <c r="D24" s="25">
        <v>136</v>
      </c>
      <c r="E24" s="25">
        <v>145</v>
      </c>
      <c r="F24" s="25">
        <v>140</v>
      </c>
      <c r="G24" s="28">
        <v>159</v>
      </c>
      <c r="H24" s="27">
        <v>159</v>
      </c>
      <c r="I24" s="27">
        <v>174</v>
      </c>
      <c r="J24" s="27">
        <v>202</v>
      </c>
      <c r="K24" s="27">
        <v>203</v>
      </c>
      <c r="L24" s="27">
        <v>221</v>
      </c>
      <c r="M24" s="27">
        <v>251</v>
      </c>
      <c r="N24" s="27">
        <v>270</v>
      </c>
      <c r="O24" s="27">
        <v>267</v>
      </c>
      <c r="P24" s="27">
        <v>250</v>
      </c>
      <c r="Q24" s="27">
        <v>277</v>
      </c>
      <c r="R24" s="27">
        <v>273</v>
      </c>
      <c r="S24" s="27">
        <v>268</v>
      </c>
      <c r="T24" s="27">
        <v>264</v>
      </c>
      <c r="U24" s="27">
        <v>259</v>
      </c>
      <c r="V24" s="27">
        <v>269</v>
      </c>
      <c r="W24" s="24">
        <v>249.53201382252618</v>
      </c>
      <c r="X24" s="23">
        <v>202</v>
      </c>
      <c r="Y24" s="24">
        <v>165.20072400816915</v>
      </c>
      <c r="Z24" s="24">
        <v>138.00261194449766</v>
      </c>
      <c r="AA24" s="95">
        <v>97.826145999535925</v>
      </c>
    </row>
    <row r="25" spans="1:27">
      <c r="A25" s="32" t="s">
        <v>22</v>
      </c>
      <c r="B25" s="25">
        <v>9536</v>
      </c>
      <c r="C25" s="25">
        <v>9027</v>
      </c>
      <c r="D25" s="25">
        <v>8840</v>
      </c>
      <c r="E25" s="25">
        <v>8787</v>
      </c>
      <c r="F25" s="25">
        <v>8031</v>
      </c>
      <c r="G25" s="29">
        <v>6741</v>
      </c>
      <c r="H25" s="25">
        <v>6537</v>
      </c>
      <c r="I25" s="25">
        <v>6363</v>
      </c>
      <c r="J25" s="25">
        <v>7042</v>
      </c>
      <c r="K25" s="25">
        <v>6620</v>
      </c>
      <c r="L25" s="25">
        <v>7321</v>
      </c>
      <c r="M25" s="25">
        <v>7748</v>
      </c>
      <c r="N25" s="25">
        <v>7917</v>
      </c>
      <c r="O25" s="25">
        <v>8432</v>
      </c>
      <c r="P25" s="25">
        <v>8535</v>
      </c>
      <c r="Q25" s="25">
        <v>8469</v>
      </c>
      <c r="R25" s="25">
        <v>8469</v>
      </c>
      <c r="S25" s="25">
        <v>8422</v>
      </c>
      <c r="T25" s="25">
        <v>6554</v>
      </c>
      <c r="U25" s="25">
        <v>7834</v>
      </c>
      <c r="V25" s="25">
        <v>7834</v>
      </c>
      <c r="W25" s="30">
        <v>7297.0693077108299</v>
      </c>
      <c r="X25" s="23">
        <v>6563</v>
      </c>
      <c r="Y25" s="30">
        <v>5671.5221705170525</v>
      </c>
      <c r="Z25" s="30">
        <v>6048.0834916767189</v>
      </c>
      <c r="AA25" s="95">
        <v>5186.6009280585868</v>
      </c>
    </row>
    <row r="26" spans="1:27">
      <c r="A26" s="33" t="s">
        <v>23</v>
      </c>
      <c r="B26" s="34">
        <f t="shared" ref="B26:G26" si="1">SUM(B6:B25)</f>
        <v>780060</v>
      </c>
      <c r="C26" s="34">
        <f t="shared" si="1"/>
        <v>773413</v>
      </c>
      <c r="D26" s="34">
        <f t="shared" si="1"/>
        <v>832048</v>
      </c>
      <c r="E26" s="34">
        <f t="shared" si="1"/>
        <v>845575</v>
      </c>
      <c r="F26" s="34">
        <f t="shared" si="1"/>
        <v>758509</v>
      </c>
      <c r="G26" s="34">
        <f t="shared" si="1"/>
        <v>730399</v>
      </c>
      <c r="H26" s="34">
        <f t="shared" ref="H26:Y26" si="2">SUM(H6:H25)</f>
        <v>701014</v>
      </c>
      <c r="I26" s="34">
        <f t="shared" si="2"/>
        <v>690848</v>
      </c>
      <c r="J26" s="34">
        <f t="shared" si="2"/>
        <v>630204</v>
      </c>
      <c r="K26" s="34">
        <f t="shared" si="2"/>
        <v>621902</v>
      </c>
      <c r="L26" s="34">
        <f t="shared" si="2"/>
        <v>600655</v>
      </c>
      <c r="M26" s="34">
        <f t="shared" si="2"/>
        <v>599280</v>
      </c>
      <c r="N26" s="34">
        <f t="shared" si="2"/>
        <v>597946</v>
      </c>
      <c r="O26" s="34">
        <f t="shared" si="2"/>
        <v>586668</v>
      </c>
      <c r="P26" s="34">
        <f t="shared" si="2"/>
        <v>567785</v>
      </c>
      <c r="Q26" s="34">
        <f t="shared" si="2"/>
        <v>511354</v>
      </c>
      <c r="R26" s="34">
        <f t="shared" si="2"/>
        <v>487272</v>
      </c>
      <c r="S26" s="34">
        <f t="shared" si="2"/>
        <v>446822</v>
      </c>
      <c r="T26" s="34">
        <f t="shared" si="2"/>
        <v>458157</v>
      </c>
      <c r="U26" s="34">
        <f t="shared" si="2"/>
        <v>448423</v>
      </c>
      <c r="V26" s="34">
        <f t="shared" si="2"/>
        <v>437523</v>
      </c>
      <c r="W26" s="34">
        <f t="shared" si="2"/>
        <v>457132.59709485434</v>
      </c>
      <c r="X26" s="34">
        <f t="shared" si="2"/>
        <v>453739</v>
      </c>
      <c r="Y26" s="34">
        <f t="shared" si="2"/>
        <v>446805.2512817856</v>
      </c>
      <c r="Z26" s="34">
        <v>412162.05085002474</v>
      </c>
      <c r="AA26" s="96">
        <f>SUM(AA6:AA25)</f>
        <v>440447.31642974896</v>
      </c>
    </row>
    <row r="27" spans="1:27">
      <c r="A27" s="35" t="s">
        <v>24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7"/>
      <c r="Y27" s="37"/>
      <c r="Z27" s="37"/>
      <c r="AA27" s="97"/>
    </row>
    <row r="28" spans="1:27">
      <c r="A28" s="31" t="s">
        <v>25</v>
      </c>
      <c r="B28" s="19">
        <v>3435</v>
      </c>
      <c r="C28" s="19">
        <v>3206</v>
      </c>
      <c r="D28" s="19">
        <v>2597</v>
      </c>
      <c r="E28" s="19">
        <v>2824</v>
      </c>
      <c r="F28" s="19">
        <v>2823</v>
      </c>
      <c r="G28" s="19">
        <v>2676</v>
      </c>
      <c r="H28" s="19">
        <v>2678</v>
      </c>
      <c r="I28" s="19">
        <v>2727</v>
      </c>
      <c r="J28" s="19">
        <v>2750</v>
      </c>
      <c r="K28" s="19">
        <v>2738</v>
      </c>
      <c r="L28" s="19">
        <v>2489</v>
      </c>
      <c r="M28" s="19">
        <v>2488</v>
      </c>
      <c r="N28" s="19">
        <v>2596</v>
      </c>
      <c r="O28" s="19">
        <v>2560</v>
      </c>
      <c r="P28" s="19">
        <v>2647</v>
      </c>
      <c r="Q28" s="19">
        <v>3291</v>
      </c>
      <c r="R28" s="19">
        <v>4866</v>
      </c>
      <c r="S28" s="19">
        <v>5011</v>
      </c>
      <c r="T28" s="19">
        <v>5894</v>
      </c>
      <c r="U28" s="19">
        <v>5721</v>
      </c>
      <c r="V28" s="19">
        <v>5589</v>
      </c>
      <c r="W28" s="22">
        <v>4658.8639521345294</v>
      </c>
      <c r="X28" s="23">
        <v>5134</v>
      </c>
      <c r="Y28" s="24">
        <v>4872.7570129948272</v>
      </c>
      <c r="Z28" s="24">
        <v>5298.9447901742278</v>
      </c>
      <c r="AA28" s="95">
        <v>5297.1381620252387</v>
      </c>
    </row>
    <row r="29" spans="1:27">
      <c r="A29" s="31" t="s">
        <v>26</v>
      </c>
      <c r="B29" s="27">
        <v>279687</v>
      </c>
      <c r="C29" s="27">
        <v>273201</v>
      </c>
      <c r="D29" s="27">
        <v>284507</v>
      </c>
      <c r="E29" s="27">
        <v>292342</v>
      </c>
      <c r="F29" s="27">
        <v>202051</v>
      </c>
      <c r="G29" s="27">
        <v>196682</v>
      </c>
      <c r="H29" s="27">
        <v>202126</v>
      </c>
      <c r="I29" s="27">
        <v>198096</v>
      </c>
      <c r="J29" s="27">
        <v>141541</v>
      </c>
      <c r="K29" s="27">
        <v>137959</v>
      </c>
      <c r="L29" s="27">
        <v>137101</v>
      </c>
      <c r="M29" s="27">
        <v>139736</v>
      </c>
      <c r="N29" s="27">
        <v>134499</v>
      </c>
      <c r="O29" s="27">
        <v>138557</v>
      </c>
      <c r="P29" s="27">
        <v>134079</v>
      </c>
      <c r="Q29" s="27">
        <v>121542</v>
      </c>
      <c r="R29" s="27">
        <v>89759</v>
      </c>
      <c r="S29" s="27">
        <v>76212</v>
      </c>
      <c r="T29" s="27">
        <v>39979</v>
      </c>
      <c r="U29" s="27">
        <v>34210</v>
      </c>
      <c r="V29" s="27">
        <v>33776</v>
      </c>
      <c r="W29" s="24">
        <v>28346.44991349195</v>
      </c>
      <c r="X29" s="23">
        <v>28661</v>
      </c>
      <c r="Y29" s="24">
        <v>23787.536538859957</v>
      </c>
      <c r="Z29" s="24">
        <v>22987.449722044668</v>
      </c>
      <c r="AA29" s="95">
        <v>22401.505755434504</v>
      </c>
    </row>
    <row r="30" spans="1:27">
      <c r="A30" s="31" t="s">
        <v>27</v>
      </c>
      <c r="B30" s="27">
        <v>4712</v>
      </c>
      <c r="C30" s="27">
        <v>4445</v>
      </c>
      <c r="D30" s="27">
        <v>4067</v>
      </c>
      <c r="E30" s="27">
        <v>4041</v>
      </c>
      <c r="F30" s="27">
        <v>4031</v>
      </c>
      <c r="G30" s="27">
        <v>3843</v>
      </c>
      <c r="H30" s="27">
        <v>3729</v>
      </c>
      <c r="I30" s="27">
        <v>3809</v>
      </c>
      <c r="J30" s="27">
        <v>3892</v>
      </c>
      <c r="K30" s="27">
        <v>3842</v>
      </c>
      <c r="L30" s="27">
        <v>3773</v>
      </c>
      <c r="M30" s="27">
        <v>4251</v>
      </c>
      <c r="N30" s="27">
        <v>3977</v>
      </c>
      <c r="O30" s="27">
        <v>3445</v>
      </c>
      <c r="P30" s="27">
        <v>3555</v>
      </c>
      <c r="Q30" s="27">
        <v>3674</v>
      </c>
      <c r="R30" s="27">
        <v>4558</v>
      </c>
      <c r="S30" s="27">
        <v>4570</v>
      </c>
      <c r="T30" s="27">
        <v>3481</v>
      </c>
      <c r="U30" s="27">
        <v>3495</v>
      </c>
      <c r="V30" s="27">
        <v>3205</v>
      </c>
      <c r="W30" s="24">
        <v>3130.5059653231201</v>
      </c>
      <c r="X30" s="23">
        <v>3387</v>
      </c>
      <c r="Y30" s="24">
        <v>3414.6081801611831</v>
      </c>
      <c r="Z30" s="24">
        <v>3758.3479957972231</v>
      </c>
      <c r="AA30" s="95">
        <v>3758.3479957972231</v>
      </c>
    </row>
    <row r="31" spans="1:27">
      <c r="A31" s="31" t="s">
        <v>28</v>
      </c>
      <c r="B31" s="38">
        <v>107362</v>
      </c>
      <c r="C31" s="38">
        <v>80641</v>
      </c>
      <c r="D31" s="38">
        <v>108078</v>
      </c>
      <c r="E31" s="38">
        <v>109364</v>
      </c>
      <c r="F31" s="38">
        <v>79523</v>
      </c>
      <c r="G31" s="38">
        <v>105993</v>
      </c>
      <c r="H31" s="38">
        <v>104504</v>
      </c>
      <c r="I31" s="38">
        <v>99313</v>
      </c>
      <c r="J31" s="38">
        <v>104147</v>
      </c>
      <c r="K31" s="38">
        <v>105028</v>
      </c>
      <c r="L31" s="38">
        <v>101904</v>
      </c>
      <c r="M31" s="38">
        <v>100449</v>
      </c>
      <c r="N31" s="38">
        <v>77991</v>
      </c>
      <c r="O31" s="38">
        <v>78019</v>
      </c>
      <c r="P31" s="38">
        <v>99944</v>
      </c>
      <c r="Q31" s="38">
        <v>99905</v>
      </c>
      <c r="R31" s="38">
        <v>103819</v>
      </c>
      <c r="S31" s="38">
        <v>116127</v>
      </c>
      <c r="T31" s="38">
        <v>110052</v>
      </c>
      <c r="U31" s="38">
        <v>109075</v>
      </c>
      <c r="V31" s="38">
        <v>114184</v>
      </c>
      <c r="W31" s="39">
        <v>115164.56578150979</v>
      </c>
      <c r="X31" s="23">
        <v>113869</v>
      </c>
      <c r="Y31" s="39">
        <v>112587.93856678258</v>
      </c>
      <c r="Z31" s="39">
        <v>111321.32425790626</v>
      </c>
      <c r="AA31" s="95">
        <v>110068.95936000482</v>
      </c>
    </row>
    <row r="32" spans="1:27">
      <c r="A32" s="40" t="s">
        <v>29</v>
      </c>
      <c r="B32" s="34">
        <f>SUM(B28:B31)</f>
        <v>395196</v>
      </c>
      <c r="C32" s="34">
        <f t="shared" ref="C32:Y32" si="3">SUM(C28:C31)</f>
        <v>361493</v>
      </c>
      <c r="D32" s="34">
        <f t="shared" si="3"/>
        <v>399249</v>
      </c>
      <c r="E32" s="34">
        <f t="shared" si="3"/>
        <v>408571</v>
      </c>
      <c r="F32" s="34">
        <f t="shared" si="3"/>
        <v>288428</v>
      </c>
      <c r="G32" s="34">
        <f t="shared" si="3"/>
        <v>309194</v>
      </c>
      <c r="H32" s="34">
        <f t="shared" si="3"/>
        <v>313037</v>
      </c>
      <c r="I32" s="34">
        <f t="shared" si="3"/>
        <v>303945</v>
      </c>
      <c r="J32" s="34">
        <f t="shared" si="3"/>
        <v>252330</v>
      </c>
      <c r="K32" s="34">
        <f t="shared" si="3"/>
        <v>249567</v>
      </c>
      <c r="L32" s="34">
        <f t="shared" si="3"/>
        <v>245267</v>
      </c>
      <c r="M32" s="34">
        <f t="shared" si="3"/>
        <v>246924</v>
      </c>
      <c r="N32" s="34">
        <f t="shared" si="3"/>
        <v>219063</v>
      </c>
      <c r="O32" s="34">
        <f t="shared" si="3"/>
        <v>222581</v>
      </c>
      <c r="P32" s="34">
        <f t="shared" si="3"/>
        <v>240225</v>
      </c>
      <c r="Q32" s="34">
        <f t="shared" si="3"/>
        <v>228412</v>
      </c>
      <c r="R32" s="34">
        <f t="shared" si="3"/>
        <v>203002</v>
      </c>
      <c r="S32" s="34">
        <f t="shared" si="3"/>
        <v>201920</v>
      </c>
      <c r="T32" s="34">
        <f t="shared" si="3"/>
        <v>159406</v>
      </c>
      <c r="U32" s="34">
        <f t="shared" si="3"/>
        <v>152501</v>
      </c>
      <c r="V32" s="34">
        <f t="shared" si="3"/>
        <v>156754</v>
      </c>
      <c r="W32" s="34">
        <f t="shared" si="3"/>
        <v>151300.38561245939</v>
      </c>
      <c r="X32" s="34">
        <f t="shared" si="3"/>
        <v>151051</v>
      </c>
      <c r="Y32" s="34">
        <f t="shared" si="3"/>
        <v>144662.84029879855</v>
      </c>
      <c r="Z32" s="34">
        <v>143366.06676592238</v>
      </c>
      <c r="AA32" s="96">
        <f>SUM(AA28:AA31)</f>
        <v>141525.9512732618</v>
      </c>
    </row>
    <row r="33" spans="1:27">
      <c r="A33" s="35" t="s">
        <v>30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7"/>
      <c r="Y33" s="37"/>
      <c r="Z33" s="37"/>
      <c r="AA33" s="97"/>
    </row>
    <row r="34" spans="1:27">
      <c r="A34" s="31" t="s">
        <v>31</v>
      </c>
      <c r="B34" s="19">
        <v>1008</v>
      </c>
      <c r="C34" s="19">
        <v>1036</v>
      </c>
      <c r="D34" s="19">
        <v>1181</v>
      </c>
      <c r="E34" s="19">
        <v>1134</v>
      </c>
      <c r="F34" s="19">
        <v>1352</v>
      </c>
      <c r="G34" s="20">
        <v>1200</v>
      </c>
      <c r="H34" s="19">
        <v>974</v>
      </c>
      <c r="I34" s="19">
        <v>933</v>
      </c>
      <c r="J34" s="19">
        <v>912</v>
      </c>
      <c r="K34" s="19">
        <v>929</v>
      </c>
      <c r="L34" s="19">
        <v>1020</v>
      </c>
      <c r="M34" s="19">
        <v>1042</v>
      </c>
      <c r="N34" s="19">
        <v>1032</v>
      </c>
      <c r="O34" s="19">
        <v>1070</v>
      </c>
      <c r="P34" s="19">
        <v>1056</v>
      </c>
      <c r="Q34" s="19">
        <v>1059</v>
      </c>
      <c r="R34" s="19">
        <v>1002</v>
      </c>
      <c r="S34" s="19">
        <v>1018</v>
      </c>
      <c r="T34" s="19">
        <v>974</v>
      </c>
      <c r="U34" s="19">
        <v>999</v>
      </c>
      <c r="V34" s="19">
        <v>1024</v>
      </c>
      <c r="W34" s="22">
        <v>1019.3673360722086</v>
      </c>
      <c r="X34" s="23">
        <v>1047</v>
      </c>
      <c r="Y34" s="24">
        <v>1074.3</v>
      </c>
      <c r="Z34" s="24">
        <v>1101.81</v>
      </c>
      <c r="AA34" s="95">
        <v>1129.28</v>
      </c>
    </row>
    <row r="35" spans="1:27">
      <c r="A35" s="32" t="s">
        <v>32</v>
      </c>
      <c r="B35" s="27">
        <v>16249</v>
      </c>
      <c r="C35" s="27">
        <v>16717</v>
      </c>
      <c r="D35" s="27">
        <v>17710</v>
      </c>
      <c r="E35" s="27">
        <v>18258</v>
      </c>
      <c r="F35" s="27">
        <v>18488</v>
      </c>
      <c r="G35" s="28">
        <v>18238</v>
      </c>
      <c r="H35" s="27">
        <v>16753</v>
      </c>
      <c r="I35" s="41">
        <v>15761</v>
      </c>
      <c r="J35" s="27">
        <v>16461</v>
      </c>
      <c r="K35" s="41">
        <v>17867</v>
      </c>
      <c r="L35" s="27">
        <v>15859</v>
      </c>
      <c r="M35" s="27">
        <v>12972</v>
      </c>
      <c r="N35" s="27">
        <v>12367</v>
      </c>
      <c r="O35" s="27">
        <v>12129</v>
      </c>
      <c r="P35" s="27">
        <v>10117</v>
      </c>
      <c r="Q35" s="27">
        <v>9392</v>
      </c>
      <c r="R35" s="27">
        <v>9126</v>
      </c>
      <c r="S35" s="27">
        <v>8365</v>
      </c>
      <c r="T35" s="27">
        <v>7784</v>
      </c>
      <c r="U35" s="27">
        <v>7665</v>
      </c>
      <c r="V35" s="27">
        <v>7422</v>
      </c>
      <c r="W35" s="24">
        <v>6771.8790419847137</v>
      </c>
      <c r="X35" s="23">
        <v>5965</v>
      </c>
      <c r="Y35" s="24">
        <v>5282.02</v>
      </c>
      <c r="Z35" s="24">
        <v>4697.4799999999996</v>
      </c>
      <c r="AA35" s="95">
        <v>4177.07</v>
      </c>
    </row>
    <row r="36" spans="1:27">
      <c r="A36" s="32" t="s">
        <v>33</v>
      </c>
      <c r="B36" s="27">
        <v>1702</v>
      </c>
      <c r="C36" s="27">
        <v>1562</v>
      </c>
      <c r="D36" s="27">
        <v>1558</v>
      </c>
      <c r="E36" s="27">
        <v>1511</v>
      </c>
      <c r="F36" s="27">
        <v>1362</v>
      </c>
      <c r="G36" s="28">
        <v>1283</v>
      </c>
      <c r="H36" s="27">
        <v>1061</v>
      </c>
      <c r="I36" s="41">
        <v>913</v>
      </c>
      <c r="J36" s="27">
        <v>831</v>
      </c>
      <c r="K36" s="41">
        <v>756</v>
      </c>
      <c r="L36" s="27">
        <v>619</v>
      </c>
      <c r="M36" s="27">
        <v>549</v>
      </c>
      <c r="N36" s="27">
        <v>511</v>
      </c>
      <c r="O36" s="27">
        <v>488</v>
      </c>
      <c r="P36" s="27">
        <v>405</v>
      </c>
      <c r="Q36" s="27">
        <v>414</v>
      </c>
      <c r="R36" s="27">
        <v>442</v>
      </c>
      <c r="S36" s="27">
        <v>407</v>
      </c>
      <c r="T36" s="27">
        <v>408</v>
      </c>
      <c r="U36" s="27">
        <v>394</v>
      </c>
      <c r="V36" s="27">
        <v>382</v>
      </c>
      <c r="W36" s="24">
        <v>377.0170926185815</v>
      </c>
      <c r="X36" s="23">
        <v>357</v>
      </c>
      <c r="Y36" s="24">
        <v>325.52</v>
      </c>
      <c r="Z36" s="24">
        <v>304.95</v>
      </c>
      <c r="AA36" s="95">
        <v>283.11</v>
      </c>
    </row>
    <row r="37" spans="1:27">
      <c r="A37" s="32" t="s">
        <v>34</v>
      </c>
      <c r="B37" s="27">
        <v>772</v>
      </c>
      <c r="C37" s="27">
        <v>767</v>
      </c>
      <c r="D37" s="27">
        <v>722</v>
      </c>
      <c r="E37" s="27">
        <v>693</v>
      </c>
      <c r="F37" s="27">
        <v>668</v>
      </c>
      <c r="G37" s="28">
        <v>643</v>
      </c>
      <c r="H37" s="27">
        <v>639</v>
      </c>
      <c r="I37" s="41">
        <v>674</v>
      </c>
      <c r="J37" s="27">
        <v>744</v>
      </c>
      <c r="K37" s="41">
        <v>780</v>
      </c>
      <c r="L37" s="27">
        <v>767</v>
      </c>
      <c r="M37" s="27">
        <v>670</v>
      </c>
      <c r="N37" s="27">
        <v>666</v>
      </c>
      <c r="O37" s="27">
        <v>640</v>
      </c>
      <c r="P37" s="27">
        <v>608</v>
      </c>
      <c r="Q37" s="27">
        <v>621</v>
      </c>
      <c r="R37" s="27">
        <v>608</v>
      </c>
      <c r="S37" s="27">
        <v>573</v>
      </c>
      <c r="T37" s="27">
        <v>556</v>
      </c>
      <c r="U37" s="27">
        <v>533</v>
      </c>
      <c r="V37" s="27">
        <v>504</v>
      </c>
      <c r="W37" s="24">
        <v>456.60185391150236</v>
      </c>
      <c r="X37" s="23">
        <v>407</v>
      </c>
      <c r="Y37" s="24">
        <v>368.44</v>
      </c>
      <c r="Z37" s="24">
        <v>335.87</v>
      </c>
      <c r="AA37" s="95">
        <v>301.62</v>
      </c>
    </row>
    <row r="38" spans="1:27">
      <c r="A38" s="32" t="s">
        <v>35</v>
      </c>
      <c r="B38" s="27">
        <v>535</v>
      </c>
      <c r="C38" s="27">
        <v>505</v>
      </c>
      <c r="D38" s="27">
        <v>452</v>
      </c>
      <c r="E38" s="27">
        <v>422</v>
      </c>
      <c r="F38" s="27">
        <v>393</v>
      </c>
      <c r="G38" s="28">
        <v>357</v>
      </c>
      <c r="H38" s="27">
        <v>328</v>
      </c>
      <c r="I38" s="41">
        <v>311</v>
      </c>
      <c r="J38" s="27">
        <v>278</v>
      </c>
      <c r="K38" s="41">
        <v>246</v>
      </c>
      <c r="L38" s="27">
        <v>214</v>
      </c>
      <c r="M38" s="27">
        <v>190</v>
      </c>
      <c r="N38" s="27">
        <v>181</v>
      </c>
      <c r="O38" s="27">
        <v>170</v>
      </c>
      <c r="P38" s="27">
        <v>171</v>
      </c>
      <c r="Q38" s="27">
        <v>172</v>
      </c>
      <c r="R38" s="27">
        <v>172</v>
      </c>
      <c r="S38" s="27">
        <v>172</v>
      </c>
      <c r="T38" s="27">
        <v>169</v>
      </c>
      <c r="U38" s="27">
        <v>170</v>
      </c>
      <c r="V38" s="27">
        <v>158</v>
      </c>
      <c r="W38" s="24">
        <v>141.77396339314572</v>
      </c>
      <c r="X38" s="23">
        <v>127</v>
      </c>
      <c r="Y38" s="24">
        <v>112.45</v>
      </c>
      <c r="Z38" s="24">
        <v>100.71</v>
      </c>
      <c r="AA38" s="95">
        <v>92.29</v>
      </c>
    </row>
    <row r="39" spans="1:27">
      <c r="A39" s="32" t="s">
        <v>36</v>
      </c>
      <c r="B39" s="27">
        <v>3763</v>
      </c>
      <c r="C39" s="27">
        <v>3568</v>
      </c>
      <c r="D39" s="27">
        <v>3342</v>
      </c>
      <c r="E39" s="27">
        <v>3175</v>
      </c>
      <c r="F39" s="27">
        <v>2834</v>
      </c>
      <c r="G39" s="28">
        <v>2522</v>
      </c>
      <c r="H39" s="27">
        <v>2398</v>
      </c>
      <c r="I39" s="41">
        <v>2386</v>
      </c>
      <c r="J39" s="27">
        <v>2224</v>
      </c>
      <c r="K39" s="41">
        <v>2175</v>
      </c>
      <c r="L39" s="27">
        <v>1989</v>
      </c>
      <c r="M39" s="27">
        <v>1798</v>
      </c>
      <c r="N39" s="27">
        <v>1766</v>
      </c>
      <c r="O39" s="27">
        <v>1717</v>
      </c>
      <c r="P39" s="27">
        <v>1630</v>
      </c>
      <c r="Q39" s="27">
        <v>1523</v>
      </c>
      <c r="R39" s="27">
        <v>1404</v>
      </c>
      <c r="S39" s="27">
        <v>1240</v>
      </c>
      <c r="T39" s="27">
        <v>1071</v>
      </c>
      <c r="U39" s="27">
        <v>858</v>
      </c>
      <c r="V39" s="27">
        <v>766</v>
      </c>
      <c r="W39" s="24">
        <v>709.53715343943566</v>
      </c>
      <c r="X39" s="23">
        <v>677</v>
      </c>
      <c r="Y39" s="24">
        <v>648.24</v>
      </c>
      <c r="Z39" s="24">
        <v>612.42999999999995</v>
      </c>
      <c r="AA39" s="95">
        <v>571.01</v>
      </c>
    </row>
    <row r="40" spans="1:27">
      <c r="A40" s="32" t="s">
        <v>37</v>
      </c>
      <c r="B40" s="27">
        <v>2923</v>
      </c>
      <c r="C40" s="27">
        <v>2369</v>
      </c>
      <c r="D40" s="27">
        <v>1997</v>
      </c>
      <c r="E40" s="27">
        <v>1806</v>
      </c>
      <c r="F40" s="27">
        <v>1773</v>
      </c>
      <c r="G40" s="28">
        <v>1549</v>
      </c>
      <c r="H40" s="27">
        <v>1491</v>
      </c>
      <c r="I40" s="41">
        <v>1419</v>
      </c>
      <c r="J40" s="27">
        <v>1366</v>
      </c>
      <c r="K40" s="41">
        <v>1402</v>
      </c>
      <c r="L40" s="27">
        <v>1322</v>
      </c>
      <c r="M40" s="27">
        <v>1194</v>
      </c>
      <c r="N40" s="27">
        <v>1188</v>
      </c>
      <c r="O40" s="27">
        <v>1112</v>
      </c>
      <c r="P40" s="27">
        <v>1035</v>
      </c>
      <c r="Q40" s="27">
        <v>1010</v>
      </c>
      <c r="R40" s="27">
        <v>943</v>
      </c>
      <c r="S40" s="27">
        <v>845</v>
      </c>
      <c r="T40" s="27">
        <v>707</v>
      </c>
      <c r="U40" s="27">
        <v>554</v>
      </c>
      <c r="V40" s="27">
        <v>501</v>
      </c>
      <c r="W40" s="24">
        <v>506.47299770661533</v>
      </c>
      <c r="X40" s="23">
        <v>510</v>
      </c>
      <c r="Y40" s="24">
        <v>516.87</v>
      </c>
      <c r="Z40" s="24">
        <v>519.66</v>
      </c>
      <c r="AA40" s="95">
        <v>527.92999999999995</v>
      </c>
    </row>
    <row r="41" spans="1:27" s="43" customFormat="1">
      <c r="A41" s="32" t="s">
        <v>38</v>
      </c>
      <c r="B41" s="25">
        <v>11649</v>
      </c>
      <c r="C41" s="25">
        <v>12003</v>
      </c>
      <c r="D41" s="25">
        <v>12428</v>
      </c>
      <c r="E41" s="25">
        <v>13185</v>
      </c>
      <c r="F41" s="25">
        <v>13614</v>
      </c>
      <c r="G41" s="29">
        <v>12860</v>
      </c>
      <c r="H41" s="25">
        <v>11662</v>
      </c>
      <c r="I41" s="42">
        <v>11701</v>
      </c>
      <c r="J41" s="25">
        <v>11085</v>
      </c>
      <c r="K41" s="42">
        <v>11098</v>
      </c>
      <c r="L41" s="25">
        <v>10634</v>
      </c>
      <c r="M41" s="25">
        <v>9504</v>
      </c>
      <c r="N41" s="25">
        <v>9833</v>
      </c>
      <c r="O41" s="25">
        <v>9488</v>
      </c>
      <c r="P41" s="25">
        <v>9272</v>
      </c>
      <c r="Q41" s="25">
        <v>9243</v>
      </c>
      <c r="R41" s="25">
        <v>9384</v>
      </c>
      <c r="S41" s="25">
        <v>9536</v>
      </c>
      <c r="T41" s="25">
        <v>9751</v>
      </c>
      <c r="U41" s="25">
        <v>9969</v>
      </c>
      <c r="V41" s="25">
        <v>10186</v>
      </c>
      <c r="W41" s="24">
        <v>10404.875467210601</v>
      </c>
      <c r="X41" s="23">
        <v>10631</v>
      </c>
      <c r="Y41" s="24">
        <v>10858.76</v>
      </c>
      <c r="Z41" s="24">
        <v>11088.8</v>
      </c>
      <c r="AA41" s="99">
        <v>11321</v>
      </c>
    </row>
    <row r="42" spans="1:27">
      <c r="A42" s="32" t="s">
        <v>39</v>
      </c>
      <c r="B42" s="27">
        <v>41</v>
      </c>
      <c r="C42" s="27">
        <v>32</v>
      </c>
      <c r="D42" s="27">
        <v>27</v>
      </c>
      <c r="E42" s="27">
        <v>22</v>
      </c>
      <c r="F42" s="27">
        <v>19</v>
      </c>
      <c r="G42" s="28">
        <v>16</v>
      </c>
      <c r="H42" s="27">
        <v>16</v>
      </c>
      <c r="I42" s="41">
        <v>15</v>
      </c>
      <c r="J42" s="27">
        <v>14</v>
      </c>
      <c r="K42" s="41">
        <v>13</v>
      </c>
      <c r="L42" s="27">
        <v>13</v>
      </c>
      <c r="M42" s="27">
        <v>12</v>
      </c>
      <c r="N42" s="27">
        <v>13</v>
      </c>
      <c r="O42" s="27">
        <v>15</v>
      </c>
      <c r="P42" s="27">
        <v>15</v>
      </c>
      <c r="Q42" s="27">
        <v>16</v>
      </c>
      <c r="R42" s="27">
        <v>19</v>
      </c>
      <c r="S42" s="27">
        <v>21</v>
      </c>
      <c r="T42" s="27">
        <v>21</v>
      </c>
      <c r="U42" s="27">
        <v>23</v>
      </c>
      <c r="V42" s="27">
        <v>24</v>
      </c>
      <c r="W42" s="24">
        <v>24.204792670981309</v>
      </c>
      <c r="X42" s="23">
        <v>25</v>
      </c>
      <c r="Y42" s="24">
        <v>25.24</v>
      </c>
      <c r="Z42" s="24">
        <v>25.73</v>
      </c>
      <c r="AA42" s="95">
        <v>26.24</v>
      </c>
    </row>
    <row r="43" spans="1:27">
      <c r="A43" s="32" t="s">
        <v>40</v>
      </c>
      <c r="B43" s="27">
        <v>46253</v>
      </c>
      <c r="C43" s="27">
        <v>48359</v>
      </c>
      <c r="D43" s="27">
        <v>50596</v>
      </c>
      <c r="E43" s="27">
        <v>51018</v>
      </c>
      <c r="F43" s="27">
        <v>51307</v>
      </c>
      <c r="G43" s="28">
        <v>51802</v>
      </c>
      <c r="H43" s="27">
        <v>51698</v>
      </c>
      <c r="I43" s="41">
        <v>51723</v>
      </c>
      <c r="J43" s="27">
        <v>51673</v>
      </c>
      <c r="K43" s="41">
        <v>51220</v>
      </c>
      <c r="L43" s="27">
        <v>50921</v>
      </c>
      <c r="M43" s="27">
        <v>50524</v>
      </c>
      <c r="N43" s="27">
        <v>49839</v>
      </c>
      <c r="O43" s="27">
        <v>47736</v>
      </c>
      <c r="P43" s="27">
        <v>46242</v>
      </c>
      <c r="Q43" s="27">
        <v>44537</v>
      </c>
      <c r="R43" s="27">
        <v>42801</v>
      </c>
      <c r="S43" s="27">
        <v>41046</v>
      </c>
      <c r="T43" s="27">
        <v>39647</v>
      </c>
      <c r="U43" s="27">
        <v>38236</v>
      </c>
      <c r="V43" s="27">
        <v>36874</v>
      </c>
      <c r="W43" s="24">
        <v>35738.6314624925</v>
      </c>
      <c r="X43" s="23">
        <v>35066</v>
      </c>
      <c r="Y43" s="24">
        <v>32798.28</v>
      </c>
      <c r="Z43" s="24">
        <v>32026.49</v>
      </c>
      <c r="AA43" s="95">
        <v>32402.98</v>
      </c>
    </row>
    <row r="44" spans="1:27">
      <c r="A44" s="32" t="s">
        <v>41</v>
      </c>
      <c r="B44" s="27">
        <v>5895</v>
      </c>
      <c r="C44" s="27">
        <v>5997</v>
      </c>
      <c r="D44" s="27">
        <v>6098</v>
      </c>
      <c r="E44" s="27">
        <v>6216</v>
      </c>
      <c r="F44" s="27">
        <v>6339</v>
      </c>
      <c r="G44" s="28">
        <v>6466</v>
      </c>
      <c r="H44" s="27">
        <v>6550</v>
      </c>
      <c r="I44" s="41">
        <v>6634</v>
      </c>
      <c r="J44" s="27">
        <v>6718</v>
      </c>
      <c r="K44" s="41">
        <v>6842</v>
      </c>
      <c r="L44" s="27">
        <v>6966</v>
      </c>
      <c r="M44" s="27">
        <v>7084</v>
      </c>
      <c r="N44" s="27">
        <v>7196</v>
      </c>
      <c r="O44" s="27">
        <v>7340</v>
      </c>
      <c r="P44" s="27">
        <v>7469</v>
      </c>
      <c r="Q44" s="27">
        <v>7631</v>
      </c>
      <c r="R44" s="27">
        <v>7785</v>
      </c>
      <c r="S44" s="27">
        <v>7940</v>
      </c>
      <c r="T44" s="27">
        <v>8093</v>
      </c>
      <c r="U44" s="27">
        <v>8246</v>
      </c>
      <c r="V44" s="27">
        <v>8384</v>
      </c>
      <c r="W44" s="24">
        <v>8503.5997254971207</v>
      </c>
      <c r="X44" s="23">
        <v>8583</v>
      </c>
      <c r="Y44" s="24">
        <v>8629.2300000000105</v>
      </c>
      <c r="Z44" s="24">
        <v>8670.3300000000145</v>
      </c>
      <c r="AA44" s="95">
        <v>8649.18</v>
      </c>
    </row>
    <row r="45" spans="1:27">
      <c r="A45" s="32" t="s">
        <v>42</v>
      </c>
      <c r="B45" s="27">
        <v>2860</v>
      </c>
      <c r="C45" s="27">
        <v>2813</v>
      </c>
      <c r="D45" s="27">
        <v>2798</v>
      </c>
      <c r="E45" s="27">
        <v>2814</v>
      </c>
      <c r="F45" s="27">
        <v>2618</v>
      </c>
      <c r="G45" s="28">
        <v>2703</v>
      </c>
      <c r="H45" s="27">
        <v>2732</v>
      </c>
      <c r="I45" s="41">
        <v>2656</v>
      </c>
      <c r="J45" s="27">
        <v>2648</v>
      </c>
      <c r="K45" s="41">
        <v>2812</v>
      </c>
      <c r="L45" s="27">
        <v>2813</v>
      </c>
      <c r="M45" s="27">
        <v>2721</v>
      </c>
      <c r="N45" s="27">
        <v>2896</v>
      </c>
      <c r="O45" s="27">
        <v>2707</v>
      </c>
      <c r="P45" s="27">
        <v>2552</v>
      </c>
      <c r="Q45" s="27">
        <v>2601</v>
      </c>
      <c r="R45" s="27">
        <v>2639</v>
      </c>
      <c r="S45" s="27">
        <v>2677</v>
      </c>
      <c r="T45" s="27">
        <v>2510</v>
      </c>
      <c r="U45" s="27">
        <v>4063</v>
      </c>
      <c r="V45" s="27">
        <v>4029</v>
      </c>
      <c r="W45" s="24">
        <v>3995.3358421558046</v>
      </c>
      <c r="X45" s="23">
        <v>3962</v>
      </c>
      <c r="Y45" s="24">
        <v>3928.28</v>
      </c>
      <c r="Z45" s="24">
        <v>3894.78</v>
      </c>
      <c r="AA45" s="95">
        <v>3861.06</v>
      </c>
    </row>
    <row r="46" spans="1:27">
      <c r="A46" s="44" t="s">
        <v>43</v>
      </c>
      <c r="B46" s="38">
        <v>3244</v>
      </c>
      <c r="C46" s="38">
        <v>3376</v>
      </c>
      <c r="D46" s="38">
        <v>3446</v>
      </c>
      <c r="E46" s="38">
        <v>3540</v>
      </c>
      <c r="F46" s="38">
        <v>3633</v>
      </c>
      <c r="G46" s="45">
        <v>3701</v>
      </c>
      <c r="H46" s="38">
        <v>3712</v>
      </c>
      <c r="I46" s="38">
        <v>3713</v>
      </c>
      <c r="J46" s="38">
        <v>3856</v>
      </c>
      <c r="K46" s="38">
        <v>3999</v>
      </c>
      <c r="L46" s="38">
        <v>4000</v>
      </c>
      <c r="M46" s="38">
        <v>3879</v>
      </c>
      <c r="N46" s="38">
        <v>4037</v>
      </c>
      <c r="O46" s="38">
        <v>4186</v>
      </c>
      <c r="P46" s="38">
        <v>4341</v>
      </c>
      <c r="Q46" s="38">
        <v>4444</v>
      </c>
      <c r="R46" s="38">
        <v>4561</v>
      </c>
      <c r="S46" s="38">
        <v>4577</v>
      </c>
      <c r="T46" s="38">
        <v>4658</v>
      </c>
      <c r="U46" s="38">
        <v>4782</v>
      </c>
      <c r="V46" s="38">
        <v>4942</v>
      </c>
      <c r="W46" s="39">
        <v>5051.6989405155282</v>
      </c>
      <c r="X46" s="23">
        <v>5162</v>
      </c>
      <c r="Y46" s="24">
        <v>5271.4300000000094</v>
      </c>
      <c r="Z46" s="24">
        <v>5381.15</v>
      </c>
      <c r="AA46" s="95">
        <v>5491.02</v>
      </c>
    </row>
    <row r="47" spans="1:27">
      <c r="A47" s="46" t="s">
        <v>44</v>
      </c>
      <c r="B47" s="47">
        <f>SUM(B34:B46)</f>
        <v>96894</v>
      </c>
      <c r="C47" s="47">
        <f t="shared" ref="C47:Y47" si="4">SUM(C34:C46)</f>
        <v>99104</v>
      </c>
      <c r="D47" s="47">
        <f t="shared" si="4"/>
        <v>102355</v>
      </c>
      <c r="E47" s="47">
        <f t="shared" si="4"/>
        <v>103794</v>
      </c>
      <c r="F47" s="47">
        <f t="shared" si="4"/>
        <v>104400</v>
      </c>
      <c r="G47" s="47">
        <f t="shared" si="4"/>
        <v>103340</v>
      </c>
      <c r="H47" s="47">
        <f t="shared" si="4"/>
        <v>100014</v>
      </c>
      <c r="I47" s="47">
        <f t="shared" si="4"/>
        <v>98839</v>
      </c>
      <c r="J47" s="47">
        <f t="shared" si="4"/>
        <v>98810</v>
      </c>
      <c r="K47" s="47">
        <f t="shared" si="4"/>
        <v>100139</v>
      </c>
      <c r="L47" s="47">
        <f t="shared" si="4"/>
        <v>97137</v>
      </c>
      <c r="M47" s="47">
        <f t="shared" si="4"/>
        <v>92139</v>
      </c>
      <c r="N47" s="47">
        <f t="shared" si="4"/>
        <v>91525</v>
      </c>
      <c r="O47" s="47">
        <f t="shared" si="4"/>
        <v>88798</v>
      </c>
      <c r="P47" s="47">
        <f t="shared" si="4"/>
        <v>84913</v>
      </c>
      <c r="Q47" s="47">
        <f t="shared" si="4"/>
        <v>82663</v>
      </c>
      <c r="R47" s="47">
        <f t="shared" si="4"/>
        <v>80886</v>
      </c>
      <c r="S47" s="47">
        <f t="shared" si="4"/>
        <v>78417</v>
      </c>
      <c r="T47" s="47">
        <f t="shared" si="4"/>
        <v>76349</v>
      </c>
      <c r="U47" s="47">
        <f t="shared" si="4"/>
        <v>76492</v>
      </c>
      <c r="V47" s="47">
        <f t="shared" si="4"/>
        <v>75196</v>
      </c>
      <c r="W47" s="47">
        <f t="shared" si="4"/>
        <v>73700.995669668744</v>
      </c>
      <c r="X47" s="84">
        <f t="shared" si="4"/>
        <v>72519</v>
      </c>
      <c r="Y47" s="84">
        <f t="shared" si="4"/>
        <v>69839.060000000012</v>
      </c>
      <c r="Z47" s="84">
        <v>68760.19</v>
      </c>
      <c r="AA47" s="100">
        <f>SUM(AA34:AA46)</f>
        <v>68833.789999999994</v>
      </c>
    </row>
    <row r="48" spans="1:27">
      <c r="A48" s="35" t="s">
        <v>45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83"/>
      <c r="Y48" s="83"/>
      <c r="Z48" s="83"/>
      <c r="AA48" s="97"/>
    </row>
    <row r="49" spans="1:27">
      <c r="A49" s="31" t="s">
        <v>46</v>
      </c>
      <c r="B49" s="19">
        <v>5</v>
      </c>
      <c r="C49" s="19">
        <v>5</v>
      </c>
      <c r="D49" s="19">
        <v>5</v>
      </c>
      <c r="E49" s="19">
        <v>5</v>
      </c>
      <c r="F49" s="19">
        <v>5</v>
      </c>
      <c r="G49" s="20">
        <v>5</v>
      </c>
      <c r="H49" s="19">
        <v>5</v>
      </c>
      <c r="I49" s="19">
        <v>6</v>
      </c>
      <c r="J49" s="19">
        <v>6</v>
      </c>
      <c r="K49" s="19">
        <v>6</v>
      </c>
      <c r="L49" s="19">
        <v>6</v>
      </c>
      <c r="M49" s="19">
        <v>6</v>
      </c>
      <c r="N49" s="19">
        <v>6</v>
      </c>
      <c r="O49" s="19">
        <v>6</v>
      </c>
      <c r="P49" s="19">
        <v>6</v>
      </c>
      <c r="Q49" s="19">
        <v>6</v>
      </c>
      <c r="R49" s="19">
        <v>0</v>
      </c>
      <c r="S49" s="19">
        <v>3</v>
      </c>
      <c r="T49" s="19">
        <v>4</v>
      </c>
      <c r="U49" s="19">
        <v>5</v>
      </c>
      <c r="V49" s="19">
        <v>5</v>
      </c>
      <c r="W49" s="22">
        <v>5.5136404773195755</v>
      </c>
      <c r="X49" s="23">
        <v>6</v>
      </c>
      <c r="Y49" s="24">
        <v>5.938076552599119</v>
      </c>
      <c r="Z49" s="24">
        <v>6.4750373939649695</v>
      </c>
      <c r="AA49" s="95">
        <v>6.5531651817204564</v>
      </c>
    </row>
    <row r="50" spans="1:27">
      <c r="A50" s="32" t="s">
        <v>47</v>
      </c>
      <c r="B50" s="27">
        <v>428</v>
      </c>
      <c r="C50" s="27">
        <v>441</v>
      </c>
      <c r="D50" s="27">
        <v>387</v>
      </c>
      <c r="E50" s="27">
        <v>362</v>
      </c>
      <c r="F50" s="27">
        <v>67</v>
      </c>
      <c r="G50" s="28">
        <v>58</v>
      </c>
      <c r="H50" s="27">
        <v>77</v>
      </c>
      <c r="I50" s="27">
        <v>69</v>
      </c>
      <c r="J50" s="27">
        <v>69</v>
      </c>
      <c r="K50" s="27">
        <v>71</v>
      </c>
      <c r="L50" s="27">
        <v>59</v>
      </c>
      <c r="M50" s="27">
        <v>70</v>
      </c>
      <c r="N50" s="27">
        <v>78</v>
      </c>
      <c r="O50" s="27">
        <v>71</v>
      </c>
      <c r="P50" s="27">
        <v>71</v>
      </c>
      <c r="Q50" s="27">
        <v>25</v>
      </c>
      <c r="R50" s="27">
        <v>29</v>
      </c>
      <c r="S50" s="27">
        <v>49</v>
      </c>
      <c r="T50" s="27">
        <v>37</v>
      </c>
      <c r="U50" s="27">
        <v>120</v>
      </c>
      <c r="V50" s="27">
        <v>106</v>
      </c>
      <c r="W50" s="24">
        <v>113.15584915327359</v>
      </c>
      <c r="X50" s="23">
        <v>101</v>
      </c>
      <c r="Y50" s="24">
        <v>112.48476889627148</v>
      </c>
      <c r="Z50" s="24">
        <v>114.82975833033947</v>
      </c>
      <c r="AA50" s="95">
        <v>59.379560351469962</v>
      </c>
    </row>
    <row r="51" spans="1:27">
      <c r="A51" s="32" t="s">
        <v>48</v>
      </c>
      <c r="B51" s="27">
        <v>858</v>
      </c>
      <c r="C51" s="27">
        <v>844</v>
      </c>
      <c r="D51" s="27">
        <v>937</v>
      </c>
      <c r="E51" s="27">
        <v>991</v>
      </c>
      <c r="F51" s="27">
        <v>2206</v>
      </c>
      <c r="G51" s="28">
        <v>2145</v>
      </c>
      <c r="H51" s="27">
        <v>2192</v>
      </c>
      <c r="I51" s="27">
        <v>2195</v>
      </c>
      <c r="J51" s="27">
        <v>1843</v>
      </c>
      <c r="K51" s="27">
        <v>1908</v>
      </c>
      <c r="L51" s="27">
        <v>1917</v>
      </c>
      <c r="M51" s="27">
        <v>1756</v>
      </c>
      <c r="N51" s="27">
        <v>1740</v>
      </c>
      <c r="O51" s="27">
        <v>1707</v>
      </c>
      <c r="P51" s="27">
        <v>1697</v>
      </c>
      <c r="Q51" s="27">
        <v>1546</v>
      </c>
      <c r="R51" s="27">
        <v>1570</v>
      </c>
      <c r="S51" s="27">
        <v>1646</v>
      </c>
      <c r="T51" s="27">
        <v>1659</v>
      </c>
      <c r="U51" s="27">
        <v>1046</v>
      </c>
      <c r="V51" s="27">
        <v>826</v>
      </c>
      <c r="W51" s="24">
        <v>729.69683481553886</v>
      </c>
      <c r="X51" s="23">
        <v>738</v>
      </c>
      <c r="Y51" s="24">
        <v>653.14940667762357</v>
      </c>
      <c r="Z51" s="24">
        <v>677.48805415422942</v>
      </c>
      <c r="AA51" s="95">
        <v>387.39472132596961</v>
      </c>
    </row>
    <row r="52" spans="1:27">
      <c r="A52" s="44" t="s">
        <v>49</v>
      </c>
      <c r="B52" s="38">
        <v>1433</v>
      </c>
      <c r="C52" s="38">
        <v>1436</v>
      </c>
      <c r="D52" s="38">
        <v>1343</v>
      </c>
      <c r="E52" s="38">
        <v>1301</v>
      </c>
      <c r="F52" s="38">
        <v>83</v>
      </c>
      <c r="G52" s="45">
        <v>139</v>
      </c>
      <c r="H52" s="38">
        <v>99</v>
      </c>
      <c r="I52" s="38">
        <v>87</v>
      </c>
      <c r="J52" s="38">
        <v>448</v>
      </c>
      <c r="K52" s="38">
        <v>378</v>
      </c>
      <c r="L52" s="38">
        <v>339</v>
      </c>
      <c r="M52" s="38">
        <v>465</v>
      </c>
      <c r="N52" s="38">
        <v>462</v>
      </c>
      <c r="O52" s="38">
        <v>463</v>
      </c>
      <c r="P52" s="38">
        <v>460</v>
      </c>
      <c r="Q52" s="38">
        <v>604</v>
      </c>
      <c r="R52" s="38">
        <v>519</v>
      </c>
      <c r="S52" s="38">
        <v>693</v>
      </c>
      <c r="T52" s="38">
        <v>629</v>
      </c>
      <c r="U52" s="38">
        <v>340</v>
      </c>
      <c r="V52" s="38">
        <v>76</v>
      </c>
      <c r="W52" s="24">
        <v>86.262500000000003</v>
      </c>
      <c r="X52" s="23">
        <v>105</v>
      </c>
      <c r="Y52" s="24">
        <v>233.76349999999996</v>
      </c>
      <c r="Z52" s="39">
        <v>217.63200000000001</v>
      </c>
      <c r="AA52" s="95">
        <v>147.36349999999999</v>
      </c>
    </row>
    <row r="53" spans="1:27">
      <c r="A53" s="46" t="s">
        <v>50</v>
      </c>
      <c r="B53" s="47">
        <f>SUM(B49:B52)</f>
        <v>2724</v>
      </c>
      <c r="C53" s="47">
        <f t="shared" ref="C53:Y53" si="5">SUM(C49:C52)</f>
        <v>2726</v>
      </c>
      <c r="D53" s="47">
        <f t="shared" si="5"/>
        <v>2672</v>
      </c>
      <c r="E53" s="47">
        <f t="shared" si="5"/>
        <v>2659</v>
      </c>
      <c r="F53" s="47">
        <f t="shared" si="5"/>
        <v>2361</v>
      </c>
      <c r="G53" s="47">
        <f t="shared" si="5"/>
        <v>2347</v>
      </c>
      <c r="H53" s="47">
        <f t="shared" si="5"/>
        <v>2373</v>
      </c>
      <c r="I53" s="47">
        <f t="shared" si="5"/>
        <v>2357</v>
      </c>
      <c r="J53" s="47">
        <f t="shared" si="5"/>
        <v>2366</v>
      </c>
      <c r="K53" s="47">
        <f t="shared" si="5"/>
        <v>2363</v>
      </c>
      <c r="L53" s="47">
        <f t="shared" si="5"/>
        <v>2321</v>
      </c>
      <c r="M53" s="47">
        <f t="shared" si="5"/>
        <v>2297</v>
      </c>
      <c r="N53" s="47">
        <f t="shared" si="5"/>
        <v>2286</v>
      </c>
      <c r="O53" s="47">
        <f t="shared" si="5"/>
        <v>2247</v>
      </c>
      <c r="P53" s="47">
        <f t="shared" si="5"/>
        <v>2234</v>
      </c>
      <c r="Q53" s="47">
        <f t="shared" si="5"/>
        <v>2181</v>
      </c>
      <c r="R53" s="47">
        <f t="shared" si="5"/>
        <v>2118</v>
      </c>
      <c r="S53" s="47">
        <f t="shared" si="5"/>
        <v>2391</v>
      </c>
      <c r="T53" s="47">
        <f t="shared" si="5"/>
        <v>2329</v>
      </c>
      <c r="U53" s="47">
        <f t="shared" si="5"/>
        <v>1511</v>
      </c>
      <c r="V53" s="47">
        <f t="shared" si="5"/>
        <v>1013</v>
      </c>
      <c r="W53" s="84">
        <f t="shared" si="5"/>
        <v>934.62882444613206</v>
      </c>
      <c r="X53" s="84">
        <f t="shared" si="5"/>
        <v>950</v>
      </c>
      <c r="Y53" s="84">
        <f t="shared" si="5"/>
        <v>1005.3357521264941</v>
      </c>
      <c r="Z53" s="47">
        <v>1016.4248498785339</v>
      </c>
      <c r="AA53" s="100">
        <f>SUM(AA49:AA52)</f>
        <v>600.69094685916002</v>
      </c>
    </row>
    <row r="54" spans="1:27">
      <c r="A54" s="35" t="s">
        <v>51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106"/>
      <c r="X54" s="83"/>
      <c r="Y54" s="83"/>
      <c r="Z54" s="37"/>
      <c r="AA54" s="97"/>
    </row>
    <row r="55" spans="1:27">
      <c r="A55" s="31" t="s">
        <v>52</v>
      </c>
      <c r="B55" s="19">
        <v>1005</v>
      </c>
      <c r="C55" s="19">
        <v>931</v>
      </c>
      <c r="D55" s="19">
        <v>822</v>
      </c>
      <c r="E55" s="19">
        <v>822</v>
      </c>
      <c r="F55" s="19">
        <v>776</v>
      </c>
      <c r="G55" s="20">
        <v>776</v>
      </c>
      <c r="H55" s="19">
        <v>776</v>
      </c>
      <c r="I55" s="19">
        <v>776</v>
      </c>
      <c r="J55" s="19">
        <v>875</v>
      </c>
      <c r="K55" s="19">
        <v>875</v>
      </c>
      <c r="L55" s="19">
        <v>875</v>
      </c>
      <c r="M55" s="19">
        <v>806</v>
      </c>
      <c r="N55" s="19">
        <v>805</v>
      </c>
      <c r="O55" s="19">
        <v>719</v>
      </c>
      <c r="P55" s="19">
        <v>719</v>
      </c>
      <c r="Q55" s="19">
        <v>690</v>
      </c>
      <c r="R55" s="19">
        <v>888</v>
      </c>
      <c r="S55" s="19">
        <v>607</v>
      </c>
      <c r="T55" s="19">
        <v>580</v>
      </c>
      <c r="U55" s="19">
        <v>527</v>
      </c>
      <c r="V55" s="19">
        <v>520</v>
      </c>
      <c r="W55" s="22">
        <v>520.5432453811153</v>
      </c>
      <c r="X55" s="23">
        <v>544</v>
      </c>
      <c r="Y55" s="24">
        <v>496.02510741522008</v>
      </c>
      <c r="Z55" s="24">
        <v>478.54452116715004</v>
      </c>
      <c r="AA55" s="95">
        <v>483.65145816015013</v>
      </c>
    </row>
    <row r="56" spans="1:27">
      <c r="A56" s="32" t="s">
        <v>53</v>
      </c>
      <c r="B56" s="27">
        <v>4</v>
      </c>
      <c r="C56" s="27">
        <v>3</v>
      </c>
      <c r="D56" s="27">
        <v>3</v>
      </c>
      <c r="E56" s="27">
        <v>3</v>
      </c>
      <c r="F56" s="27">
        <v>2</v>
      </c>
      <c r="G56" s="28">
        <v>2</v>
      </c>
      <c r="H56" s="27">
        <v>2</v>
      </c>
      <c r="I56" s="27">
        <v>2</v>
      </c>
      <c r="J56" s="27">
        <v>1</v>
      </c>
      <c r="K56" s="27">
        <v>1</v>
      </c>
      <c r="L56" s="27">
        <v>1</v>
      </c>
      <c r="M56" s="27">
        <v>1</v>
      </c>
      <c r="N56" s="27">
        <v>1</v>
      </c>
      <c r="O56" s="27">
        <v>1</v>
      </c>
      <c r="P56" s="27">
        <v>1</v>
      </c>
      <c r="Q56" s="27">
        <v>1</v>
      </c>
      <c r="R56" s="27">
        <v>0</v>
      </c>
      <c r="S56" s="27">
        <v>0</v>
      </c>
      <c r="T56" s="27">
        <v>1</v>
      </c>
      <c r="U56" s="27">
        <v>1</v>
      </c>
      <c r="V56" s="27">
        <v>1</v>
      </c>
      <c r="W56" s="24">
        <v>0.59</v>
      </c>
      <c r="X56" s="23">
        <v>1</v>
      </c>
      <c r="Y56" s="24">
        <v>1.6140000000000001</v>
      </c>
      <c r="Z56" s="24">
        <v>1.5680000000000001</v>
      </c>
      <c r="AA56" s="95">
        <v>1.1568000000000001</v>
      </c>
    </row>
    <row r="57" spans="1:27">
      <c r="A57" s="32" t="s">
        <v>54</v>
      </c>
      <c r="B57" s="27">
        <v>2</v>
      </c>
      <c r="C57" s="27">
        <v>2</v>
      </c>
      <c r="D57" s="27">
        <v>1</v>
      </c>
      <c r="E57" s="27">
        <v>2</v>
      </c>
      <c r="F57" s="27">
        <v>2</v>
      </c>
      <c r="G57" s="28">
        <v>1</v>
      </c>
      <c r="H57" s="27">
        <v>1</v>
      </c>
      <c r="I57" s="27">
        <v>2</v>
      </c>
      <c r="J57" s="27">
        <v>2</v>
      </c>
      <c r="K57" s="27">
        <v>1</v>
      </c>
      <c r="L57" s="27">
        <v>1</v>
      </c>
      <c r="M57" s="27">
        <v>2</v>
      </c>
      <c r="N57" s="27">
        <v>2</v>
      </c>
      <c r="O57" s="27">
        <v>2</v>
      </c>
      <c r="P57" s="27">
        <v>2</v>
      </c>
      <c r="Q57" s="27">
        <v>2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4">
        <v>0</v>
      </c>
      <c r="X57" s="23">
        <v>0</v>
      </c>
      <c r="Y57" s="24"/>
      <c r="Z57" s="24">
        <v>0</v>
      </c>
      <c r="AA57" s="95"/>
    </row>
    <row r="58" spans="1:27">
      <c r="A58" s="32" t="s">
        <v>55</v>
      </c>
      <c r="B58" s="27">
        <v>2376</v>
      </c>
      <c r="C58" s="27">
        <v>2438</v>
      </c>
      <c r="D58" s="27">
        <v>2500</v>
      </c>
      <c r="E58" s="27">
        <v>2562</v>
      </c>
      <c r="F58" s="27">
        <v>2624</v>
      </c>
      <c r="G58" s="28">
        <v>2686</v>
      </c>
      <c r="H58" s="27">
        <v>2748</v>
      </c>
      <c r="I58" s="27">
        <v>2810</v>
      </c>
      <c r="J58" s="27">
        <v>2872</v>
      </c>
      <c r="K58" s="27">
        <v>2934</v>
      </c>
      <c r="L58" s="27">
        <v>2996</v>
      </c>
      <c r="M58" s="27">
        <v>2716</v>
      </c>
      <c r="N58" s="27">
        <v>2436</v>
      </c>
      <c r="O58" s="27">
        <v>2156</v>
      </c>
      <c r="P58" s="27">
        <v>1877</v>
      </c>
      <c r="Q58" s="27">
        <v>1597</v>
      </c>
      <c r="R58" s="27">
        <v>2949</v>
      </c>
      <c r="S58" s="27">
        <v>2956</v>
      </c>
      <c r="T58" s="27">
        <v>2431</v>
      </c>
      <c r="U58" s="27">
        <v>722</v>
      </c>
      <c r="V58" s="27">
        <v>629</v>
      </c>
      <c r="W58" s="24">
        <v>427.32436409013718</v>
      </c>
      <c r="X58" s="23">
        <v>337</v>
      </c>
      <c r="Y58" s="24">
        <v>343.41936409013721</v>
      </c>
      <c r="Z58" s="24">
        <v>201.25766362447322</v>
      </c>
      <c r="AA58" s="95">
        <v>261.39896729558365</v>
      </c>
    </row>
    <row r="59" spans="1:27">
      <c r="A59" s="32" t="s">
        <v>56</v>
      </c>
      <c r="B59" s="27">
        <v>6251</v>
      </c>
      <c r="C59" s="27">
        <v>6208</v>
      </c>
      <c r="D59" s="27">
        <v>6186</v>
      </c>
      <c r="E59" s="27">
        <v>6305</v>
      </c>
      <c r="F59" s="27">
        <v>6524</v>
      </c>
      <c r="G59" s="28">
        <v>6306</v>
      </c>
      <c r="H59" s="27">
        <v>6315</v>
      </c>
      <c r="I59" s="27">
        <v>6623</v>
      </c>
      <c r="J59" s="27">
        <v>6725</v>
      </c>
      <c r="K59" s="27">
        <v>6846</v>
      </c>
      <c r="L59" s="27">
        <v>6774</v>
      </c>
      <c r="M59" s="27">
        <v>6739</v>
      </c>
      <c r="N59" s="27">
        <v>6850</v>
      </c>
      <c r="O59" s="27">
        <v>7256</v>
      </c>
      <c r="P59" s="27">
        <v>7695</v>
      </c>
      <c r="Q59" s="27">
        <v>7610</v>
      </c>
      <c r="R59" s="27">
        <v>8174</v>
      </c>
      <c r="S59" s="27">
        <v>8739</v>
      </c>
      <c r="T59" s="27">
        <v>7832</v>
      </c>
      <c r="U59" s="27">
        <v>7907</v>
      </c>
      <c r="V59" s="27">
        <v>7754</v>
      </c>
      <c r="W59" s="24">
        <v>7844.6095614195565</v>
      </c>
      <c r="X59" s="23">
        <v>7632</v>
      </c>
      <c r="Y59" s="24">
        <v>8702.7501313474968</v>
      </c>
      <c r="Z59" s="24">
        <v>8472.9149457821368</v>
      </c>
      <c r="AA59" s="95">
        <v>8239.4355889299168</v>
      </c>
    </row>
    <row r="60" spans="1:27">
      <c r="A60" s="32" t="s">
        <v>57</v>
      </c>
      <c r="B60" s="27">
        <v>0</v>
      </c>
      <c r="C60" s="27">
        <v>0</v>
      </c>
      <c r="D60" s="27">
        <v>0</v>
      </c>
      <c r="E60" s="27">
        <v>0</v>
      </c>
      <c r="F60" s="27">
        <v>0</v>
      </c>
      <c r="G60" s="28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9</v>
      </c>
      <c r="T60" s="27">
        <v>2</v>
      </c>
      <c r="U60" s="27">
        <v>8</v>
      </c>
      <c r="V60" s="27">
        <v>0</v>
      </c>
      <c r="W60" s="24">
        <v>0</v>
      </c>
      <c r="X60" s="23">
        <v>0</v>
      </c>
      <c r="Y60" s="24"/>
      <c r="Z60" s="24">
        <v>0</v>
      </c>
      <c r="AA60" s="95"/>
    </row>
    <row r="61" spans="1:27">
      <c r="A61" s="32" t="s">
        <v>58</v>
      </c>
      <c r="B61" s="27">
        <v>5</v>
      </c>
      <c r="C61" s="27">
        <v>5</v>
      </c>
      <c r="D61" s="27">
        <v>5</v>
      </c>
      <c r="E61" s="27">
        <v>4</v>
      </c>
      <c r="F61" s="27">
        <v>4</v>
      </c>
      <c r="G61" s="28">
        <v>3</v>
      </c>
      <c r="H61" s="27">
        <v>3</v>
      </c>
      <c r="I61" s="27">
        <v>3</v>
      </c>
      <c r="J61" s="27">
        <v>3</v>
      </c>
      <c r="K61" s="27">
        <v>3</v>
      </c>
      <c r="L61" s="27">
        <v>5</v>
      </c>
      <c r="M61" s="27">
        <v>3</v>
      </c>
      <c r="N61" s="27">
        <v>4</v>
      </c>
      <c r="O61" s="27">
        <v>3</v>
      </c>
      <c r="P61" s="27">
        <v>3</v>
      </c>
      <c r="Q61" s="27">
        <v>14</v>
      </c>
      <c r="R61" s="27">
        <v>11</v>
      </c>
      <c r="S61" s="27">
        <v>13</v>
      </c>
      <c r="T61" s="27">
        <v>6</v>
      </c>
      <c r="U61" s="27">
        <v>2</v>
      </c>
      <c r="V61" s="27">
        <v>26</v>
      </c>
      <c r="W61" s="24">
        <v>10.064673177856873</v>
      </c>
      <c r="X61" s="23">
        <v>15</v>
      </c>
      <c r="Y61" s="24">
        <v>16.008979993665651</v>
      </c>
      <c r="Z61" s="24">
        <v>15.544680690548731</v>
      </c>
      <c r="AA61" s="95">
        <v>12.641753949561984</v>
      </c>
    </row>
    <row r="62" spans="1:27">
      <c r="A62" s="32" t="s">
        <v>59</v>
      </c>
      <c r="B62" s="27">
        <v>392</v>
      </c>
      <c r="C62" s="27">
        <v>380</v>
      </c>
      <c r="D62" s="27">
        <v>377</v>
      </c>
      <c r="E62" s="27">
        <v>396</v>
      </c>
      <c r="F62" s="27">
        <v>377</v>
      </c>
      <c r="G62" s="28">
        <v>379</v>
      </c>
      <c r="H62" s="27">
        <v>380</v>
      </c>
      <c r="I62" s="27">
        <v>368</v>
      </c>
      <c r="J62" s="27">
        <v>368</v>
      </c>
      <c r="K62" s="27">
        <v>372</v>
      </c>
      <c r="L62" s="27">
        <v>358</v>
      </c>
      <c r="M62" s="27">
        <v>336</v>
      </c>
      <c r="N62" s="27">
        <v>311</v>
      </c>
      <c r="O62" s="27">
        <v>322</v>
      </c>
      <c r="P62" s="27">
        <v>309</v>
      </c>
      <c r="Q62" s="27">
        <v>310</v>
      </c>
      <c r="R62" s="27">
        <v>302</v>
      </c>
      <c r="S62" s="27">
        <v>294</v>
      </c>
      <c r="T62" s="27">
        <v>287</v>
      </c>
      <c r="U62" s="27">
        <v>279</v>
      </c>
      <c r="V62" s="27">
        <v>271</v>
      </c>
      <c r="W62" s="24">
        <v>291.67715625680211</v>
      </c>
      <c r="X62" s="23">
        <v>257</v>
      </c>
      <c r="Y62" s="24">
        <v>261.09499699343706</v>
      </c>
      <c r="Z62" s="24">
        <v>261.09499699343706</v>
      </c>
      <c r="AA62" s="95">
        <v>261.09499699343706</v>
      </c>
    </row>
    <row r="63" spans="1:27">
      <c r="A63" s="32" t="s">
        <v>60</v>
      </c>
      <c r="B63" s="27">
        <v>9</v>
      </c>
      <c r="C63" s="27">
        <v>9</v>
      </c>
      <c r="D63" s="27">
        <v>9</v>
      </c>
      <c r="E63" s="27">
        <v>9</v>
      </c>
      <c r="F63" s="27">
        <v>9</v>
      </c>
      <c r="G63" s="28">
        <v>9</v>
      </c>
      <c r="H63" s="27">
        <v>9</v>
      </c>
      <c r="I63" s="27">
        <v>9</v>
      </c>
      <c r="J63" s="27">
        <v>9</v>
      </c>
      <c r="K63" s="27">
        <v>9</v>
      </c>
      <c r="L63" s="27">
        <v>9</v>
      </c>
      <c r="M63" s="27">
        <v>9</v>
      </c>
      <c r="N63" s="27">
        <v>9</v>
      </c>
      <c r="O63" s="27">
        <v>9</v>
      </c>
      <c r="P63" s="27">
        <v>9</v>
      </c>
      <c r="Q63" s="27">
        <v>9</v>
      </c>
      <c r="R63" s="27">
        <v>13</v>
      </c>
      <c r="S63" s="27">
        <v>0</v>
      </c>
      <c r="T63" s="27">
        <v>0</v>
      </c>
      <c r="U63" s="27">
        <v>0</v>
      </c>
      <c r="V63" s="27">
        <v>0</v>
      </c>
      <c r="W63" s="24">
        <v>0</v>
      </c>
      <c r="X63" s="23">
        <v>0</v>
      </c>
      <c r="Y63" s="24"/>
      <c r="Z63" s="24">
        <v>0</v>
      </c>
      <c r="AA63" s="95"/>
    </row>
    <row r="64" spans="1:27">
      <c r="A64" s="32" t="s">
        <v>61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28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4">
        <v>0</v>
      </c>
      <c r="X64" s="23">
        <v>0</v>
      </c>
      <c r="Y64" s="24"/>
      <c r="Z64" s="24">
        <v>0</v>
      </c>
      <c r="AA64" s="95"/>
    </row>
    <row r="65" spans="1:27">
      <c r="A65" s="44" t="s">
        <v>62</v>
      </c>
      <c r="B65" s="27">
        <v>0</v>
      </c>
      <c r="C65" s="27">
        <v>0</v>
      </c>
      <c r="D65" s="27">
        <v>0</v>
      </c>
      <c r="E65" s="27">
        <v>0</v>
      </c>
      <c r="F65" s="3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48">
        <v>0</v>
      </c>
      <c r="R65" s="48">
        <v>0</v>
      </c>
      <c r="S65" s="48">
        <v>0</v>
      </c>
      <c r="T65" s="48">
        <v>0</v>
      </c>
      <c r="U65" s="48">
        <v>0</v>
      </c>
      <c r="V65" s="48">
        <v>0</v>
      </c>
      <c r="W65" s="39">
        <v>0</v>
      </c>
      <c r="X65" s="23">
        <v>0</v>
      </c>
      <c r="Y65" s="39"/>
      <c r="Z65" s="39">
        <v>0</v>
      </c>
      <c r="AA65" s="95"/>
    </row>
    <row r="66" spans="1:27">
      <c r="A66" s="46" t="s">
        <v>63</v>
      </c>
      <c r="B66" s="34">
        <f>SUM(B55:B65)</f>
        <v>10044</v>
      </c>
      <c r="C66" s="34">
        <f t="shared" ref="C66:Y66" si="6">SUM(C55:C65)</f>
        <v>9976</v>
      </c>
      <c r="D66" s="34">
        <f t="shared" si="6"/>
        <v>9903</v>
      </c>
      <c r="E66" s="34">
        <f t="shared" si="6"/>
        <v>10103</v>
      </c>
      <c r="F66" s="34">
        <f t="shared" si="6"/>
        <v>10318</v>
      </c>
      <c r="G66" s="34">
        <f t="shared" si="6"/>
        <v>10162</v>
      </c>
      <c r="H66" s="34">
        <f t="shared" si="6"/>
        <v>10234</v>
      </c>
      <c r="I66" s="34">
        <f t="shared" si="6"/>
        <v>10593</v>
      </c>
      <c r="J66" s="34">
        <f t="shared" si="6"/>
        <v>10855</v>
      </c>
      <c r="K66" s="34">
        <f t="shared" si="6"/>
        <v>11041</v>
      </c>
      <c r="L66" s="34">
        <f t="shared" si="6"/>
        <v>11019</v>
      </c>
      <c r="M66" s="34">
        <f t="shared" si="6"/>
        <v>10612</v>
      </c>
      <c r="N66" s="34">
        <f t="shared" si="6"/>
        <v>10418</v>
      </c>
      <c r="O66" s="34">
        <f t="shared" si="6"/>
        <v>10468</v>
      </c>
      <c r="P66" s="34">
        <f t="shared" si="6"/>
        <v>10615</v>
      </c>
      <c r="Q66" s="34">
        <f t="shared" si="6"/>
        <v>10233</v>
      </c>
      <c r="R66" s="34">
        <f t="shared" si="6"/>
        <v>12337</v>
      </c>
      <c r="S66" s="34">
        <f t="shared" si="6"/>
        <v>12618</v>
      </c>
      <c r="T66" s="34">
        <f t="shared" si="6"/>
        <v>11139</v>
      </c>
      <c r="U66" s="34">
        <f t="shared" si="6"/>
        <v>9446</v>
      </c>
      <c r="V66" s="34">
        <f t="shared" si="6"/>
        <v>9201</v>
      </c>
      <c r="W66" s="34">
        <f t="shared" si="6"/>
        <v>9094.8090003254674</v>
      </c>
      <c r="X66" s="34">
        <f t="shared" si="6"/>
        <v>8786</v>
      </c>
      <c r="Y66" s="34">
        <f t="shared" si="6"/>
        <v>9820.9125798399564</v>
      </c>
      <c r="Z66" s="34">
        <v>9430.9248082577469</v>
      </c>
      <c r="AA66" s="96">
        <f>SUM(AA55:AA65)</f>
        <v>9259.3795653286488</v>
      </c>
    </row>
    <row r="67" spans="1:27">
      <c r="A67" s="35" t="s">
        <v>64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7"/>
      <c r="Y67" s="37"/>
      <c r="Z67" s="37"/>
      <c r="AA67" s="97"/>
    </row>
    <row r="68" spans="1:27">
      <c r="A68" s="31" t="s">
        <v>65</v>
      </c>
      <c r="B68" s="21">
        <v>1832225</v>
      </c>
      <c r="C68" s="21">
        <v>1797309</v>
      </c>
      <c r="D68" s="21">
        <v>1820117</v>
      </c>
      <c r="E68" s="21">
        <v>1819032</v>
      </c>
      <c r="F68" s="21">
        <v>1874275</v>
      </c>
      <c r="G68" s="49">
        <v>1866129</v>
      </c>
      <c r="H68" s="21">
        <v>1816527</v>
      </c>
      <c r="I68" s="21">
        <v>2060470</v>
      </c>
      <c r="J68" s="21">
        <v>1862980</v>
      </c>
      <c r="K68" s="21">
        <v>1936233</v>
      </c>
      <c r="L68" s="21">
        <v>2072444</v>
      </c>
      <c r="M68" s="21">
        <v>1978151</v>
      </c>
      <c r="N68" s="21">
        <v>1965532</v>
      </c>
      <c r="O68" s="21">
        <v>1967459</v>
      </c>
      <c r="P68" s="21">
        <v>1962676</v>
      </c>
      <c r="Q68" s="21">
        <v>1654754</v>
      </c>
      <c r="R68" s="21">
        <v>1983090</v>
      </c>
      <c r="S68" s="21">
        <v>2091875</v>
      </c>
      <c r="T68" s="21">
        <v>2123539</v>
      </c>
      <c r="U68" s="21">
        <v>2128919</v>
      </c>
      <c r="V68" s="21">
        <v>2123247</v>
      </c>
      <c r="W68" s="50">
        <v>2149163.3639916782</v>
      </c>
      <c r="X68" s="23">
        <v>2149161</v>
      </c>
      <c r="Y68" s="30">
        <v>2190511.9430066035</v>
      </c>
      <c r="Z68" s="30">
        <v>1717014.9173460705</v>
      </c>
      <c r="AA68" s="95">
        <v>1580176.8140278496</v>
      </c>
    </row>
    <row r="69" spans="1:27">
      <c r="A69" s="32" t="s">
        <v>66</v>
      </c>
      <c r="B69" s="25">
        <v>1669171</v>
      </c>
      <c r="C69" s="25">
        <v>1580637</v>
      </c>
      <c r="D69" s="25">
        <v>1582535</v>
      </c>
      <c r="E69" s="25">
        <v>1583830</v>
      </c>
      <c r="F69" s="25">
        <v>2109825</v>
      </c>
      <c r="G69" s="28">
        <v>2373958</v>
      </c>
      <c r="H69" s="27">
        <v>2082003</v>
      </c>
      <c r="I69" s="27">
        <v>2037217</v>
      </c>
      <c r="J69" s="27">
        <v>1831100</v>
      </c>
      <c r="K69" s="27">
        <v>1931192</v>
      </c>
      <c r="L69" s="27">
        <v>2037047</v>
      </c>
      <c r="M69" s="27">
        <v>1816586</v>
      </c>
      <c r="N69" s="27">
        <v>2029764</v>
      </c>
      <c r="O69" s="27">
        <v>1992496</v>
      </c>
      <c r="P69" s="27">
        <v>1853278</v>
      </c>
      <c r="Q69" s="27">
        <v>2537797</v>
      </c>
      <c r="R69" s="27">
        <v>2662704</v>
      </c>
      <c r="S69" s="27">
        <v>2216279</v>
      </c>
      <c r="T69" s="27">
        <v>2873276</v>
      </c>
      <c r="U69" s="27">
        <v>3178596</v>
      </c>
      <c r="V69" s="27">
        <v>3685817</v>
      </c>
      <c r="W69" s="24">
        <v>3685770.9613613081</v>
      </c>
      <c r="X69" s="23">
        <v>3685768</v>
      </c>
      <c r="Y69" s="24">
        <v>3685768.3601866011</v>
      </c>
      <c r="Z69" s="24">
        <v>3685768.3601866011</v>
      </c>
      <c r="AA69" s="95">
        <v>3685768.3601866025</v>
      </c>
    </row>
    <row r="70" spans="1:27">
      <c r="A70" s="32" t="s">
        <v>67</v>
      </c>
      <c r="B70" s="25">
        <v>2145390</v>
      </c>
      <c r="C70" s="25">
        <v>2223696</v>
      </c>
      <c r="D70" s="25">
        <v>2274136</v>
      </c>
      <c r="E70" s="25">
        <v>2340179</v>
      </c>
      <c r="F70" s="25">
        <v>2405113</v>
      </c>
      <c r="G70" s="28">
        <v>2451861</v>
      </c>
      <c r="H70" s="27">
        <v>2467932</v>
      </c>
      <c r="I70" s="27">
        <v>2468910</v>
      </c>
      <c r="J70" s="27">
        <v>2557036</v>
      </c>
      <c r="K70" s="27">
        <v>2623871</v>
      </c>
      <c r="L70" s="27">
        <v>2639354</v>
      </c>
      <c r="M70" s="27">
        <v>2567918</v>
      </c>
      <c r="N70" s="27">
        <v>2663880</v>
      </c>
      <c r="O70" s="27">
        <v>2726361</v>
      </c>
      <c r="P70" s="27">
        <v>2845431</v>
      </c>
      <c r="Q70" s="27">
        <v>2903804</v>
      </c>
      <c r="R70" s="27">
        <v>2969985</v>
      </c>
      <c r="S70" s="27">
        <v>2982302</v>
      </c>
      <c r="T70" s="27">
        <v>3036711</v>
      </c>
      <c r="U70" s="27">
        <v>3096542</v>
      </c>
      <c r="V70" s="27">
        <v>3182881</v>
      </c>
      <c r="W70" s="24">
        <v>3248367.5831605238</v>
      </c>
      <c r="X70" s="23">
        <v>3313854</v>
      </c>
      <c r="Y70" s="24">
        <v>3379340.3980850624</v>
      </c>
      <c r="Z70" s="24">
        <v>3444826.8055473319</v>
      </c>
      <c r="AA70" s="95">
        <v>3510313.2130096005</v>
      </c>
    </row>
    <row r="71" spans="1:27">
      <c r="A71" s="32" t="s">
        <v>68</v>
      </c>
      <c r="B71" s="25">
        <v>5646810</v>
      </c>
      <c r="C71" s="25">
        <v>5827695</v>
      </c>
      <c r="D71" s="25">
        <v>5702975</v>
      </c>
      <c r="E71" s="25">
        <v>5771480</v>
      </c>
      <c r="F71" s="25">
        <v>5894231</v>
      </c>
      <c r="G71" s="28">
        <v>5999150</v>
      </c>
      <c r="H71" s="27">
        <v>6028843</v>
      </c>
      <c r="I71" s="27">
        <v>6015657</v>
      </c>
      <c r="J71" s="27">
        <v>6249926</v>
      </c>
      <c r="K71" s="27">
        <v>6484631</v>
      </c>
      <c r="L71" s="27">
        <v>6301589</v>
      </c>
      <c r="M71" s="27">
        <v>6070803</v>
      </c>
      <c r="N71" s="27">
        <v>6447492</v>
      </c>
      <c r="O71" s="27">
        <v>6696619</v>
      </c>
      <c r="P71" s="27">
        <v>6906746</v>
      </c>
      <c r="Q71" s="27">
        <v>7065054</v>
      </c>
      <c r="R71" s="27">
        <v>7331041</v>
      </c>
      <c r="S71" s="27">
        <v>7398916</v>
      </c>
      <c r="T71" s="27">
        <v>7563212</v>
      </c>
      <c r="U71" s="27">
        <v>7753698</v>
      </c>
      <c r="V71" s="27">
        <v>7985814</v>
      </c>
      <c r="W71" s="24">
        <v>8202814.4363641571</v>
      </c>
      <c r="X71" s="23">
        <v>8572610</v>
      </c>
      <c r="Y71" s="24">
        <v>8825094.9938357733</v>
      </c>
      <c r="Z71" s="24">
        <v>8979137.2166597843</v>
      </c>
      <c r="AA71" s="95">
        <v>9212132.9462388847</v>
      </c>
    </row>
    <row r="72" spans="1:27">
      <c r="A72" s="32" t="s">
        <v>69</v>
      </c>
      <c r="B72" s="25">
        <v>7287</v>
      </c>
      <c r="C72" s="25">
        <v>7364</v>
      </c>
      <c r="D72" s="25">
        <v>7421</v>
      </c>
      <c r="E72" s="25">
        <v>9607</v>
      </c>
      <c r="F72" s="25">
        <v>9468</v>
      </c>
      <c r="G72" s="51">
        <v>7492</v>
      </c>
      <c r="H72" s="52">
        <v>8025</v>
      </c>
      <c r="I72" s="52">
        <v>8072</v>
      </c>
      <c r="J72" s="52">
        <v>8119</v>
      </c>
      <c r="K72" s="52">
        <v>8147</v>
      </c>
      <c r="L72" s="52">
        <v>8374</v>
      </c>
      <c r="M72" s="52">
        <v>8051</v>
      </c>
      <c r="N72" s="52">
        <v>7702</v>
      </c>
      <c r="O72" s="52">
        <v>7073</v>
      </c>
      <c r="P72" s="52">
        <v>6873</v>
      </c>
      <c r="Q72" s="52">
        <v>6679</v>
      </c>
      <c r="R72" s="52">
        <v>6466</v>
      </c>
      <c r="S72" s="52">
        <v>6253</v>
      </c>
      <c r="T72" s="52">
        <v>6040</v>
      </c>
      <c r="U72" s="52">
        <v>5827</v>
      </c>
      <c r="V72" s="52">
        <v>6189</v>
      </c>
      <c r="W72" s="30">
        <v>6198.9705333062229</v>
      </c>
      <c r="X72" s="23">
        <v>7850</v>
      </c>
      <c r="Y72" s="30">
        <v>5718.4760154803662</v>
      </c>
      <c r="Z72" s="30">
        <v>5657.9759017250235</v>
      </c>
      <c r="AA72" s="95">
        <v>5731.3249635725497</v>
      </c>
    </row>
    <row r="73" spans="1:27">
      <c r="A73" s="32" t="s">
        <v>70</v>
      </c>
      <c r="B73" s="25">
        <v>64103</v>
      </c>
      <c r="C73" s="25">
        <v>66205</v>
      </c>
      <c r="D73" s="25">
        <v>64524</v>
      </c>
      <c r="E73" s="25">
        <v>66205</v>
      </c>
      <c r="F73" s="25">
        <v>66205</v>
      </c>
      <c r="G73" s="28">
        <v>65154</v>
      </c>
      <c r="H73" s="27">
        <v>63052</v>
      </c>
      <c r="I73" s="27">
        <v>63052</v>
      </c>
      <c r="J73" s="27">
        <v>63052</v>
      </c>
      <c r="K73" s="27">
        <v>63052</v>
      </c>
      <c r="L73" s="27">
        <v>41109</v>
      </c>
      <c r="M73" s="27">
        <v>66932</v>
      </c>
      <c r="N73" s="27">
        <v>66932</v>
      </c>
      <c r="O73" s="27">
        <v>66932</v>
      </c>
      <c r="P73" s="27">
        <v>66932</v>
      </c>
      <c r="Q73" s="27">
        <v>67881</v>
      </c>
      <c r="R73" s="27">
        <v>48190</v>
      </c>
      <c r="S73" s="27">
        <v>32544</v>
      </c>
      <c r="T73" s="27">
        <v>32859</v>
      </c>
      <c r="U73" s="27">
        <v>32859</v>
      </c>
      <c r="V73" s="27">
        <v>32966</v>
      </c>
      <c r="W73" s="24">
        <v>32965.978668820535</v>
      </c>
      <c r="X73" s="23">
        <v>32966</v>
      </c>
      <c r="Y73" s="24">
        <v>32965.978668820535</v>
      </c>
      <c r="Z73" s="24">
        <v>32965.978668820535</v>
      </c>
      <c r="AA73" s="95">
        <v>32965.978668820535</v>
      </c>
    </row>
    <row r="74" spans="1:27">
      <c r="A74" s="44" t="s">
        <v>71</v>
      </c>
      <c r="B74" s="25">
        <v>105331</v>
      </c>
      <c r="C74" s="25">
        <v>28453</v>
      </c>
      <c r="D74" s="25">
        <v>123858</v>
      </c>
      <c r="E74" s="25">
        <v>28453</v>
      </c>
      <c r="F74" s="25">
        <v>28453</v>
      </c>
      <c r="G74" s="28">
        <v>102395</v>
      </c>
      <c r="H74" s="27">
        <v>57381</v>
      </c>
      <c r="I74" s="27">
        <v>35080</v>
      </c>
      <c r="J74" s="27">
        <v>55851</v>
      </c>
      <c r="K74" s="27">
        <v>52085</v>
      </c>
      <c r="L74" s="27">
        <v>54374</v>
      </c>
      <c r="M74" s="27">
        <v>21873</v>
      </c>
      <c r="N74" s="27">
        <v>33903</v>
      </c>
      <c r="O74" s="27">
        <v>16576</v>
      </c>
      <c r="P74" s="27">
        <v>16576</v>
      </c>
      <c r="Q74" s="27">
        <v>13433</v>
      </c>
      <c r="R74" s="27">
        <v>32021</v>
      </c>
      <c r="S74" s="27">
        <v>9551</v>
      </c>
      <c r="T74" s="27">
        <v>13608</v>
      </c>
      <c r="U74" s="27">
        <v>3115</v>
      </c>
      <c r="V74" s="27">
        <v>416</v>
      </c>
      <c r="W74" s="24">
        <v>2961.7231199999997</v>
      </c>
      <c r="X74" s="23">
        <v>1574</v>
      </c>
      <c r="Y74" s="24">
        <v>1574.2759199999996</v>
      </c>
      <c r="Z74" s="24">
        <v>1574.2759199999996</v>
      </c>
      <c r="AA74" s="95">
        <v>1574.2759199999996</v>
      </c>
    </row>
    <row r="75" spans="1:27">
      <c r="A75" s="46" t="s">
        <v>72</v>
      </c>
      <c r="B75" s="34">
        <f>SUM(B68:B74)</f>
        <v>11470317</v>
      </c>
      <c r="C75" s="34">
        <f t="shared" ref="C75:Y75" si="7">SUM(C68:C74)</f>
        <v>11531359</v>
      </c>
      <c r="D75" s="34">
        <f t="shared" si="7"/>
        <v>11575566</v>
      </c>
      <c r="E75" s="34">
        <f t="shared" si="7"/>
        <v>11618786</v>
      </c>
      <c r="F75" s="34">
        <f t="shared" si="7"/>
        <v>12387570</v>
      </c>
      <c r="G75" s="34">
        <f t="shared" si="7"/>
        <v>12866139</v>
      </c>
      <c r="H75" s="34">
        <f t="shared" si="7"/>
        <v>12523763</v>
      </c>
      <c r="I75" s="34">
        <f t="shared" si="7"/>
        <v>12688458</v>
      </c>
      <c r="J75" s="34">
        <f t="shared" si="7"/>
        <v>12628064</v>
      </c>
      <c r="K75" s="34">
        <f t="shared" si="7"/>
        <v>13099211</v>
      </c>
      <c r="L75" s="34">
        <f t="shared" si="7"/>
        <v>13154291</v>
      </c>
      <c r="M75" s="34">
        <f t="shared" si="7"/>
        <v>12530314</v>
      </c>
      <c r="N75" s="34">
        <f t="shared" si="7"/>
        <v>13215205</v>
      </c>
      <c r="O75" s="34">
        <f t="shared" si="7"/>
        <v>13473516</v>
      </c>
      <c r="P75" s="34">
        <f t="shared" si="7"/>
        <v>13658512</v>
      </c>
      <c r="Q75" s="34">
        <f t="shared" si="7"/>
        <v>14249402</v>
      </c>
      <c r="R75" s="34">
        <f t="shared" si="7"/>
        <v>15033497</v>
      </c>
      <c r="S75" s="34">
        <f t="shared" si="7"/>
        <v>14737720</v>
      </c>
      <c r="T75" s="34">
        <f t="shared" si="7"/>
        <v>15649245</v>
      </c>
      <c r="U75" s="34">
        <f t="shared" si="7"/>
        <v>16199556</v>
      </c>
      <c r="V75" s="34">
        <f t="shared" si="7"/>
        <v>17017330</v>
      </c>
      <c r="W75" s="34">
        <f t="shared" si="7"/>
        <v>17328243.017199796</v>
      </c>
      <c r="X75" s="34">
        <f t="shared" si="7"/>
        <v>17763783</v>
      </c>
      <c r="Y75" s="34">
        <f t="shared" si="7"/>
        <v>18120974.425718341</v>
      </c>
      <c r="Z75" s="34">
        <v>17866945.530230332</v>
      </c>
      <c r="AA75" s="96">
        <f>SUM(AA68:AA74)</f>
        <v>18028662.913015332</v>
      </c>
    </row>
    <row r="76" spans="1:27">
      <c r="A76" s="35" t="s">
        <v>73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7"/>
      <c r="Y76" s="37"/>
      <c r="Z76" s="37"/>
      <c r="AA76" s="97"/>
    </row>
    <row r="77" spans="1:27">
      <c r="A77" s="31" t="s">
        <v>73</v>
      </c>
      <c r="B77" s="19"/>
      <c r="C77" s="19"/>
      <c r="D77" s="19"/>
      <c r="E77" s="19"/>
      <c r="F77" s="19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3"/>
      <c r="Y77" s="53"/>
      <c r="Z77" s="24">
        <v>105431.2369815</v>
      </c>
      <c r="AA77" s="95"/>
    </row>
    <row r="78" spans="1:27">
      <c r="A78" s="89" t="s">
        <v>74</v>
      </c>
      <c r="B78" s="27">
        <v>0</v>
      </c>
      <c r="C78" s="27">
        <v>0</v>
      </c>
      <c r="D78" s="27">
        <v>0</v>
      </c>
      <c r="E78" s="27">
        <v>0</v>
      </c>
      <c r="F78" s="27">
        <v>0</v>
      </c>
      <c r="G78" s="28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3">
        <v>0</v>
      </c>
      <c r="Y78" s="24"/>
      <c r="Z78" s="24">
        <v>0</v>
      </c>
      <c r="AA78" s="95"/>
    </row>
    <row r="79" spans="1:27">
      <c r="A79" s="90" t="s">
        <v>75</v>
      </c>
      <c r="B79" s="27">
        <v>117011</v>
      </c>
      <c r="C79" s="27">
        <v>128413</v>
      </c>
      <c r="D79" s="27">
        <v>142545</v>
      </c>
      <c r="E79" s="27">
        <v>195912</v>
      </c>
      <c r="F79" s="27">
        <v>1150554</v>
      </c>
      <c r="G79" s="28">
        <v>139241</v>
      </c>
      <c r="H79" s="27">
        <v>228853</v>
      </c>
      <c r="I79" s="27">
        <v>119488</v>
      </c>
      <c r="J79" s="27">
        <v>246984</v>
      </c>
      <c r="K79" s="27">
        <v>711769</v>
      </c>
      <c r="L79" s="27">
        <v>876809</v>
      </c>
      <c r="M79" s="27">
        <v>250329</v>
      </c>
      <c r="N79" s="27">
        <v>80760</v>
      </c>
      <c r="O79" s="27">
        <v>527517</v>
      </c>
      <c r="P79" s="27">
        <v>201080</v>
      </c>
      <c r="Q79" s="27">
        <v>264647</v>
      </c>
      <c r="R79" s="27">
        <v>90969</v>
      </c>
      <c r="S79" s="27">
        <v>351190</v>
      </c>
      <c r="T79" s="27">
        <v>228196</v>
      </c>
      <c r="U79" s="27">
        <v>416552</v>
      </c>
      <c r="V79" s="27">
        <v>141944</v>
      </c>
      <c r="W79" s="27">
        <v>301729</v>
      </c>
      <c r="X79" s="23">
        <v>301729</v>
      </c>
      <c r="Y79" s="24">
        <v>249534.73289999997</v>
      </c>
      <c r="Z79" s="24">
        <v>105431.2369815</v>
      </c>
      <c r="AA79" s="95">
        <v>105431.2369815</v>
      </c>
    </row>
    <row r="80" spans="1:27">
      <c r="A80" s="56" t="s">
        <v>76</v>
      </c>
      <c r="B80" s="57">
        <f>SUM(B78:B79)</f>
        <v>117011</v>
      </c>
      <c r="C80" s="57">
        <f t="shared" ref="C80:Y80" si="8">SUM(C78:C79)</f>
        <v>128413</v>
      </c>
      <c r="D80" s="57">
        <f t="shared" si="8"/>
        <v>142545</v>
      </c>
      <c r="E80" s="57">
        <f t="shared" si="8"/>
        <v>195912</v>
      </c>
      <c r="F80" s="57">
        <f t="shared" si="8"/>
        <v>1150554</v>
      </c>
      <c r="G80" s="57">
        <f t="shared" si="8"/>
        <v>139241</v>
      </c>
      <c r="H80" s="57">
        <f t="shared" si="8"/>
        <v>228853</v>
      </c>
      <c r="I80" s="57">
        <f t="shared" si="8"/>
        <v>119488</v>
      </c>
      <c r="J80" s="57">
        <f t="shared" si="8"/>
        <v>246984</v>
      </c>
      <c r="K80" s="57">
        <f t="shared" si="8"/>
        <v>711769</v>
      </c>
      <c r="L80" s="57">
        <f t="shared" si="8"/>
        <v>876809</v>
      </c>
      <c r="M80" s="57">
        <f t="shared" si="8"/>
        <v>250329</v>
      </c>
      <c r="N80" s="57">
        <f t="shared" si="8"/>
        <v>80760</v>
      </c>
      <c r="O80" s="57">
        <f t="shared" si="8"/>
        <v>527517</v>
      </c>
      <c r="P80" s="57">
        <f t="shared" si="8"/>
        <v>201080</v>
      </c>
      <c r="Q80" s="57">
        <f t="shared" si="8"/>
        <v>264647</v>
      </c>
      <c r="R80" s="57">
        <f t="shared" si="8"/>
        <v>90969</v>
      </c>
      <c r="S80" s="57">
        <f t="shared" si="8"/>
        <v>351190</v>
      </c>
      <c r="T80" s="57">
        <f t="shared" si="8"/>
        <v>228196</v>
      </c>
      <c r="U80" s="57">
        <f t="shared" si="8"/>
        <v>416552</v>
      </c>
      <c r="V80" s="57">
        <f t="shared" si="8"/>
        <v>141944</v>
      </c>
      <c r="W80" s="57">
        <f t="shared" si="8"/>
        <v>301729</v>
      </c>
      <c r="X80" s="57">
        <f t="shared" si="8"/>
        <v>301729</v>
      </c>
      <c r="Y80" s="57">
        <f t="shared" si="8"/>
        <v>249534.73289999997</v>
      </c>
      <c r="Z80" s="57">
        <v>105431.2369815</v>
      </c>
      <c r="AA80" s="102">
        <f>SUM(AA77:AA79)</f>
        <v>105431.2369815</v>
      </c>
    </row>
    <row r="81" spans="1:27" ht="13" thickBot="1">
      <c r="A81" s="58" t="s">
        <v>77</v>
      </c>
      <c r="B81" s="59">
        <f t="shared" ref="B81:Y81" si="9">B26+B32+B47+B53+B66+B75+B80</f>
        <v>12872246</v>
      </c>
      <c r="C81" s="59">
        <f t="shared" si="9"/>
        <v>12906484</v>
      </c>
      <c r="D81" s="59">
        <f t="shared" si="9"/>
        <v>13064338</v>
      </c>
      <c r="E81" s="59">
        <f t="shared" si="9"/>
        <v>13185400</v>
      </c>
      <c r="F81" s="59">
        <f t="shared" si="9"/>
        <v>14702140</v>
      </c>
      <c r="G81" s="59">
        <f t="shared" si="9"/>
        <v>14160822</v>
      </c>
      <c r="H81" s="59">
        <f t="shared" si="9"/>
        <v>13879288</v>
      </c>
      <c r="I81" s="59">
        <f t="shared" si="9"/>
        <v>13914528</v>
      </c>
      <c r="J81" s="60">
        <f t="shared" si="9"/>
        <v>13869613</v>
      </c>
      <c r="K81" s="60">
        <f t="shared" si="9"/>
        <v>14795992</v>
      </c>
      <c r="L81" s="60">
        <f t="shared" si="9"/>
        <v>14987499</v>
      </c>
      <c r="M81" s="60">
        <f t="shared" si="9"/>
        <v>13731895</v>
      </c>
      <c r="N81" s="60">
        <f t="shared" si="9"/>
        <v>14217203</v>
      </c>
      <c r="O81" s="60">
        <f t="shared" si="9"/>
        <v>14911795</v>
      </c>
      <c r="P81" s="60">
        <f t="shared" si="9"/>
        <v>14765364</v>
      </c>
      <c r="Q81" s="60">
        <f t="shared" si="9"/>
        <v>15348892</v>
      </c>
      <c r="R81" s="60">
        <f t="shared" si="9"/>
        <v>15910081</v>
      </c>
      <c r="S81" s="60">
        <f t="shared" si="9"/>
        <v>15831078</v>
      </c>
      <c r="T81" s="60">
        <f t="shared" si="9"/>
        <v>16584821</v>
      </c>
      <c r="U81" s="60">
        <f t="shared" si="9"/>
        <v>17304481</v>
      </c>
      <c r="V81" s="60">
        <f t="shared" si="9"/>
        <v>17838961</v>
      </c>
      <c r="W81" s="59">
        <f t="shared" si="9"/>
        <v>18322135.433401551</v>
      </c>
      <c r="X81" s="59">
        <f t="shared" si="9"/>
        <v>18752557</v>
      </c>
      <c r="Y81" s="59">
        <f t="shared" si="9"/>
        <v>19042642.558530893</v>
      </c>
      <c r="Z81" s="59">
        <v>18607112.424485914</v>
      </c>
      <c r="AA81" s="103">
        <f>AA26+AA32+AA47+AA53+AA66+AA75+AA80</f>
        <v>18794761.278212029</v>
      </c>
    </row>
    <row r="82" spans="1:27" ht="13" thickTop="1">
      <c r="A82" s="62" t="s">
        <v>78</v>
      </c>
      <c r="B82" s="63">
        <f t="shared" ref="B82:G82" si="10">B81-B75-B80</f>
        <v>1284918</v>
      </c>
      <c r="C82" s="63">
        <f t="shared" si="10"/>
        <v>1246712</v>
      </c>
      <c r="D82" s="64">
        <f t="shared" si="10"/>
        <v>1346227</v>
      </c>
      <c r="E82" s="64">
        <f t="shared" si="10"/>
        <v>1370702</v>
      </c>
      <c r="F82" s="64">
        <f t="shared" si="10"/>
        <v>1164016</v>
      </c>
      <c r="G82" s="64">
        <f t="shared" si="10"/>
        <v>1155442</v>
      </c>
      <c r="H82" s="63">
        <f t="shared" ref="H82:Y82" si="11">H81-H75-H80</f>
        <v>1126672</v>
      </c>
      <c r="I82" s="63">
        <f t="shared" si="11"/>
        <v>1106582</v>
      </c>
      <c r="J82" s="65">
        <f t="shared" si="11"/>
        <v>994565</v>
      </c>
      <c r="K82" s="65">
        <f t="shared" si="11"/>
        <v>985012</v>
      </c>
      <c r="L82" s="65">
        <f t="shared" si="11"/>
        <v>956399</v>
      </c>
      <c r="M82" s="65">
        <f t="shared" si="11"/>
        <v>951252</v>
      </c>
      <c r="N82" s="65">
        <f t="shared" si="11"/>
        <v>921238</v>
      </c>
      <c r="O82" s="65">
        <f t="shared" si="11"/>
        <v>910762</v>
      </c>
      <c r="P82" s="65">
        <f t="shared" si="11"/>
        <v>905772</v>
      </c>
      <c r="Q82" s="65">
        <f t="shared" si="11"/>
        <v>834843</v>
      </c>
      <c r="R82" s="65">
        <f t="shared" si="11"/>
        <v>785615</v>
      </c>
      <c r="S82" s="65">
        <f t="shared" si="11"/>
        <v>742168</v>
      </c>
      <c r="T82" s="65">
        <f t="shared" si="11"/>
        <v>707380</v>
      </c>
      <c r="U82" s="65">
        <f t="shared" si="11"/>
        <v>688373</v>
      </c>
      <c r="V82" s="65">
        <f t="shared" si="11"/>
        <v>679687</v>
      </c>
      <c r="W82" s="66">
        <f t="shared" si="11"/>
        <v>692163.4162017554</v>
      </c>
      <c r="X82" s="66">
        <f t="shared" si="11"/>
        <v>687045</v>
      </c>
      <c r="Y82" s="66">
        <f t="shared" si="11"/>
        <v>672133.39991255221</v>
      </c>
      <c r="Z82" s="66">
        <v>634735.65727408184</v>
      </c>
      <c r="AA82" s="104">
        <f>AA81-AA75-AA80</f>
        <v>660667.12821519747</v>
      </c>
    </row>
    <row r="84" spans="1:27">
      <c r="A84" s="67"/>
    </row>
    <row r="85" spans="1:27">
      <c r="A85" s="85" t="s">
        <v>79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</row>
    <row r="86" spans="1:27">
      <c r="A86" t="s">
        <v>98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</row>
    <row r="87" spans="1:27" ht="13">
      <c r="A87" s="86" t="s">
        <v>80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</row>
    <row r="88" spans="1:27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</row>
    <row r="89" spans="1:27">
      <c r="A89" s="85" t="s">
        <v>81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</row>
    <row r="90" spans="1:27" ht="13">
      <c r="A90" s="111" t="s">
        <v>99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</row>
    <row r="91" spans="1:27" ht="13">
      <c r="A91" s="111" t="s">
        <v>100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</row>
    <row r="92" spans="1:27">
      <c r="A92" s="87" t="s">
        <v>82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</row>
    <row r="93" spans="1:27" ht="13">
      <c r="A93" s="111" t="s">
        <v>101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</row>
    <row r="94" spans="1:27">
      <c r="A94" s="87" t="s">
        <v>83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</row>
    <row r="95" spans="1:27">
      <c r="A95" s="87" t="s">
        <v>84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</row>
    <row r="96" spans="1:27">
      <c r="A96" s="87" t="s">
        <v>85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</row>
    <row r="97" spans="1:23">
      <c r="A97" s="87" t="s">
        <v>86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</row>
    <row r="98" spans="1:23" ht="13">
      <c r="A98" s="111" t="s">
        <v>102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</row>
    <row r="99" spans="1:23" ht="13">
      <c r="A99" s="111" t="s">
        <v>103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</row>
    <row r="100" spans="1:23" ht="13">
      <c r="A100" s="88" t="s">
        <v>104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</row>
    <row r="101" spans="1:23" ht="13">
      <c r="A101" s="88" t="s">
        <v>87</v>
      </c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</row>
    <row r="102" spans="1:23" ht="13">
      <c r="A102" s="88" t="s">
        <v>88</v>
      </c>
    </row>
    <row r="103" spans="1:23" ht="15">
      <c r="A103" s="112"/>
    </row>
    <row r="104" spans="1:23" ht="15">
      <c r="A104" s="113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</row>
    <row r="105" spans="1:2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</row>
    <row r="106" spans="1:2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</row>
    <row r="107" spans="1:2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</row>
    <row r="108" spans="1:2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</row>
    <row r="109" spans="1:23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</row>
    <row r="110" spans="1:23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</row>
    <row r="111" spans="1:23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</row>
    <row r="112" spans="1:23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</row>
    <row r="113" spans="2:23"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</row>
    <row r="114" spans="2:23"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</row>
    <row r="115" spans="2:23"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</row>
    <row r="116" spans="2:23"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</row>
    <row r="117" spans="2:23"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</row>
    <row r="118" spans="2:23"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</row>
    <row r="119" spans="2:23"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</row>
    <row r="120" spans="2:23"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</row>
    <row r="121" spans="2:23"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</row>
    <row r="122" spans="2:23"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</row>
    <row r="123" spans="2:23"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</row>
    <row r="124" spans="2:23"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</row>
    <row r="125" spans="2:23"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</row>
    <row r="126" spans="2:23"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</row>
    <row r="127" spans="2:23"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</row>
    <row r="128" spans="2:23"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</row>
    <row r="129" spans="2:23"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</row>
    <row r="130" spans="2:23"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</row>
    <row r="131" spans="2:23"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</row>
    <row r="132" spans="2:23"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</row>
    <row r="133" spans="2:23"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</row>
    <row r="134" spans="2:23"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</row>
    <row r="135" spans="2:23"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</row>
    <row r="136" spans="2:23"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</row>
    <row r="137" spans="2:23"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</row>
    <row r="138" spans="2:23"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</row>
    <row r="139" spans="2:23"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</row>
    <row r="140" spans="2:23"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</row>
    <row r="141" spans="2:23"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</row>
  </sheetData>
  <sheetProtection selectLockedCells="1" selectUnlockedCells="1"/>
  <phoneticPr fontId="0" type="noConversion"/>
  <hyperlinks>
    <hyperlink ref="A87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2"/>
  <sheetViews>
    <sheetView zoomScale="75" zoomScaleNormal="75" zoomScalePageLayoutView="75" workbookViewId="0">
      <selection activeCell="H109" sqref="H109"/>
    </sheetView>
  </sheetViews>
  <sheetFormatPr baseColWidth="10" defaultColWidth="8.83203125" defaultRowHeight="12" x14ac:dyDescent="0"/>
  <cols>
    <col min="1" max="1" width="45.6640625" customWidth="1"/>
    <col min="2" max="27" width="11.6640625" customWidth="1"/>
  </cols>
  <sheetData>
    <row r="1" spans="1:27" ht="28.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</row>
    <row r="2" spans="1:27" ht="23">
      <c r="A2" s="4"/>
      <c r="B2" s="5" t="s">
        <v>90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7"/>
      <c r="X2" s="7"/>
      <c r="Y2" s="7"/>
      <c r="Z2" s="7"/>
      <c r="AA2" s="91"/>
    </row>
    <row r="3" spans="1:27">
      <c r="A3" s="110" t="s">
        <v>97</v>
      </c>
      <c r="B3" s="9"/>
      <c r="C3" s="9" t="s">
        <v>0</v>
      </c>
      <c r="D3" s="9"/>
      <c r="E3" s="9"/>
      <c r="F3" s="9"/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1"/>
      <c r="S3" s="11"/>
      <c r="T3" s="11"/>
      <c r="U3" s="11"/>
      <c r="V3" s="11"/>
      <c r="W3" s="10"/>
      <c r="X3" s="10"/>
      <c r="Y3" s="10"/>
      <c r="Z3" s="10"/>
      <c r="AA3" s="92"/>
    </row>
    <row r="4" spans="1:27">
      <c r="A4" s="12" t="s">
        <v>1</v>
      </c>
      <c r="B4" s="13">
        <v>1985</v>
      </c>
      <c r="C4" s="14">
        <v>1986</v>
      </c>
      <c r="D4" s="14">
        <v>1987</v>
      </c>
      <c r="E4" s="14">
        <v>1988</v>
      </c>
      <c r="F4" s="14">
        <v>1989</v>
      </c>
      <c r="G4" s="14">
        <v>1990</v>
      </c>
      <c r="H4" s="14">
        <v>1991</v>
      </c>
      <c r="I4" s="14">
        <v>1992</v>
      </c>
      <c r="J4" s="14">
        <v>1993</v>
      </c>
      <c r="K4" s="14">
        <v>1994</v>
      </c>
      <c r="L4" s="14">
        <v>1995</v>
      </c>
      <c r="M4" s="14">
        <v>1996</v>
      </c>
      <c r="N4" s="14">
        <v>1997</v>
      </c>
      <c r="O4" s="14">
        <v>1998</v>
      </c>
      <c r="P4" s="14">
        <v>1999</v>
      </c>
      <c r="Q4" s="14">
        <f t="shared" ref="Q4:W4" si="0">P4+1</f>
        <v>2000</v>
      </c>
      <c r="R4" s="14">
        <f t="shared" si="0"/>
        <v>2001</v>
      </c>
      <c r="S4" s="14">
        <f t="shared" si="0"/>
        <v>2002</v>
      </c>
      <c r="T4" s="14">
        <f t="shared" si="0"/>
        <v>2003</v>
      </c>
      <c r="U4" s="14">
        <f t="shared" si="0"/>
        <v>2004</v>
      </c>
      <c r="V4" s="14">
        <f t="shared" si="0"/>
        <v>2005</v>
      </c>
      <c r="W4" s="14">
        <f t="shared" si="0"/>
        <v>2006</v>
      </c>
      <c r="X4" s="14">
        <f>W4+1</f>
        <v>2007</v>
      </c>
      <c r="Y4" s="14">
        <f>X4+1</f>
        <v>2008</v>
      </c>
      <c r="Z4" s="14">
        <f>Y4+1</f>
        <v>2009</v>
      </c>
      <c r="AA4" s="93">
        <f>Z4+1</f>
        <v>2010</v>
      </c>
    </row>
    <row r="5" spans="1:27">
      <c r="A5" s="15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94"/>
    </row>
    <row r="6" spans="1:27">
      <c r="A6" s="18" t="s">
        <v>3</v>
      </c>
      <c r="B6" s="19">
        <v>2993</v>
      </c>
      <c r="C6" s="19">
        <v>2738</v>
      </c>
      <c r="D6" s="19">
        <v>2358</v>
      </c>
      <c r="E6" s="19">
        <v>2136</v>
      </c>
      <c r="F6" s="19">
        <v>1353</v>
      </c>
      <c r="G6" s="20">
        <v>570</v>
      </c>
      <c r="H6" s="19">
        <v>535</v>
      </c>
      <c r="I6" s="19">
        <v>500</v>
      </c>
      <c r="J6" s="19">
        <v>464</v>
      </c>
      <c r="K6" s="19">
        <v>429</v>
      </c>
      <c r="L6" s="19">
        <v>394</v>
      </c>
      <c r="M6" s="19">
        <v>362</v>
      </c>
      <c r="N6" s="19">
        <v>330</v>
      </c>
      <c r="O6" s="19">
        <v>298</v>
      </c>
      <c r="P6" s="19">
        <v>266</v>
      </c>
      <c r="Q6" s="19">
        <v>235</v>
      </c>
      <c r="R6" s="19">
        <v>189</v>
      </c>
      <c r="S6" s="19">
        <v>86</v>
      </c>
      <c r="T6" s="19">
        <v>13</v>
      </c>
      <c r="U6" s="21">
        <v>15</v>
      </c>
      <c r="V6" s="19">
        <v>17</v>
      </c>
      <c r="W6" s="22">
        <v>12.966999999999999</v>
      </c>
      <c r="X6" s="69">
        <v>14</v>
      </c>
      <c r="Y6" s="24">
        <v>13.937000000000001</v>
      </c>
      <c r="Z6" s="24">
        <v>9.4420000000000002</v>
      </c>
      <c r="AA6" s="95">
        <v>6.282</v>
      </c>
    </row>
    <row r="7" spans="1:27">
      <c r="A7" s="18" t="s">
        <v>4</v>
      </c>
      <c r="B7" s="25">
        <v>8521</v>
      </c>
      <c r="C7" s="25">
        <v>8502</v>
      </c>
      <c r="D7" s="25">
        <v>8483</v>
      </c>
      <c r="E7" s="25">
        <v>8465</v>
      </c>
      <c r="F7" s="25">
        <v>8445</v>
      </c>
      <c r="G7" s="26">
        <v>8426</v>
      </c>
      <c r="H7" s="27">
        <v>8406</v>
      </c>
      <c r="I7" s="27">
        <v>8387</v>
      </c>
      <c r="J7" s="27">
        <v>8367</v>
      </c>
      <c r="K7" s="27">
        <v>8349</v>
      </c>
      <c r="L7" s="27">
        <v>8328</v>
      </c>
      <c r="M7" s="27">
        <v>8154</v>
      </c>
      <c r="N7" s="27">
        <v>7979</v>
      </c>
      <c r="O7" s="27">
        <v>7805</v>
      </c>
      <c r="P7" s="27">
        <v>7630</v>
      </c>
      <c r="Q7" s="27">
        <v>7456</v>
      </c>
      <c r="R7" s="27">
        <v>8549</v>
      </c>
      <c r="S7" s="27">
        <v>6759</v>
      </c>
      <c r="T7" s="27">
        <v>7107</v>
      </c>
      <c r="U7" s="27">
        <v>4743</v>
      </c>
      <c r="V7" s="27">
        <v>6179</v>
      </c>
      <c r="W7" s="24">
        <v>6071.3289999999997</v>
      </c>
      <c r="X7" s="69">
        <v>6615</v>
      </c>
      <c r="Y7" s="24">
        <v>7076.4039999999995</v>
      </c>
      <c r="Z7" s="24">
        <v>6279.3339999999989</v>
      </c>
      <c r="AA7" s="95">
        <v>5869.1126999999997</v>
      </c>
    </row>
    <row r="8" spans="1:27">
      <c r="A8" s="18" t="s">
        <v>5</v>
      </c>
      <c r="B8" s="27">
        <v>2436</v>
      </c>
      <c r="C8" s="27">
        <v>2366</v>
      </c>
      <c r="D8" s="27">
        <v>3425</v>
      </c>
      <c r="E8" s="27">
        <v>1262</v>
      </c>
      <c r="F8" s="27">
        <v>3251</v>
      </c>
      <c r="G8" s="28">
        <v>3518</v>
      </c>
      <c r="H8" s="27">
        <v>682</v>
      </c>
      <c r="I8" s="27">
        <v>5272</v>
      </c>
      <c r="J8" s="27">
        <v>55</v>
      </c>
      <c r="K8" s="27">
        <v>41</v>
      </c>
      <c r="L8" s="27">
        <v>48</v>
      </c>
      <c r="M8" s="27">
        <v>47</v>
      </c>
      <c r="N8" s="27">
        <v>47</v>
      </c>
      <c r="O8" s="27">
        <v>48</v>
      </c>
      <c r="P8" s="27">
        <v>47</v>
      </c>
      <c r="Q8" s="27">
        <v>34</v>
      </c>
      <c r="R8" s="27">
        <v>36</v>
      </c>
      <c r="S8" s="27">
        <v>37</v>
      </c>
      <c r="T8" s="27">
        <v>30</v>
      </c>
      <c r="U8" s="27">
        <v>12</v>
      </c>
      <c r="V8" s="27">
        <v>24</v>
      </c>
      <c r="W8" s="24">
        <v>18.84</v>
      </c>
      <c r="X8" s="69">
        <v>21</v>
      </c>
      <c r="Y8" s="24">
        <v>27.680999999999997</v>
      </c>
      <c r="Z8" s="24">
        <v>23.091999999999999</v>
      </c>
      <c r="AA8" s="95">
        <v>16.739999999999998</v>
      </c>
    </row>
    <row r="9" spans="1:27">
      <c r="A9" s="18" t="s">
        <v>6</v>
      </c>
      <c r="B9" s="27">
        <v>8836</v>
      </c>
      <c r="C9" s="27">
        <v>7969</v>
      </c>
      <c r="D9" s="27">
        <v>9397</v>
      </c>
      <c r="E9" s="27">
        <v>8788</v>
      </c>
      <c r="F9" s="27">
        <v>8303</v>
      </c>
      <c r="G9" s="28">
        <v>8921</v>
      </c>
      <c r="H9" s="27">
        <v>7633</v>
      </c>
      <c r="I9" s="27">
        <v>7964</v>
      </c>
      <c r="J9" s="27">
        <v>7776</v>
      </c>
      <c r="K9" s="27">
        <v>7824</v>
      </c>
      <c r="L9" s="27">
        <v>7877</v>
      </c>
      <c r="M9" s="27">
        <v>8032</v>
      </c>
      <c r="N9" s="27">
        <v>9277</v>
      </c>
      <c r="O9" s="27">
        <v>9297</v>
      </c>
      <c r="P9" s="27">
        <v>9628</v>
      </c>
      <c r="Q9" s="27">
        <v>8055</v>
      </c>
      <c r="R9" s="27">
        <v>6290</v>
      </c>
      <c r="S9" s="27">
        <v>5563</v>
      </c>
      <c r="T9" s="27">
        <v>6647</v>
      </c>
      <c r="U9" s="27">
        <v>8068</v>
      </c>
      <c r="V9" s="27">
        <v>7339</v>
      </c>
      <c r="W9" s="24">
        <v>6160.371764158318</v>
      </c>
      <c r="X9" s="69">
        <v>7965</v>
      </c>
      <c r="Y9" s="24">
        <v>8224.7850221585704</v>
      </c>
      <c r="Z9" s="24">
        <v>7607.704246684285</v>
      </c>
      <c r="AA9" s="95">
        <v>7586.2692348509527</v>
      </c>
    </row>
    <row r="10" spans="1:27">
      <c r="A10" s="18" t="s">
        <v>7</v>
      </c>
      <c r="B10" s="27">
        <v>1</v>
      </c>
      <c r="C10" s="27">
        <v>1</v>
      </c>
      <c r="D10" s="27">
        <v>1</v>
      </c>
      <c r="E10" s="27">
        <v>1</v>
      </c>
      <c r="F10" s="27">
        <v>1</v>
      </c>
      <c r="G10" s="28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1</v>
      </c>
      <c r="Q10" s="27">
        <v>1</v>
      </c>
      <c r="R10" s="27">
        <v>0</v>
      </c>
      <c r="S10" s="27">
        <v>0</v>
      </c>
      <c r="T10" s="27">
        <v>1</v>
      </c>
      <c r="U10" s="27">
        <v>0</v>
      </c>
      <c r="V10" s="27">
        <v>0</v>
      </c>
      <c r="W10" s="24">
        <v>0.56000000000000005</v>
      </c>
      <c r="X10" s="69">
        <v>1</v>
      </c>
      <c r="Y10" s="24">
        <v>3.1460000000000004</v>
      </c>
      <c r="Z10" s="24">
        <v>1.8429999999999997</v>
      </c>
      <c r="AA10" s="95">
        <v>3.3996999999999997</v>
      </c>
    </row>
    <row r="11" spans="1:27">
      <c r="A11" s="18" t="s">
        <v>8</v>
      </c>
      <c r="B11" s="25">
        <v>19623</v>
      </c>
      <c r="C11" s="25">
        <v>19522</v>
      </c>
      <c r="D11" s="25">
        <v>21265</v>
      </c>
      <c r="E11" s="25">
        <v>20451</v>
      </c>
      <c r="F11" s="25">
        <v>20183</v>
      </c>
      <c r="G11" s="28">
        <v>18463</v>
      </c>
      <c r="H11" s="27">
        <v>15659</v>
      </c>
      <c r="I11" s="27">
        <v>14610</v>
      </c>
      <c r="J11" s="27">
        <v>15398</v>
      </c>
      <c r="K11" s="27">
        <v>16618</v>
      </c>
      <c r="L11" s="27">
        <v>15788</v>
      </c>
      <c r="M11" s="27">
        <v>17163</v>
      </c>
      <c r="N11" s="27">
        <v>17626</v>
      </c>
      <c r="O11" s="27">
        <v>18414</v>
      </c>
      <c r="P11" s="27">
        <v>19166</v>
      </c>
      <c r="Q11" s="27">
        <v>19323</v>
      </c>
      <c r="R11" s="27">
        <v>19656</v>
      </c>
      <c r="S11" s="27">
        <v>19990</v>
      </c>
      <c r="T11" s="27">
        <v>20323</v>
      </c>
      <c r="U11" s="27">
        <v>20656</v>
      </c>
      <c r="V11" s="27">
        <v>22065</v>
      </c>
      <c r="W11" s="24">
        <v>21211.834722931431</v>
      </c>
      <c r="X11" s="69">
        <v>18898</v>
      </c>
      <c r="Y11" s="24">
        <v>17659.068326790315</v>
      </c>
      <c r="Z11" s="24">
        <v>16651.484344122582</v>
      </c>
      <c r="AA11" s="95">
        <v>13482.241331316627</v>
      </c>
    </row>
    <row r="12" spans="1:27">
      <c r="A12" s="18" t="s">
        <v>9</v>
      </c>
      <c r="B12" s="25">
        <v>11089</v>
      </c>
      <c r="C12" s="25">
        <v>9874</v>
      </c>
      <c r="D12" s="25">
        <v>10790</v>
      </c>
      <c r="E12" s="25">
        <v>8884</v>
      </c>
      <c r="F12" s="25">
        <v>7941</v>
      </c>
      <c r="G12" s="28">
        <v>6267</v>
      </c>
      <c r="H12" s="27">
        <v>6966</v>
      </c>
      <c r="I12" s="27">
        <v>6654</v>
      </c>
      <c r="J12" s="27">
        <v>7924</v>
      </c>
      <c r="K12" s="27">
        <v>5045</v>
      </c>
      <c r="L12" s="27">
        <v>5795</v>
      </c>
      <c r="M12" s="27">
        <v>4689</v>
      </c>
      <c r="N12" s="27">
        <v>5184</v>
      </c>
      <c r="O12" s="27">
        <v>4873</v>
      </c>
      <c r="P12" s="27">
        <v>4886</v>
      </c>
      <c r="Q12" s="27">
        <v>2683</v>
      </c>
      <c r="R12" s="27">
        <v>4738</v>
      </c>
      <c r="S12" s="27">
        <v>3985</v>
      </c>
      <c r="T12" s="27">
        <v>4157</v>
      </c>
      <c r="U12" s="27">
        <v>3935</v>
      </c>
      <c r="V12" s="27">
        <v>2863</v>
      </c>
      <c r="W12" s="24">
        <v>2849.3497161042706</v>
      </c>
      <c r="X12" s="69">
        <v>2507</v>
      </c>
      <c r="Y12" s="24">
        <v>2753.5876779129767</v>
      </c>
      <c r="Z12" s="24">
        <v>2885.9109487666105</v>
      </c>
      <c r="AA12" s="95">
        <v>2628.6174437784803</v>
      </c>
    </row>
    <row r="13" spans="1:27">
      <c r="A13" s="18" t="s">
        <v>10</v>
      </c>
      <c r="B13" s="25">
        <v>1011</v>
      </c>
      <c r="C13" s="25">
        <v>1091</v>
      </c>
      <c r="D13" s="25">
        <v>1086</v>
      </c>
      <c r="E13" s="25">
        <v>1044</v>
      </c>
      <c r="F13" s="25">
        <v>991</v>
      </c>
      <c r="G13" s="29">
        <v>907</v>
      </c>
      <c r="H13" s="25">
        <v>882</v>
      </c>
      <c r="I13" s="25">
        <v>890</v>
      </c>
      <c r="J13" s="25">
        <v>984</v>
      </c>
      <c r="K13" s="25">
        <v>928</v>
      </c>
      <c r="L13" s="25">
        <v>994</v>
      </c>
      <c r="M13" s="25">
        <v>987</v>
      </c>
      <c r="N13" s="25">
        <v>1101</v>
      </c>
      <c r="O13" s="25">
        <v>1147</v>
      </c>
      <c r="P13" s="25">
        <v>1178</v>
      </c>
      <c r="Q13" s="25">
        <v>1253</v>
      </c>
      <c r="R13" s="25">
        <v>1193</v>
      </c>
      <c r="S13" s="25">
        <v>1133</v>
      </c>
      <c r="T13" s="25">
        <v>1073</v>
      </c>
      <c r="U13" s="25">
        <v>1013</v>
      </c>
      <c r="V13" s="25">
        <v>953</v>
      </c>
      <c r="W13" s="30">
        <v>863.53629781990139</v>
      </c>
      <c r="X13" s="69">
        <v>925</v>
      </c>
      <c r="Y13" s="30">
        <v>835.49160560939083</v>
      </c>
      <c r="Z13" s="30">
        <v>1000.9982829210817</v>
      </c>
      <c r="AA13" s="95">
        <v>632.03952537651912</v>
      </c>
    </row>
    <row r="14" spans="1:27">
      <c r="A14" s="31" t="s">
        <v>11</v>
      </c>
      <c r="B14" s="25">
        <v>5396</v>
      </c>
      <c r="C14" s="25">
        <v>4576</v>
      </c>
      <c r="D14" s="25">
        <v>4871</v>
      </c>
      <c r="E14" s="25">
        <v>5013</v>
      </c>
      <c r="F14" s="25">
        <v>4169</v>
      </c>
      <c r="G14" s="29">
        <v>6236</v>
      </c>
      <c r="H14" s="25">
        <v>5409</v>
      </c>
      <c r="I14" s="25">
        <v>5387</v>
      </c>
      <c r="J14" s="25">
        <v>4660</v>
      </c>
      <c r="K14" s="25">
        <v>4045</v>
      </c>
      <c r="L14" s="25">
        <v>5117</v>
      </c>
      <c r="M14" s="25">
        <v>5396</v>
      </c>
      <c r="N14" s="25">
        <v>5561</v>
      </c>
      <c r="O14" s="25">
        <v>4775</v>
      </c>
      <c r="P14" s="25">
        <v>3792</v>
      </c>
      <c r="Q14" s="25">
        <v>5542</v>
      </c>
      <c r="R14" s="25">
        <v>5741</v>
      </c>
      <c r="S14" s="25">
        <v>5940</v>
      </c>
      <c r="T14" s="25">
        <v>5581</v>
      </c>
      <c r="U14" s="25">
        <v>5383</v>
      </c>
      <c r="V14" s="25">
        <v>5482</v>
      </c>
      <c r="W14" s="30">
        <v>5619.2546344599614</v>
      </c>
      <c r="X14" s="69">
        <v>6301</v>
      </c>
      <c r="Y14" s="30">
        <v>6119.8560299990058</v>
      </c>
      <c r="Z14" s="30">
        <v>5964.1530425216924</v>
      </c>
      <c r="AA14" s="95">
        <v>5816.193519104746</v>
      </c>
    </row>
    <row r="15" spans="1:27">
      <c r="A15" s="31" t="s">
        <v>12</v>
      </c>
      <c r="B15" s="25">
        <v>12472</v>
      </c>
      <c r="C15" s="25">
        <v>12853</v>
      </c>
      <c r="D15" s="25">
        <v>13233</v>
      </c>
      <c r="E15" s="25">
        <v>13613</v>
      </c>
      <c r="F15" s="25">
        <v>13994</v>
      </c>
      <c r="G15" s="28">
        <v>14374</v>
      </c>
      <c r="H15" s="27">
        <v>14575</v>
      </c>
      <c r="I15" s="27">
        <v>14775</v>
      </c>
      <c r="J15" s="27">
        <v>14976</v>
      </c>
      <c r="K15" s="27">
        <v>15176</v>
      </c>
      <c r="L15" s="27">
        <v>15377</v>
      </c>
      <c r="M15" s="27">
        <v>14525</v>
      </c>
      <c r="N15" s="27">
        <v>13673</v>
      </c>
      <c r="O15" s="27">
        <v>12821</v>
      </c>
      <c r="P15" s="27">
        <v>11970</v>
      </c>
      <c r="Q15" s="27">
        <v>11118</v>
      </c>
      <c r="R15" s="27">
        <v>11002</v>
      </c>
      <c r="S15" s="27">
        <v>10886</v>
      </c>
      <c r="T15" s="27">
        <v>10769</v>
      </c>
      <c r="U15" s="27">
        <v>10653</v>
      </c>
      <c r="V15" s="27">
        <v>10537</v>
      </c>
      <c r="W15" s="24">
        <v>12119.046609045237</v>
      </c>
      <c r="X15" s="69">
        <v>12866</v>
      </c>
      <c r="Y15" s="24">
        <v>14939.099646259681</v>
      </c>
      <c r="Z15" s="24">
        <v>12382.174763032303</v>
      </c>
      <c r="AA15" s="95">
        <v>14055.697799974976</v>
      </c>
    </row>
    <row r="16" spans="1:27">
      <c r="A16" s="31" t="s">
        <v>13</v>
      </c>
      <c r="B16" s="25">
        <v>23628</v>
      </c>
      <c r="C16" s="25">
        <v>21958</v>
      </c>
      <c r="D16" s="25">
        <v>21613</v>
      </c>
      <c r="E16" s="25">
        <v>22453</v>
      </c>
      <c r="F16" s="25">
        <v>23164</v>
      </c>
      <c r="G16" s="29">
        <v>15295</v>
      </c>
      <c r="H16" s="25">
        <v>13630</v>
      </c>
      <c r="I16" s="25">
        <v>13605</v>
      </c>
      <c r="J16" s="25">
        <v>14924</v>
      </c>
      <c r="K16" s="25">
        <v>14685</v>
      </c>
      <c r="L16" s="25">
        <v>14497</v>
      </c>
      <c r="M16" s="25">
        <v>15139</v>
      </c>
      <c r="N16" s="25">
        <v>15619</v>
      </c>
      <c r="O16" s="25">
        <v>16069</v>
      </c>
      <c r="P16" s="25">
        <v>16700</v>
      </c>
      <c r="Q16" s="25">
        <v>16987</v>
      </c>
      <c r="R16" s="25">
        <v>12213</v>
      </c>
      <c r="S16" s="25">
        <v>6704</v>
      </c>
      <c r="T16" s="25">
        <v>7210</v>
      </c>
      <c r="U16" s="25">
        <v>4997</v>
      </c>
      <c r="V16" s="25">
        <v>5013</v>
      </c>
      <c r="W16" s="30">
        <v>4259.5030814399997</v>
      </c>
      <c r="X16" s="69">
        <v>3803</v>
      </c>
      <c r="Y16" s="30">
        <v>3626.1013527905266</v>
      </c>
      <c r="Z16" s="30">
        <v>2388.357</v>
      </c>
      <c r="AA16" s="95">
        <v>3252.6798000000003</v>
      </c>
    </row>
    <row r="17" spans="1:27">
      <c r="A17" s="31" t="s">
        <v>14</v>
      </c>
      <c r="B17" s="25">
        <v>39971</v>
      </c>
      <c r="C17" s="25">
        <v>25599</v>
      </c>
      <c r="D17" s="25">
        <v>34679</v>
      </c>
      <c r="E17" s="25">
        <v>52740</v>
      </c>
      <c r="F17" s="25">
        <v>30581</v>
      </c>
      <c r="G17" s="29">
        <v>28627</v>
      </c>
      <c r="H17" s="25">
        <v>26617</v>
      </c>
      <c r="I17" s="25">
        <v>24607</v>
      </c>
      <c r="J17" s="25">
        <v>22597</v>
      </c>
      <c r="K17" s="25">
        <v>20587</v>
      </c>
      <c r="L17" s="25">
        <v>18577</v>
      </c>
      <c r="M17" s="25">
        <v>16567</v>
      </c>
      <c r="N17" s="25">
        <v>14557</v>
      </c>
      <c r="O17" s="25">
        <v>12547</v>
      </c>
      <c r="P17" s="25">
        <v>10537</v>
      </c>
      <c r="Q17" s="25">
        <v>8527</v>
      </c>
      <c r="R17" s="25">
        <v>6517</v>
      </c>
      <c r="S17" s="25">
        <v>4506</v>
      </c>
      <c r="T17" s="25">
        <v>5389</v>
      </c>
      <c r="U17" s="25">
        <v>4261</v>
      </c>
      <c r="V17" s="25">
        <v>5213</v>
      </c>
      <c r="W17" s="30">
        <v>5991.5940000000001</v>
      </c>
      <c r="X17" s="69">
        <v>5536</v>
      </c>
      <c r="Y17" s="30">
        <v>4834.3490000000002</v>
      </c>
      <c r="Z17" s="30">
        <v>3739.402</v>
      </c>
      <c r="AA17" s="95">
        <v>3685.5101</v>
      </c>
    </row>
    <row r="18" spans="1:27">
      <c r="A18" s="18" t="s">
        <v>15</v>
      </c>
      <c r="B18" s="25">
        <v>43986</v>
      </c>
      <c r="C18" s="25">
        <v>44294</v>
      </c>
      <c r="D18" s="25">
        <v>44312</v>
      </c>
      <c r="E18" s="25">
        <v>46996</v>
      </c>
      <c r="F18" s="25">
        <v>44364</v>
      </c>
      <c r="G18" s="29">
        <v>43220</v>
      </c>
      <c r="H18" s="25">
        <v>39292</v>
      </c>
      <c r="I18" s="25">
        <v>38576</v>
      </c>
      <c r="J18" s="25">
        <v>35942</v>
      </c>
      <c r="K18" s="25">
        <v>36859</v>
      </c>
      <c r="L18" s="25">
        <v>37928</v>
      </c>
      <c r="M18" s="25">
        <v>37243</v>
      </c>
      <c r="N18" s="25">
        <v>36959</v>
      </c>
      <c r="O18" s="25">
        <v>37051</v>
      </c>
      <c r="P18" s="25">
        <v>36009</v>
      </c>
      <c r="Q18" s="25">
        <v>36584</v>
      </c>
      <c r="R18" s="25">
        <v>34764</v>
      </c>
      <c r="S18" s="25">
        <v>32944</v>
      </c>
      <c r="T18" s="25">
        <v>31124</v>
      </c>
      <c r="U18" s="25">
        <v>29304</v>
      </c>
      <c r="V18" s="25">
        <v>27483</v>
      </c>
      <c r="W18" s="30">
        <v>36818</v>
      </c>
      <c r="X18" s="25">
        <v>39096</v>
      </c>
      <c r="Y18" s="30">
        <v>38732.05903798213</v>
      </c>
      <c r="Z18" s="30">
        <v>35640.874535724273</v>
      </c>
      <c r="AA18" s="95">
        <v>49130.799291036572</v>
      </c>
    </row>
    <row r="19" spans="1:27">
      <c r="A19" s="31" t="s">
        <v>16</v>
      </c>
      <c r="B19" s="25">
        <v>13133</v>
      </c>
      <c r="C19" s="25">
        <v>13460</v>
      </c>
      <c r="D19" s="25">
        <v>13826</v>
      </c>
      <c r="E19" s="25">
        <v>15262</v>
      </c>
      <c r="F19" s="25">
        <v>15218</v>
      </c>
      <c r="G19" s="29">
        <v>15603</v>
      </c>
      <c r="H19" s="25">
        <v>15242</v>
      </c>
      <c r="I19" s="25">
        <v>15203</v>
      </c>
      <c r="J19" s="25">
        <v>14814</v>
      </c>
      <c r="K19" s="25">
        <v>15329</v>
      </c>
      <c r="L19" s="25">
        <v>13991</v>
      </c>
      <c r="M19" s="25">
        <v>13746</v>
      </c>
      <c r="N19" s="25">
        <v>13414</v>
      </c>
      <c r="O19" s="25">
        <v>13119</v>
      </c>
      <c r="P19" s="25">
        <v>12793</v>
      </c>
      <c r="Q19" s="25">
        <v>12500</v>
      </c>
      <c r="R19" s="25">
        <v>11822</v>
      </c>
      <c r="S19" s="25">
        <v>8143</v>
      </c>
      <c r="T19" s="25">
        <v>7127</v>
      </c>
      <c r="U19" s="25">
        <v>7673</v>
      </c>
      <c r="V19" s="25">
        <v>7768</v>
      </c>
      <c r="W19" s="30">
        <v>6727.9715158018053</v>
      </c>
      <c r="X19" s="69">
        <v>5185</v>
      </c>
      <c r="Y19" s="30">
        <v>4284.618568924755</v>
      </c>
      <c r="Z19" s="30">
        <v>3019.4655764128106</v>
      </c>
      <c r="AA19" s="95">
        <v>2819.9031712050542</v>
      </c>
    </row>
    <row r="20" spans="1:27">
      <c r="A20" s="32" t="s">
        <v>17</v>
      </c>
      <c r="B20" s="25">
        <v>82481</v>
      </c>
      <c r="C20" s="25">
        <v>85293</v>
      </c>
      <c r="D20" s="25">
        <v>87265</v>
      </c>
      <c r="E20" s="25">
        <v>82127</v>
      </c>
      <c r="F20" s="25">
        <v>77282</v>
      </c>
      <c r="G20" s="28">
        <v>49167</v>
      </c>
      <c r="H20" s="27">
        <v>83592</v>
      </c>
      <c r="I20" s="27">
        <v>82473</v>
      </c>
      <c r="J20" s="27">
        <v>55731</v>
      </c>
      <c r="K20" s="27">
        <v>57559</v>
      </c>
      <c r="L20" s="27">
        <v>41064</v>
      </c>
      <c r="M20" s="27">
        <v>54840</v>
      </c>
      <c r="N20" s="27">
        <v>54819</v>
      </c>
      <c r="O20" s="27">
        <v>54669</v>
      </c>
      <c r="P20" s="27">
        <v>56108</v>
      </c>
      <c r="Q20" s="27">
        <v>32928</v>
      </c>
      <c r="R20" s="27">
        <v>30072</v>
      </c>
      <c r="S20" s="27">
        <v>23671</v>
      </c>
      <c r="T20" s="27">
        <v>29458</v>
      </c>
      <c r="U20" s="27">
        <v>25379</v>
      </c>
      <c r="V20" s="27">
        <v>21242</v>
      </c>
      <c r="W20" s="24">
        <v>17920.028328326465</v>
      </c>
      <c r="X20" s="69">
        <v>16802</v>
      </c>
      <c r="Y20" s="24">
        <v>17224.238489949737</v>
      </c>
      <c r="Z20" s="24">
        <v>12719.947693467335</v>
      </c>
      <c r="AA20" s="95">
        <v>11589.454109798995</v>
      </c>
    </row>
    <row r="21" spans="1:27">
      <c r="A21" s="32" t="s">
        <v>18</v>
      </c>
      <c r="B21" s="25">
        <v>24959</v>
      </c>
      <c r="C21" s="25">
        <v>26020</v>
      </c>
      <c r="D21" s="25">
        <v>24117</v>
      </c>
      <c r="E21" s="25">
        <v>24495</v>
      </c>
      <c r="F21" s="25">
        <v>23799</v>
      </c>
      <c r="G21" s="28">
        <v>25058</v>
      </c>
      <c r="H21" s="27">
        <v>26524</v>
      </c>
      <c r="I21" s="27">
        <v>24518</v>
      </c>
      <c r="J21" s="27">
        <v>22567</v>
      </c>
      <c r="K21" s="27">
        <v>21437</v>
      </c>
      <c r="L21" s="27">
        <v>21125</v>
      </c>
      <c r="M21" s="27">
        <v>19650</v>
      </c>
      <c r="N21" s="27">
        <v>18867</v>
      </c>
      <c r="O21" s="27">
        <v>18524</v>
      </c>
      <c r="P21" s="27">
        <v>16412</v>
      </c>
      <c r="Q21" s="27">
        <v>15844</v>
      </c>
      <c r="R21" s="27">
        <v>16094</v>
      </c>
      <c r="S21" s="27">
        <v>14988</v>
      </c>
      <c r="T21" s="27">
        <v>14943</v>
      </c>
      <c r="U21" s="27">
        <v>13963</v>
      </c>
      <c r="V21" s="27">
        <v>14229</v>
      </c>
      <c r="W21" s="24">
        <v>13863</v>
      </c>
      <c r="X21" s="27">
        <v>15051</v>
      </c>
      <c r="Y21" s="24">
        <v>9846.5340554334834</v>
      </c>
      <c r="Z21" s="24">
        <v>11077.291014517476</v>
      </c>
      <c r="AA21" s="95">
        <v>10593.622593929449</v>
      </c>
    </row>
    <row r="22" spans="1:27">
      <c r="A22" s="32" t="s">
        <v>19</v>
      </c>
      <c r="B22" s="25">
        <v>7251</v>
      </c>
      <c r="C22" s="25">
        <v>7369</v>
      </c>
      <c r="D22" s="25">
        <v>8163</v>
      </c>
      <c r="E22" s="25">
        <v>8941</v>
      </c>
      <c r="F22" s="25">
        <v>9595</v>
      </c>
      <c r="G22" s="29">
        <v>9794</v>
      </c>
      <c r="H22" s="25">
        <v>9756</v>
      </c>
      <c r="I22" s="25">
        <v>10599</v>
      </c>
      <c r="J22" s="25">
        <v>10416</v>
      </c>
      <c r="K22" s="25">
        <v>10609</v>
      </c>
      <c r="L22" s="25">
        <v>12558</v>
      </c>
      <c r="M22" s="25">
        <v>11479</v>
      </c>
      <c r="N22" s="25">
        <v>13448</v>
      </c>
      <c r="O22" s="25">
        <v>13646</v>
      </c>
      <c r="P22" s="25">
        <v>12021</v>
      </c>
      <c r="Q22" s="25">
        <v>14395</v>
      </c>
      <c r="R22" s="25">
        <v>12266</v>
      </c>
      <c r="S22" s="25">
        <v>12740</v>
      </c>
      <c r="T22" s="25">
        <v>13721</v>
      </c>
      <c r="U22" s="25">
        <v>13384</v>
      </c>
      <c r="V22" s="25">
        <v>12783</v>
      </c>
      <c r="W22" s="30">
        <v>13599.275609212691</v>
      </c>
      <c r="X22" s="69">
        <v>12963</v>
      </c>
      <c r="Y22" s="30">
        <v>12505.020214362812</v>
      </c>
      <c r="Z22" s="30">
        <v>10932.011555918558</v>
      </c>
      <c r="AA22" s="95">
        <v>10504.762413545575</v>
      </c>
    </row>
    <row r="23" spans="1:27">
      <c r="A23" s="32" t="s">
        <v>20</v>
      </c>
      <c r="B23" s="25">
        <v>10629</v>
      </c>
      <c r="C23" s="25">
        <v>10816</v>
      </c>
      <c r="D23" s="25">
        <v>10802</v>
      </c>
      <c r="E23" s="25">
        <v>9902</v>
      </c>
      <c r="F23" s="25">
        <v>9632</v>
      </c>
      <c r="G23" s="29">
        <v>10029</v>
      </c>
      <c r="H23" s="25">
        <v>9709</v>
      </c>
      <c r="I23" s="25">
        <v>9644</v>
      </c>
      <c r="J23" s="25">
        <v>9828</v>
      </c>
      <c r="K23" s="25">
        <v>9626</v>
      </c>
      <c r="L23" s="25">
        <v>10361</v>
      </c>
      <c r="M23" s="25">
        <v>10659</v>
      </c>
      <c r="N23" s="25">
        <v>10190</v>
      </c>
      <c r="O23" s="25">
        <v>10362</v>
      </c>
      <c r="P23" s="25">
        <v>10572</v>
      </c>
      <c r="Q23" s="25">
        <v>10756</v>
      </c>
      <c r="R23" s="25">
        <v>9701</v>
      </c>
      <c r="S23" s="25">
        <v>8646</v>
      </c>
      <c r="T23" s="25">
        <v>7591</v>
      </c>
      <c r="U23" s="25">
        <v>6536</v>
      </c>
      <c r="V23" s="25">
        <v>5174</v>
      </c>
      <c r="W23" s="30">
        <v>4613.9340000000002</v>
      </c>
      <c r="X23" s="69">
        <v>4111</v>
      </c>
      <c r="Y23" s="30">
        <v>4068.9100899999999</v>
      </c>
      <c r="Z23" s="30">
        <v>3415.4200117044679</v>
      </c>
      <c r="AA23" s="95">
        <v>3188.7452999999996</v>
      </c>
    </row>
    <row r="24" spans="1:27">
      <c r="A24" s="32" t="s">
        <v>21</v>
      </c>
      <c r="B24" s="25">
        <v>103</v>
      </c>
      <c r="C24" s="25">
        <v>104</v>
      </c>
      <c r="D24" s="25">
        <v>112</v>
      </c>
      <c r="E24" s="25">
        <v>120</v>
      </c>
      <c r="F24" s="25">
        <v>115</v>
      </c>
      <c r="G24" s="28">
        <v>132</v>
      </c>
      <c r="H24" s="27">
        <v>132</v>
      </c>
      <c r="I24" s="27">
        <v>143</v>
      </c>
      <c r="J24" s="27">
        <v>166</v>
      </c>
      <c r="K24" s="27">
        <v>167</v>
      </c>
      <c r="L24" s="27">
        <v>181</v>
      </c>
      <c r="M24" s="27">
        <v>203</v>
      </c>
      <c r="N24" s="27">
        <v>218</v>
      </c>
      <c r="O24" s="27">
        <v>215</v>
      </c>
      <c r="P24" s="27">
        <v>203</v>
      </c>
      <c r="Q24" s="27">
        <v>226</v>
      </c>
      <c r="R24" s="27">
        <v>229</v>
      </c>
      <c r="S24" s="27">
        <v>232</v>
      </c>
      <c r="T24" s="27">
        <v>235</v>
      </c>
      <c r="U24" s="27">
        <v>238</v>
      </c>
      <c r="V24" s="27">
        <v>250</v>
      </c>
      <c r="W24" s="24">
        <v>243.81156505668059</v>
      </c>
      <c r="X24" s="69">
        <v>196</v>
      </c>
      <c r="Y24" s="24">
        <v>161.02944899108451</v>
      </c>
      <c r="Z24" s="24">
        <v>134.51853435491864</v>
      </c>
      <c r="AA24" s="95">
        <v>95.35756894902444</v>
      </c>
    </row>
    <row r="25" spans="1:27">
      <c r="A25" s="32" t="s">
        <v>22</v>
      </c>
      <c r="B25" s="25">
        <v>6009</v>
      </c>
      <c r="C25" s="25">
        <v>6090</v>
      </c>
      <c r="D25" s="25">
        <v>6001</v>
      </c>
      <c r="E25" s="25">
        <v>5727</v>
      </c>
      <c r="F25" s="25">
        <v>5366</v>
      </c>
      <c r="G25" s="29">
        <v>4460</v>
      </c>
      <c r="H25" s="25">
        <v>4337</v>
      </c>
      <c r="I25" s="25">
        <v>4191</v>
      </c>
      <c r="J25" s="25">
        <v>4673</v>
      </c>
      <c r="K25" s="25">
        <v>4448</v>
      </c>
      <c r="L25" s="25">
        <v>4946</v>
      </c>
      <c r="M25" s="25">
        <v>5427</v>
      </c>
      <c r="N25" s="25">
        <v>5655</v>
      </c>
      <c r="O25" s="25">
        <v>6094</v>
      </c>
      <c r="P25" s="25">
        <v>6222</v>
      </c>
      <c r="Q25" s="25">
        <v>6230</v>
      </c>
      <c r="R25" s="25">
        <v>6230</v>
      </c>
      <c r="S25" s="25">
        <v>7204</v>
      </c>
      <c r="T25" s="25">
        <v>4505</v>
      </c>
      <c r="U25" s="25">
        <v>5868</v>
      </c>
      <c r="V25" s="25">
        <v>5868</v>
      </c>
      <c r="W25" s="30">
        <v>4979.5106579981612</v>
      </c>
      <c r="X25" s="69">
        <v>4600</v>
      </c>
      <c r="Y25" s="30">
        <v>3917.343068581637</v>
      </c>
      <c r="Z25" s="30">
        <v>4005.3006995668984</v>
      </c>
      <c r="AA25" s="95">
        <v>3615.3057855962311</v>
      </c>
    </row>
    <row r="26" spans="1:27">
      <c r="A26" s="33" t="s">
        <v>23</v>
      </c>
      <c r="B26" s="34">
        <f t="shared" ref="B26:G26" si="1">SUM(B6:B25)</f>
        <v>324528</v>
      </c>
      <c r="C26" s="34">
        <f t="shared" si="1"/>
        <v>310495</v>
      </c>
      <c r="D26" s="34">
        <f t="shared" si="1"/>
        <v>325799</v>
      </c>
      <c r="E26" s="34">
        <f t="shared" si="1"/>
        <v>338420</v>
      </c>
      <c r="F26" s="34">
        <f t="shared" si="1"/>
        <v>307747</v>
      </c>
      <c r="G26" s="34">
        <f t="shared" si="1"/>
        <v>269068</v>
      </c>
      <c r="H26" s="34">
        <f t="shared" ref="H26:Y26" si="2">SUM(H6:H25)</f>
        <v>289579</v>
      </c>
      <c r="I26" s="34">
        <f t="shared" si="2"/>
        <v>287999</v>
      </c>
      <c r="J26" s="34">
        <f t="shared" si="2"/>
        <v>252263</v>
      </c>
      <c r="K26" s="34">
        <f t="shared" si="2"/>
        <v>249762</v>
      </c>
      <c r="L26" s="34">
        <f t="shared" si="2"/>
        <v>234947</v>
      </c>
      <c r="M26" s="34">
        <f t="shared" si="2"/>
        <v>244309</v>
      </c>
      <c r="N26" s="34">
        <f t="shared" si="2"/>
        <v>244525</v>
      </c>
      <c r="O26" s="34">
        <f t="shared" si="2"/>
        <v>241775</v>
      </c>
      <c r="P26" s="34">
        <f t="shared" si="2"/>
        <v>236141</v>
      </c>
      <c r="Q26" s="34">
        <f t="shared" si="2"/>
        <v>210677</v>
      </c>
      <c r="R26" s="34">
        <f t="shared" si="2"/>
        <v>197302</v>
      </c>
      <c r="S26" s="34">
        <f t="shared" si="2"/>
        <v>174157</v>
      </c>
      <c r="T26" s="34">
        <f t="shared" si="2"/>
        <v>177004</v>
      </c>
      <c r="U26" s="34">
        <f t="shared" si="2"/>
        <v>166081</v>
      </c>
      <c r="V26" s="34">
        <f t="shared" si="2"/>
        <v>160482</v>
      </c>
      <c r="W26" s="34">
        <f t="shared" si="2"/>
        <v>163943.71850235492</v>
      </c>
      <c r="X26" s="34">
        <f t="shared" si="2"/>
        <v>163456</v>
      </c>
      <c r="Y26" s="34">
        <f t="shared" si="2"/>
        <v>156853.2596357461</v>
      </c>
      <c r="Z26" s="34">
        <v>139878.72524971529</v>
      </c>
      <c r="AA26" s="96">
        <f>SUM(AA6:AA25)</f>
        <v>148572.73338846321</v>
      </c>
    </row>
    <row r="27" spans="1:27">
      <c r="A27" s="35" t="s">
        <v>24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7"/>
      <c r="Y27" s="37"/>
      <c r="Z27" s="37"/>
      <c r="AA27" s="97"/>
    </row>
    <row r="28" spans="1:27">
      <c r="A28" s="31" t="s">
        <v>25</v>
      </c>
      <c r="B28" s="19">
        <v>2730</v>
      </c>
      <c r="C28" s="19">
        <v>2574</v>
      </c>
      <c r="D28" s="19">
        <v>2104</v>
      </c>
      <c r="E28" s="19">
        <v>2290</v>
      </c>
      <c r="F28" s="19">
        <v>2366</v>
      </c>
      <c r="G28" s="19">
        <v>2253</v>
      </c>
      <c r="H28" s="19">
        <v>2286</v>
      </c>
      <c r="I28" s="19">
        <v>2345</v>
      </c>
      <c r="J28" s="19">
        <v>2381</v>
      </c>
      <c r="K28" s="19">
        <v>2351</v>
      </c>
      <c r="L28" s="19">
        <v>2229</v>
      </c>
      <c r="M28" s="19">
        <v>2240</v>
      </c>
      <c r="N28" s="19">
        <v>2312</v>
      </c>
      <c r="O28" s="19">
        <v>2229</v>
      </c>
      <c r="P28" s="19">
        <v>2328</v>
      </c>
      <c r="Q28" s="19">
        <v>2824</v>
      </c>
      <c r="R28" s="19">
        <v>3553</v>
      </c>
      <c r="S28" s="19">
        <v>4280</v>
      </c>
      <c r="T28" s="19">
        <v>4529</v>
      </c>
      <c r="U28" s="19">
        <v>4508</v>
      </c>
      <c r="V28" s="19">
        <v>4263</v>
      </c>
      <c r="W28" s="22">
        <v>3631.8211304210977</v>
      </c>
      <c r="X28" s="69">
        <v>3283</v>
      </c>
      <c r="Y28" s="24">
        <v>3321.0811392852529</v>
      </c>
      <c r="Z28" s="24">
        <v>3947.2764630147867</v>
      </c>
      <c r="AA28" s="95">
        <v>3933.8518893504634</v>
      </c>
    </row>
    <row r="29" spans="1:27">
      <c r="A29" s="31" t="s">
        <v>26</v>
      </c>
      <c r="B29" s="27">
        <v>249534</v>
      </c>
      <c r="C29" s="27">
        <v>243983</v>
      </c>
      <c r="D29" s="27">
        <v>252556</v>
      </c>
      <c r="E29" s="27">
        <v>258864</v>
      </c>
      <c r="F29" s="27">
        <v>72965</v>
      </c>
      <c r="G29" s="27">
        <v>75595</v>
      </c>
      <c r="H29" s="27">
        <v>73040</v>
      </c>
      <c r="I29" s="27">
        <v>71620</v>
      </c>
      <c r="J29" s="27">
        <v>57844</v>
      </c>
      <c r="K29" s="27">
        <v>56801</v>
      </c>
      <c r="L29" s="27">
        <v>59201</v>
      </c>
      <c r="M29" s="27">
        <v>57217</v>
      </c>
      <c r="N29" s="27">
        <v>55158</v>
      </c>
      <c r="O29" s="27">
        <v>56788</v>
      </c>
      <c r="P29" s="27">
        <v>55385</v>
      </c>
      <c r="Q29" s="27">
        <v>55357</v>
      </c>
      <c r="R29" s="27">
        <v>46966</v>
      </c>
      <c r="S29" s="27">
        <v>29247</v>
      </c>
      <c r="T29" s="27">
        <v>20085</v>
      </c>
      <c r="U29" s="27">
        <v>18019</v>
      </c>
      <c r="V29" s="27">
        <v>15687</v>
      </c>
      <c r="W29" s="24">
        <v>12678.362645923813</v>
      </c>
      <c r="X29" s="69">
        <v>13792</v>
      </c>
      <c r="Y29" s="24">
        <v>12296.183277465188</v>
      </c>
      <c r="Z29" s="24">
        <v>11501.216027975121</v>
      </c>
      <c r="AA29" s="95">
        <v>11583.043596641955</v>
      </c>
    </row>
    <row r="30" spans="1:27">
      <c r="A30" s="31" t="s">
        <v>27</v>
      </c>
      <c r="B30" s="27">
        <v>3196</v>
      </c>
      <c r="C30" s="27">
        <v>2995</v>
      </c>
      <c r="D30" s="27">
        <v>2763</v>
      </c>
      <c r="E30" s="27">
        <v>2845</v>
      </c>
      <c r="F30" s="27">
        <v>2945</v>
      </c>
      <c r="G30" s="27">
        <v>2839</v>
      </c>
      <c r="H30" s="27">
        <v>2779</v>
      </c>
      <c r="I30" s="27">
        <v>2862</v>
      </c>
      <c r="J30" s="27">
        <v>2981</v>
      </c>
      <c r="K30" s="27">
        <v>2990</v>
      </c>
      <c r="L30" s="27">
        <v>2950</v>
      </c>
      <c r="M30" s="27">
        <v>3272</v>
      </c>
      <c r="N30" s="27">
        <v>3060</v>
      </c>
      <c r="O30" s="27">
        <v>2659</v>
      </c>
      <c r="P30" s="27">
        <v>2769</v>
      </c>
      <c r="Q30" s="27">
        <v>2905</v>
      </c>
      <c r="R30" s="27">
        <v>3817</v>
      </c>
      <c r="S30" s="27">
        <v>3897</v>
      </c>
      <c r="T30" s="27">
        <v>2845</v>
      </c>
      <c r="U30" s="27">
        <v>2853</v>
      </c>
      <c r="V30" s="27">
        <v>2660</v>
      </c>
      <c r="W30" s="24">
        <v>2544.7837853231204</v>
      </c>
      <c r="X30" s="69">
        <v>2801</v>
      </c>
      <c r="Y30" s="24">
        <v>2805.1124320011827</v>
      </c>
      <c r="Z30" s="24">
        <v>2864.0475169172237</v>
      </c>
      <c r="AA30" s="95">
        <v>2864.0475169172223</v>
      </c>
    </row>
    <row r="31" spans="1:27">
      <c r="A31" s="31" t="s">
        <v>28</v>
      </c>
      <c r="B31" s="38">
        <v>101641</v>
      </c>
      <c r="C31" s="38">
        <v>76321</v>
      </c>
      <c r="D31" s="38">
        <v>102313</v>
      </c>
      <c r="E31" s="38">
        <v>103532</v>
      </c>
      <c r="F31" s="38">
        <v>75253</v>
      </c>
      <c r="G31" s="38">
        <v>100338</v>
      </c>
      <c r="H31" s="38">
        <v>98928</v>
      </c>
      <c r="I31" s="38">
        <v>94016</v>
      </c>
      <c r="J31" s="38">
        <v>98588</v>
      </c>
      <c r="K31" s="38">
        <v>99424</v>
      </c>
      <c r="L31" s="38">
        <v>96468</v>
      </c>
      <c r="M31" s="38">
        <v>95091</v>
      </c>
      <c r="N31" s="38">
        <v>73800</v>
      </c>
      <c r="O31" s="38">
        <v>73825</v>
      </c>
      <c r="P31" s="38">
        <v>94606</v>
      </c>
      <c r="Q31" s="38">
        <v>94571</v>
      </c>
      <c r="R31" s="38">
        <v>98248</v>
      </c>
      <c r="S31" s="38">
        <v>109897</v>
      </c>
      <c r="T31" s="38">
        <v>104144</v>
      </c>
      <c r="U31" s="38">
        <v>103252</v>
      </c>
      <c r="V31" s="38">
        <v>108094</v>
      </c>
      <c r="W31" s="39">
        <v>109038.00659900527</v>
      </c>
      <c r="X31" s="70">
        <v>107811</v>
      </c>
      <c r="Y31" s="39">
        <v>106598.45157323785</v>
      </c>
      <c r="Z31" s="39">
        <v>105399.21899303896</v>
      </c>
      <c r="AA31" s="95">
        <v>104213.47777936724</v>
      </c>
    </row>
    <row r="32" spans="1:27">
      <c r="A32" s="40" t="s">
        <v>29</v>
      </c>
      <c r="B32" s="34">
        <f>SUM(B28:B31)</f>
        <v>357101</v>
      </c>
      <c r="C32" s="34">
        <f t="shared" ref="C32:Y32" si="3">SUM(C28:C31)</f>
        <v>325873</v>
      </c>
      <c r="D32" s="34">
        <f t="shared" si="3"/>
        <v>359736</v>
      </c>
      <c r="E32" s="34">
        <f t="shared" si="3"/>
        <v>367531</v>
      </c>
      <c r="F32" s="34">
        <f t="shared" si="3"/>
        <v>153529</v>
      </c>
      <c r="G32" s="34">
        <f t="shared" si="3"/>
        <v>181025</v>
      </c>
      <c r="H32" s="34">
        <f t="shared" si="3"/>
        <v>177033</v>
      </c>
      <c r="I32" s="34">
        <f t="shared" si="3"/>
        <v>170843</v>
      </c>
      <c r="J32" s="34">
        <f t="shared" si="3"/>
        <v>161794</v>
      </c>
      <c r="K32" s="34">
        <f t="shared" si="3"/>
        <v>161566</v>
      </c>
      <c r="L32" s="34">
        <f t="shared" si="3"/>
        <v>160848</v>
      </c>
      <c r="M32" s="34">
        <f t="shared" si="3"/>
        <v>157820</v>
      </c>
      <c r="N32" s="34">
        <f t="shared" si="3"/>
        <v>134330</v>
      </c>
      <c r="O32" s="34">
        <f t="shared" si="3"/>
        <v>135501</v>
      </c>
      <c r="P32" s="34">
        <f t="shared" si="3"/>
        <v>155088</v>
      </c>
      <c r="Q32" s="34">
        <f t="shared" si="3"/>
        <v>155657</v>
      </c>
      <c r="R32" s="34">
        <f t="shared" si="3"/>
        <v>152584</v>
      </c>
      <c r="S32" s="34">
        <f t="shared" si="3"/>
        <v>147321</v>
      </c>
      <c r="T32" s="34">
        <f t="shared" si="3"/>
        <v>131603</v>
      </c>
      <c r="U32" s="34">
        <f t="shared" si="3"/>
        <v>128632</v>
      </c>
      <c r="V32" s="34">
        <f t="shared" si="3"/>
        <v>130704</v>
      </c>
      <c r="W32" s="34">
        <f t="shared" si="3"/>
        <v>127892.9741606733</v>
      </c>
      <c r="X32" s="34">
        <f t="shared" si="3"/>
        <v>127687</v>
      </c>
      <c r="Y32" s="34">
        <f t="shared" si="3"/>
        <v>125020.82842198947</v>
      </c>
      <c r="Z32" s="34">
        <v>123711.7590009461</v>
      </c>
      <c r="AA32" s="96">
        <f>SUM(AA28:AA31)</f>
        <v>122594.42078227688</v>
      </c>
    </row>
    <row r="33" spans="1:27">
      <c r="A33" s="35" t="s">
        <v>30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7"/>
      <c r="Y33" s="37"/>
      <c r="Z33" s="37"/>
      <c r="AA33" s="97"/>
    </row>
    <row r="34" spans="1:27">
      <c r="A34" s="31" t="s">
        <v>31</v>
      </c>
      <c r="B34" s="19">
        <v>1008</v>
      </c>
      <c r="C34" s="19">
        <v>1036</v>
      </c>
      <c r="D34" s="19">
        <v>1181</v>
      </c>
      <c r="E34" s="19">
        <v>1134</v>
      </c>
      <c r="F34" s="19">
        <v>1352</v>
      </c>
      <c r="G34" s="20">
        <v>1200</v>
      </c>
      <c r="H34" s="19">
        <v>974</v>
      </c>
      <c r="I34" s="19">
        <v>933</v>
      </c>
      <c r="J34" s="19">
        <v>912</v>
      </c>
      <c r="K34" s="19">
        <v>929</v>
      </c>
      <c r="L34" s="19">
        <v>1020</v>
      </c>
      <c r="M34" s="19">
        <v>1042</v>
      </c>
      <c r="N34" s="19">
        <v>1032</v>
      </c>
      <c r="O34" s="19">
        <v>1070</v>
      </c>
      <c r="P34" s="19">
        <v>1056</v>
      </c>
      <c r="Q34" s="19">
        <v>1059</v>
      </c>
      <c r="R34" s="19">
        <v>1002</v>
      </c>
      <c r="S34" s="19">
        <v>1018</v>
      </c>
      <c r="T34" s="19">
        <v>974</v>
      </c>
      <c r="U34" s="19">
        <v>999</v>
      </c>
      <c r="V34" s="19">
        <v>1024</v>
      </c>
      <c r="W34" s="22">
        <v>1019.3673360722086</v>
      </c>
      <c r="X34" s="69">
        <v>1047</v>
      </c>
      <c r="Y34" s="24">
        <v>1074.3</v>
      </c>
      <c r="Z34" s="24">
        <v>1101.81</v>
      </c>
      <c r="AA34" s="95">
        <v>1129.28</v>
      </c>
    </row>
    <row r="35" spans="1:27">
      <c r="A35" s="32" t="s">
        <v>32</v>
      </c>
      <c r="B35" s="27">
        <v>16249</v>
      </c>
      <c r="C35" s="27">
        <v>16717</v>
      </c>
      <c r="D35" s="27">
        <v>17710</v>
      </c>
      <c r="E35" s="27">
        <v>18258</v>
      </c>
      <c r="F35" s="27">
        <v>18488</v>
      </c>
      <c r="G35" s="28">
        <v>18238</v>
      </c>
      <c r="H35" s="27">
        <v>16753</v>
      </c>
      <c r="I35" s="41">
        <v>15761</v>
      </c>
      <c r="J35" s="27">
        <v>16461</v>
      </c>
      <c r="K35" s="41">
        <v>17867</v>
      </c>
      <c r="L35" s="27">
        <v>15859</v>
      </c>
      <c r="M35" s="27">
        <v>12972</v>
      </c>
      <c r="N35" s="27">
        <v>12367</v>
      </c>
      <c r="O35" s="27">
        <v>12129</v>
      </c>
      <c r="P35" s="27">
        <v>10117</v>
      </c>
      <c r="Q35" s="27">
        <v>9392</v>
      </c>
      <c r="R35" s="27">
        <v>9126</v>
      </c>
      <c r="S35" s="27">
        <v>8365</v>
      </c>
      <c r="T35" s="27">
        <v>7784</v>
      </c>
      <c r="U35" s="27">
        <v>7665</v>
      </c>
      <c r="V35" s="27">
        <v>7422</v>
      </c>
      <c r="W35" s="24">
        <v>6771.8790419847137</v>
      </c>
      <c r="X35" s="69">
        <v>5965</v>
      </c>
      <c r="Y35" s="24">
        <v>5282.02</v>
      </c>
      <c r="Z35" s="24">
        <v>4697.4799999999996</v>
      </c>
      <c r="AA35" s="95">
        <v>4177.07</v>
      </c>
    </row>
    <row r="36" spans="1:27">
      <c r="A36" s="32" t="s">
        <v>33</v>
      </c>
      <c r="B36" s="27">
        <v>1653</v>
      </c>
      <c r="C36" s="27">
        <v>1516</v>
      </c>
      <c r="D36" s="27">
        <v>1513</v>
      </c>
      <c r="E36" s="27">
        <v>1467</v>
      </c>
      <c r="F36" s="27">
        <v>1322</v>
      </c>
      <c r="G36" s="28">
        <v>1246</v>
      </c>
      <c r="H36" s="27">
        <v>1030</v>
      </c>
      <c r="I36" s="41">
        <v>886</v>
      </c>
      <c r="J36" s="27">
        <v>807</v>
      </c>
      <c r="K36" s="41">
        <v>734</v>
      </c>
      <c r="L36" s="27">
        <v>601</v>
      </c>
      <c r="M36" s="27">
        <v>533</v>
      </c>
      <c r="N36" s="27">
        <v>496</v>
      </c>
      <c r="O36" s="27">
        <v>473</v>
      </c>
      <c r="P36" s="27">
        <v>393</v>
      </c>
      <c r="Q36" s="27">
        <v>402</v>
      </c>
      <c r="R36" s="27">
        <v>429</v>
      </c>
      <c r="S36" s="27">
        <v>395</v>
      </c>
      <c r="T36" s="27">
        <v>396</v>
      </c>
      <c r="U36" s="27">
        <v>383</v>
      </c>
      <c r="V36" s="27">
        <v>371</v>
      </c>
      <c r="W36" s="24">
        <v>366.03601225104995</v>
      </c>
      <c r="X36" s="69">
        <v>347</v>
      </c>
      <c r="Y36" s="24">
        <v>316.01</v>
      </c>
      <c r="Z36" s="24">
        <v>296.16000000000003</v>
      </c>
      <c r="AA36" s="95">
        <v>274.8</v>
      </c>
    </row>
    <row r="37" spans="1:27">
      <c r="A37" s="32" t="s">
        <v>34</v>
      </c>
      <c r="B37" s="27">
        <v>772</v>
      </c>
      <c r="C37" s="27">
        <v>767</v>
      </c>
      <c r="D37" s="27">
        <v>722</v>
      </c>
      <c r="E37" s="27">
        <v>693</v>
      </c>
      <c r="F37" s="27">
        <v>668</v>
      </c>
      <c r="G37" s="28">
        <v>643</v>
      </c>
      <c r="H37" s="27">
        <v>639</v>
      </c>
      <c r="I37" s="41">
        <v>674</v>
      </c>
      <c r="J37" s="27">
        <v>744</v>
      </c>
      <c r="K37" s="41">
        <v>780</v>
      </c>
      <c r="L37" s="27">
        <v>767</v>
      </c>
      <c r="M37" s="27">
        <v>670</v>
      </c>
      <c r="N37" s="27">
        <v>666</v>
      </c>
      <c r="O37" s="27">
        <v>640</v>
      </c>
      <c r="P37" s="27">
        <v>608</v>
      </c>
      <c r="Q37" s="27">
        <v>621</v>
      </c>
      <c r="R37" s="27">
        <v>608</v>
      </c>
      <c r="S37" s="27">
        <v>573</v>
      </c>
      <c r="T37" s="27">
        <v>556</v>
      </c>
      <c r="U37" s="27">
        <v>533</v>
      </c>
      <c r="V37" s="27">
        <v>504</v>
      </c>
      <c r="W37" s="24">
        <v>456.60185391150236</v>
      </c>
      <c r="X37" s="69">
        <v>407</v>
      </c>
      <c r="Y37" s="24">
        <v>368.44</v>
      </c>
      <c r="Z37" s="24">
        <v>335.87</v>
      </c>
      <c r="AA37" s="95">
        <v>301.62</v>
      </c>
    </row>
    <row r="38" spans="1:27">
      <c r="A38" s="32" t="s">
        <v>35</v>
      </c>
      <c r="B38" s="27">
        <v>535</v>
      </c>
      <c r="C38" s="27">
        <v>505</v>
      </c>
      <c r="D38" s="27">
        <v>452</v>
      </c>
      <c r="E38" s="27">
        <v>422</v>
      </c>
      <c r="F38" s="27">
        <v>393</v>
      </c>
      <c r="G38" s="28">
        <v>357</v>
      </c>
      <c r="H38" s="27">
        <v>328</v>
      </c>
      <c r="I38" s="41">
        <v>311</v>
      </c>
      <c r="J38" s="27">
        <v>278</v>
      </c>
      <c r="K38" s="41">
        <v>246</v>
      </c>
      <c r="L38" s="27">
        <v>214</v>
      </c>
      <c r="M38" s="27">
        <v>190</v>
      </c>
      <c r="N38" s="27">
        <v>181</v>
      </c>
      <c r="O38" s="27">
        <v>170</v>
      </c>
      <c r="P38" s="27">
        <v>171</v>
      </c>
      <c r="Q38" s="27">
        <v>172</v>
      </c>
      <c r="R38" s="27">
        <v>172</v>
      </c>
      <c r="S38" s="27">
        <v>172</v>
      </c>
      <c r="T38" s="27">
        <v>169</v>
      </c>
      <c r="U38" s="27">
        <v>170</v>
      </c>
      <c r="V38" s="27">
        <v>158</v>
      </c>
      <c r="W38" s="24">
        <v>141.77396339314572</v>
      </c>
      <c r="X38" s="69">
        <v>127</v>
      </c>
      <c r="Y38" s="24">
        <v>112.45</v>
      </c>
      <c r="Z38" s="24">
        <v>100.71</v>
      </c>
      <c r="AA38" s="95">
        <v>92.29</v>
      </c>
    </row>
    <row r="39" spans="1:27">
      <c r="A39" s="32" t="s">
        <v>36</v>
      </c>
      <c r="B39" s="27">
        <v>3653</v>
      </c>
      <c r="C39" s="27">
        <v>3464</v>
      </c>
      <c r="D39" s="27">
        <v>3244</v>
      </c>
      <c r="E39" s="27">
        <v>3083</v>
      </c>
      <c r="F39" s="27">
        <v>2751</v>
      </c>
      <c r="G39" s="28">
        <v>2449</v>
      </c>
      <c r="H39" s="27">
        <v>2328</v>
      </c>
      <c r="I39" s="41">
        <v>2317</v>
      </c>
      <c r="J39" s="27">
        <v>2160</v>
      </c>
      <c r="K39" s="41">
        <v>2112</v>
      </c>
      <c r="L39" s="27">
        <v>1931</v>
      </c>
      <c r="M39" s="27">
        <v>1746</v>
      </c>
      <c r="N39" s="27">
        <v>1714</v>
      </c>
      <c r="O39" s="27">
        <v>1667</v>
      </c>
      <c r="P39" s="27">
        <v>1582</v>
      </c>
      <c r="Q39" s="27">
        <v>1478</v>
      </c>
      <c r="R39" s="27">
        <v>1363</v>
      </c>
      <c r="S39" s="27">
        <v>1204</v>
      </c>
      <c r="T39" s="27">
        <v>1040</v>
      </c>
      <c r="U39" s="27">
        <v>833</v>
      </c>
      <c r="V39" s="27">
        <v>744</v>
      </c>
      <c r="W39" s="24">
        <v>688.87102275673362</v>
      </c>
      <c r="X39" s="69">
        <v>657</v>
      </c>
      <c r="Y39" s="24">
        <v>629.41</v>
      </c>
      <c r="Z39" s="24">
        <v>594.59</v>
      </c>
      <c r="AA39" s="95">
        <v>554.36</v>
      </c>
    </row>
    <row r="40" spans="1:27">
      <c r="A40" s="32" t="s">
        <v>37</v>
      </c>
      <c r="B40" s="27">
        <v>2838</v>
      </c>
      <c r="C40" s="27">
        <v>2300</v>
      </c>
      <c r="D40" s="27">
        <v>1939</v>
      </c>
      <c r="E40" s="27">
        <v>1754</v>
      </c>
      <c r="F40" s="27">
        <v>1721</v>
      </c>
      <c r="G40" s="28">
        <v>1503</v>
      </c>
      <c r="H40" s="27">
        <v>1447</v>
      </c>
      <c r="I40" s="41">
        <v>1378</v>
      </c>
      <c r="J40" s="27">
        <v>1326</v>
      </c>
      <c r="K40" s="41">
        <v>1361</v>
      </c>
      <c r="L40" s="27">
        <v>1283</v>
      </c>
      <c r="M40" s="27">
        <v>1159</v>
      </c>
      <c r="N40" s="27">
        <v>1153</v>
      </c>
      <c r="O40" s="27">
        <v>1079</v>
      </c>
      <c r="P40" s="27">
        <v>1005</v>
      </c>
      <c r="Q40" s="27">
        <v>980</v>
      </c>
      <c r="R40" s="27">
        <v>915</v>
      </c>
      <c r="S40" s="27">
        <v>820</v>
      </c>
      <c r="T40" s="27">
        <v>686</v>
      </c>
      <c r="U40" s="27">
        <v>538</v>
      </c>
      <c r="V40" s="27">
        <v>486</v>
      </c>
      <c r="W40" s="24">
        <v>491.72135699671395</v>
      </c>
      <c r="X40" s="69">
        <v>496</v>
      </c>
      <c r="Y40" s="24">
        <v>501.82</v>
      </c>
      <c r="Z40" s="24">
        <v>504.55</v>
      </c>
      <c r="AA40" s="95">
        <v>512.55999999999995</v>
      </c>
    </row>
    <row r="41" spans="1:27" s="43" customFormat="1">
      <c r="A41" s="32" t="s">
        <v>38</v>
      </c>
      <c r="B41" s="25">
        <v>11197</v>
      </c>
      <c r="C41" s="25">
        <v>11538</v>
      </c>
      <c r="D41" s="25">
        <v>11947</v>
      </c>
      <c r="E41" s="25">
        <v>12675</v>
      </c>
      <c r="F41" s="25">
        <v>13088</v>
      </c>
      <c r="G41" s="29">
        <v>12363</v>
      </c>
      <c r="H41" s="25">
        <v>11210</v>
      </c>
      <c r="I41" s="42">
        <v>11249</v>
      </c>
      <c r="J41" s="25">
        <v>10657</v>
      </c>
      <c r="K41" s="42">
        <v>10669</v>
      </c>
      <c r="L41" s="25">
        <v>10222</v>
      </c>
      <c r="M41" s="25">
        <v>9137</v>
      </c>
      <c r="N41" s="25">
        <v>9453</v>
      </c>
      <c r="O41" s="25">
        <v>9120</v>
      </c>
      <c r="P41" s="25">
        <v>8912</v>
      </c>
      <c r="Q41" s="25">
        <v>8884</v>
      </c>
      <c r="R41" s="25">
        <v>9020</v>
      </c>
      <c r="S41" s="25">
        <v>9167</v>
      </c>
      <c r="T41" s="25">
        <v>9373</v>
      </c>
      <c r="U41" s="25">
        <v>9582</v>
      </c>
      <c r="V41" s="25">
        <v>9791</v>
      </c>
      <c r="W41" s="24">
        <v>10001.237504855886</v>
      </c>
      <c r="X41" s="69">
        <v>10218</v>
      </c>
      <c r="Y41" s="24">
        <v>10437.280000000001</v>
      </c>
      <c r="Z41" s="24">
        <v>10658.3</v>
      </c>
      <c r="AA41" s="99">
        <v>10881.38</v>
      </c>
    </row>
    <row r="42" spans="1:27">
      <c r="A42" s="32" t="s">
        <v>39</v>
      </c>
      <c r="B42" s="27">
        <v>40</v>
      </c>
      <c r="C42" s="27">
        <v>31</v>
      </c>
      <c r="D42" s="27">
        <v>26</v>
      </c>
      <c r="E42" s="27">
        <v>21</v>
      </c>
      <c r="F42" s="27">
        <v>19</v>
      </c>
      <c r="G42" s="28">
        <v>16</v>
      </c>
      <c r="H42" s="27">
        <v>15</v>
      </c>
      <c r="I42" s="41">
        <v>14</v>
      </c>
      <c r="J42" s="27">
        <v>14</v>
      </c>
      <c r="K42" s="41">
        <v>13</v>
      </c>
      <c r="L42" s="27">
        <v>12</v>
      </c>
      <c r="M42" s="27">
        <v>12</v>
      </c>
      <c r="N42" s="27">
        <v>12</v>
      </c>
      <c r="O42" s="27">
        <v>15</v>
      </c>
      <c r="P42" s="27">
        <v>14</v>
      </c>
      <c r="Q42" s="27">
        <v>16</v>
      </c>
      <c r="R42" s="27">
        <v>18</v>
      </c>
      <c r="S42" s="27">
        <v>20</v>
      </c>
      <c r="T42" s="27">
        <v>21</v>
      </c>
      <c r="U42" s="27">
        <v>22</v>
      </c>
      <c r="V42" s="27">
        <v>23</v>
      </c>
      <c r="W42" s="24">
        <v>23.499798709690591</v>
      </c>
      <c r="X42" s="69">
        <v>24</v>
      </c>
      <c r="Y42" s="24">
        <v>24.49</v>
      </c>
      <c r="Z42" s="24">
        <v>25</v>
      </c>
      <c r="AA42" s="95">
        <v>25.49</v>
      </c>
    </row>
    <row r="43" spans="1:27">
      <c r="A43" s="32" t="s">
        <v>40</v>
      </c>
      <c r="B43" s="27">
        <v>46253</v>
      </c>
      <c r="C43" s="27">
        <v>48359</v>
      </c>
      <c r="D43" s="27">
        <v>50596</v>
      </c>
      <c r="E43" s="27">
        <v>51018</v>
      </c>
      <c r="F43" s="27">
        <v>51307</v>
      </c>
      <c r="G43" s="28">
        <v>51802</v>
      </c>
      <c r="H43" s="27">
        <v>51698</v>
      </c>
      <c r="I43" s="41">
        <v>51723</v>
      </c>
      <c r="J43" s="27">
        <v>51673</v>
      </c>
      <c r="K43" s="41">
        <v>51220</v>
      </c>
      <c r="L43" s="27">
        <v>50921</v>
      </c>
      <c r="M43" s="27">
        <v>50524</v>
      </c>
      <c r="N43" s="27">
        <v>49839</v>
      </c>
      <c r="O43" s="27">
        <v>47736</v>
      </c>
      <c r="P43" s="27">
        <v>46242</v>
      </c>
      <c r="Q43" s="27">
        <v>44537</v>
      </c>
      <c r="R43" s="27">
        <v>42801</v>
      </c>
      <c r="S43" s="27">
        <v>41046</v>
      </c>
      <c r="T43" s="27">
        <v>39647</v>
      </c>
      <c r="U43" s="27">
        <v>38236</v>
      </c>
      <c r="V43" s="27">
        <v>36874</v>
      </c>
      <c r="W43" s="24">
        <v>35738.6314624925</v>
      </c>
      <c r="X43" s="69">
        <v>35066</v>
      </c>
      <c r="Y43" s="24">
        <v>32798.28</v>
      </c>
      <c r="Z43" s="24">
        <v>32026.49</v>
      </c>
      <c r="AA43" s="95">
        <v>32402.98</v>
      </c>
    </row>
    <row r="44" spans="1:27">
      <c r="A44" s="32" t="s">
        <v>41</v>
      </c>
      <c r="B44" s="27">
        <v>5895</v>
      </c>
      <c r="C44" s="27">
        <v>5997</v>
      </c>
      <c r="D44" s="27">
        <v>6098</v>
      </c>
      <c r="E44" s="27">
        <v>6216</v>
      </c>
      <c r="F44" s="27">
        <v>6339</v>
      </c>
      <c r="G44" s="28">
        <v>6466</v>
      </c>
      <c r="H44" s="27">
        <v>6550</v>
      </c>
      <c r="I44" s="41">
        <v>6634</v>
      </c>
      <c r="J44" s="27">
        <v>6718</v>
      </c>
      <c r="K44" s="41">
        <v>6842</v>
      </c>
      <c r="L44" s="27">
        <v>6966</v>
      </c>
      <c r="M44" s="27">
        <v>7084</v>
      </c>
      <c r="N44" s="27">
        <v>7196</v>
      </c>
      <c r="O44" s="27">
        <v>7340</v>
      </c>
      <c r="P44" s="27">
        <v>7469</v>
      </c>
      <c r="Q44" s="27">
        <v>7631</v>
      </c>
      <c r="R44" s="27">
        <v>7785</v>
      </c>
      <c r="S44" s="27">
        <v>7940</v>
      </c>
      <c r="T44" s="27">
        <v>8093</v>
      </c>
      <c r="U44" s="27">
        <v>8246</v>
      </c>
      <c r="V44" s="27">
        <v>8384</v>
      </c>
      <c r="W44" s="24">
        <v>8503.5997254971207</v>
      </c>
      <c r="X44" s="69">
        <v>8583</v>
      </c>
      <c r="Y44" s="24">
        <v>8629.2300000000105</v>
      </c>
      <c r="Z44" s="24">
        <v>8670.3300000000145</v>
      </c>
      <c r="AA44" s="95">
        <v>8649.18</v>
      </c>
    </row>
    <row r="45" spans="1:27">
      <c r="A45" s="32" t="s">
        <v>42</v>
      </c>
      <c r="B45" s="27">
        <v>2860</v>
      </c>
      <c r="C45" s="27">
        <v>2813</v>
      </c>
      <c r="D45" s="27">
        <v>2798</v>
      </c>
      <c r="E45" s="27">
        <v>2814</v>
      </c>
      <c r="F45" s="27">
        <v>2618</v>
      </c>
      <c r="G45" s="28">
        <v>2703</v>
      </c>
      <c r="H45" s="27">
        <v>2732</v>
      </c>
      <c r="I45" s="41">
        <v>2656</v>
      </c>
      <c r="J45" s="27">
        <v>2648</v>
      </c>
      <c r="K45" s="41">
        <v>2812</v>
      </c>
      <c r="L45" s="27">
        <v>2813</v>
      </c>
      <c r="M45" s="27">
        <v>2721</v>
      </c>
      <c r="N45" s="27">
        <v>2896</v>
      </c>
      <c r="O45" s="27">
        <v>2707</v>
      </c>
      <c r="P45" s="27">
        <v>2552</v>
      </c>
      <c r="Q45" s="27">
        <v>2601</v>
      </c>
      <c r="R45" s="27">
        <v>2639</v>
      </c>
      <c r="S45" s="27">
        <v>2677</v>
      </c>
      <c r="T45" s="27">
        <v>2510</v>
      </c>
      <c r="U45" s="27">
        <v>4063</v>
      </c>
      <c r="V45" s="27">
        <v>4029</v>
      </c>
      <c r="W45" s="24">
        <v>3995.3358421558046</v>
      </c>
      <c r="X45" s="69">
        <v>3962</v>
      </c>
      <c r="Y45" s="24">
        <v>3928.28</v>
      </c>
      <c r="Z45" s="24">
        <v>3894.78</v>
      </c>
      <c r="AA45" s="95">
        <v>3861.06</v>
      </c>
    </row>
    <row r="46" spans="1:27">
      <c r="A46" s="44" t="s">
        <v>43</v>
      </c>
      <c r="B46" s="38">
        <v>3206</v>
      </c>
      <c r="C46" s="38">
        <v>3337</v>
      </c>
      <c r="D46" s="38">
        <v>3406</v>
      </c>
      <c r="E46" s="38">
        <v>3499</v>
      </c>
      <c r="F46" s="38">
        <v>3591</v>
      </c>
      <c r="G46" s="45">
        <v>3658</v>
      </c>
      <c r="H46" s="38">
        <v>3670</v>
      </c>
      <c r="I46" s="38">
        <v>3670</v>
      </c>
      <c r="J46" s="38">
        <v>3812</v>
      </c>
      <c r="K46" s="38">
        <v>3954</v>
      </c>
      <c r="L46" s="38">
        <v>3955</v>
      </c>
      <c r="M46" s="38">
        <v>3836</v>
      </c>
      <c r="N46" s="38">
        <v>3991</v>
      </c>
      <c r="O46" s="38">
        <v>4139</v>
      </c>
      <c r="P46" s="38">
        <v>4292</v>
      </c>
      <c r="Q46" s="38">
        <v>4394</v>
      </c>
      <c r="R46" s="38">
        <v>4510</v>
      </c>
      <c r="S46" s="38">
        <v>4526</v>
      </c>
      <c r="T46" s="38">
        <v>4605</v>
      </c>
      <c r="U46" s="38">
        <v>4728</v>
      </c>
      <c r="V46" s="38">
        <v>4886</v>
      </c>
      <c r="W46" s="24">
        <v>4995.0041187794486</v>
      </c>
      <c r="X46" s="69">
        <v>5104</v>
      </c>
      <c r="Y46" s="24">
        <v>5212.2200000000084</v>
      </c>
      <c r="Z46" s="24">
        <v>5320.8600000000097</v>
      </c>
      <c r="AA46" s="95">
        <v>5429.5</v>
      </c>
    </row>
    <row r="47" spans="1:27">
      <c r="A47" s="46" t="s">
        <v>44</v>
      </c>
      <c r="B47" s="47">
        <f>SUM(B34:B46)</f>
        <v>96159</v>
      </c>
      <c r="C47" s="47">
        <f t="shared" ref="C47:Y47" si="4">SUM(C34:C46)</f>
        <v>98380</v>
      </c>
      <c r="D47" s="47">
        <f t="shared" si="4"/>
        <v>101632</v>
      </c>
      <c r="E47" s="47">
        <f t="shared" si="4"/>
        <v>103054</v>
      </c>
      <c r="F47" s="47">
        <f t="shared" si="4"/>
        <v>103657</v>
      </c>
      <c r="G47" s="47">
        <f t="shared" si="4"/>
        <v>102644</v>
      </c>
      <c r="H47" s="47">
        <f t="shared" si="4"/>
        <v>99374</v>
      </c>
      <c r="I47" s="47">
        <f t="shared" si="4"/>
        <v>98206</v>
      </c>
      <c r="J47" s="47">
        <f t="shared" si="4"/>
        <v>98210</v>
      </c>
      <c r="K47" s="47">
        <f t="shared" si="4"/>
        <v>99539</v>
      </c>
      <c r="L47" s="47">
        <f t="shared" si="4"/>
        <v>96564</v>
      </c>
      <c r="M47" s="47">
        <f t="shared" si="4"/>
        <v>91626</v>
      </c>
      <c r="N47" s="47">
        <f t="shared" si="4"/>
        <v>90996</v>
      </c>
      <c r="O47" s="47">
        <f t="shared" si="4"/>
        <v>88285</v>
      </c>
      <c r="P47" s="47">
        <f t="shared" si="4"/>
        <v>84413</v>
      </c>
      <c r="Q47" s="47">
        <f t="shared" si="4"/>
        <v>82167</v>
      </c>
      <c r="R47" s="47">
        <f t="shared" si="4"/>
        <v>80388</v>
      </c>
      <c r="S47" s="47">
        <f t="shared" si="4"/>
        <v>77923</v>
      </c>
      <c r="T47" s="47">
        <f t="shared" si="4"/>
        <v>75854</v>
      </c>
      <c r="U47" s="47">
        <f t="shared" si="4"/>
        <v>75998</v>
      </c>
      <c r="V47" s="47">
        <f t="shared" si="4"/>
        <v>74696</v>
      </c>
      <c r="W47" s="84">
        <f t="shared" si="4"/>
        <v>73193.559039856511</v>
      </c>
      <c r="X47" s="84">
        <f t="shared" si="4"/>
        <v>72003</v>
      </c>
      <c r="Y47" s="84">
        <f t="shared" si="4"/>
        <v>69314.23000000001</v>
      </c>
      <c r="Z47" s="84">
        <v>68226.929999999993</v>
      </c>
      <c r="AA47" s="100">
        <f>SUM(AA34:AA46)</f>
        <v>68291.570000000007</v>
      </c>
    </row>
    <row r="48" spans="1:27">
      <c r="A48" s="35" t="s">
        <v>45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106"/>
      <c r="X48" s="83"/>
      <c r="Y48" s="83"/>
      <c r="Z48" s="83"/>
      <c r="AA48" s="101"/>
    </row>
    <row r="49" spans="1:27">
      <c r="A49" s="31" t="s">
        <v>46</v>
      </c>
      <c r="B49" s="19">
        <v>5</v>
      </c>
      <c r="C49" s="19">
        <v>5</v>
      </c>
      <c r="D49" s="19">
        <v>5</v>
      </c>
      <c r="E49" s="19">
        <v>5</v>
      </c>
      <c r="F49" s="19">
        <v>5</v>
      </c>
      <c r="G49" s="20">
        <v>5</v>
      </c>
      <c r="H49" s="19">
        <v>5</v>
      </c>
      <c r="I49" s="19">
        <v>6</v>
      </c>
      <c r="J49" s="19">
        <v>6</v>
      </c>
      <c r="K49" s="19">
        <v>6</v>
      </c>
      <c r="L49" s="19">
        <v>6</v>
      </c>
      <c r="M49" s="19">
        <v>6</v>
      </c>
      <c r="N49" s="19">
        <v>6</v>
      </c>
      <c r="O49" s="19">
        <v>6</v>
      </c>
      <c r="P49" s="19">
        <v>6</v>
      </c>
      <c r="Q49" s="19">
        <v>6</v>
      </c>
      <c r="R49" s="19">
        <v>0</v>
      </c>
      <c r="S49" s="19">
        <v>3</v>
      </c>
      <c r="T49" s="19">
        <v>4</v>
      </c>
      <c r="U49" s="19">
        <v>5</v>
      </c>
      <c r="V49" s="19">
        <v>5</v>
      </c>
      <c r="W49" s="22">
        <v>5.5136404773195755</v>
      </c>
      <c r="X49" s="69">
        <v>6</v>
      </c>
      <c r="Y49" s="24">
        <v>5.938076552599119</v>
      </c>
      <c r="Z49" s="24">
        <v>6.4750373939649695</v>
      </c>
      <c r="AA49" s="95">
        <v>6.5531651817204546</v>
      </c>
    </row>
    <row r="50" spans="1:27">
      <c r="A50" s="32" t="s">
        <v>47</v>
      </c>
      <c r="B50" s="27">
        <v>250</v>
      </c>
      <c r="C50" s="27">
        <v>257</v>
      </c>
      <c r="D50" s="27">
        <v>226</v>
      </c>
      <c r="E50" s="27">
        <v>211</v>
      </c>
      <c r="F50" s="27">
        <v>36</v>
      </c>
      <c r="G50" s="28">
        <v>25</v>
      </c>
      <c r="H50" s="27">
        <v>41</v>
      </c>
      <c r="I50" s="27">
        <v>36</v>
      </c>
      <c r="J50" s="27">
        <v>51</v>
      </c>
      <c r="K50" s="27">
        <v>51</v>
      </c>
      <c r="L50" s="27">
        <v>41</v>
      </c>
      <c r="M50" s="27">
        <v>52</v>
      </c>
      <c r="N50" s="27">
        <v>58</v>
      </c>
      <c r="O50" s="27">
        <v>53</v>
      </c>
      <c r="P50" s="27">
        <v>52</v>
      </c>
      <c r="Q50" s="27">
        <v>19</v>
      </c>
      <c r="R50" s="27">
        <v>26</v>
      </c>
      <c r="S50" s="27">
        <v>31</v>
      </c>
      <c r="T50" s="27">
        <v>30</v>
      </c>
      <c r="U50" s="27">
        <v>92</v>
      </c>
      <c r="V50" s="27">
        <v>70</v>
      </c>
      <c r="W50" s="24">
        <v>71.046636260722522</v>
      </c>
      <c r="X50" s="69">
        <v>65</v>
      </c>
      <c r="Y50" s="24">
        <v>57.263496424399754</v>
      </c>
      <c r="Z50" s="24">
        <v>74.805077396423115</v>
      </c>
      <c r="AA50" s="95">
        <v>44.525731991131089</v>
      </c>
    </row>
    <row r="51" spans="1:27">
      <c r="A51" s="32" t="s">
        <v>48</v>
      </c>
      <c r="B51" s="27">
        <v>1059</v>
      </c>
      <c r="C51" s="27">
        <v>1048</v>
      </c>
      <c r="D51" s="27">
        <v>1109</v>
      </c>
      <c r="E51" s="27">
        <v>1144</v>
      </c>
      <c r="F51" s="27">
        <v>2012</v>
      </c>
      <c r="G51" s="28">
        <v>1993</v>
      </c>
      <c r="H51" s="27">
        <v>2028</v>
      </c>
      <c r="I51" s="27">
        <v>2041</v>
      </c>
      <c r="J51" s="27">
        <v>1932</v>
      </c>
      <c r="K51" s="27">
        <v>1943</v>
      </c>
      <c r="L51" s="27">
        <v>1840</v>
      </c>
      <c r="M51" s="27">
        <v>1859</v>
      </c>
      <c r="N51" s="27">
        <v>1838</v>
      </c>
      <c r="O51" s="27">
        <v>1806</v>
      </c>
      <c r="P51" s="27">
        <v>1792</v>
      </c>
      <c r="Q51" s="27">
        <v>1524</v>
      </c>
      <c r="R51" s="27">
        <v>1357</v>
      </c>
      <c r="S51" s="27">
        <v>1488</v>
      </c>
      <c r="T51" s="27">
        <v>1143</v>
      </c>
      <c r="U51" s="27">
        <v>691</v>
      </c>
      <c r="V51" s="27">
        <v>534</v>
      </c>
      <c r="W51" s="24">
        <v>453.83564608338594</v>
      </c>
      <c r="X51" s="69">
        <v>509</v>
      </c>
      <c r="Y51" s="24">
        <v>448.60409249749205</v>
      </c>
      <c r="Z51" s="24">
        <v>479.69863863022118</v>
      </c>
      <c r="AA51" s="95">
        <v>356.15122249758548</v>
      </c>
    </row>
    <row r="52" spans="1:27">
      <c r="A52" s="44" t="s">
        <v>49</v>
      </c>
      <c r="B52" s="38">
        <v>963</v>
      </c>
      <c r="C52" s="38">
        <v>964</v>
      </c>
      <c r="D52" s="38">
        <v>901</v>
      </c>
      <c r="E52" s="38">
        <v>874</v>
      </c>
      <c r="F52" s="38">
        <v>12</v>
      </c>
      <c r="G52" s="45">
        <v>42</v>
      </c>
      <c r="H52" s="38">
        <v>14</v>
      </c>
      <c r="I52" s="38">
        <v>12</v>
      </c>
      <c r="J52" s="38">
        <v>128</v>
      </c>
      <c r="K52" s="38">
        <v>108</v>
      </c>
      <c r="L52" s="38">
        <v>196</v>
      </c>
      <c r="M52" s="38">
        <v>133</v>
      </c>
      <c r="N52" s="38">
        <v>132</v>
      </c>
      <c r="O52" s="38">
        <v>132</v>
      </c>
      <c r="P52" s="38">
        <v>131</v>
      </c>
      <c r="Q52" s="38">
        <v>391</v>
      </c>
      <c r="R52" s="38">
        <v>304</v>
      </c>
      <c r="S52" s="38">
        <v>493</v>
      </c>
      <c r="T52" s="38">
        <v>555</v>
      </c>
      <c r="U52" s="38">
        <v>264</v>
      </c>
      <c r="V52" s="38">
        <v>5</v>
      </c>
      <c r="W52" s="39">
        <v>8.6262500000000006</v>
      </c>
      <c r="X52" s="69">
        <v>19</v>
      </c>
      <c r="Y52" s="39">
        <v>25.065049999999999</v>
      </c>
      <c r="Z52" s="39">
        <v>21.763200000000001</v>
      </c>
      <c r="AA52" s="95">
        <v>39.716349999999998</v>
      </c>
    </row>
    <row r="53" spans="1:27">
      <c r="A53" s="46" t="s">
        <v>50</v>
      </c>
      <c r="B53" s="47">
        <f>SUM(B49:B52)</f>
        <v>2277</v>
      </c>
      <c r="C53" s="47">
        <f t="shared" ref="C53:Y53" si="5">SUM(C49:C52)</f>
        <v>2274</v>
      </c>
      <c r="D53" s="47">
        <f t="shared" si="5"/>
        <v>2241</v>
      </c>
      <c r="E53" s="47">
        <f t="shared" si="5"/>
        <v>2234</v>
      </c>
      <c r="F53" s="47">
        <f t="shared" si="5"/>
        <v>2065</v>
      </c>
      <c r="G53" s="47">
        <f t="shared" si="5"/>
        <v>2065</v>
      </c>
      <c r="H53" s="47">
        <f t="shared" si="5"/>
        <v>2088</v>
      </c>
      <c r="I53" s="47">
        <f t="shared" si="5"/>
        <v>2095</v>
      </c>
      <c r="J53" s="47">
        <f t="shared" si="5"/>
        <v>2117</v>
      </c>
      <c r="K53" s="47">
        <f t="shared" si="5"/>
        <v>2108</v>
      </c>
      <c r="L53" s="47">
        <f t="shared" si="5"/>
        <v>2083</v>
      </c>
      <c r="M53" s="47">
        <f t="shared" si="5"/>
        <v>2050</v>
      </c>
      <c r="N53" s="47">
        <f t="shared" si="5"/>
        <v>2034</v>
      </c>
      <c r="O53" s="47">
        <f t="shared" si="5"/>
        <v>1997</v>
      </c>
      <c r="P53" s="47">
        <f t="shared" si="5"/>
        <v>1981</v>
      </c>
      <c r="Q53" s="47">
        <f t="shared" si="5"/>
        <v>1940</v>
      </c>
      <c r="R53" s="47">
        <f t="shared" si="5"/>
        <v>1687</v>
      </c>
      <c r="S53" s="47">
        <f t="shared" si="5"/>
        <v>2015</v>
      </c>
      <c r="T53" s="47">
        <f t="shared" si="5"/>
        <v>1732</v>
      </c>
      <c r="U53" s="47">
        <f t="shared" si="5"/>
        <v>1052</v>
      </c>
      <c r="V53" s="47">
        <f t="shared" si="5"/>
        <v>614</v>
      </c>
      <c r="W53" s="47">
        <f t="shared" si="5"/>
        <v>539.02217282142806</v>
      </c>
      <c r="X53" s="84">
        <f t="shared" si="5"/>
        <v>599</v>
      </c>
      <c r="Y53" s="47">
        <f t="shared" si="5"/>
        <v>536.87071547449091</v>
      </c>
      <c r="Z53" s="47">
        <v>582.74195342060932</v>
      </c>
      <c r="AA53" s="100">
        <f>SUM(AA49:AA52)</f>
        <v>446.94646967043701</v>
      </c>
    </row>
    <row r="54" spans="1:27">
      <c r="A54" s="35" t="s">
        <v>51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83"/>
      <c r="Y54" s="83"/>
      <c r="Z54" s="83"/>
      <c r="AA54" s="101"/>
    </row>
    <row r="55" spans="1:27">
      <c r="A55" s="31" t="s">
        <v>52</v>
      </c>
      <c r="B55" s="19">
        <v>1005</v>
      </c>
      <c r="C55" s="19">
        <v>931</v>
      </c>
      <c r="D55" s="19">
        <v>822</v>
      </c>
      <c r="E55" s="19">
        <v>822</v>
      </c>
      <c r="F55" s="19">
        <v>776</v>
      </c>
      <c r="G55" s="20">
        <v>776</v>
      </c>
      <c r="H55" s="19">
        <v>776</v>
      </c>
      <c r="I55" s="19">
        <v>776</v>
      </c>
      <c r="J55" s="19">
        <v>875</v>
      </c>
      <c r="K55" s="19">
        <v>875</v>
      </c>
      <c r="L55" s="19">
        <v>875</v>
      </c>
      <c r="M55" s="19">
        <v>806</v>
      </c>
      <c r="N55" s="19">
        <v>805</v>
      </c>
      <c r="O55" s="19">
        <v>719</v>
      </c>
      <c r="P55" s="19">
        <v>719</v>
      </c>
      <c r="Q55" s="19">
        <v>690</v>
      </c>
      <c r="R55" s="19">
        <v>888</v>
      </c>
      <c r="S55" s="19">
        <v>607</v>
      </c>
      <c r="T55" s="19">
        <v>580</v>
      </c>
      <c r="U55" s="19">
        <v>527</v>
      </c>
      <c r="V55" s="19">
        <v>520</v>
      </c>
      <c r="W55" s="22">
        <v>520.5432453811153</v>
      </c>
      <c r="X55" s="69">
        <v>544</v>
      </c>
      <c r="Y55" s="24">
        <v>496.02510741522008</v>
      </c>
      <c r="Z55" s="24">
        <v>478.54452116715004</v>
      </c>
      <c r="AA55" s="95">
        <v>483.65145816015013</v>
      </c>
    </row>
    <row r="56" spans="1:27">
      <c r="A56" s="32" t="s">
        <v>53</v>
      </c>
      <c r="B56" s="27">
        <v>1</v>
      </c>
      <c r="C56" s="27">
        <v>1</v>
      </c>
      <c r="D56" s="27">
        <v>1</v>
      </c>
      <c r="E56" s="27">
        <v>1</v>
      </c>
      <c r="F56" s="27">
        <v>1</v>
      </c>
      <c r="G56" s="28">
        <v>1</v>
      </c>
      <c r="H56" s="27">
        <v>1</v>
      </c>
      <c r="I56" s="27">
        <v>1</v>
      </c>
      <c r="J56" s="27">
        <v>1</v>
      </c>
      <c r="K56" s="27">
        <v>1</v>
      </c>
      <c r="L56" s="27">
        <v>1</v>
      </c>
      <c r="M56" s="27">
        <v>1</v>
      </c>
      <c r="N56" s="27">
        <v>1</v>
      </c>
      <c r="O56" s="27">
        <v>1</v>
      </c>
      <c r="P56" s="27">
        <v>1</v>
      </c>
      <c r="Q56" s="27">
        <v>1</v>
      </c>
      <c r="R56" s="27">
        <v>0</v>
      </c>
      <c r="S56" s="27">
        <v>0</v>
      </c>
      <c r="T56" s="27">
        <v>1</v>
      </c>
      <c r="U56" s="27">
        <v>1</v>
      </c>
      <c r="V56" s="27">
        <v>1</v>
      </c>
      <c r="W56" s="24">
        <v>0.59</v>
      </c>
      <c r="X56" s="69">
        <v>1</v>
      </c>
      <c r="Y56" s="24">
        <v>1.6140000000000001</v>
      </c>
      <c r="Z56" s="24">
        <v>1.5680000000000001</v>
      </c>
      <c r="AA56" s="95">
        <v>1.1568000000000001</v>
      </c>
    </row>
    <row r="57" spans="1:27">
      <c r="A57" s="32" t="s">
        <v>54</v>
      </c>
      <c r="B57" s="27">
        <v>2</v>
      </c>
      <c r="C57" s="27">
        <v>2</v>
      </c>
      <c r="D57" s="27">
        <v>1</v>
      </c>
      <c r="E57" s="27">
        <v>1</v>
      </c>
      <c r="F57" s="27">
        <v>2</v>
      </c>
      <c r="G57" s="28">
        <v>1</v>
      </c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2</v>
      </c>
      <c r="N57" s="27">
        <v>2</v>
      </c>
      <c r="O57" s="27">
        <v>2</v>
      </c>
      <c r="P57" s="27">
        <v>2</v>
      </c>
      <c r="Q57" s="27">
        <v>2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4">
        <v>0</v>
      </c>
      <c r="X57" s="69">
        <v>0</v>
      </c>
      <c r="Y57" s="24"/>
      <c r="Z57" s="24">
        <v>0</v>
      </c>
      <c r="AA57" s="95"/>
    </row>
    <row r="58" spans="1:27">
      <c r="A58" s="32" t="s">
        <v>55</v>
      </c>
      <c r="B58" s="27">
        <v>1281</v>
      </c>
      <c r="C58" s="27">
        <v>1309</v>
      </c>
      <c r="D58" s="27">
        <v>1337</v>
      </c>
      <c r="E58" s="27">
        <v>1366</v>
      </c>
      <c r="F58" s="27">
        <v>1394</v>
      </c>
      <c r="G58" s="28">
        <v>1422</v>
      </c>
      <c r="H58" s="27">
        <v>1450</v>
      </c>
      <c r="I58" s="27">
        <v>1479</v>
      </c>
      <c r="J58" s="27">
        <v>1507</v>
      </c>
      <c r="K58" s="27">
        <v>1535</v>
      </c>
      <c r="L58" s="27">
        <v>1564</v>
      </c>
      <c r="M58" s="27">
        <v>1373</v>
      </c>
      <c r="N58" s="27">
        <v>1182</v>
      </c>
      <c r="O58" s="27">
        <v>991</v>
      </c>
      <c r="P58" s="27">
        <v>800</v>
      </c>
      <c r="Q58" s="27">
        <v>609</v>
      </c>
      <c r="R58" s="27">
        <v>1418</v>
      </c>
      <c r="S58" s="27">
        <v>1622</v>
      </c>
      <c r="T58" s="27">
        <v>1203</v>
      </c>
      <c r="U58" s="27">
        <v>311</v>
      </c>
      <c r="V58" s="27">
        <v>321</v>
      </c>
      <c r="W58" s="24">
        <v>162.48030390572703</v>
      </c>
      <c r="X58" s="69">
        <v>115</v>
      </c>
      <c r="Y58" s="24">
        <v>116.2026103077451</v>
      </c>
      <c r="Z58" s="24">
        <v>82.242999999999995</v>
      </c>
      <c r="AA58" s="95">
        <v>108.22632645883138</v>
      </c>
    </row>
    <row r="59" spans="1:27">
      <c r="A59" s="32" t="s">
        <v>56</v>
      </c>
      <c r="B59" s="27">
        <v>6251</v>
      </c>
      <c r="C59" s="27">
        <v>6208</v>
      </c>
      <c r="D59" s="27">
        <v>6186</v>
      </c>
      <c r="E59" s="27">
        <v>6305</v>
      </c>
      <c r="F59" s="27">
        <v>6524</v>
      </c>
      <c r="G59" s="28">
        <v>6306</v>
      </c>
      <c r="H59" s="27">
        <v>6315</v>
      </c>
      <c r="I59" s="27">
        <v>6623</v>
      </c>
      <c r="J59" s="27">
        <v>6725</v>
      </c>
      <c r="K59" s="27">
        <v>6846</v>
      </c>
      <c r="L59" s="27">
        <v>6774</v>
      </c>
      <c r="M59" s="27">
        <v>6739</v>
      </c>
      <c r="N59" s="27">
        <v>6850</v>
      </c>
      <c r="O59" s="27">
        <v>7256</v>
      </c>
      <c r="P59" s="27">
        <v>7695</v>
      </c>
      <c r="Q59" s="27">
        <v>7610</v>
      </c>
      <c r="R59" s="27">
        <v>8174</v>
      </c>
      <c r="S59" s="27">
        <v>8739</v>
      </c>
      <c r="T59" s="27">
        <v>7832</v>
      </c>
      <c r="U59" s="27">
        <v>7907</v>
      </c>
      <c r="V59" s="27">
        <v>7754</v>
      </c>
      <c r="W59" s="24">
        <v>7844.6095614195565</v>
      </c>
      <c r="X59" s="69">
        <v>7632</v>
      </c>
      <c r="Y59" s="24">
        <v>8702.7501313474968</v>
      </c>
      <c r="Z59" s="24">
        <v>8472.9149457821368</v>
      </c>
      <c r="AA59" s="95">
        <v>8239.4355889299168</v>
      </c>
    </row>
    <row r="60" spans="1:27">
      <c r="A60" s="32" t="s">
        <v>57</v>
      </c>
      <c r="B60" s="27">
        <v>0</v>
      </c>
      <c r="C60" s="27">
        <v>0</v>
      </c>
      <c r="D60" s="27">
        <v>0</v>
      </c>
      <c r="E60" s="27">
        <v>0</v>
      </c>
      <c r="F60" s="27">
        <v>0</v>
      </c>
      <c r="G60" s="28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9</v>
      </c>
      <c r="T60" s="27">
        <v>1</v>
      </c>
      <c r="U60" s="27">
        <v>6</v>
      </c>
      <c r="V60" s="27">
        <v>0</v>
      </c>
      <c r="W60" s="24">
        <v>0</v>
      </c>
      <c r="X60" s="69">
        <v>0</v>
      </c>
      <c r="Y60" s="24"/>
      <c r="Z60" s="24">
        <v>0</v>
      </c>
      <c r="AA60" s="95"/>
    </row>
    <row r="61" spans="1:27">
      <c r="A61" s="32" t="s">
        <v>58</v>
      </c>
      <c r="B61" s="27">
        <v>5</v>
      </c>
      <c r="C61" s="27">
        <v>5</v>
      </c>
      <c r="D61" s="27">
        <v>5</v>
      </c>
      <c r="E61" s="27">
        <v>4</v>
      </c>
      <c r="F61" s="27">
        <v>2</v>
      </c>
      <c r="G61" s="28">
        <v>1</v>
      </c>
      <c r="H61" s="27">
        <v>2</v>
      </c>
      <c r="I61" s="27">
        <v>2</v>
      </c>
      <c r="J61" s="27">
        <v>2</v>
      </c>
      <c r="K61" s="27">
        <v>3</v>
      </c>
      <c r="L61" s="27">
        <v>4</v>
      </c>
      <c r="M61" s="27">
        <v>3</v>
      </c>
      <c r="N61" s="27">
        <v>3</v>
      </c>
      <c r="O61" s="27">
        <v>3</v>
      </c>
      <c r="P61" s="27">
        <v>3</v>
      </c>
      <c r="Q61" s="27">
        <v>6</v>
      </c>
      <c r="R61" s="27">
        <v>5</v>
      </c>
      <c r="S61" s="27">
        <v>7</v>
      </c>
      <c r="T61" s="27">
        <v>5</v>
      </c>
      <c r="U61" s="27">
        <v>2</v>
      </c>
      <c r="V61" s="27">
        <v>23</v>
      </c>
      <c r="W61" s="24">
        <v>9.3813853255077326</v>
      </c>
      <c r="X61" s="69">
        <v>14</v>
      </c>
      <c r="Y61" s="24">
        <v>14.960402609748662</v>
      </c>
      <c r="Z61" s="24">
        <v>14.549195357905138</v>
      </c>
      <c r="AA61" s="95">
        <v>11.787372497586531</v>
      </c>
    </row>
    <row r="62" spans="1:27">
      <c r="A62" s="32" t="s">
        <v>59</v>
      </c>
      <c r="B62" s="27">
        <v>392</v>
      </c>
      <c r="C62" s="27">
        <v>380</v>
      </c>
      <c r="D62" s="27">
        <v>377</v>
      </c>
      <c r="E62" s="27">
        <v>396</v>
      </c>
      <c r="F62" s="27">
        <v>377</v>
      </c>
      <c r="G62" s="28">
        <v>379</v>
      </c>
      <c r="H62" s="27">
        <v>380</v>
      </c>
      <c r="I62" s="27">
        <v>368</v>
      </c>
      <c r="J62" s="27">
        <v>368</v>
      </c>
      <c r="K62" s="27">
        <v>372</v>
      </c>
      <c r="L62" s="27">
        <v>358</v>
      </c>
      <c r="M62" s="27">
        <v>336</v>
      </c>
      <c r="N62" s="27">
        <v>311</v>
      </c>
      <c r="O62" s="27">
        <v>322</v>
      </c>
      <c r="P62" s="27">
        <v>309</v>
      </c>
      <c r="Q62" s="27">
        <v>310</v>
      </c>
      <c r="R62" s="27">
        <v>302</v>
      </c>
      <c r="S62" s="27">
        <v>294</v>
      </c>
      <c r="T62" s="27">
        <v>287</v>
      </c>
      <c r="U62" s="27">
        <v>279</v>
      </c>
      <c r="V62" s="27">
        <v>271</v>
      </c>
      <c r="W62" s="24">
        <v>291.67715625680211</v>
      </c>
      <c r="X62" s="69">
        <v>257</v>
      </c>
      <c r="Y62" s="24">
        <v>261.09499699343706</v>
      </c>
      <c r="Z62" s="24">
        <v>261.09499699343706</v>
      </c>
      <c r="AA62" s="95">
        <v>261.09499699343706</v>
      </c>
    </row>
    <row r="63" spans="1:27">
      <c r="A63" s="32" t="s">
        <v>60</v>
      </c>
      <c r="B63" s="27">
        <v>4</v>
      </c>
      <c r="C63" s="27">
        <v>4</v>
      </c>
      <c r="D63" s="27">
        <v>4</v>
      </c>
      <c r="E63" s="27">
        <v>4</v>
      </c>
      <c r="F63" s="27">
        <v>4</v>
      </c>
      <c r="G63" s="28">
        <v>4</v>
      </c>
      <c r="H63" s="27">
        <v>4</v>
      </c>
      <c r="I63" s="27">
        <v>4</v>
      </c>
      <c r="J63" s="27">
        <v>4</v>
      </c>
      <c r="K63" s="27">
        <v>4</v>
      </c>
      <c r="L63" s="27">
        <v>4</v>
      </c>
      <c r="M63" s="27">
        <v>4</v>
      </c>
      <c r="N63" s="27">
        <v>4</v>
      </c>
      <c r="O63" s="27">
        <v>4</v>
      </c>
      <c r="P63" s="27">
        <v>4</v>
      </c>
      <c r="Q63" s="27">
        <v>4</v>
      </c>
      <c r="R63" s="27">
        <v>12</v>
      </c>
      <c r="S63" s="27">
        <v>0</v>
      </c>
      <c r="T63" s="27">
        <v>0</v>
      </c>
      <c r="U63" s="27">
        <v>0</v>
      </c>
      <c r="V63" s="27">
        <v>0</v>
      </c>
      <c r="W63" s="24">
        <v>0</v>
      </c>
      <c r="X63" s="69">
        <v>0</v>
      </c>
      <c r="Y63" s="24"/>
      <c r="Z63" s="24">
        <v>0</v>
      </c>
      <c r="AA63" s="95"/>
    </row>
    <row r="64" spans="1:27">
      <c r="A64" s="32" t="s">
        <v>61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28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4">
        <v>0</v>
      </c>
      <c r="X64" s="69">
        <v>0</v>
      </c>
      <c r="Y64" s="24"/>
      <c r="Z64" s="24">
        <v>0</v>
      </c>
      <c r="AA64" s="95"/>
    </row>
    <row r="65" spans="1:27">
      <c r="A65" s="44" t="s">
        <v>62</v>
      </c>
      <c r="B65" s="27">
        <v>0</v>
      </c>
      <c r="C65" s="27">
        <v>0</v>
      </c>
      <c r="D65" s="27">
        <v>0</v>
      </c>
      <c r="E65" s="27">
        <v>0</v>
      </c>
      <c r="F65" s="3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48">
        <v>0</v>
      </c>
      <c r="R65" s="48">
        <v>0</v>
      </c>
      <c r="S65" s="48">
        <v>0</v>
      </c>
      <c r="T65" s="48">
        <v>0</v>
      </c>
      <c r="U65" s="48">
        <v>0</v>
      </c>
      <c r="V65" s="48">
        <v>0</v>
      </c>
      <c r="W65" s="39">
        <v>0</v>
      </c>
      <c r="X65" s="69">
        <v>0</v>
      </c>
      <c r="Y65" s="39"/>
      <c r="Z65" s="39">
        <v>0</v>
      </c>
      <c r="AA65" s="95"/>
    </row>
    <row r="66" spans="1:27">
      <c r="A66" s="46" t="s">
        <v>63</v>
      </c>
      <c r="B66" s="34">
        <f>SUM(B55:B65)</f>
        <v>8941</v>
      </c>
      <c r="C66" s="34">
        <f t="shared" ref="C66:Y66" si="6">SUM(C55:C65)</f>
        <v>8840</v>
      </c>
      <c r="D66" s="34">
        <f t="shared" si="6"/>
        <v>8733</v>
      </c>
      <c r="E66" s="34">
        <f t="shared" si="6"/>
        <v>8899</v>
      </c>
      <c r="F66" s="34">
        <f t="shared" si="6"/>
        <v>9080</v>
      </c>
      <c r="G66" s="34">
        <f t="shared" si="6"/>
        <v>8890</v>
      </c>
      <c r="H66" s="34">
        <f t="shared" si="6"/>
        <v>8929</v>
      </c>
      <c r="I66" s="34">
        <f t="shared" si="6"/>
        <v>9254</v>
      </c>
      <c r="J66" s="34">
        <f t="shared" si="6"/>
        <v>9483</v>
      </c>
      <c r="K66" s="34">
        <f t="shared" si="6"/>
        <v>9637</v>
      </c>
      <c r="L66" s="34">
        <f t="shared" si="6"/>
        <v>9581</v>
      </c>
      <c r="M66" s="34">
        <f t="shared" si="6"/>
        <v>9264</v>
      </c>
      <c r="N66" s="34">
        <f t="shared" si="6"/>
        <v>9158</v>
      </c>
      <c r="O66" s="34">
        <f t="shared" si="6"/>
        <v>9298</v>
      </c>
      <c r="P66" s="34">
        <f t="shared" si="6"/>
        <v>9533</v>
      </c>
      <c r="Q66" s="34">
        <f t="shared" si="6"/>
        <v>9232</v>
      </c>
      <c r="R66" s="34">
        <f t="shared" si="6"/>
        <v>10799</v>
      </c>
      <c r="S66" s="34">
        <f t="shared" si="6"/>
        <v>11278</v>
      </c>
      <c r="T66" s="34">
        <f t="shared" si="6"/>
        <v>9909</v>
      </c>
      <c r="U66" s="34">
        <f t="shared" si="6"/>
        <v>9033</v>
      </c>
      <c r="V66" s="34">
        <f t="shared" si="6"/>
        <v>8890</v>
      </c>
      <c r="W66" s="34">
        <f t="shared" si="6"/>
        <v>8829.2816522887078</v>
      </c>
      <c r="X66" s="34">
        <f t="shared" si="6"/>
        <v>8563</v>
      </c>
      <c r="Y66" s="34">
        <f t="shared" si="6"/>
        <v>9592.6472486736493</v>
      </c>
      <c r="Z66" s="34">
        <v>9310.9146593006299</v>
      </c>
      <c r="AA66" s="96">
        <f>SUM(AA55:AA65)</f>
        <v>9105.3525430399222</v>
      </c>
    </row>
    <row r="67" spans="1:27">
      <c r="A67" s="35" t="s">
        <v>64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7"/>
      <c r="Y67" s="37"/>
      <c r="Z67" s="37"/>
      <c r="AA67" s="97"/>
    </row>
    <row r="68" spans="1:27">
      <c r="A68" s="31" t="s">
        <v>65</v>
      </c>
      <c r="B68" s="21">
        <v>926405</v>
      </c>
      <c r="C68" s="21">
        <v>903028</v>
      </c>
      <c r="D68" s="21">
        <v>919340</v>
      </c>
      <c r="E68" s="21">
        <v>919693</v>
      </c>
      <c r="F68" s="21">
        <v>947196</v>
      </c>
      <c r="G68" s="49">
        <v>945813</v>
      </c>
      <c r="H68" s="21">
        <v>921873</v>
      </c>
      <c r="I68" s="21">
        <v>1042661</v>
      </c>
      <c r="J68" s="21">
        <v>946302</v>
      </c>
      <c r="K68" s="21">
        <v>983111</v>
      </c>
      <c r="L68" s="21">
        <v>1052050</v>
      </c>
      <c r="M68" s="21">
        <v>1007129</v>
      </c>
      <c r="N68" s="21">
        <v>1000839</v>
      </c>
      <c r="O68" s="21">
        <v>1001579</v>
      </c>
      <c r="P68" s="21">
        <v>998571</v>
      </c>
      <c r="Q68" s="21">
        <v>849990</v>
      </c>
      <c r="R68" s="21">
        <v>987326</v>
      </c>
      <c r="S68" s="21">
        <v>1064607</v>
      </c>
      <c r="T68" s="21">
        <v>1080767</v>
      </c>
      <c r="U68" s="21">
        <v>1083396</v>
      </c>
      <c r="V68" s="21">
        <v>1084488</v>
      </c>
      <c r="W68" s="50">
        <v>1095665.6248569249</v>
      </c>
      <c r="X68" s="69">
        <v>1095664</v>
      </c>
      <c r="Y68" s="30">
        <v>1120764.5946678126</v>
      </c>
      <c r="Z68" s="30">
        <v>879405.20718617341</v>
      </c>
      <c r="AA68" s="95">
        <v>817620.91174175055</v>
      </c>
    </row>
    <row r="69" spans="1:27">
      <c r="A69" s="32" t="s">
        <v>66</v>
      </c>
      <c r="B69" s="25">
        <v>497449</v>
      </c>
      <c r="C69" s="25">
        <v>470461</v>
      </c>
      <c r="D69" s="25">
        <v>471458</v>
      </c>
      <c r="E69" s="25">
        <v>471384</v>
      </c>
      <c r="F69" s="25">
        <v>293162</v>
      </c>
      <c r="G69" s="28">
        <v>778032</v>
      </c>
      <c r="H69" s="27">
        <v>293525</v>
      </c>
      <c r="I69" s="27">
        <v>285390</v>
      </c>
      <c r="J69" s="27">
        <v>549314</v>
      </c>
      <c r="K69" s="27">
        <v>579340</v>
      </c>
      <c r="L69" s="27">
        <v>611088</v>
      </c>
      <c r="M69" s="27">
        <v>544961</v>
      </c>
      <c r="N69" s="27">
        <v>608912</v>
      </c>
      <c r="O69" s="27">
        <v>597733</v>
      </c>
      <c r="P69" s="27">
        <v>555968</v>
      </c>
      <c r="Q69" s="27">
        <v>833911</v>
      </c>
      <c r="R69" s="27">
        <v>798811</v>
      </c>
      <c r="S69" s="27">
        <v>664540</v>
      </c>
      <c r="T69" s="27">
        <v>861983</v>
      </c>
      <c r="U69" s="27">
        <v>953629</v>
      </c>
      <c r="V69" s="27">
        <v>1100461</v>
      </c>
      <c r="W69" s="24">
        <v>1100423.2288293724</v>
      </c>
      <c r="X69" s="69">
        <v>1100422</v>
      </c>
      <c r="Y69" s="24">
        <v>1100421.5941451604</v>
      </c>
      <c r="Z69" s="24">
        <v>1100421.5941451604</v>
      </c>
      <c r="AA69" s="95">
        <v>1100421.5941451602</v>
      </c>
    </row>
    <row r="70" spans="1:27">
      <c r="A70" s="32" t="s">
        <v>67</v>
      </c>
      <c r="B70" s="25">
        <v>411200</v>
      </c>
      <c r="C70" s="25">
        <v>426209</v>
      </c>
      <c r="D70" s="25">
        <v>435877</v>
      </c>
      <c r="E70" s="25">
        <v>448535</v>
      </c>
      <c r="F70" s="25">
        <v>460981</v>
      </c>
      <c r="G70" s="28">
        <v>712162</v>
      </c>
      <c r="H70" s="27">
        <v>473021</v>
      </c>
      <c r="I70" s="27">
        <v>473208</v>
      </c>
      <c r="J70" s="27">
        <v>490099</v>
      </c>
      <c r="K70" s="27">
        <v>502909</v>
      </c>
      <c r="L70" s="27">
        <v>505877</v>
      </c>
      <c r="M70" s="27">
        <v>492185</v>
      </c>
      <c r="N70" s="27">
        <v>510578</v>
      </c>
      <c r="O70" s="27">
        <v>522553</v>
      </c>
      <c r="P70" s="27">
        <v>545375</v>
      </c>
      <c r="Q70" s="27">
        <v>556563</v>
      </c>
      <c r="R70" s="27">
        <v>569248</v>
      </c>
      <c r="S70" s="27">
        <v>571609</v>
      </c>
      <c r="T70" s="27">
        <v>582037</v>
      </c>
      <c r="U70" s="27">
        <v>593505</v>
      </c>
      <c r="V70" s="27">
        <v>610053</v>
      </c>
      <c r="W70" s="24">
        <v>622604.69673672435</v>
      </c>
      <c r="X70" s="69">
        <v>635156</v>
      </c>
      <c r="Y70" s="24">
        <v>647707.85582782119</v>
      </c>
      <c r="Z70" s="24">
        <v>660259.43537336984</v>
      </c>
      <c r="AA70" s="95">
        <v>672811.01491891802</v>
      </c>
    </row>
    <row r="71" spans="1:27">
      <c r="A71" s="32" t="s">
        <v>68</v>
      </c>
      <c r="B71" s="25">
        <v>1784338</v>
      </c>
      <c r="C71" s="25">
        <v>1843563</v>
      </c>
      <c r="D71" s="25">
        <v>1808295</v>
      </c>
      <c r="E71" s="25">
        <v>1830361</v>
      </c>
      <c r="F71" s="25">
        <v>1868968</v>
      </c>
      <c r="G71" s="28">
        <v>469941</v>
      </c>
      <c r="H71" s="27">
        <v>1911487</v>
      </c>
      <c r="I71" s="27">
        <v>1907569</v>
      </c>
      <c r="J71" s="27">
        <v>1981276</v>
      </c>
      <c r="K71" s="27">
        <v>2054104</v>
      </c>
      <c r="L71" s="27">
        <v>1998218</v>
      </c>
      <c r="M71" s="27">
        <v>1927187</v>
      </c>
      <c r="N71" s="27">
        <v>2044222</v>
      </c>
      <c r="O71" s="27">
        <v>2122802</v>
      </c>
      <c r="P71" s="27">
        <v>2190164</v>
      </c>
      <c r="Q71" s="27">
        <v>2256904</v>
      </c>
      <c r="R71" s="27">
        <v>2323644</v>
      </c>
      <c r="S71" s="27">
        <v>2344595</v>
      </c>
      <c r="T71" s="27">
        <v>2396229</v>
      </c>
      <c r="U71" s="27">
        <v>2455975</v>
      </c>
      <c r="V71" s="27">
        <v>2529410</v>
      </c>
      <c r="W71" s="24">
        <v>2597406.0487876981</v>
      </c>
      <c r="X71" s="69">
        <v>2711108</v>
      </c>
      <c r="Y71" s="24">
        <v>2787405.4167129113</v>
      </c>
      <c r="Z71" s="24">
        <v>2837591.1831945931</v>
      </c>
      <c r="AA71" s="95">
        <v>2909856.7151952786</v>
      </c>
    </row>
    <row r="72" spans="1:27">
      <c r="A72" s="32" t="s">
        <v>69</v>
      </c>
      <c r="B72" s="25">
        <v>3732</v>
      </c>
      <c r="C72" s="25">
        <v>3760</v>
      </c>
      <c r="D72" s="25">
        <v>3804</v>
      </c>
      <c r="E72" s="25">
        <v>4383</v>
      </c>
      <c r="F72" s="25">
        <v>4369</v>
      </c>
      <c r="G72" s="51">
        <v>3827</v>
      </c>
      <c r="H72" s="52">
        <v>4038</v>
      </c>
      <c r="I72" s="52">
        <v>4033</v>
      </c>
      <c r="J72" s="52">
        <v>4038</v>
      </c>
      <c r="K72" s="52">
        <v>4034</v>
      </c>
      <c r="L72" s="52">
        <v>4028</v>
      </c>
      <c r="M72" s="52">
        <v>3820</v>
      </c>
      <c r="N72" s="52">
        <v>3601</v>
      </c>
      <c r="O72" s="52">
        <v>3312</v>
      </c>
      <c r="P72" s="52">
        <v>3112</v>
      </c>
      <c r="Q72" s="52">
        <v>2915</v>
      </c>
      <c r="R72" s="52">
        <v>2769</v>
      </c>
      <c r="S72" s="52">
        <v>2623</v>
      </c>
      <c r="T72" s="52">
        <v>2477</v>
      </c>
      <c r="U72" s="52">
        <v>2331</v>
      </c>
      <c r="V72" s="52">
        <v>2864</v>
      </c>
      <c r="W72" s="30">
        <v>2837.774964832101</v>
      </c>
      <c r="X72" s="69">
        <v>3626</v>
      </c>
      <c r="Y72" s="30">
        <v>2554.3012756580806</v>
      </c>
      <c r="Z72" s="30">
        <v>2520.6184393353715</v>
      </c>
      <c r="AA72" s="95">
        <v>2616.4480330910283</v>
      </c>
    </row>
    <row r="73" spans="1:27">
      <c r="A73" s="32" t="s">
        <v>70</v>
      </c>
      <c r="B73" s="25">
        <v>5128</v>
      </c>
      <c r="C73" s="25">
        <v>5296</v>
      </c>
      <c r="D73" s="25">
        <v>5162</v>
      </c>
      <c r="E73" s="25">
        <v>5296</v>
      </c>
      <c r="F73" s="25">
        <v>5296</v>
      </c>
      <c r="G73" s="28">
        <v>5212</v>
      </c>
      <c r="H73" s="27">
        <v>5044</v>
      </c>
      <c r="I73" s="27">
        <v>5044</v>
      </c>
      <c r="J73" s="27">
        <v>5044</v>
      </c>
      <c r="K73" s="27">
        <v>5044</v>
      </c>
      <c r="L73" s="27">
        <v>3289</v>
      </c>
      <c r="M73" s="27">
        <v>5355</v>
      </c>
      <c r="N73" s="27">
        <v>5355</v>
      </c>
      <c r="O73" s="27">
        <v>5355</v>
      </c>
      <c r="P73" s="27">
        <v>5355</v>
      </c>
      <c r="Q73" s="27">
        <v>5430</v>
      </c>
      <c r="R73" s="27">
        <v>3855</v>
      </c>
      <c r="S73" s="27">
        <v>2604</v>
      </c>
      <c r="T73" s="27">
        <v>2629</v>
      </c>
      <c r="U73" s="27">
        <v>2629</v>
      </c>
      <c r="V73" s="27">
        <v>2637</v>
      </c>
      <c r="W73" s="24">
        <v>2637.2782935056434</v>
      </c>
      <c r="X73" s="69">
        <v>2637</v>
      </c>
      <c r="Y73" s="24">
        <v>2637.2782935056434</v>
      </c>
      <c r="Z73" s="24">
        <v>2637.2782935056434</v>
      </c>
      <c r="AA73" s="95">
        <v>2637.2782935056434</v>
      </c>
    </row>
    <row r="74" spans="1:27">
      <c r="A74" s="44" t="s">
        <v>71</v>
      </c>
      <c r="B74" s="25">
        <v>455169</v>
      </c>
      <c r="C74" s="25">
        <v>417007</v>
      </c>
      <c r="D74" s="25">
        <v>510791</v>
      </c>
      <c r="E74" s="25">
        <v>483319</v>
      </c>
      <c r="F74" s="25">
        <v>528980</v>
      </c>
      <c r="G74" s="28">
        <v>631185</v>
      </c>
      <c r="H74" s="27">
        <v>596216</v>
      </c>
      <c r="I74" s="27">
        <v>578874</v>
      </c>
      <c r="J74" s="27">
        <v>595152</v>
      </c>
      <c r="K74" s="27">
        <v>593093</v>
      </c>
      <c r="L74" s="27">
        <v>595093</v>
      </c>
      <c r="M74" s="27">
        <v>17005</v>
      </c>
      <c r="N74" s="27">
        <v>27526</v>
      </c>
      <c r="O74" s="27">
        <v>12921</v>
      </c>
      <c r="P74" s="27">
        <v>12921</v>
      </c>
      <c r="Q74" s="27">
        <v>10334</v>
      </c>
      <c r="R74" s="27">
        <v>23226</v>
      </c>
      <c r="S74" s="27">
        <v>7890</v>
      </c>
      <c r="T74" s="27">
        <v>10540</v>
      </c>
      <c r="U74" s="27">
        <v>2596</v>
      </c>
      <c r="V74" s="27">
        <v>346</v>
      </c>
      <c r="W74" s="24">
        <v>2525.5377600000002</v>
      </c>
      <c r="X74" s="69">
        <v>1343</v>
      </c>
      <c r="Y74" s="24">
        <v>1342.8223199999998</v>
      </c>
      <c r="Z74" s="24">
        <v>1342.8223199999998</v>
      </c>
      <c r="AA74" s="95">
        <v>1342.8223199999998</v>
      </c>
    </row>
    <row r="75" spans="1:27">
      <c r="A75" s="46" t="s">
        <v>72</v>
      </c>
      <c r="B75" s="34">
        <f>SUM(B68:B74)</f>
        <v>4083421</v>
      </c>
      <c r="C75" s="34">
        <f t="shared" ref="C75:Y75" si="7">SUM(C68:C74)</f>
        <v>4069324</v>
      </c>
      <c r="D75" s="34">
        <f t="shared" si="7"/>
        <v>4154727</v>
      </c>
      <c r="E75" s="34">
        <f t="shared" si="7"/>
        <v>4162971</v>
      </c>
      <c r="F75" s="34">
        <f t="shared" si="7"/>
        <v>4108952</v>
      </c>
      <c r="G75" s="34">
        <f t="shared" si="7"/>
        <v>3546172</v>
      </c>
      <c r="H75" s="34">
        <f t="shared" si="7"/>
        <v>4205204</v>
      </c>
      <c r="I75" s="34">
        <f t="shared" si="7"/>
        <v>4296779</v>
      </c>
      <c r="J75" s="34">
        <f t="shared" si="7"/>
        <v>4571225</v>
      </c>
      <c r="K75" s="34">
        <f t="shared" si="7"/>
        <v>4721635</v>
      </c>
      <c r="L75" s="34">
        <f t="shared" si="7"/>
        <v>4769643</v>
      </c>
      <c r="M75" s="34">
        <f t="shared" si="7"/>
        <v>3997642</v>
      </c>
      <c r="N75" s="34">
        <f t="shared" si="7"/>
        <v>4201033</v>
      </c>
      <c r="O75" s="34">
        <f t="shared" si="7"/>
        <v>4266255</v>
      </c>
      <c r="P75" s="34">
        <f t="shared" si="7"/>
        <v>4311466</v>
      </c>
      <c r="Q75" s="34">
        <f t="shared" si="7"/>
        <v>4516047</v>
      </c>
      <c r="R75" s="34">
        <f t="shared" si="7"/>
        <v>4708879</v>
      </c>
      <c r="S75" s="34">
        <f t="shared" si="7"/>
        <v>4658468</v>
      </c>
      <c r="T75" s="34">
        <f t="shared" si="7"/>
        <v>4936662</v>
      </c>
      <c r="U75" s="34">
        <f t="shared" si="7"/>
        <v>5094061</v>
      </c>
      <c r="V75" s="34">
        <f t="shared" si="7"/>
        <v>5330259</v>
      </c>
      <c r="W75" s="34">
        <f t="shared" si="7"/>
        <v>5424100.1902290564</v>
      </c>
      <c r="X75" s="34">
        <f t="shared" si="7"/>
        <v>5549956</v>
      </c>
      <c r="Y75" s="34">
        <f t="shared" si="7"/>
        <v>5662833.8632428702</v>
      </c>
      <c r="Z75" s="34">
        <v>5484178.1389521379</v>
      </c>
      <c r="AA75" s="96">
        <f>SUM(AA68:AA74)</f>
        <v>5507306.7846477041</v>
      </c>
    </row>
    <row r="76" spans="1:27">
      <c r="A76" s="35" t="s">
        <v>73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7"/>
      <c r="Y76" s="37"/>
      <c r="Z76" s="37"/>
      <c r="AA76" s="97"/>
    </row>
    <row r="77" spans="1:27">
      <c r="A77" s="31" t="s">
        <v>73</v>
      </c>
      <c r="B77" s="19"/>
      <c r="C77" s="19"/>
      <c r="D77" s="19"/>
      <c r="E77" s="19"/>
      <c r="F77" s="19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2"/>
      <c r="X77" s="69"/>
      <c r="Y77" s="53"/>
      <c r="Z77" s="24">
        <v>89619.602047074994</v>
      </c>
      <c r="AA77" s="95"/>
    </row>
    <row r="78" spans="1:27">
      <c r="A78" s="54" t="s">
        <v>74</v>
      </c>
      <c r="B78" s="27">
        <v>0</v>
      </c>
      <c r="C78" s="27">
        <v>0</v>
      </c>
      <c r="D78" s="27">
        <v>0</v>
      </c>
      <c r="E78" s="27">
        <v>0</v>
      </c>
      <c r="F78" s="27">
        <v>0</v>
      </c>
      <c r="G78" s="28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4">
        <v>0</v>
      </c>
      <c r="X78" s="69">
        <v>0</v>
      </c>
      <c r="Y78" s="24"/>
      <c r="Z78" s="24">
        <v>0</v>
      </c>
      <c r="AA78" s="95"/>
    </row>
    <row r="79" spans="1:27">
      <c r="A79" s="55" t="s">
        <v>75</v>
      </c>
      <c r="B79" s="27">
        <v>93760</v>
      </c>
      <c r="C79" s="27">
        <v>108645</v>
      </c>
      <c r="D79" s="27">
        <v>120404</v>
      </c>
      <c r="E79" s="27">
        <v>166236</v>
      </c>
      <c r="F79" s="27">
        <v>977266</v>
      </c>
      <c r="G79" s="28">
        <v>115917</v>
      </c>
      <c r="H79" s="27">
        <v>193830</v>
      </c>
      <c r="I79" s="27">
        <v>100652</v>
      </c>
      <c r="J79" s="27">
        <v>209807</v>
      </c>
      <c r="K79" s="27">
        <v>604034</v>
      </c>
      <c r="L79" s="27">
        <v>743851</v>
      </c>
      <c r="M79" s="27">
        <v>212430</v>
      </c>
      <c r="N79" s="27">
        <v>68603</v>
      </c>
      <c r="O79" s="27">
        <v>446757</v>
      </c>
      <c r="P79" s="27">
        <v>170482</v>
      </c>
      <c r="Q79" s="27">
        <v>224952</v>
      </c>
      <c r="R79" s="27">
        <v>75759</v>
      </c>
      <c r="S79" s="27">
        <v>298217</v>
      </c>
      <c r="T79" s="27">
        <v>180698</v>
      </c>
      <c r="U79" s="27">
        <v>354069</v>
      </c>
      <c r="V79" s="27">
        <v>120418</v>
      </c>
      <c r="W79" s="24">
        <v>256469.52691282501</v>
      </c>
      <c r="X79" s="69">
        <v>256470</v>
      </c>
      <c r="Y79" s="24">
        <v>212104.96757499996</v>
      </c>
      <c r="Z79" s="24">
        <v>89619.602047074994</v>
      </c>
      <c r="AA79" s="95">
        <v>89619.602047074979</v>
      </c>
    </row>
    <row r="80" spans="1:27">
      <c r="A80" s="56" t="s">
        <v>76</v>
      </c>
      <c r="B80" s="57">
        <f>SUM(B78:B79)</f>
        <v>93760</v>
      </c>
      <c r="C80" s="57">
        <f t="shared" ref="C80:Y80" si="8">SUM(C78:C79)</f>
        <v>108645</v>
      </c>
      <c r="D80" s="57">
        <f t="shared" si="8"/>
        <v>120404</v>
      </c>
      <c r="E80" s="57">
        <f t="shared" si="8"/>
        <v>166236</v>
      </c>
      <c r="F80" s="57">
        <f t="shared" si="8"/>
        <v>977266</v>
      </c>
      <c r="G80" s="57">
        <f t="shared" si="8"/>
        <v>115917</v>
      </c>
      <c r="H80" s="57">
        <f t="shared" si="8"/>
        <v>193830</v>
      </c>
      <c r="I80" s="57">
        <f t="shared" si="8"/>
        <v>100652</v>
      </c>
      <c r="J80" s="57">
        <f t="shared" si="8"/>
        <v>209807</v>
      </c>
      <c r="K80" s="57">
        <f t="shared" si="8"/>
        <v>604034</v>
      </c>
      <c r="L80" s="57">
        <f t="shared" si="8"/>
        <v>743851</v>
      </c>
      <c r="M80" s="57">
        <f t="shared" si="8"/>
        <v>212430</v>
      </c>
      <c r="N80" s="57">
        <f t="shared" si="8"/>
        <v>68603</v>
      </c>
      <c r="O80" s="57">
        <f t="shared" si="8"/>
        <v>446757</v>
      </c>
      <c r="P80" s="57">
        <f t="shared" si="8"/>
        <v>170482</v>
      </c>
      <c r="Q80" s="57">
        <f t="shared" si="8"/>
        <v>224952</v>
      </c>
      <c r="R80" s="57">
        <f t="shared" si="8"/>
        <v>75759</v>
      </c>
      <c r="S80" s="57">
        <f t="shared" si="8"/>
        <v>298217</v>
      </c>
      <c r="T80" s="57">
        <f t="shared" si="8"/>
        <v>180698</v>
      </c>
      <c r="U80" s="57">
        <f t="shared" si="8"/>
        <v>354069</v>
      </c>
      <c r="V80" s="57">
        <f t="shared" si="8"/>
        <v>120418</v>
      </c>
      <c r="W80" s="57">
        <f t="shared" si="8"/>
        <v>256469.52691282501</v>
      </c>
      <c r="X80" s="57">
        <f t="shared" si="8"/>
        <v>256470</v>
      </c>
      <c r="Y80" s="57">
        <f t="shared" si="8"/>
        <v>212104.96757499996</v>
      </c>
      <c r="Z80" s="57">
        <v>89619.602047074994</v>
      </c>
      <c r="AA80" s="102">
        <f>SUM(AA77:AA79)</f>
        <v>89619.602047074979</v>
      </c>
    </row>
    <row r="81" spans="1:27" ht="13" thickBot="1">
      <c r="A81" s="58" t="s">
        <v>77</v>
      </c>
      <c r="B81" s="59">
        <f t="shared" ref="B81:Y81" si="9">B26+B32+B47+B53+B66+B75+B80</f>
        <v>4966187</v>
      </c>
      <c r="C81" s="59">
        <f t="shared" si="9"/>
        <v>4923831</v>
      </c>
      <c r="D81" s="59">
        <f t="shared" si="9"/>
        <v>5073272</v>
      </c>
      <c r="E81" s="59">
        <f t="shared" si="9"/>
        <v>5149345</v>
      </c>
      <c r="F81" s="59">
        <f t="shared" si="9"/>
        <v>5662296</v>
      </c>
      <c r="G81" s="59">
        <f t="shared" si="9"/>
        <v>4225781</v>
      </c>
      <c r="H81" s="59">
        <f t="shared" si="9"/>
        <v>4976037</v>
      </c>
      <c r="I81" s="59">
        <f t="shared" si="9"/>
        <v>4965828</v>
      </c>
      <c r="J81" s="60">
        <f t="shared" si="9"/>
        <v>5304899</v>
      </c>
      <c r="K81" s="60">
        <f t="shared" si="9"/>
        <v>5848281</v>
      </c>
      <c r="L81" s="60">
        <f t="shared" si="9"/>
        <v>6017517</v>
      </c>
      <c r="M81" s="60">
        <f t="shared" si="9"/>
        <v>4715141</v>
      </c>
      <c r="N81" s="60">
        <f t="shared" si="9"/>
        <v>4750679</v>
      </c>
      <c r="O81" s="60">
        <f t="shared" si="9"/>
        <v>5189868</v>
      </c>
      <c r="P81" s="60">
        <f t="shared" si="9"/>
        <v>4969104</v>
      </c>
      <c r="Q81" s="60">
        <f t="shared" si="9"/>
        <v>5200672</v>
      </c>
      <c r="R81" s="60">
        <f t="shared" si="9"/>
        <v>5227398</v>
      </c>
      <c r="S81" s="60">
        <f t="shared" si="9"/>
        <v>5369379</v>
      </c>
      <c r="T81" s="60">
        <f t="shared" si="9"/>
        <v>5513462</v>
      </c>
      <c r="U81" s="60">
        <f t="shared" si="9"/>
        <v>5828926</v>
      </c>
      <c r="V81" s="60">
        <f t="shared" si="9"/>
        <v>5826063</v>
      </c>
      <c r="W81" s="59">
        <f t="shared" si="9"/>
        <v>6054968.2726698769</v>
      </c>
      <c r="X81" s="59">
        <f t="shared" si="9"/>
        <v>6178734</v>
      </c>
      <c r="Y81" s="59">
        <f t="shared" si="9"/>
        <v>6236256.6668397533</v>
      </c>
      <c r="Z81" s="59">
        <v>5915508.8118625954</v>
      </c>
      <c r="AA81" s="103">
        <f>AA26+AA32+AA47+AA53+AA66+AA75+AA80</f>
        <v>5945937.4098782288</v>
      </c>
    </row>
    <row r="82" spans="1:27" ht="13" thickTop="1">
      <c r="A82" s="62" t="s">
        <v>78</v>
      </c>
      <c r="B82" s="63">
        <f t="shared" ref="B82:G82" si="10">B81-B75-B80</f>
        <v>789006</v>
      </c>
      <c r="C82" s="63">
        <f t="shared" si="10"/>
        <v>745862</v>
      </c>
      <c r="D82" s="64">
        <f t="shared" si="10"/>
        <v>798141</v>
      </c>
      <c r="E82" s="64">
        <f t="shared" si="10"/>
        <v>820138</v>
      </c>
      <c r="F82" s="64">
        <f t="shared" si="10"/>
        <v>576078</v>
      </c>
      <c r="G82" s="64">
        <f t="shared" si="10"/>
        <v>563692</v>
      </c>
      <c r="H82" s="63">
        <f t="shared" ref="H82:Y82" si="11">H81-H75-H80</f>
        <v>577003</v>
      </c>
      <c r="I82" s="63">
        <f t="shared" si="11"/>
        <v>568397</v>
      </c>
      <c r="J82" s="65">
        <f t="shared" si="11"/>
        <v>523867</v>
      </c>
      <c r="K82" s="65">
        <f t="shared" si="11"/>
        <v>522612</v>
      </c>
      <c r="L82" s="65">
        <f t="shared" si="11"/>
        <v>504023</v>
      </c>
      <c r="M82" s="65">
        <f t="shared" si="11"/>
        <v>505069</v>
      </c>
      <c r="N82" s="65">
        <f t="shared" si="11"/>
        <v>481043</v>
      </c>
      <c r="O82" s="65">
        <f t="shared" si="11"/>
        <v>476856</v>
      </c>
      <c r="P82" s="65">
        <f t="shared" si="11"/>
        <v>487156</v>
      </c>
      <c r="Q82" s="65">
        <f t="shared" si="11"/>
        <v>459673</v>
      </c>
      <c r="R82" s="65">
        <f t="shared" si="11"/>
        <v>442760</v>
      </c>
      <c r="S82" s="65">
        <f t="shared" si="11"/>
        <v>412694</v>
      </c>
      <c r="T82" s="65">
        <f t="shared" si="11"/>
        <v>396102</v>
      </c>
      <c r="U82" s="65">
        <f t="shared" si="11"/>
        <v>380796</v>
      </c>
      <c r="V82" s="65">
        <f t="shared" si="11"/>
        <v>375386</v>
      </c>
      <c r="W82" s="66">
        <f t="shared" si="11"/>
        <v>374398.55552799552</v>
      </c>
      <c r="X82" s="66">
        <f t="shared" si="11"/>
        <v>372308</v>
      </c>
      <c r="Y82" s="66">
        <f t="shared" si="11"/>
        <v>361317.83602188312</v>
      </c>
      <c r="Z82" s="66">
        <v>341711.07086338277</v>
      </c>
      <c r="AA82" s="104">
        <f>AA81-AA75-AA80</f>
        <v>349011.0231834497</v>
      </c>
    </row>
    <row r="85" spans="1:27">
      <c r="A85" s="85" t="s">
        <v>79</v>
      </c>
    </row>
    <row r="86" spans="1:27">
      <c r="A86" t="s">
        <v>98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</row>
    <row r="87" spans="1:27" ht="13">
      <c r="A87" s="86" t="s">
        <v>80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</row>
    <row r="88" spans="1:27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</row>
    <row r="89" spans="1:27">
      <c r="A89" s="85" t="s">
        <v>81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</row>
    <row r="90" spans="1:27" ht="13">
      <c r="A90" s="111" t="s">
        <v>99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</row>
    <row r="91" spans="1:27" ht="13">
      <c r="A91" s="111" t="s">
        <v>100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</row>
    <row r="92" spans="1:27">
      <c r="A92" s="87" t="s">
        <v>82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</row>
    <row r="93" spans="1:27" ht="13">
      <c r="A93" s="111" t="s">
        <v>101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</row>
    <row r="94" spans="1:27">
      <c r="A94" s="87" t="s">
        <v>83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</row>
    <row r="95" spans="1:27">
      <c r="A95" s="87" t="s">
        <v>84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</row>
    <row r="96" spans="1:27">
      <c r="A96" s="87" t="s">
        <v>85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</row>
    <row r="97" spans="1:23">
      <c r="A97" s="87" t="s">
        <v>86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</row>
    <row r="98" spans="1:23" ht="13">
      <c r="A98" s="111" t="s">
        <v>102</v>
      </c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</row>
    <row r="99" spans="1:23" ht="13">
      <c r="A99" s="111" t="s">
        <v>103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</row>
    <row r="100" spans="1:23" ht="13">
      <c r="A100" s="88" t="s">
        <v>104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</row>
    <row r="101" spans="1:23" ht="13">
      <c r="A101" s="88" t="s">
        <v>87</v>
      </c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</row>
    <row r="102" spans="1:23" ht="13">
      <c r="A102" s="88" t="s">
        <v>88</v>
      </c>
    </row>
    <row r="103" spans="1:23" ht="15">
      <c r="A103" s="112"/>
    </row>
    <row r="104" spans="1:23" ht="15">
      <c r="A104" s="113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</row>
    <row r="105" spans="1:2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</row>
    <row r="106" spans="1:2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</row>
    <row r="107" spans="1:2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</row>
    <row r="108" spans="1:2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</row>
    <row r="109" spans="1:23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</row>
    <row r="110" spans="1:23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</row>
    <row r="111" spans="1:23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</row>
    <row r="112" spans="1:23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</row>
    <row r="113" spans="2:23"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</row>
    <row r="114" spans="2:23"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</row>
    <row r="115" spans="2:23"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</row>
    <row r="116" spans="2:23"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</row>
    <row r="117" spans="2:23"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</row>
    <row r="118" spans="2:23"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</row>
    <row r="119" spans="2:23"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</row>
    <row r="120" spans="2:23"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</row>
    <row r="121" spans="2:23"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</row>
    <row r="122" spans="2:23"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</row>
    <row r="123" spans="2:23"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</row>
    <row r="124" spans="2:23"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</row>
    <row r="125" spans="2:23"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</row>
    <row r="126" spans="2:23"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</row>
    <row r="127" spans="2:23"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</row>
    <row r="128" spans="2:23"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</row>
    <row r="129" spans="2:23"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</row>
    <row r="130" spans="2:23"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</row>
    <row r="131" spans="2:23"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</row>
    <row r="132" spans="2:23"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</row>
    <row r="133" spans="2:23"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</row>
    <row r="134" spans="2:23"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</row>
    <row r="135" spans="2:23"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</row>
    <row r="136" spans="2:23"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</row>
    <row r="137" spans="2:23"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</row>
    <row r="138" spans="2:23"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</row>
    <row r="139" spans="2:23"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</row>
    <row r="140" spans="2:23"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</row>
    <row r="141" spans="2:23"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</row>
    <row r="142" spans="2:23"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</row>
  </sheetData>
  <sheetProtection selectLockedCells="1" selectUnlockedCells="1"/>
  <phoneticPr fontId="0" type="noConversion"/>
  <hyperlinks>
    <hyperlink ref="A87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zoomScale="75" zoomScaleNormal="75" zoomScalePageLayoutView="75" workbookViewId="0">
      <selection activeCell="C87" sqref="C87"/>
    </sheetView>
  </sheetViews>
  <sheetFormatPr baseColWidth="10" defaultColWidth="8.83203125" defaultRowHeight="12" x14ac:dyDescent="0"/>
  <cols>
    <col min="1" max="1" width="45.6640625" customWidth="1"/>
    <col min="2" max="27" width="11.6640625" customWidth="1"/>
  </cols>
  <sheetData>
    <row r="1" spans="1:27" ht="28.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</row>
    <row r="2" spans="1:27" ht="23">
      <c r="A2" s="4"/>
      <c r="B2" s="5" t="s">
        <v>91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7"/>
      <c r="X2" s="7"/>
      <c r="Y2" s="7"/>
      <c r="Z2" s="7"/>
      <c r="AA2" s="91"/>
    </row>
    <row r="3" spans="1:27">
      <c r="A3" s="110" t="s">
        <v>97</v>
      </c>
      <c r="B3" s="9"/>
      <c r="C3" s="9" t="s">
        <v>0</v>
      </c>
      <c r="D3" s="9"/>
      <c r="E3" s="9"/>
      <c r="F3" s="9"/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1"/>
      <c r="S3" s="11"/>
      <c r="T3" s="11"/>
      <c r="U3" s="11"/>
      <c r="V3" s="11"/>
      <c r="W3" s="10"/>
      <c r="X3" s="10"/>
      <c r="Y3" s="10"/>
      <c r="Z3" s="10"/>
      <c r="AA3" s="92"/>
    </row>
    <row r="4" spans="1:27">
      <c r="A4" s="12" t="s">
        <v>1</v>
      </c>
      <c r="B4" s="13">
        <v>1985</v>
      </c>
      <c r="C4" s="14">
        <v>1986</v>
      </c>
      <c r="D4" s="14">
        <v>1987</v>
      </c>
      <c r="E4" s="14">
        <v>1988</v>
      </c>
      <c r="F4" s="14">
        <v>1989</v>
      </c>
      <c r="G4" s="14">
        <v>1990</v>
      </c>
      <c r="H4" s="14">
        <v>1991</v>
      </c>
      <c r="I4" s="14">
        <v>1992</v>
      </c>
      <c r="J4" s="14">
        <v>1993</v>
      </c>
      <c r="K4" s="14">
        <v>1994</v>
      </c>
      <c r="L4" s="14">
        <v>1995</v>
      </c>
      <c r="M4" s="14">
        <v>1996</v>
      </c>
      <c r="N4" s="14">
        <v>1997</v>
      </c>
      <c r="O4" s="14">
        <v>1998</v>
      </c>
      <c r="P4" s="14">
        <v>1999</v>
      </c>
      <c r="Q4" s="14">
        <f t="shared" ref="Q4:W4" si="0">P4+1</f>
        <v>2000</v>
      </c>
      <c r="R4" s="14">
        <f t="shared" si="0"/>
        <v>2001</v>
      </c>
      <c r="S4" s="14">
        <f t="shared" si="0"/>
        <v>2002</v>
      </c>
      <c r="T4" s="14">
        <f t="shared" si="0"/>
        <v>2003</v>
      </c>
      <c r="U4" s="14">
        <f t="shared" si="0"/>
        <v>2004</v>
      </c>
      <c r="V4" s="14">
        <f>U4+1</f>
        <v>2005</v>
      </c>
      <c r="W4" s="14">
        <f t="shared" si="0"/>
        <v>2006</v>
      </c>
      <c r="X4" s="14">
        <f>W4+1</f>
        <v>2007</v>
      </c>
      <c r="Y4" s="14">
        <f>X4+1</f>
        <v>2008</v>
      </c>
      <c r="Z4" s="14">
        <f>Y4+1</f>
        <v>2009</v>
      </c>
      <c r="AA4" s="93">
        <f>Z4+1</f>
        <v>2010</v>
      </c>
    </row>
    <row r="5" spans="1:27">
      <c r="A5" s="15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94"/>
    </row>
    <row r="6" spans="1:27">
      <c r="A6" s="18" t="s">
        <v>3</v>
      </c>
      <c r="B6" s="19">
        <v>1519</v>
      </c>
      <c r="C6" s="19">
        <v>1376</v>
      </c>
      <c r="D6" s="19">
        <v>1208</v>
      </c>
      <c r="E6" s="19">
        <v>1096</v>
      </c>
      <c r="F6" s="19">
        <v>733</v>
      </c>
      <c r="G6" s="20">
        <v>369</v>
      </c>
      <c r="H6" s="19">
        <v>352</v>
      </c>
      <c r="I6" s="19">
        <v>334</v>
      </c>
      <c r="J6" s="19">
        <v>317</v>
      </c>
      <c r="K6" s="19">
        <v>299</v>
      </c>
      <c r="L6" s="19">
        <v>282</v>
      </c>
      <c r="M6" s="19">
        <v>268</v>
      </c>
      <c r="N6" s="19">
        <v>255</v>
      </c>
      <c r="O6" s="19">
        <v>242</v>
      </c>
      <c r="P6" s="19">
        <v>228</v>
      </c>
      <c r="Q6" s="19">
        <v>215</v>
      </c>
      <c r="R6" s="19">
        <v>172</v>
      </c>
      <c r="S6" s="19">
        <v>76</v>
      </c>
      <c r="T6" s="19">
        <v>9</v>
      </c>
      <c r="U6" s="21">
        <v>8</v>
      </c>
      <c r="V6" s="27">
        <v>7</v>
      </c>
      <c r="W6" s="24">
        <v>5.819</v>
      </c>
      <c r="X6" s="23">
        <v>6</v>
      </c>
      <c r="Y6" s="24">
        <v>5.6180000000000003</v>
      </c>
      <c r="Z6" s="24">
        <v>3.7970000000000002</v>
      </c>
      <c r="AA6" s="95">
        <v>2.2149999999999999</v>
      </c>
    </row>
    <row r="7" spans="1:27">
      <c r="A7" s="18" t="s">
        <v>4</v>
      </c>
      <c r="B7" s="25">
        <v>5621</v>
      </c>
      <c r="C7" s="25">
        <v>5632</v>
      </c>
      <c r="D7" s="25">
        <v>5643</v>
      </c>
      <c r="E7" s="25">
        <v>5654</v>
      </c>
      <c r="F7" s="25">
        <v>5665</v>
      </c>
      <c r="G7" s="26">
        <v>5675</v>
      </c>
      <c r="H7" s="27">
        <v>5686</v>
      </c>
      <c r="I7" s="27">
        <v>5696</v>
      </c>
      <c r="J7" s="27">
        <v>5707</v>
      </c>
      <c r="K7" s="27">
        <v>5718</v>
      </c>
      <c r="L7" s="27">
        <v>5727</v>
      </c>
      <c r="M7" s="27">
        <v>5520</v>
      </c>
      <c r="N7" s="27">
        <v>5311</v>
      </c>
      <c r="O7" s="27">
        <v>5103</v>
      </c>
      <c r="P7" s="27">
        <v>4894</v>
      </c>
      <c r="Q7" s="27">
        <v>4685</v>
      </c>
      <c r="R7" s="27">
        <v>6097</v>
      </c>
      <c r="S7" s="27">
        <v>5069</v>
      </c>
      <c r="T7" s="27">
        <v>5108</v>
      </c>
      <c r="U7" s="27">
        <v>3054</v>
      </c>
      <c r="V7" s="27">
        <v>4268</v>
      </c>
      <c r="W7" s="24">
        <v>4746.3</v>
      </c>
      <c r="X7" s="23">
        <v>5142</v>
      </c>
      <c r="Y7" s="24">
        <v>5673.072000000001</v>
      </c>
      <c r="Z7" s="24">
        <v>5019.1890000000003</v>
      </c>
      <c r="AA7" s="95">
        <v>4684.3031000000001</v>
      </c>
    </row>
    <row r="8" spans="1:27">
      <c r="A8" s="18" t="s">
        <v>5</v>
      </c>
      <c r="B8" s="27">
        <v>1525</v>
      </c>
      <c r="C8" s="27">
        <v>1508</v>
      </c>
      <c r="D8" s="27">
        <v>2158</v>
      </c>
      <c r="E8" s="27">
        <v>849</v>
      </c>
      <c r="F8" s="27">
        <v>2012</v>
      </c>
      <c r="G8" s="28">
        <v>2178</v>
      </c>
      <c r="H8" s="27">
        <v>448</v>
      </c>
      <c r="I8" s="27">
        <v>3185</v>
      </c>
      <c r="J8" s="27">
        <v>29</v>
      </c>
      <c r="K8" s="27">
        <v>21</v>
      </c>
      <c r="L8" s="27">
        <v>25</v>
      </c>
      <c r="M8" s="27">
        <v>25</v>
      </c>
      <c r="N8" s="27">
        <v>24</v>
      </c>
      <c r="O8" s="27">
        <v>25</v>
      </c>
      <c r="P8" s="27">
        <v>25</v>
      </c>
      <c r="Q8" s="27">
        <v>20</v>
      </c>
      <c r="R8" s="27">
        <v>15</v>
      </c>
      <c r="S8" s="27">
        <v>14</v>
      </c>
      <c r="T8" s="27">
        <v>11</v>
      </c>
      <c r="U8" s="27">
        <v>5</v>
      </c>
      <c r="V8" s="27">
        <v>9</v>
      </c>
      <c r="W8" s="24">
        <v>7.17</v>
      </c>
      <c r="X8" s="23">
        <v>9</v>
      </c>
      <c r="Y8" s="24">
        <v>10.721</v>
      </c>
      <c r="Z8" s="24">
        <v>8.5719999999999992</v>
      </c>
      <c r="AA8" s="95">
        <v>7.24</v>
      </c>
    </row>
    <row r="9" spans="1:27">
      <c r="A9" s="18" t="s">
        <v>6</v>
      </c>
      <c r="B9" s="27">
        <v>3243</v>
      </c>
      <c r="C9" s="27">
        <v>2992</v>
      </c>
      <c r="D9" s="27">
        <v>3461</v>
      </c>
      <c r="E9" s="27">
        <v>3287</v>
      </c>
      <c r="F9" s="27">
        <v>3078</v>
      </c>
      <c r="G9" s="28">
        <v>3323</v>
      </c>
      <c r="H9" s="27">
        <v>2837</v>
      </c>
      <c r="I9" s="27">
        <v>2924</v>
      </c>
      <c r="J9" s="27">
        <v>2793</v>
      </c>
      <c r="K9" s="27">
        <v>2828</v>
      </c>
      <c r="L9" s="27">
        <v>2848</v>
      </c>
      <c r="M9" s="27">
        <v>2879</v>
      </c>
      <c r="N9" s="27">
        <v>3292</v>
      </c>
      <c r="O9" s="27">
        <v>3289</v>
      </c>
      <c r="P9" s="27">
        <v>3404</v>
      </c>
      <c r="Q9" s="27">
        <v>2856</v>
      </c>
      <c r="R9" s="27">
        <v>2048</v>
      </c>
      <c r="S9" s="27">
        <v>1879</v>
      </c>
      <c r="T9" s="27">
        <v>2216</v>
      </c>
      <c r="U9" s="27">
        <v>2829</v>
      </c>
      <c r="V9" s="27">
        <v>2572</v>
      </c>
      <c r="W9" s="24">
        <v>1468.8984651045685</v>
      </c>
      <c r="X9" s="23">
        <v>1561</v>
      </c>
      <c r="Y9" s="24">
        <v>1624.3574515520836</v>
      </c>
      <c r="Z9" s="24">
        <v>1491.4782651042858</v>
      </c>
      <c r="AA9" s="95">
        <v>1508.7649983969443</v>
      </c>
    </row>
    <row r="10" spans="1:27">
      <c r="A10" s="18" t="s">
        <v>7</v>
      </c>
      <c r="B10" s="27">
        <v>1</v>
      </c>
      <c r="C10" s="27">
        <v>1</v>
      </c>
      <c r="D10" s="27">
        <v>1</v>
      </c>
      <c r="E10" s="27">
        <v>1</v>
      </c>
      <c r="F10" s="27">
        <v>1</v>
      </c>
      <c r="G10" s="28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1</v>
      </c>
      <c r="Q10" s="27">
        <v>1</v>
      </c>
      <c r="R10" s="27">
        <v>0</v>
      </c>
      <c r="S10" s="27">
        <v>0</v>
      </c>
      <c r="T10" s="27">
        <v>1</v>
      </c>
      <c r="U10" s="27">
        <v>0</v>
      </c>
      <c r="V10" s="27">
        <v>0</v>
      </c>
      <c r="W10" s="24">
        <v>0.56000000000000005</v>
      </c>
      <c r="X10" s="23">
        <v>1</v>
      </c>
      <c r="Y10" s="24">
        <v>2.706</v>
      </c>
      <c r="Z10" s="24">
        <v>1.8429999999999997</v>
      </c>
      <c r="AA10" s="95">
        <v>3.3816999999999995</v>
      </c>
    </row>
    <row r="11" spans="1:27">
      <c r="A11" s="18" t="s">
        <v>8</v>
      </c>
      <c r="B11" s="25">
        <v>8714</v>
      </c>
      <c r="C11" s="25">
        <v>8739</v>
      </c>
      <c r="D11" s="25">
        <v>9620</v>
      </c>
      <c r="E11" s="25">
        <v>9326</v>
      </c>
      <c r="F11" s="25">
        <v>9281</v>
      </c>
      <c r="G11" s="28">
        <v>8607</v>
      </c>
      <c r="H11" s="27">
        <v>7248</v>
      </c>
      <c r="I11" s="27">
        <v>6709</v>
      </c>
      <c r="J11" s="27">
        <v>7038</v>
      </c>
      <c r="K11" s="27">
        <v>7574</v>
      </c>
      <c r="L11" s="27">
        <v>7208</v>
      </c>
      <c r="M11" s="27">
        <v>7867</v>
      </c>
      <c r="N11" s="27">
        <v>8100</v>
      </c>
      <c r="O11" s="27">
        <v>8487</v>
      </c>
      <c r="P11" s="27">
        <v>8835</v>
      </c>
      <c r="Q11" s="27">
        <v>9230</v>
      </c>
      <c r="R11" s="27">
        <v>9477</v>
      </c>
      <c r="S11" s="27">
        <v>9724</v>
      </c>
      <c r="T11" s="27">
        <v>9972</v>
      </c>
      <c r="U11" s="27">
        <v>10219</v>
      </c>
      <c r="V11" s="27">
        <v>11260</v>
      </c>
      <c r="W11" s="24">
        <v>10696.826148380913</v>
      </c>
      <c r="X11" s="23">
        <v>9123</v>
      </c>
      <c r="Y11" s="24">
        <v>8372.9377627409431</v>
      </c>
      <c r="Z11" s="24">
        <v>7860.0317590797313</v>
      </c>
      <c r="AA11" s="95">
        <v>6396.6296638965241</v>
      </c>
    </row>
    <row r="12" spans="1:27">
      <c r="A12" s="18" t="s">
        <v>9</v>
      </c>
      <c r="B12" s="25">
        <v>6770</v>
      </c>
      <c r="C12" s="25">
        <v>6113</v>
      </c>
      <c r="D12" s="25">
        <v>6786</v>
      </c>
      <c r="E12" s="25">
        <v>5711</v>
      </c>
      <c r="F12" s="25">
        <v>4187</v>
      </c>
      <c r="G12" s="28">
        <v>3778</v>
      </c>
      <c r="H12" s="27">
        <v>3717</v>
      </c>
      <c r="I12" s="27">
        <v>3663</v>
      </c>
      <c r="J12" s="27">
        <v>3225</v>
      </c>
      <c r="K12" s="27">
        <v>2251</v>
      </c>
      <c r="L12" s="27">
        <v>3320</v>
      </c>
      <c r="M12" s="27">
        <v>2073</v>
      </c>
      <c r="N12" s="27">
        <v>2282</v>
      </c>
      <c r="O12" s="27">
        <v>2164</v>
      </c>
      <c r="P12" s="27">
        <v>2167</v>
      </c>
      <c r="Q12" s="27">
        <v>2079</v>
      </c>
      <c r="R12" s="27">
        <v>2755</v>
      </c>
      <c r="S12" s="27">
        <v>2286</v>
      </c>
      <c r="T12" s="27">
        <v>2315</v>
      </c>
      <c r="U12" s="27">
        <v>2423</v>
      </c>
      <c r="V12" s="27">
        <v>1811</v>
      </c>
      <c r="W12" s="24">
        <v>1707.4315469526364</v>
      </c>
      <c r="X12" s="23">
        <v>1321</v>
      </c>
      <c r="Y12" s="24">
        <v>1325.5762564081135</v>
      </c>
      <c r="Z12" s="24">
        <v>1353.6040285946992</v>
      </c>
      <c r="AA12" s="95">
        <v>1212.0773682204476</v>
      </c>
    </row>
    <row r="13" spans="1:27">
      <c r="A13" s="18" t="s">
        <v>10</v>
      </c>
      <c r="B13" s="25">
        <v>626</v>
      </c>
      <c r="C13" s="25">
        <v>675</v>
      </c>
      <c r="D13" s="25">
        <v>672</v>
      </c>
      <c r="E13" s="25">
        <v>646</v>
      </c>
      <c r="F13" s="25">
        <v>613</v>
      </c>
      <c r="G13" s="29">
        <v>561</v>
      </c>
      <c r="H13" s="25">
        <v>546</v>
      </c>
      <c r="I13" s="25">
        <v>551</v>
      </c>
      <c r="J13" s="25">
        <v>609</v>
      </c>
      <c r="K13" s="25">
        <v>574</v>
      </c>
      <c r="L13" s="25">
        <v>615</v>
      </c>
      <c r="M13" s="25">
        <v>611</v>
      </c>
      <c r="N13" s="25">
        <v>681</v>
      </c>
      <c r="O13" s="25">
        <v>710</v>
      </c>
      <c r="P13" s="25">
        <v>728</v>
      </c>
      <c r="Q13" s="25">
        <v>775</v>
      </c>
      <c r="R13" s="25">
        <v>738</v>
      </c>
      <c r="S13" s="25">
        <v>701</v>
      </c>
      <c r="T13" s="25">
        <v>664</v>
      </c>
      <c r="U13" s="25">
        <v>627</v>
      </c>
      <c r="V13" s="25">
        <v>590</v>
      </c>
      <c r="W13" s="30">
        <v>567.20388607497398</v>
      </c>
      <c r="X13" s="23">
        <v>621</v>
      </c>
      <c r="Y13" s="30">
        <v>598.7536977259748</v>
      </c>
      <c r="Z13" s="30">
        <v>799.49684088422282</v>
      </c>
      <c r="AA13" s="95">
        <v>453.69402047062033</v>
      </c>
    </row>
    <row r="14" spans="1:27">
      <c r="A14" s="31" t="s">
        <v>11</v>
      </c>
      <c r="B14" s="25">
        <v>4088</v>
      </c>
      <c r="C14" s="25">
        <v>3468</v>
      </c>
      <c r="D14" s="25">
        <v>3691</v>
      </c>
      <c r="E14" s="25">
        <v>3799</v>
      </c>
      <c r="F14" s="25">
        <v>3160</v>
      </c>
      <c r="G14" s="29">
        <v>5278</v>
      </c>
      <c r="H14" s="25">
        <v>4575</v>
      </c>
      <c r="I14" s="25">
        <v>4564</v>
      </c>
      <c r="J14" s="25">
        <v>3938</v>
      </c>
      <c r="K14" s="25">
        <v>3415</v>
      </c>
      <c r="L14" s="25">
        <v>4285</v>
      </c>
      <c r="M14" s="25">
        <v>4501</v>
      </c>
      <c r="N14" s="25">
        <v>4625</v>
      </c>
      <c r="O14" s="25">
        <v>3955</v>
      </c>
      <c r="P14" s="25">
        <v>3122</v>
      </c>
      <c r="Q14" s="25">
        <v>4551</v>
      </c>
      <c r="R14" s="25">
        <v>4929</v>
      </c>
      <c r="S14" s="25">
        <v>5308</v>
      </c>
      <c r="T14" s="25">
        <v>5074</v>
      </c>
      <c r="U14" s="25">
        <v>4973</v>
      </c>
      <c r="V14" s="25">
        <v>4998</v>
      </c>
      <c r="W14" s="30">
        <v>5107.0883725719832</v>
      </c>
      <c r="X14" s="23">
        <v>5723</v>
      </c>
      <c r="Y14" s="30">
        <v>5562.2563450301941</v>
      </c>
      <c r="Z14" s="30">
        <v>5420.503068025565</v>
      </c>
      <c r="AA14" s="95">
        <v>5285.2754985168149</v>
      </c>
    </row>
    <row r="15" spans="1:27">
      <c r="A15" s="31" t="s">
        <v>12</v>
      </c>
      <c r="B15" s="25">
        <v>1932</v>
      </c>
      <c r="C15" s="25">
        <v>1998</v>
      </c>
      <c r="D15" s="25">
        <v>2064</v>
      </c>
      <c r="E15" s="25">
        <v>2129</v>
      </c>
      <c r="F15" s="25">
        <v>2195</v>
      </c>
      <c r="G15" s="28">
        <v>2260</v>
      </c>
      <c r="H15" s="27">
        <v>2307</v>
      </c>
      <c r="I15" s="27">
        <v>2354</v>
      </c>
      <c r="J15" s="27">
        <v>2401</v>
      </c>
      <c r="K15" s="27">
        <v>2448</v>
      </c>
      <c r="L15" s="27">
        <v>2495</v>
      </c>
      <c r="M15" s="27">
        <v>2375</v>
      </c>
      <c r="N15" s="27">
        <v>2255</v>
      </c>
      <c r="O15" s="27">
        <v>2135</v>
      </c>
      <c r="P15" s="27">
        <v>2015</v>
      </c>
      <c r="Q15" s="27">
        <v>1894</v>
      </c>
      <c r="R15" s="27">
        <v>1896</v>
      </c>
      <c r="S15" s="27">
        <v>1897</v>
      </c>
      <c r="T15" s="27">
        <v>1898</v>
      </c>
      <c r="U15" s="27">
        <v>1899</v>
      </c>
      <c r="V15" s="27">
        <v>1900</v>
      </c>
      <c r="W15" s="24">
        <v>2484.1984440581132</v>
      </c>
      <c r="X15" s="23">
        <v>2317</v>
      </c>
      <c r="Y15" s="24">
        <v>3901.9770044277143</v>
      </c>
      <c r="Z15" s="24">
        <v>2256.1512030295412</v>
      </c>
      <c r="AA15" s="95">
        <v>2511.6686153599398</v>
      </c>
    </row>
    <row r="16" spans="1:27">
      <c r="A16" s="31" t="s">
        <v>13</v>
      </c>
      <c r="B16" s="25">
        <v>13979</v>
      </c>
      <c r="C16" s="25">
        <v>13166</v>
      </c>
      <c r="D16" s="25">
        <v>13487</v>
      </c>
      <c r="E16" s="25">
        <v>14171</v>
      </c>
      <c r="F16" s="25">
        <v>14789</v>
      </c>
      <c r="G16" s="29">
        <v>10363</v>
      </c>
      <c r="H16" s="25">
        <v>9620</v>
      </c>
      <c r="I16" s="25">
        <v>9787</v>
      </c>
      <c r="J16" s="25">
        <v>10571</v>
      </c>
      <c r="K16" s="25">
        <v>10628</v>
      </c>
      <c r="L16" s="25">
        <v>10408</v>
      </c>
      <c r="M16" s="25">
        <v>11047</v>
      </c>
      <c r="N16" s="25">
        <v>11491</v>
      </c>
      <c r="O16" s="25">
        <v>11885</v>
      </c>
      <c r="P16" s="25">
        <v>12422</v>
      </c>
      <c r="Q16" s="25">
        <v>12888</v>
      </c>
      <c r="R16" s="25">
        <v>7870</v>
      </c>
      <c r="S16" s="25">
        <v>4992</v>
      </c>
      <c r="T16" s="25">
        <v>5515</v>
      </c>
      <c r="U16" s="25">
        <v>3571</v>
      </c>
      <c r="V16" s="25">
        <v>3884</v>
      </c>
      <c r="W16" s="30">
        <v>3202.5898902399999</v>
      </c>
      <c r="X16" s="23">
        <v>2727</v>
      </c>
      <c r="Y16" s="30">
        <v>2593.4939999999997</v>
      </c>
      <c r="Z16" s="30">
        <v>1600.249</v>
      </c>
      <c r="AA16" s="95">
        <v>2196.1405495731829</v>
      </c>
    </row>
    <row r="17" spans="1:27">
      <c r="A17" s="31" t="s">
        <v>14</v>
      </c>
      <c r="B17" s="25">
        <v>16372</v>
      </c>
      <c r="C17" s="25">
        <v>11067</v>
      </c>
      <c r="D17" s="25">
        <v>14364</v>
      </c>
      <c r="E17" s="25">
        <v>20987</v>
      </c>
      <c r="F17" s="25">
        <v>11661</v>
      </c>
      <c r="G17" s="29">
        <v>11882</v>
      </c>
      <c r="H17" s="25">
        <v>11045</v>
      </c>
      <c r="I17" s="25">
        <v>10208</v>
      </c>
      <c r="J17" s="25">
        <v>9370</v>
      </c>
      <c r="K17" s="25">
        <v>8533</v>
      </c>
      <c r="L17" s="25">
        <v>7696</v>
      </c>
      <c r="M17" s="25">
        <v>6858</v>
      </c>
      <c r="N17" s="25">
        <v>6021</v>
      </c>
      <c r="O17" s="25">
        <v>5184</v>
      </c>
      <c r="P17" s="25">
        <v>4346</v>
      </c>
      <c r="Q17" s="25">
        <v>3509</v>
      </c>
      <c r="R17" s="25">
        <v>2672</v>
      </c>
      <c r="S17" s="25">
        <v>1834</v>
      </c>
      <c r="T17" s="25">
        <v>1585</v>
      </c>
      <c r="U17" s="25">
        <v>1302</v>
      </c>
      <c r="V17" s="25">
        <v>1936</v>
      </c>
      <c r="W17" s="30">
        <v>2256.7870000000003</v>
      </c>
      <c r="X17" s="23">
        <v>2218</v>
      </c>
      <c r="Y17" s="30">
        <v>1494.7660000000001</v>
      </c>
      <c r="Z17" s="30">
        <v>1285.0830000000001</v>
      </c>
      <c r="AA17" s="95">
        <v>1335.0722999999998</v>
      </c>
    </row>
    <row r="18" spans="1:27">
      <c r="A18" s="18" t="s">
        <v>15</v>
      </c>
      <c r="B18" s="27">
        <v>17936</v>
      </c>
      <c r="C18" s="27">
        <v>17286</v>
      </c>
      <c r="D18" s="27">
        <v>17636</v>
      </c>
      <c r="E18" s="27">
        <v>17920</v>
      </c>
      <c r="F18" s="27">
        <v>16879</v>
      </c>
      <c r="G18" s="27">
        <v>16149</v>
      </c>
      <c r="H18" s="27">
        <v>14514</v>
      </c>
      <c r="I18" s="27">
        <v>14440</v>
      </c>
      <c r="J18" s="27">
        <v>13797</v>
      </c>
      <c r="K18" s="27">
        <v>13946</v>
      </c>
      <c r="L18" s="27">
        <v>14617</v>
      </c>
      <c r="M18" s="27">
        <v>14587</v>
      </c>
      <c r="N18" s="27">
        <v>14830</v>
      </c>
      <c r="O18" s="27">
        <v>14748</v>
      </c>
      <c r="P18" s="27">
        <v>14774</v>
      </c>
      <c r="Q18" s="27">
        <v>15505</v>
      </c>
      <c r="R18" s="27">
        <v>14188</v>
      </c>
      <c r="S18" s="27">
        <v>12872</v>
      </c>
      <c r="T18" s="27">
        <v>11556</v>
      </c>
      <c r="U18" s="27">
        <v>10240</v>
      </c>
      <c r="V18" s="27">
        <v>8924</v>
      </c>
      <c r="W18" s="27">
        <v>12304</v>
      </c>
      <c r="X18" s="27">
        <v>12042</v>
      </c>
      <c r="Y18" s="30">
        <v>11911.491963519762</v>
      </c>
      <c r="Z18" s="30">
        <v>10443.676284436267</v>
      </c>
      <c r="AA18" s="95">
        <v>12192.758507772816</v>
      </c>
    </row>
    <row r="19" spans="1:27">
      <c r="A19" s="31" t="s">
        <v>16</v>
      </c>
      <c r="B19" s="25">
        <v>8441</v>
      </c>
      <c r="C19" s="25">
        <v>8830</v>
      </c>
      <c r="D19" s="25">
        <v>9205</v>
      </c>
      <c r="E19" s="25">
        <v>10273</v>
      </c>
      <c r="F19" s="25">
        <v>10352</v>
      </c>
      <c r="G19" s="29">
        <v>10501</v>
      </c>
      <c r="H19" s="25">
        <v>10447</v>
      </c>
      <c r="I19" s="25">
        <v>10540</v>
      </c>
      <c r="J19" s="25">
        <v>10454</v>
      </c>
      <c r="K19" s="25">
        <v>10932</v>
      </c>
      <c r="L19" s="25">
        <v>10159</v>
      </c>
      <c r="M19" s="25">
        <v>9413</v>
      </c>
      <c r="N19" s="25">
        <v>8634</v>
      </c>
      <c r="O19" s="25">
        <v>7870</v>
      </c>
      <c r="P19" s="25">
        <v>7095</v>
      </c>
      <c r="Q19" s="25">
        <v>6333</v>
      </c>
      <c r="R19" s="25">
        <v>5971</v>
      </c>
      <c r="S19" s="25">
        <v>5927</v>
      </c>
      <c r="T19" s="25">
        <v>4802</v>
      </c>
      <c r="U19" s="25">
        <v>5389</v>
      </c>
      <c r="V19" s="25">
        <v>5285</v>
      </c>
      <c r="W19" s="30">
        <v>3968.7176047418193</v>
      </c>
      <c r="X19" s="23">
        <v>2727</v>
      </c>
      <c r="Y19" s="30">
        <v>2235.5655328375983</v>
      </c>
      <c r="Z19" s="30">
        <v>1835.4820590521927</v>
      </c>
      <c r="AA19" s="95">
        <v>1748.780315852634</v>
      </c>
    </row>
    <row r="20" spans="1:27">
      <c r="A20" s="32" t="s">
        <v>17</v>
      </c>
      <c r="B20" s="25">
        <v>62309</v>
      </c>
      <c r="C20" s="25">
        <v>64735</v>
      </c>
      <c r="D20" s="25">
        <v>66875</v>
      </c>
      <c r="E20" s="25">
        <v>61731</v>
      </c>
      <c r="F20" s="25">
        <v>59002</v>
      </c>
      <c r="G20" s="28">
        <v>38195</v>
      </c>
      <c r="H20" s="27">
        <v>64336</v>
      </c>
      <c r="I20" s="27">
        <v>63154</v>
      </c>
      <c r="J20" s="27">
        <v>44032</v>
      </c>
      <c r="K20" s="27">
        <v>45398</v>
      </c>
      <c r="L20" s="27">
        <v>32122</v>
      </c>
      <c r="M20" s="27">
        <v>43218</v>
      </c>
      <c r="N20" s="27">
        <v>43258</v>
      </c>
      <c r="O20" s="27">
        <v>43114</v>
      </c>
      <c r="P20" s="27">
        <v>44296</v>
      </c>
      <c r="Q20" s="27">
        <v>24789</v>
      </c>
      <c r="R20" s="27">
        <v>23045</v>
      </c>
      <c r="S20" s="27">
        <v>17325</v>
      </c>
      <c r="T20" s="27">
        <v>21243</v>
      </c>
      <c r="U20" s="27">
        <v>17555</v>
      </c>
      <c r="V20" s="27">
        <v>15031</v>
      </c>
      <c r="W20" s="24">
        <v>12649.712056722799</v>
      </c>
      <c r="X20" s="23">
        <v>12317</v>
      </c>
      <c r="Y20" s="24">
        <v>12303.708513000003</v>
      </c>
      <c r="Z20" s="24">
        <v>9072.7897430000012</v>
      </c>
      <c r="AA20" s="95">
        <v>8249.9027877000026</v>
      </c>
    </row>
    <row r="21" spans="1:27">
      <c r="A21" s="32" t="s">
        <v>18</v>
      </c>
      <c r="B21" s="27">
        <v>11190</v>
      </c>
      <c r="C21" s="27">
        <v>11510</v>
      </c>
      <c r="D21" s="27">
        <v>11024</v>
      </c>
      <c r="E21" s="27">
        <v>11113</v>
      </c>
      <c r="F21" s="27">
        <v>10962</v>
      </c>
      <c r="G21" s="27">
        <v>11261</v>
      </c>
      <c r="H21" s="27">
        <v>11896</v>
      </c>
      <c r="I21" s="27">
        <v>11080</v>
      </c>
      <c r="J21" s="27">
        <v>10196</v>
      </c>
      <c r="K21" s="27">
        <v>9697</v>
      </c>
      <c r="L21" s="27">
        <v>9593</v>
      </c>
      <c r="M21" s="27">
        <v>9037</v>
      </c>
      <c r="N21" s="27">
        <v>8737</v>
      </c>
      <c r="O21" s="27">
        <v>8682</v>
      </c>
      <c r="P21" s="27">
        <v>7666</v>
      </c>
      <c r="Q21" s="27">
        <v>7395</v>
      </c>
      <c r="R21" s="27">
        <v>7568</v>
      </c>
      <c r="S21" s="27">
        <v>7027</v>
      </c>
      <c r="T21" s="27">
        <v>7032</v>
      </c>
      <c r="U21" s="27">
        <v>6581</v>
      </c>
      <c r="V21" s="27">
        <v>6712</v>
      </c>
      <c r="W21" s="27">
        <v>6585</v>
      </c>
      <c r="X21" s="27">
        <v>6919</v>
      </c>
      <c r="Y21" s="24">
        <v>5005.0344756498689</v>
      </c>
      <c r="Z21" s="24">
        <v>6148.7949193455788</v>
      </c>
      <c r="AA21" s="95">
        <v>6144.7787664742809</v>
      </c>
    </row>
    <row r="22" spans="1:27">
      <c r="A22" s="32" t="s">
        <v>19</v>
      </c>
      <c r="B22" s="25">
        <v>7151</v>
      </c>
      <c r="C22" s="25">
        <v>7280</v>
      </c>
      <c r="D22" s="25">
        <v>8060</v>
      </c>
      <c r="E22" s="25">
        <v>8834</v>
      </c>
      <c r="F22" s="25">
        <v>8657</v>
      </c>
      <c r="G22" s="29">
        <v>7873</v>
      </c>
      <c r="H22" s="25">
        <v>7641</v>
      </c>
      <c r="I22" s="25">
        <v>8083</v>
      </c>
      <c r="J22" s="25">
        <v>8692</v>
      </c>
      <c r="K22" s="25">
        <v>9183</v>
      </c>
      <c r="L22" s="25">
        <v>10023</v>
      </c>
      <c r="M22" s="25">
        <v>10151</v>
      </c>
      <c r="N22" s="25">
        <v>11520</v>
      </c>
      <c r="O22" s="25">
        <v>12224</v>
      </c>
      <c r="P22" s="25">
        <v>10299</v>
      </c>
      <c r="Q22" s="25">
        <v>11571</v>
      </c>
      <c r="R22" s="25">
        <v>10447</v>
      </c>
      <c r="S22" s="25">
        <v>10762</v>
      </c>
      <c r="T22" s="25">
        <v>11899</v>
      </c>
      <c r="U22" s="25">
        <v>11560</v>
      </c>
      <c r="V22" s="25">
        <v>11214</v>
      </c>
      <c r="W22" s="30">
        <v>11862.479876575095</v>
      </c>
      <c r="X22" s="23">
        <v>10054</v>
      </c>
      <c r="Y22" s="30">
        <v>8977.1466373258081</v>
      </c>
      <c r="Z22" s="30">
        <v>8287.9859500593357</v>
      </c>
      <c r="AA22" s="95">
        <v>8573.8262354142753</v>
      </c>
    </row>
    <row r="23" spans="1:27">
      <c r="A23" s="32" t="s">
        <v>20</v>
      </c>
      <c r="B23" s="25">
        <v>6865</v>
      </c>
      <c r="C23" s="25">
        <v>7079</v>
      </c>
      <c r="D23" s="25">
        <v>6923</v>
      </c>
      <c r="E23" s="25">
        <v>6225</v>
      </c>
      <c r="F23" s="25">
        <v>6001</v>
      </c>
      <c r="G23" s="29">
        <v>6223</v>
      </c>
      <c r="H23" s="25">
        <v>5981</v>
      </c>
      <c r="I23" s="25">
        <v>5908</v>
      </c>
      <c r="J23" s="25">
        <v>6048</v>
      </c>
      <c r="K23" s="25">
        <v>5908</v>
      </c>
      <c r="L23" s="25">
        <v>6471</v>
      </c>
      <c r="M23" s="25">
        <v>7466</v>
      </c>
      <c r="N23" s="25">
        <v>7863</v>
      </c>
      <c r="O23" s="25">
        <v>8767</v>
      </c>
      <c r="P23" s="25">
        <v>9709</v>
      </c>
      <c r="Q23" s="25">
        <v>10626</v>
      </c>
      <c r="R23" s="25">
        <v>9347</v>
      </c>
      <c r="S23" s="25">
        <v>8067</v>
      </c>
      <c r="T23" s="25">
        <v>6787</v>
      </c>
      <c r="U23" s="25">
        <v>5507</v>
      </c>
      <c r="V23" s="25">
        <v>3547</v>
      </c>
      <c r="W23" s="30">
        <v>3072.567</v>
      </c>
      <c r="X23" s="23">
        <v>2644</v>
      </c>
      <c r="Y23" s="30">
        <v>2628.2648800000006</v>
      </c>
      <c r="Z23" s="30">
        <v>2225.48551</v>
      </c>
      <c r="AA23" s="95">
        <v>2042.2476999999997</v>
      </c>
    </row>
    <row r="24" spans="1:27">
      <c r="A24" s="32" t="s">
        <v>21</v>
      </c>
      <c r="B24" s="25">
        <v>100</v>
      </c>
      <c r="C24" s="25">
        <v>102</v>
      </c>
      <c r="D24" s="25">
        <v>110</v>
      </c>
      <c r="E24" s="25">
        <v>118</v>
      </c>
      <c r="F24" s="25">
        <v>113</v>
      </c>
      <c r="G24" s="28">
        <v>130</v>
      </c>
      <c r="H24" s="27">
        <v>130</v>
      </c>
      <c r="I24" s="27">
        <v>142</v>
      </c>
      <c r="J24" s="27">
        <v>164</v>
      </c>
      <c r="K24" s="27">
        <v>165</v>
      </c>
      <c r="L24" s="27">
        <v>179</v>
      </c>
      <c r="M24" s="27">
        <v>200</v>
      </c>
      <c r="N24" s="27">
        <v>214</v>
      </c>
      <c r="O24" s="27">
        <v>210</v>
      </c>
      <c r="P24" s="27">
        <v>197</v>
      </c>
      <c r="Q24" s="27">
        <v>218</v>
      </c>
      <c r="R24" s="27">
        <v>222</v>
      </c>
      <c r="S24" s="27">
        <v>227</v>
      </c>
      <c r="T24" s="27">
        <v>231</v>
      </c>
      <c r="U24" s="27">
        <v>235</v>
      </c>
      <c r="V24" s="27">
        <v>248</v>
      </c>
      <c r="W24" s="24">
        <v>243.75800000000001</v>
      </c>
      <c r="X24" s="23">
        <v>196</v>
      </c>
      <c r="Y24" s="24">
        <v>160.959</v>
      </c>
      <c r="Z24" s="24">
        <v>134.46599999999998</v>
      </c>
      <c r="AA24" s="95">
        <v>95.29800000000003</v>
      </c>
    </row>
    <row r="25" spans="1:27">
      <c r="A25" s="32" t="s">
        <v>22</v>
      </c>
      <c r="B25" s="25">
        <v>3579</v>
      </c>
      <c r="C25" s="25">
        <v>3625</v>
      </c>
      <c r="D25" s="25">
        <v>3596</v>
      </c>
      <c r="E25" s="25">
        <v>3446</v>
      </c>
      <c r="F25" s="25">
        <v>3227</v>
      </c>
      <c r="G25" s="29">
        <v>2688</v>
      </c>
      <c r="H25" s="25">
        <v>2613</v>
      </c>
      <c r="I25" s="25">
        <v>2521</v>
      </c>
      <c r="J25" s="25">
        <v>2800</v>
      </c>
      <c r="K25" s="25">
        <v>2679</v>
      </c>
      <c r="L25" s="25">
        <v>2975</v>
      </c>
      <c r="M25" s="25">
        <v>3283</v>
      </c>
      <c r="N25" s="25">
        <v>3438</v>
      </c>
      <c r="O25" s="25">
        <v>3719</v>
      </c>
      <c r="P25" s="25">
        <v>3815</v>
      </c>
      <c r="Q25" s="25">
        <v>3851</v>
      </c>
      <c r="R25" s="25">
        <v>3851</v>
      </c>
      <c r="S25" s="25">
        <v>5556</v>
      </c>
      <c r="T25" s="25">
        <v>2998</v>
      </c>
      <c r="U25" s="25">
        <v>4262</v>
      </c>
      <c r="V25" s="25">
        <v>4262</v>
      </c>
      <c r="W25" s="30">
        <v>3515.3146709622142</v>
      </c>
      <c r="X25" s="23">
        <v>3323</v>
      </c>
      <c r="Y25" s="30">
        <v>2691.2910434197202</v>
      </c>
      <c r="Z25" s="30">
        <v>2808.5430655693876</v>
      </c>
      <c r="AA25" s="95">
        <v>2490.8715393961202</v>
      </c>
    </row>
    <row r="26" spans="1:27">
      <c r="A26" s="33" t="s">
        <v>23</v>
      </c>
      <c r="B26" s="34">
        <f t="shared" ref="B26:G26" si="1">SUM(B6:B25)</f>
        <v>181961</v>
      </c>
      <c r="C26" s="34">
        <f t="shared" si="1"/>
        <v>177182</v>
      </c>
      <c r="D26" s="34">
        <f t="shared" si="1"/>
        <v>186584</v>
      </c>
      <c r="E26" s="34">
        <f t="shared" si="1"/>
        <v>187316</v>
      </c>
      <c r="F26" s="34">
        <f t="shared" si="1"/>
        <v>172568</v>
      </c>
      <c r="G26" s="34">
        <f t="shared" si="1"/>
        <v>147295</v>
      </c>
      <c r="H26" s="34">
        <f t="shared" ref="H26:Y26" si="2">SUM(H6:H25)</f>
        <v>165940</v>
      </c>
      <c r="I26" s="34">
        <f t="shared" si="2"/>
        <v>165844</v>
      </c>
      <c r="J26" s="34">
        <f t="shared" si="2"/>
        <v>142182</v>
      </c>
      <c r="K26" s="34">
        <f t="shared" si="2"/>
        <v>142198</v>
      </c>
      <c r="L26" s="34">
        <f t="shared" si="2"/>
        <v>131049</v>
      </c>
      <c r="M26" s="34">
        <f t="shared" si="2"/>
        <v>141380</v>
      </c>
      <c r="N26" s="34">
        <f t="shared" si="2"/>
        <v>142832</v>
      </c>
      <c r="O26" s="34">
        <f t="shared" si="2"/>
        <v>142514</v>
      </c>
      <c r="P26" s="34">
        <f t="shared" si="2"/>
        <v>140038</v>
      </c>
      <c r="Q26" s="34">
        <f t="shared" si="2"/>
        <v>122991</v>
      </c>
      <c r="R26" s="34">
        <f t="shared" si="2"/>
        <v>113308</v>
      </c>
      <c r="S26" s="34">
        <f t="shared" si="2"/>
        <v>101543</v>
      </c>
      <c r="T26" s="34">
        <f t="shared" si="2"/>
        <v>100916</v>
      </c>
      <c r="U26" s="34">
        <f t="shared" si="2"/>
        <v>92239</v>
      </c>
      <c r="V26" s="34">
        <f t="shared" si="2"/>
        <v>88458</v>
      </c>
      <c r="W26" s="34">
        <f t="shared" si="2"/>
        <v>86452.421962385095</v>
      </c>
      <c r="X26" s="34">
        <f t="shared" si="2"/>
        <v>80991</v>
      </c>
      <c r="Y26" s="34">
        <f t="shared" si="2"/>
        <v>77079.69756363779</v>
      </c>
      <c r="Z26" s="34">
        <v>68057.221696180801</v>
      </c>
      <c r="AA26" s="96">
        <f>SUM(AA6:AA25)</f>
        <v>67134.926667044609</v>
      </c>
    </row>
    <row r="27" spans="1:27">
      <c r="A27" s="35" t="s">
        <v>24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7"/>
      <c r="Y27" s="37"/>
      <c r="Z27" s="37"/>
      <c r="AA27" s="97"/>
    </row>
    <row r="28" spans="1:27">
      <c r="A28" s="31" t="s">
        <v>25</v>
      </c>
      <c r="B28" s="19">
        <v>2264</v>
      </c>
      <c r="C28" s="19">
        <v>2158</v>
      </c>
      <c r="D28" s="19">
        <v>1794</v>
      </c>
      <c r="E28" s="19">
        <v>1958</v>
      </c>
      <c r="F28" s="19">
        <v>2061</v>
      </c>
      <c r="G28" s="19">
        <v>1975</v>
      </c>
      <c r="H28" s="19">
        <v>2025</v>
      </c>
      <c r="I28" s="19">
        <v>2075</v>
      </c>
      <c r="J28" s="19">
        <v>2126</v>
      </c>
      <c r="K28" s="19">
        <v>2086</v>
      </c>
      <c r="L28" s="19">
        <v>2093</v>
      </c>
      <c r="M28" s="19">
        <v>2111</v>
      </c>
      <c r="N28" s="19">
        <v>2141</v>
      </c>
      <c r="O28" s="19">
        <v>1992</v>
      </c>
      <c r="P28" s="19">
        <v>2102</v>
      </c>
      <c r="Q28" s="19">
        <v>2480</v>
      </c>
      <c r="R28" s="19">
        <v>2735</v>
      </c>
      <c r="S28" s="19">
        <v>3687</v>
      </c>
      <c r="T28" s="19">
        <v>3272</v>
      </c>
      <c r="U28" s="19">
        <v>3385</v>
      </c>
      <c r="V28" s="19">
        <v>3083</v>
      </c>
      <c r="W28" s="22">
        <v>2765.2546666268745</v>
      </c>
      <c r="X28" s="23">
        <v>2401</v>
      </c>
      <c r="Y28" s="24">
        <v>2419.603217177013</v>
      </c>
      <c r="Z28" s="24">
        <v>2990.7008461347859</v>
      </c>
      <c r="AA28" s="95">
        <v>2972.6645935181218</v>
      </c>
    </row>
    <row r="29" spans="1:27">
      <c r="A29" s="31" t="s">
        <v>26</v>
      </c>
      <c r="B29" s="27">
        <v>239761</v>
      </c>
      <c r="C29" s="27">
        <v>234537</v>
      </c>
      <c r="D29" s="27">
        <v>242454</v>
      </c>
      <c r="E29" s="27">
        <v>248229</v>
      </c>
      <c r="F29" s="27">
        <v>29452</v>
      </c>
      <c r="G29" s="27">
        <v>33348</v>
      </c>
      <c r="H29" s="27">
        <v>29610</v>
      </c>
      <c r="I29" s="27">
        <v>28814</v>
      </c>
      <c r="J29" s="27">
        <v>25479</v>
      </c>
      <c r="K29" s="27">
        <v>25453</v>
      </c>
      <c r="L29" s="27">
        <v>28156</v>
      </c>
      <c r="M29" s="27">
        <v>25355</v>
      </c>
      <c r="N29" s="27">
        <v>24566</v>
      </c>
      <c r="O29" s="27">
        <v>25233</v>
      </c>
      <c r="P29" s="27">
        <v>25076</v>
      </c>
      <c r="Q29" s="27">
        <v>21676</v>
      </c>
      <c r="R29" s="27">
        <v>18908</v>
      </c>
      <c r="S29" s="27">
        <v>12941</v>
      </c>
      <c r="T29" s="27">
        <v>10238</v>
      </c>
      <c r="U29" s="27">
        <v>9774</v>
      </c>
      <c r="V29" s="27">
        <v>8105</v>
      </c>
      <c r="W29" s="24">
        <v>6049.4756213037308</v>
      </c>
      <c r="X29" s="23">
        <v>6883</v>
      </c>
      <c r="Y29" s="24">
        <v>6927.6516867891123</v>
      </c>
      <c r="Z29" s="24">
        <v>7012.6221706157748</v>
      </c>
      <c r="AA29" s="95">
        <v>7079.6224904612554</v>
      </c>
    </row>
    <row r="30" spans="1:27">
      <c r="A30" s="31" t="s">
        <v>27</v>
      </c>
      <c r="B30" s="27">
        <v>2700</v>
      </c>
      <c r="C30" s="27">
        <v>2545</v>
      </c>
      <c r="D30" s="27">
        <v>2371</v>
      </c>
      <c r="E30" s="27">
        <v>2478</v>
      </c>
      <c r="F30" s="27">
        <v>2611</v>
      </c>
      <c r="G30" s="27">
        <v>2531</v>
      </c>
      <c r="H30" s="27">
        <v>2492</v>
      </c>
      <c r="I30" s="27">
        <v>2571</v>
      </c>
      <c r="J30" s="27">
        <v>2695</v>
      </c>
      <c r="K30" s="27">
        <v>2717</v>
      </c>
      <c r="L30" s="27">
        <v>2693</v>
      </c>
      <c r="M30" s="27">
        <v>2982</v>
      </c>
      <c r="N30" s="27">
        <v>2782</v>
      </c>
      <c r="O30" s="27">
        <v>2433</v>
      </c>
      <c r="P30" s="27">
        <v>2547</v>
      </c>
      <c r="Q30" s="27">
        <v>2679</v>
      </c>
      <c r="R30" s="27">
        <v>3511</v>
      </c>
      <c r="S30" s="27">
        <v>3707</v>
      </c>
      <c r="T30" s="27">
        <v>2640</v>
      </c>
      <c r="U30" s="27">
        <v>2646</v>
      </c>
      <c r="V30" s="27">
        <v>2473</v>
      </c>
      <c r="W30" s="24">
        <v>2369.0534953231204</v>
      </c>
      <c r="X30" s="23">
        <v>2622</v>
      </c>
      <c r="Y30" s="24">
        <v>2605.4421115211831</v>
      </c>
      <c r="Z30" s="24">
        <v>2616.1437622772228</v>
      </c>
      <c r="AA30" s="95">
        <v>2616.1437622772232</v>
      </c>
    </row>
    <row r="31" spans="1:27">
      <c r="A31" s="31" t="s">
        <v>28</v>
      </c>
      <c r="B31" s="38">
        <v>101521</v>
      </c>
      <c r="C31" s="38">
        <v>76239</v>
      </c>
      <c r="D31" s="38">
        <v>102194</v>
      </c>
      <c r="E31" s="38">
        <v>103411</v>
      </c>
      <c r="F31" s="38">
        <v>75176</v>
      </c>
      <c r="G31" s="38">
        <v>100222</v>
      </c>
      <c r="H31" s="38">
        <v>98814</v>
      </c>
      <c r="I31" s="38">
        <v>93907</v>
      </c>
      <c r="J31" s="38">
        <v>98475</v>
      </c>
      <c r="K31" s="38">
        <v>99309</v>
      </c>
      <c r="L31" s="38">
        <v>96356</v>
      </c>
      <c r="M31" s="38">
        <v>94980</v>
      </c>
      <c r="N31" s="38">
        <v>73726</v>
      </c>
      <c r="O31" s="38">
        <v>73751</v>
      </c>
      <c r="P31" s="38">
        <v>94499</v>
      </c>
      <c r="Q31" s="38">
        <v>94463</v>
      </c>
      <c r="R31" s="38">
        <v>98142</v>
      </c>
      <c r="S31" s="38">
        <v>109778</v>
      </c>
      <c r="T31" s="38">
        <v>104032</v>
      </c>
      <c r="U31" s="38">
        <v>103134</v>
      </c>
      <c r="V31" s="38">
        <v>107968</v>
      </c>
      <c r="W31" s="39">
        <v>108905.15525880891</v>
      </c>
      <c r="X31" s="23">
        <v>107680</v>
      </c>
      <c r="Y31" s="39">
        <v>106468.57257419817</v>
      </c>
      <c r="Z31" s="39">
        <v>105270.80113273844</v>
      </c>
      <c r="AA31" s="95">
        <v>104086.50461999513</v>
      </c>
    </row>
    <row r="32" spans="1:27">
      <c r="A32" s="40" t="s">
        <v>29</v>
      </c>
      <c r="B32" s="34">
        <f>SUM(B28:B31)</f>
        <v>346246</v>
      </c>
      <c r="C32" s="34">
        <f t="shared" ref="C32:Y32" si="3">SUM(C28:C31)</f>
        <v>315479</v>
      </c>
      <c r="D32" s="34">
        <f t="shared" si="3"/>
        <v>348813</v>
      </c>
      <c r="E32" s="34">
        <f t="shared" si="3"/>
        <v>356076</v>
      </c>
      <c r="F32" s="34">
        <f t="shared" si="3"/>
        <v>109300</v>
      </c>
      <c r="G32" s="34">
        <f t="shared" si="3"/>
        <v>138076</v>
      </c>
      <c r="H32" s="34">
        <f t="shared" si="3"/>
        <v>132941</v>
      </c>
      <c r="I32" s="34">
        <f t="shared" si="3"/>
        <v>127367</v>
      </c>
      <c r="J32" s="34">
        <f t="shared" si="3"/>
        <v>128775</v>
      </c>
      <c r="K32" s="34">
        <f t="shared" si="3"/>
        <v>129565</v>
      </c>
      <c r="L32" s="34">
        <f t="shared" si="3"/>
        <v>129298</v>
      </c>
      <c r="M32" s="34">
        <f t="shared" si="3"/>
        <v>125428</v>
      </c>
      <c r="N32" s="34">
        <f t="shared" si="3"/>
        <v>103215</v>
      </c>
      <c r="O32" s="34">
        <f t="shared" si="3"/>
        <v>103409</v>
      </c>
      <c r="P32" s="34">
        <f t="shared" si="3"/>
        <v>124224</v>
      </c>
      <c r="Q32" s="34">
        <f t="shared" si="3"/>
        <v>121298</v>
      </c>
      <c r="R32" s="34">
        <f t="shared" si="3"/>
        <v>123296</v>
      </c>
      <c r="S32" s="34">
        <f t="shared" si="3"/>
        <v>130113</v>
      </c>
      <c r="T32" s="34">
        <f t="shared" si="3"/>
        <v>120182</v>
      </c>
      <c r="U32" s="34">
        <f t="shared" si="3"/>
        <v>118939</v>
      </c>
      <c r="V32" s="34">
        <f t="shared" si="3"/>
        <v>121629</v>
      </c>
      <c r="W32" s="34">
        <f t="shared" si="3"/>
        <v>120088.93904206263</v>
      </c>
      <c r="X32" s="34">
        <f t="shared" si="3"/>
        <v>119586</v>
      </c>
      <c r="Y32" s="34">
        <f t="shared" si="3"/>
        <v>118421.26958968549</v>
      </c>
      <c r="Z32" s="34">
        <v>117890.26791176622</v>
      </c>
      <c r="AA32" s="96">
        <f>SUM(AA28:AA31)</f>
        <v>116754.93546625173</v>
      </c>
    </row>
    <row r="33" spans="1:27">
      <c r="A33" s="35" t="s">
        <v>30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7"/>
      <c r="Y33" s="37"/>
      <c r="Z33" s="37"/>
      <c r="AA33" s="97"/>
    </row>
    <row r="34" spans="1:27">
      <c r="A34" s="31" t="s">
        <v>31</v>
      </c>
      <c r="B34" s="19">
        <v>984</v>
      </c>
      <c r="C34" s="19">
        <v>1011</v>
      </c>
      <c r="D34" s="19">
        <v>1152</v>
      </c>
      <c r="E34" s="19">
        <v>1107</v>
      </c>
      <c r="F34" s="19">
        <v>1319</v>
      </c>
      <c r="G34" s="20">
        <v>1171</v>
      </c>
      <c r="H34" s="19">
        <v>951</v>
      </c>
      <c r="I34" s="19">
        <v>910</v>
      </c>
      <c r="J34" s="19">
        <v>890</v>
      </c>
      <c r="K34" s="19">
        <v>907</v>
      </c>
      <c r="L34" s="19">
        <v>995</v>
      </c>
      <c r="M34" s="19">
        <v>1017</v>
      </c>
      <c r="N34" s="19">
        <v>1007</v>
      </c>
      <c r="O34" s="19">
        <v>1044</v>
      </c>
      <c r="P34" s="19">
        <v>1030</v>
      </c>
      <c r="Q34" s="19">
        <v>1034</v>
      </c>
      <c r="R34" s="19">
        <v>978</v>
      </c>
      <c r="S34" s="19">
        <v>993</v>
      </c>
      <c r="T34" s="19">
        <v>950</v>
      </c>
      <c r="U34" s="19">
        <v>975</v>
      </c>
      <c r="V34" s="19">
        <v>999</v>
      </c>
      <c r="W34" s="22">
        <v>994.9025200064757</v>
      </c>
      <c r="X34" s="23">
        <v>1022</v>
      </c>
      <c r="Y34" s="24">
        <v>1048.58</v>
      </c>
      <c r="Z34" s="24">
        <v>1075.3</v>
      </c>
      <c r="AA34" s="95">
        <v>1102.17</v>
      </c>
    </row>
    <row r="35" spans="1:27">
      <c r="A35" s="32" t="s">
        <v>32</v>
      </c>
      <c r="B35" s="27">
        <v>15048</v>
      </c>
      <c r="C35" s="27">
        <v>15474</v>
      </c>
      <c r="D35" s="27">
        <v>16395</v>
      </c>
      <c r="E35" s="27">
        <v>16900</v>
      </c>
      <c r="F35" s="27">
        <v>17114</v>
      </c>
      <c r="G35" s="28">
        <v>16895</v>
      </c>
      <c r="H35" s="27">
        <v>15520</v>
      </c>
      <c r="I35" s="41">
        <v>14610</v>
      </c>
      <c r="J35" s="27">
        <v>15268</v>
      </c>
      <c r="K35" s="41">
        <v>16561</v>
      </c>
      <c r="L35" s="27">
        <v>14667</v>
      </c>
      <c r="M35" s="27">
        <v>11999</v>
      </c>
      <c r="N35" s="27">
        <v>11447</v>
      </c>
      <c r="O35" s="27">
        <v>11185</v>
      </c>
      <c r="P35" s="27">
        <v>9336</v>
      </c>
      <c r="Q35" s="27">
        <v>8669</v>
      </c>
      <c r="R35" s="27">
        <v>8427</v>
      </c>
      <c r="S35" s="27">
        <v>7726</v>
      </c>
      <c r="T35" s="27">
        <v>7191</v>
      </c>
      <c r="U35" s="27">
        <v>7084</v>
      </c>
      <c r="V35" s="27">
        <v>6862</v>
      </c>
      <c r="W35" s="24">
        <v>6249.028511825255</v>
      </c>
      <c r="X35" s="23">
        <v>5491</v>
      </c>
      <c r="Y35" s="24">
        <v>4862.4799999999996</v>
      </c>
      <c r="Z35" s="24">
        <v>4324.9399999999996</v>
      </c>
      <c r="AA35" s="95">
        <v>3846.28</v>
      </c>
    </row>
    <row r="36" spans="1:27">
      <c r="A36" s="32" t="s">
        <v>33</v>
      </c>
      <c r="B36" s="27">
        <v>1147</v>
      </c>
      <c r="C36" s="27">
        <v>1053</v>
      </c>
      <c r="D36" s="27">
        <v>1051</v>
      </c>
      <c r="E36" s="27">
        <v>1022</v>
      </c>
      <c r="F36" s="27">
        <v>927</v>
      </c>
      <c r="G36" s="28">
        <v>876</v>
      </c>
      <c r="H36" s="27">
        <v>731</v>
      </c>
      <c r="I36" s="41">
        <v>634</v>
      </c>
      <c r="J36" s="27">
        <v>582</v>
      </c>
      <c r="K36" s="41">
        <v>537</v>
      </c>
      <c r="L36" s="27">
        <v>447</v>
      </c>
      <c r="M36" s="27">
        <v>399</v>
      </c>
      <c r="N36" s="27">
        <v>376</v>
      </c>
      <c r="O36" s="27">
        <v>364</v>
      </c>
      <c r="P36" s="27">
        <v>309</v>
      </c>
      <c r="Q36" s="27">
        <v>319</v>
      </c>
      <c r="R36" s="27">
        <v>346</v>
      </c>
      <c r="S36" s="27">
        <v>322</v>
      </c>
      <c r="T36" s="27">
        <v>324</v>
      </c>
      <c r="U36" s="27">
        <v>315</v>
      </c>
      <c r="V36" s="27">
        <v>307</v>
      </c>
      <c r="W36" s="24">
        <v>306.59110180135082</v>
      </c>
      <c r="X36" s="23">
        <v>292</v>
      </c>
      <c r="Y36" s="24">
        <v>266.76</v>
      </c>
      <c r="Z36" s="24">
        <v>250.17</v>
      </c>
      <c r="AA36" s="95">
        <v>232.62</v>
      </c>
    </row>
    <row r="37" spans="1:27">
      <c r="A37" s="32" t="s">
        <v>34</v>
      </c>
      <c r="B37" s="27">
        <v>714</v>
      </c>
      <c r="C37" s="27">
        <v>710</v>
      </c>
      <c r="D37" s="27">
        <v>668</v>
      </c>
      <c r="E37" s="27">
        <v>641</v>
      </c>
      <c r="F37" s="27">
        <v>618</v>
      </c>
      <c r="G37" s="28">
        <v>595</v>
      </c>
      <c r="H37" s="27">
        <v>591</v>
      </c>
      <c r="I37" s="41">
        <v>624</v>
      </c>
      <c r="J37" s="27">
        <v>690</v>
      </c>
      <c r="K37" s="41">
        <v>722</v>
      </c>
      <c r="L37" s="27">
        <v>709</v>
      </c>
      <c r="M37" s="27">
        <v>619</v>
      </c>
      <c r="N37" s="27">
        <v>616</v>
      </c>
      <c r="O37" s="27">
        <v>590</v>
      </c>
      <c r="P37" s="27">
        <v>561</v>
      </c>
      <c r="Q37" s="27">
        <v>573</v>
      </c>
      <c r="R37" s="27">
        <v>560</v>
      </c>
      <c r="S37" s="27">
        <v>529</v>
      </c>
      <c r="T37" s="27">
        <v>513</v>
      </c>
      <c r="U37" s="27">
        <v>492</v>
      </c>
      <c r="V37" s="27">
        <v>465</v>
      </c>
      <c r="W37" s="24">
        <v>421.04409213200591</v>
      </c>
      <c r="X37" s="23">
        <v>375</v>
      </c>
      <c r="Y37" s="24">
        <v>339.09</v>
      </c>
      <c r="Z37" s="24">
        <v>309.2</v>
      </c>
      <c r="AA37" s="95">
        <v>277.68</v>
      </c>
    </row>
    <row r="38" spans="1:27">
      <c r="A38" s="32" t="s">
        <v>35</v>
      </c>
      <c r="B38" s="27">
        <v>494</v>
      </c>
      <c r="C38" s="27">
        <v>467</v>
      </c>
      <c r="D38" s="27">
        <v>418</v>
      </c>
      <c r="E38" s="27">
        <v>391</v>
      </c>
      <c r="F38" s="27">
        <v>364</v>
      </c>
      <c r="G38" s="28">
        <v>330</v>
      </c>
      <c r="H38" s="27">
        <v>304</v>
      </c>
      <c r="I38" s="41">
        <v>289</v>
      </c>
      <c r="J38" s="27">
        <v>258</v>
      </c>
      <c r="K38" s="41">
        <v>228</v>
      </c>
      <c r="L38" s="27">
        <v>198</v>
      </c>
      <c r="M38" s="27">
        <v>175</v>
      </c>
      <c r="N38" s="27">
        <v>168</v>
      </c>
      <c r="O38" s="27">
        <v>157</v>
      </c>
      <c r="P38" s="27">
        <v>157</v>
      </c>
      <c r="Q38" s="27">
        <v>158</v>
      </c>
      <c r="R38" s="27">
        <v>159</v>
      </c>
      <c r="S38" s="27">
        <v>158</v>
      </c>
      <c r="T38" s="27">
        <v>156</v>
      </c>
      <c r="U38" s="27">
        <v>157</v>
      </c>
      <c r="V38" s="27">
        <v>145</v>
      </c>
      <c r="W38" s="24">
        <v>130.66419262409093</v>
      </c>
      <c r="X38" s="23">
        <v>116</v>
      </c>
      <c r="Y38" s="24">
        <v>103.5</v>
      </c>
      <c r="Z38" s="24">
        <v>92.72</v>
      </c>
      <c r="AA38" s="95">
        <v>84.93</v>
      </c>
    </row>
    <row r="39" spans="1:27">
      <c r="A39" s="32" t="s">
        <v>36</v>
      </c>
      <c r="B39" s="27">
        <v>2607</v>
      </c>
      <c r="C39" s="27">
        <v>2485</v>
      </c>
      <c r="D39" s="27">
        <v>2338</v>
      </c>
      <c r="E39" s="27">
        <v>2224</v>
      </c>
      <c r="F39" s="27">
        <v>2016</v>
      </c>
      <c r="G39" s="28">
        <v>1800</v>
      </c>
      <c r="H39" s="27">
        <v>1729</v>
      </c>
      <c r="I39" s="41">
        <v>1731</v>
      </c>
      <c r="J39" s="27">
        <v>1635</v>
      </c>
      <c r="K39" s="41">
        <v>1626</v>
      </c>
      <c r="L39" s="27">
        <v>1501</v>
      </c>
      <c r="M39" s="27">
        <v>1369</v>
      </c>
      <c r="N39" s="27">
        <v>1366</v>
      </c>
      <c r="O39" s="27">
        <v>1343</v>
      </c>
      <c r="P39" s="27">
        <v>1277</v>
      </c>
      <c r="Q39" s="27">
        <v>1209</v>
      </c>
      <c r="R39" s="27">
        <v>1123</v>
      </c>
      <c r="S39" s="27">
        <v>998</v>
      </c>
      <c r="T39" s="27">
        <v>854</v>
      </c>
      <c r="U39" s="27">
        <v>671</v>
      </c>
      <c r="V39" s="27">
        <v>602</v>
      </c>
      <c r="W39" s="24">
        <v>564.13869147012053</v>
      </c>
      <c r="X39" s="23">
        <v>544</v>
      </c>
      <c r="Y39" s="24">
        <v>526.67999999999995</v>
      </c>
      <c r="Z39" s="24">
        <v>503.42</v>
      </c>
      <c r="AA39" s="95">
        <v>476.62</v>
      </c>
    </row>
    <row r="40" spans="1:27">
      <c r="A40" s="32" t="s">
        <v>37</v>
      </c>
      <c r="B40" s="27">
        <v>2215</v>
      </c>
      <c r="C40" s="27">
        <v>1861</v>
      </c>
      <c r="D40" s="27">
        <v>1626</v>
      </c>
      <c r="E40" s="27">
        <v>1486</v>
      </c>
      <c r="F40" s="27">
        <v>1524</v>
      </c>
      <c r="G40" s="28">
        <v>1335</v>
      </c>
      <c r="H40" s="27">
        <v>1300</v>
      </c>
      <c r="I40" s="41">
        <v>1242</v>
      </c>
      <c r="J40" s="27">
        <v>1214</v>
      </c>
      <c r="K40" s="41">
        <v>1269</v>
      </c>
      <c r="L40" s="27">
        <v>1202</v>
      </c>
      <c r="M40" s="27">
        <v>1089</v>
      </c>
      <c r="N40" s="27">
        <v>1089</v>
      </c>
      <c r="O40" s="27">
        <v>1021</v>
      </c>
      <c r="P40" s="27">
        <v>950</v>
      </c>
      <c r="Q40" s="27">
        <v>928</v>
      </c>
      <c r="R40" s="27">
        <v>866</v>
      </c>
      <c r="S40" s="27">
        <v>775</v>
      </c>
      <c r="T40" s="27">
        <v>641</v>
      </c>
      <c r="U40" s="27">
        <v>495</v>
      </c>
      <c r="V40" s="27">
        <v>446</v>
      </c>
      <c r="W40" s="24">
        <v>452.20807032572003</v>
      </c>
      <c r="X40" s="23">
        <v>459</v>
      </c>
      <c r="Y40" s="24">
        <v>459.89</v>
      </c>
      <c r="Z40" s="24">
        <v>467.82</v>
      </c>
      <c r="AA40" s="95">
        <v>475.05</v>
      </c>
    </row>
    <row r="41" spans="1:27">
      <c r="A41" s="32" t="s">
        <v>38</v>
      </c>
      <c r="B41" s="27">
        <v>10289</v>
      </c>
      <c r="C41" s="27">
        <v>10602</v>
      </c>
      <c r="D41" s="27">
        <v>10977</v>
      </c>
      <c r="E41" s="27">
        <v>11645</v>
      </c>
      <c r="F41" s="27">
        <v>12024</v>
      </c>
      <c r="G41" s="28">
        <v>11356</v>
      </c>
      <c r="H41" s="27">
        <v>10295</v>
      </c>
      <c r="I41" s="41">
        <v>10330</v>
      </c>
      <c r="J41" s="27">
        <v>9785</v>
      </c>
      <c r="K41" s="41">
        <v>9795</v>
      </c>
      <c r="L41" s="27">
        <v>9384</v>
      </c>
      <c r="M41" s="27">
        <v>8385</v>
      </c>
      <c r="N41" s="27">
        <v>8675</v>
      </c>
      <c r="O41" s="27">
        <v>8369</v>
      </c>
      <c r="P41" s="27">
        <v>8177</v>
      </c>
      <c r="Q41" s="27">
        <v>8151</v>
      </c>
      <c r="R41" s="27">
        <v>8275</v>
      </c>
      <c r="S41" s="27">
        <v>8409</v>
      </c>
      <c r="T41" s="27">
        <v>8598</v>
      </c>
      <c r="U41" s="27">
        <v>8789</v>
      </c>
      <c r="V41" s="27">
        <v>8980</v>
      </c>
      <c r="W41" s="24">
        <v>9172.4960029010017</v>
      </c>
      <c r="X41" s="23">
        <v>9371</v>
      </c>
      <c r="Y41" s="24">
        <v>9571.07</v>
      </c>
      <c r="Z41" s="24">
        <v>9773.0499999999993</v>
      </c>
      <c r="AA41" s="95">
        <v>9976.8799999999992</v>
      </c>
    </row>
    <row r="42" spans="1:27">
      <c r="A42" s="32" t="s">
        <v>39</v>
      </c>
      <c r="B42" s="27">
        <v>28</v>
      </c>
      <c r="C42" s="27">
        <v>22</v>
      </c>
      <c r="D42" s="27">
        <v>18</v>
      </c>
      <c r="E42" s="27">
        <v>15</v>
      </c>
      <c r="F42" s="27">
        <v>13</v>
      </c>
      <c r="G42" s="28">
        <v>11</v>
      </c>
      <c r="H42" s="27">
        <v>11</v>
      </c>
      <c r="I42" s="41">
        <v>10</v>
      </c>
      <c r="J42" s="27">
        <v>10</v>
      </c>
      <c r="K42" s="41">
        <v>9</v>
      </c>
      <c r="L42" s="27">
        <v>9</v>
      </c>
      <c r="M42" s="27">
        <v>8</v>
      </c>
      <c r="N42" s="27">
        <v>9</v>
      </c>
      <c r="O42" s="27">
        <v>10</v>
      </c>
      <c r="P42" s="27">
        <v>10</v>
      </c>
      <c r="Q42" s="27">
        <v>11</v>
      </c>
      <c r="R42" s="27">
        <v>13</v>
      </c>
      <c r="S42" s="27">
        <v>14</v>
      </c>
      <c r="T42" s="27">
        <v>15</v>
      </c>
      <c r="U42" s="27">
        <v>15</v>
      </c>
      <c r="V42" s="27">
        <v>16</v>
      </c>
      <c r="W42" s="24">
        <v>16.312967065464829</v>
      </c>
      <c r="X42" s="23">
        <v>17</v>
      </c>
      <c r="Y42" s="24">
        <v>17</v>
      </c>
      <c r="Z42" s="24">
        <v>17.350000000000001</v>
      </c>
      <c r="AA42" s="95">
        <v>17.690000000000001</v>
      </c>
    </row>
    <row r="43" spans="1:27">
      <c r="A43" s="32" t="s">
        <v>40</v>
      </c>
      <c r="B43" s="27">
        <v>44866</v>
      </c>
      <c r="C43" s="27">
        <v>46908</v>
      </c>
      <c r="D43" s="27">
        <v>49078</v>
      </c>
      <c r="E43" s="27">
        <v>49488</v>
      </c>
      <c r="F43" s="27">
        <v>49767</v>
      </c>
      <c r="G43" s="28">
        <v>50248</v>
      </c>
      <c r="H43" s="27">
        <v>50147</v>
      </c>
      <c r="I43" s="41">
        <v>50171</v>
      </c>
      <c r="J43" s="27">
        <v>50123</v>
      </c>
      <c r="K43" s="41">
        <v>49683</v>
      </c>
      <c r="L43" s="27">
        <v>49393</v>
      </c>
      <c r="M43" s="27">
        <v>49008</v>
      </c>
      <c r="N43" s="27">
        <v>48343</v>
      </c>
      <c r="O43" s="27">
        <v>46303</v>
      </c>
      <c r="P43" s="27">
        <v>44855</v>
      </c>
      <c r="Q43" s="27">
        <v>43201</v>
      </c>
      <c r="R43" s="27">
        <v>41517</v>
      </c>
      <c r="S43" s="27">
        <v>39810</v>
      </c>
      <c r="T43" s="27">
        <v>38419</v>
      </c>
      <c r="U43" s="27">
        <v>37039</v>
      </c>
      <c r="V43" s="27">
        <v>35706</v>
      </c>
      <c r="W43" s="24">
        <v>34570.293963834389</v>
      </c>
      <c r="X43" s="23">
        <v>33864</v>
      </c>
      <c r="Y43" s="24">
        <v>31681.79</v>
      </c>
      <c r="Z43" s="24">
        <v>30906.34</v>
      </c>
      <c r="AA43" s="95">
        <v>31153.29</v>
      </c>
    </row>
    <row r="44" spans="1:27">
      <c r="A44" s="32" t="s">
        <v>41</v>
      </c>
      <c r="B44" s="27">
        <v>5429</v>
      </c>
      <c r="C44" s="27">
        <v>5523</v>
      </c>
      <c r="D44" s="27">
        <v>5617</v>
      </c>
      <c r="E44" s="27">
        <v>5726</v>
      </c>
      <c r="F44" s="27">
        <v>5839</v>
      </c>
      <c r="G44" s="28">
        <v>5957</v>
      </c>
      <c r="H44" s="27">
        <v>6034</v>
      </c>
      <c r="I44" s="41">
        <v>6112</v>
      </c>
      <c r="J44" s="27">
        <v>6189</v>
      </c>
      <c r="K44" s="41">
        <v>6304</v>
      </c>
      <c r="L44" s="27">
        <v>6419</v>
      </c>
      <c r="M44" s="27">
        <v>6528</v>
      </c>
      <c r="N44" s="27">
        <v>6631</v>
      </c>
      <c r="O44" s="27">
        <v>6764</v>
      </c>
      <c r="P44" s="27">
        <v>6883</v>
      </c>
      <c r="Q44" s="27">
        <v>7032</v>
      </c>
      <c r="R44" s="27">
        <v>7175</v>
      </c>
      <c r="S44" s="27">
        <v>7317</v>
      </c>
      <c r="T44" s="27">
        <v>7459</v>
      </c>
      <c r="U44" s="27">
        <v>7600</v>
      </c>
      <c r="V44" s="27">
        <v>7727</v>
      </c>
      <c r="W44" s="24">
        <v>7837.6706353875743</v>
      </c>
      <c r="X44" s="23">
        <v>7911</v>
      </c>
      <c r="Y44" s="24">
        <v>7954.00000000001</v>
      </c>
      <c r="Z44" s="24">
        <v>7992.240000000008</v>
      </c>
      <c r="AA44" s="95">
        <v>7973.28</v>
      </c>
    </row>
    <row r="45" spans="1:27">
      <c r="A45" s="32" t="s">
        <v>42</v>
      </c>
      <c r="B45" s="27">
        <v>2631</v>
      </c>
      <c r="C45" s="27">
        <v>2588</v>
      </c>
      <c r="D45" s="27">
        <v>2574</v>
      </c>
      <c r="E45" s="27">
        <v>2589</v>
      </c>
      <c r="F45" s="27">
        <v>2408</v>
      </c>
      <c r="G45" s="28">
        <v>2487</v>
      </c>
      <c r="H45" s="27">
        <v>2514</v>
      </c>
      <c r="I45" s="41">
        <v>2444</v>
      </c>
      <c r="J45" s="27">
        <v>2436</v>
      </c>
      <c r="K45" s="41">
        <v>2587</v>
      </c>
      <c r="L45" s="27">
        <v>2588</v>
      </c>
      <c r="M45" s="27">
        <v>2503</v>
      </c>
      <c r="N45" s="27">
        <v>2664</v>
      </c>
      <c r="O45" s="27">
        <v>2491</v>
      </c>
      <c r="P45" s="27">
        <v>2348</v>
      </c>
      <c r="Q45" s="27">
        <v>2393</v>
      </c>
      <c r="R45" s="27">
        <v>2428</v>
      </c>
      <c r="S45" s="27">
        <v>2463</v>
      </c>
      <c r="T45" s="27">
        <v>2309</v>
      </c>
      <c r="U45" s="27">
        <v>3738</v>
      </c>
      <c r="V45" s="27">
        <v>3706</v>
      </c>
      <c r="W45" s="24">
        <v>3675.7089747833397</v>
      </c>
      <c r="X45" s="23">
        <v>3645</v>
      </c>
      <c r="Y45" s="24">
        <v>3614.04</v>
      </c>
      <c r="Z45" s="24">
        <v>3583.18</v>
      </c>
      <c r="AA45" s="95">
        <v>3552.18</v>
      </c>
    </row>
    <row r="46" spans="1:27">
      <c r="A46" s="44" t="s">
        <v>43</v>
      </c>
      <c r="B46" s="38">
        <v>1125</v>
      </c>
      <c r="C46" s="38">
        <v>1171</v>
      </c>
      <c r="D46" s="38">
        <v>1195</v>
      </c>
      <c r="E46" s="38">
        <v>1227</v>
      </c>
      <c r="F46" s="38">
        <v>1259</v>
      </c>
      <c r="G46" s="45">
        <v>1282</v>
      </c>
      <c r="H46" s="38">
        <v>1287</v>
      </c>
      <c r="I46" s="38">
        <v>1288</v>
      </c>
      <c r="J46" s="38">
        <v>1336</v>
      </c>
      <c r="K46" s="38">
        <v>1381</v>
      </c>
      <c r="L46" s="38">
        <v>1381</v>
      </c>
      <c r="M46" s="38">
        <v>1341</v>
      </c>
      <c r="N46" s="38">
        <v>1395</v>
      </c>
      <c r="O46" s="38">
        <v>1443</v>
      </c>
      <c r="P46" s="38">
        <v>1498</v>
      </c>
      <c r="Q46" s="38">
        <v>1534</v>
      </c>
      <c r="R46" s="38">
        <v>1574</v>
      </c>
      <c r="S46" s="38">
        <v>1580</v>
      </c>
      <c r="T46" s="38">
        <v>1608</v>
      </c>
      <c r="U46" s="38">
        <v>1650</v>
      </c>
      <c r="V46" s="38">
        <v>1704</v>
      </c>
      <c r="W46" s="39">
        <v>1741.9959787987195</v>
      </c>
      <c r="X46" s="23">
        <v>1780</v>
      </c>
      <c r="Y46" s="24">
        <v>1817.51</v>
      </c>
      <c r="Z46" s="24">
        <v>1855.33</v>
      </c>
      <c r="AA46" s="95">
        <v>1893.23</v>
      </c>
    </row>
    <row r="47" spans="1:27">
      <c r="A47" s="46" t="s">
        <v>44</v>
      </c>
      <c r="B47" s="47">
        <f>SUM(B34:B46)</f>
        <v>87577</v>
      </c>
      <c r="C47" s="47">
        <f t="shared" ref="C47:Y47" si="4">SUM(C34:C46)</f>
        <v>89875</v>
      </c>
      <c r="D47" s="47">
        <f t="shared" si="4"/>
        <v>93107</v>
      </c>
      <c r="E47" s="47">
        <f t="shared" si="4"/>
        <v>94461</v>
      </c>
      <c r="F47" s="47">
        <f t="shared" si="4"/>
        <v>95192</v>
      </c>
      <c r="G47" s="47">
        <f t="shared" si="4"/>
        <v>94343</v>
      </c>
      <c r="H47" s="47">
        <f t="shared" si="4"/>
        <v>91414</v>
      </c>
      <c r="I47" s="47">
        <f t="shared" si="4"/>
        <v>90395</v>
      </c>
      <c r="J47" s="47">
        <f t="shared" si="4"/>
        <v>90416</v>
      </c>
      <c r="K47" s="47">
        <f t="shared" si="4"/>
        <v>91609</v>
      </c>
      <c r="L47" s="47">
        <f t="shared" si="4"/>
        <v>88893</v>
      </c>
      <c r="M47" s="47">
        <f t="shared" si="4"/>
        <v>84440</v>
      </c>
      <c r="N47" s="47">
        <f t="shared" si="4"/>
        <v>83786</v>
      </c>
      <c r="O47" s="47">
        <f t="shared" si="4"/>
        <v>81084</v>
      </c>
      <c r="P47" s="47">
        <f t="shared" si="4"/>
        <v>77391</v>
      </c>
      <c r="Q47" s="47">
        <f t="shared" si="4"/>
        <v>75212</v>
      </c>
      <c r="R47" s="47">
        <f t="shared" si="4"/>
        <v>73441</v>
      </c>
      <c r="S47" s="47">
        <f t="shared" si="4"/>
        <v>71094</v>
      </c>
      <c r="T47" s="47">
        <f t="shared" si="4"/>
        <v>69037</v>
      </c>
      <c r="U47" s="47">
        <f t="shared" si="4"/>
        <v>69020</v>
      </c>
      <c r="V47" s="47">
        <f t="shared" si="4"/>
        <v>67665</v>
      </c>
      <c r="W47" s="47">
        <f t="shared" si="4"/>
        <v>66133.055702955506</v>
      </c>
      <c r="X47" s="84">
        <f t="shared" si="4"/>
        <v>64887</v>
      </c>
      <c r="Y47" s="84">
        <f t="shared" si="4"/>
        <v>62262.390000000007</v>
      </c>
      <c r="Z47" s="84">
        <v>61151.06</v>
      </c>
      <c r="AA47" s="100">
        <f>SUM(AA34:AA46)</f>
        <v>61061.9</v>
      </c>
    </row>
    <row r="48" spans="1:27">
      <c r="A48" s="35" t="s">
        <v>45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83"/>
      <c r="Y48" s="83"/>
      <c r="Z48" s="83"/>
      <c r="AA48" s="101"/>
    </row>
    <row r="49" spans="1:27">
      <c r="A49" s="31" t="s">
        <v>46</v>
      </c>
      <c r="B49" s="19">
        <v>5</v>
      </c>
      <c r="C49" s="19">
        <v>5</v>
      </c>
      <c r="D49" s="19">
        <v>5</v>
      </c>
      <c r="E49" s="19">
        <v>5</v>
      </c>
      <c r="F49" s="19">
        <v>5</v>
      </c>
      <c r="G49" s="20">
        <v>5</v>
      </c>
      <c r="H49" s="19">
        <v>5</v>
      </c>
      <c r="I49" s="19">
        <v>6</v>
      </c>
      <c r="J49" s="19">
        <v>6</v>
      </c>
      <c r="K49" s="19">
        <v>6</v>
      </c>
      <c r="L49" s="19">
        <v>6</v>
      </c>
      <c r="M49" s="19">
        <v>6</v>
      </c>
      <c r="N49" s="19">
        <v>6</v>
      </c>
      <c r="O49" s="19">
        <v>6</v>
      </c>
      <c r="P49" s="19">
        <v>6</v>
      </c>
      <c r="Q49" s="19">
        <v>6</v>
      </c>
      <c r="R49" s="19">
        <v>0</v>
      </c>
      <c r="S49" s="19">
        <v>3</v>
      </c>
      <c r="T49" s="19">
        <v>4</v>
      </c>
      <c r="U49" s="19">
        <v>5</v>
      </c>
      <c r="V49" s="19">
        <v>5</v>
      </c>
      <c r="W49" s="22">
        <v>5.5136404773195755</v>
      </c>
      <c r="X49" s="23">
        <v>6</v>
      </c>
      <c r="Y49" s="24">
        <v>5.938076552599119</v>
      </c>
      <c r="Z49" s="24">
        <v>6.4750373939649695</v>
      </c>
      <c r="AA49" s="95">
        <v>6.5531651817204546</v>
      </c>
    </row>
    <row r="50" spans="1:27">
      <c r="A50" s="32" t="s">
        <v>47</v>
      </c>
      <c r="B50" s="27">
        <v>87</v>
      </c>
      <c r="C50" s="27">
        <v>89</v>
      </c>
      <c r="D50" s="27">
        <v>79</v>
      </c>
      <c r="E50" s="27">
        <v>74</v>
      </c>
      <c r="F50" s="27">
        <v>28</v>
      </c>
      <c r="G50" s="28">
        <v>18</v>
      </c>
      <c r="H50" s="27">
        <v>32</v>
      </c>
      <c r="I50" s="27">
        <v>28</v>
      </c>
      <c r="J50" s="27">
        <v>38</v>
      </c>
      <c r="K50" s="27">
        <v>38</v>
      </c>
      <c r="L50" s="27">
        <v>29</v>
      </c>
      <c r="M50" s="27">
        <v>39</v>
      </c>
      <c r="N50" s="27">
        <v>43</v>
      </c>
      <c r="O50" s="27">
        <v>39</v>
      </c>
      <c r="P50" s="27">
        <v>39</v>
      </c>
      <c r="Q50" s="27">
        <v>13</v>
      </c>
      <c r="R50" s="27">
        <v>24</v>
      </c>
      <c r="S50" s="27">
        <v>29</v>
      </c>
      <c r="T50" s="27">
        <v>28</v>
      </c>
      <c r="U50" s="27">
        <v>55</v>
      </c>
      <c r="V50" s="27">
        <v>41</v>
      </c>
      <c r="W50" s="24">
        <v>30.970536558692874</v>
      </c>
      <c r="X50" s="23">
        <v>28</v>
      </c>
      <c r="Y50" s="24">
        <v>23.457063465487941</v>
      </c>
      <c r="Z50" s="24">
        <v>32.165884789816367</v>
      </c>
      <c r="AA50" s="95">
        <v>25.96943349669997</v>
      </c>
    </row>
    <row r="51" spans="1:27">
      <c r="A51" s="32" t="s">
        <v>48</v>
      </c>
      <c r="B51" s="27">
        <v>1153</v>
      </c>
      <c r="C51" s="27">
        <v>1145</v>
      </c>
      <c r="D51" s="27">
        <v>1197</v>
      </c>
      <c r="E51" s="27">
        <v>1227</v>
      </c>
      <c r="F51" s="27">
        <v>1959</v>
      </c>
      <c r="G51" s="28">
        <v>1943</v>
      </c>
      <c r="H51" s="27">
        <v>1978</v>
      </c>
      <c r="I51" s="27">
        <v>1991</v>
      </c>
      <c r="J51" s="27">
        <v>1947</v>
      </c>
      <c r="K51" s="27">
        <v>1949</v>
      </c>
      <c r="L51" s="27">
        <v>1821</v>
      </c>
      <c r="M51" s="27">
        <v>1855</v>
      </c>
      <c r="N51" s="27">
        <v>1806</v>
      </c>
      <c r="O51" s="27">
        <v>1747</v>
      </c>
      <c r="P51" s="27">
        <v>1704</v>
      </c>
      <c r="Q51" s="27">
        <v>1401</v>
      </c>
      <c r="R51" s="27">
        <v>1272</v>
      </c>
      <c r="S51" s="27">
        <v>1465</v>
      </c>
      <c r="T51" s="27">
        <v>1030</v>
      </c>
      <c r="U51" s="27">
        <v>583</v>
      </c>
      <c r="V51" s="27">
        <v>307</v>
      </c>
      <c r="W51" s="24">
        <v>390.90133796791406</v>
      </c>
      <c r="X51" s="23">
        <v>470</v>
      </c>
      <c r="Y51" s="24">
        <v>413.97880012986309</v>
      </c>
      <c r="Z51" s="24">
        <v>442.6460159048882</v>
      </c>
      <c r="AA51" s="95">
        <v>330.47931795143376</v>
      </c>
    </row>
    <row r="52" spans="1:27">
      <c r="A52" s="44" t="s">
        <v>49</v>
      </c>
      <c r="B52" s="38">
        <v>802</v>
      </c>
      <c r="C52" s="38">
        <v>803</v>
      </c>
      <c r="D52" s="38">
        <v>749</v>
      </c>
      <c r="E52" s="38">
        <v>727</v>
      </c>
      <c r="F52" s="38">
        <v>5</v>
      </c>
      <c r="G52" s="45">
        <v>33</v>
      </c>
      <c r="H52" s="38">
        <v>6</v>
      </c>
      <c r="I52" s="38">
        <v>5</v>
      </c>
      <c r="J52" s="38">
        <v>58</v>
      </c>
      <c r="K52" s="38">
        <v>49</v>
      </c>
      <c r="L52" s="38">
        <v>166</v>
      </c>
      <c r="M52" s="38">
        <v>61</v>
      </c>
      <c r="N52" s="38">
        <v>60</v>
      </c>
      <c r="O52" s="38">
        <v>60</v>
      </c>
      <c r="P52" s="38">
        <v>60</v>
      </c>
      <c r="Q52" s="38">
        <v>329</v>
      </c>
      <c r="R52" s="38">
        <v>232</v>
      </c>
      <c r="S52" s="38">
        <v>409</v>
      </c>
      <c r="T52" s="38">
        <v>471</v>
      </c>
      <c r="U52" s="38">
        <v>223</v>
      </c>
      <c r="V52" s="38">
        <v>1</v>
      </c>
      <c r="W52" s="24">
        <v>2.4153500000000001</v>
      </c>
      <c r="X52" s="23">
        <v>12</v>
      </c>
      <c r="Y52" s="24">
        <v>16.921174000000001</v>
      </c>
      <c r="Z52" s="39">
        <v>15.827055999999999</v>
      </c>
      <c r="AA52" s="95">
        <v>33.678258</v>
      </c>
    </row>
    <row r="53" spans="1:27">
      <c r="A53" s="46" t="s">
        <v>50</v>
      </c>
      <c r="B53" s="47">
        <f>SUM(B49:B52)</f>
        <v>2047</v>
      </c>
      <c r="C53" s="47">
        <f t="shared" ref="C53:Y53" si="5">SUM(C49:C52)</f>
        <v>2042</v>
      </c>
      <c r="D53" s="47">
        <f t="shared" si="5"/>
        <v>2030</v>
      </c>
      <c r="E53" s="47">
        <f t="shared" si="5"/>
        <v>2033</v>
      </c>
      <c r="F53" s="47">
        <f t="shared" si="5"/>
        <v>1997</v>
      </c>
      <c r="G53" s="47">
        <f t="shared" si="5"/>
        <v>1999</v>
      </c>
      <c r="H53" s="47">
        <f t="shared" si="5"/>
        <v>2021</v>
      </c>
      <c r="I53" s="47">
        <f t="shared" si="5"/>
        <v>2030</v>
      </c>
      <c r="J53" s="47">
        <f t="shared" si="5"/>
        <v>2049</v>
      </c>
      <c r="K53" s="47">
        <f t="shared" si="5"/>
        <v>2042</v>
      </c>
      <c r="L53" s="47">
        <f t="shared" si="5"/>
        <v>2022</v>
      </c>
      <c r="M53" s="47">
        <f t="shared" si="5"/>
        <v>1961</v>
      </c>
      <c r="N53" s="47">
        <f t="shared" si="5"/>
        <v>1915</v>
      </c>
      <c r="O53" s="47">
        <f t="shared" si="5"/>
        <v>1852</v>
      </c>
      <c r="P53" s="47">
        <f t="shared" si="5"/>
        <v>1809</v>
      </c>
      <c r="Q53" s="47">
        <f t="shared" si="5"/>
        <v>1749</v>
      </c>
      <c r="R53" s="47">
        <f t="shared" si="5"/>
        <v>1528</v>
      </c>
      <c r="S53" s="47">
        <f t="shared" si="5"/>
        <v>1906</v>
      </c>
      <c r="T53" s="47">
        <f t="shared" si="5"/>
        <v>1533</v>
      </c>
      <c r="U53" s="47">
        <f t="shared" si="5"/>
        <v>866</v>
      </c>
      <c r="V53" s="47">
        <f t="shared" si="5"/>
        <v>354</v>
      </c>
      <c r="W53" s="84">
        <f t="shared" si="5"/>
        <v>429.8008650039265</v>
      </c>
      <c r="X53" s="84">
        <f t="shared" si="5"/>
        <v>516</v>
      </c>
      <c r="Y53" s="84">
        <f t="shared" si="5"/>
        <v>460.29511414795019</v>
      </c>
      <c r="Z53" s="47">
        <v>497.11399408866953</v>
      </c>
      <c r="AA53" s="100">
        <f>SUM(AA49:AA52)</f>
        <v>396.68017462985415</v>
      </c>
    </row>
    <row r="54" spans="1:27">
      <c r="A54" s="35" t="s">
        <v>51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106"/>
      <c r="X54" s="83"/>
      <c r="Y54" s="83"/>
      <c r="Z54" s="37"/>
      <c r="AA54" s="97"/>
    </row>
    <row r="55" spans="1:27">
      <c r="A55" s="31" t="s">
        <v>52</v>
      </c>
      <c r="B55" s="19">
        <v>1005</v>
      </c>
      <c r="C55" s="19">
        <v>931</v>
      </c>
      <c r="D55" s="19">
        <v>822</v>
      </c>
      <c r="E55" s="19">
        <v>822</v>
      </c>
      <c r="F55" s="19">
        <v>776</v>
      </c>
      <c r="G55" s="20">
        <v>776</v>
      </c>
      <c r="H55" s="19">
        <v>776</v>
      </c>
      <c r="I55" s="19">
        <v>776</v>
      </c>
      <c r="J55" s="19">
        <v>875</v>
      </c>
      <c r="K55" s="19">
        <v>875</v>
      </c>
      <c r="L55" s="19">
        <v>875</v>
      </c>
      <c r="M55" s="19">
        <v>806</v>
      </c>
      <c r="N55" s="19">
        <v>805</v>
      </c>
      <c r="O55" s="19">
        <v>719</v>
      </c>
      <c r="P55" s="19">
        <v>719</v>
      </c>
      <c r="Q55" s="19">
        <v>690</v>
      </c>
      <c r="R55" s="19">
        <v>888</v>
      </c>
      <c r="S55" s="19">
        <v>607</v>
      </c>
      <c r="T55" s="19">
        <v>580</v>
      </c>
      <c r="U55" s="19">
        <v>527</v>
      </c>
      <c r="V55" s="19">
        <v>520</v>
      </c>
      <c r="W55" s="22">
        <v>520.5432453811153</v>
      </c>
      <c r="X55" s="23">
        <v>544</v>
      </c>
      <c r="Y55" s="24">
        <v>496.02510741522008</v>
      </c>
      <c r="Z55" s="24">
        <v>478.54452116715004</v>
      </c>
      <c r="AA55" s="95">
        <v>483.65145816015013</v>
      </c>
    </row>
    <row r="56" spans="1:27">
      <c r="A56" s="32" t="s">
        <v>53</v>
      </c>
      <c r="B56" s="27">
        <v>1</v>
      </c>
      <c r="C56" s="27">
        <v>0</v>
      </c>
      <c r="D56" s="27">
        <v>0</v>
      </c>
      <c r="E56" s="27">
        <v>0</v>
      </c>
      <c r="F56" s="27">
        <v>0</v>
      </c>
      <c r="G56" s="28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1</v>
      </c>
      <c r="V56" s="27">
        <v>1</v>
      </c>
      <c r="W56" s="24">
        <v>0.59</v>
      </c>
      <c r="X56" s="23">
        <v>1</v>
      </c>
      <c r="Y56" s="24">
        <v>1.5149999999999999</v>
      </c>
      <c r="Z56" s="24">
        <v>1.5680000000000001</v>
      </c>
      <c r="AA56" s="95">
        <v>1.1568000000000001</v>
      </c>
    </row>
    <row r="57" spans="1:27">
      <c r="A57" s="32" t="s">
        <v>54</v>
      </c>
      <c r="B57" s="27">
        <v>2</v>
      </c>
      <c r="C57" s="27">
        <v>1</v>
      </c>
      <c r="D57" s="27">
        <v>1</v>
      </c>
      <c r="E57" s="27">
        <v>1</v>
      </c>
      <c r="F57" s="27">
        <v>1</v>
      </c>
      <c r="G57" s="28">
        <v>1</v>
      </c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2</v>
      </c>
      <c r="O57" s="27">
        <v>1</v>
      </c>
      <c r="P57" s="27">
        <v>2</v>
      </c>
      <c r="Q57" s="27">
        <v>2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4">
        <v>0</v>
      </c>
      <c r="X57" s="23">
        <v>0</v>
      </c>
      <c r="Y57" s="24"/>
      <c r="Z57" s="24">
        <v>0</v>
      </c>
      <c r="AA57" s="95"/>
    </row>
    <row r="58" spans="1:27">
      <c r="A58" s="32" t="s">
        <v>55</v>
      </c>
      <c r="B58" s="27">
        <v>518</v>
      </c>
      <c r="C58" s="27">
        <v>526</v>
      </c>
      <c r="D58" s="27">
        <v>534</v>
      </c>
      <c r="E58" s="27">
        <v>542</v>
      </c>
      <c r="F58" s="27">
        <v>551</v>
      </c>
      <c r="G58" s="28">
        <v>559</v>
      </c>
      <c r="H58" s="27">
        <v>567</v>
      </c>
      <c r="I58" s="27">
        <v>576</v>
      </c>
      <c r="J58" s="27">
        <v>584</v>
      </c>
      <c r="K58" s="27">
        <v>592</v>
      </c>
      <c r="L58" s="27">
        <v>601</v>
      </c>
      <c r="M58" s="27">
        <v>604</v>
      </c>
      <c r="N58" s="27">
        <v>607</v>
      </c>
      <c r="O58" s="27">
        <v>610</v>
      </c>
      <c r="P58" s="27">
        <v>613</v>
      </c>
      <c r="Q58" s="27">
        <v>616</v>
      </c>
      <c r="R58" s="27">
        <v>430</v>
      </c>
      <c r="S58" s="27">
        <v>622</v>
      </c>
      <c r="T58" s="27">
        <v>374</v>
      </c>
      <c r="U58" s="27">
        <v>98</v>
      </c>
      <c r="V58" s="27">
        <v>94</v>
      </c>
      <c r="W58" s="24">
        <v>52.199593448033156</v>
      </c>
      <c r="X58" s="23">
        <v>39</v>
      </c>
      <c r="Y58" s="24">
        <v>38.498879930009139</v>
      </c>
      <c r="Z58" s="24">
        <v>29.826814866731272</v>
      </c>
      <c r="AA58" s="95">
        <v>39.138914508674077</v>
      </c>
    </row>
    <row r="59" spans="1:27">
      <c r="A59" s="32" t="s">
        <v>56</v>
      </c>
      <c r="B59" s="27">
        <v>6251</v>
      </c>
      <c r="C59" s="27">
        <v>6208</v>
      </c>
      <c r="D59" s="27">
        <v>6186</v>
      </c>
      <c r="E59" s="27">
        <v>6305</v>
      </c>
      <c r="F59" s="27">
        <v>6524</v>
      </c>
      <c r="G59" s="28">
        <v>6306</v>
      </c>
      <c r="H59" s="27">
        <v>6315</v>
      </c>
      <c r="I59" s="27">
        <v>6623</v>
      </c>
      <c r="J59" s="27">
        <v>6725</v>
      </c>
      <c r="K59" s="27">
        <v>6846</v>
      </c>
      <c r="L59" s="27">
        <v>6774</v>
      </c>
      <c r="M59" s="27">
        <v>6739</v>
      </c>
      <c r="N59" s="27">
        <v>6850</v>
      </c>
      <c r="O59" s="27">
        <v>7256</v>
      </c>
      <c r="P59" s="27">
        <v>7695</v>
      </c>
      <c r="Q59" s="27">
        <v>7610</v>
      </c>
      <c r="R59" s="27">
        <v>8174</v>
      </c>
      <c r="S59" s="27">
        <v>8739</v>
      </c>
      <c r="T59" s="27">
        <v>7832</v>
      </c>
      <c r="U59" s="27">
        <v>7907</v>
      </c>
      <c r="V59" s="27">
        <v>7754</v>
      </c>
      <c r="W59" s="24">
        <v>7844.6095614195565</v>
      </c>
      <c r="X59" s="23">
        <v>7632</v>
      </c>
      <c r="Y59" s="24">
        <v>8702.7501313474968</v>
      </c>
      <c r="Z59" s="24">
        <v>8472.9149457821368</v>
      </c>
      <c r="AA59" s="95">
        <v>8239.4355889299168</v>
      </c>
    </row>
    <row r="60" spans="1:27">
      <c r="A60" s="32" t="s">
        <v>57</v>
      </c>
      <c r="B60" s="27">
        <v>0</v>
      </c>
      <c r="C60" s="27">
        <v>0</v>
      </c>
      <c r="D60" s="27">
        <v>0</v>
      </c>
      <c r="E60" s="27">
        <v>0</v>
      </c>
      <c r="F60" s="27">
        <v>0</v>
      </c>
      <c r="G60" s="28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4">
        <v>0</v>
      </c>
      <c r="X60" s="23">
        <v>0</v>
      </c>
      <c r="Y60" s="24"/>
      <c r="Z60" s="24">
        <v>0</v>
      </c>
      <c r="AA60" s="95"/>
    </row>
    <row r="61" spans="1:27">
      <c r="A61" s="32" t="s">
        <v>58</v>
      </c>
      <c r="B61" s="27">
        <v>4</v>
      </c>
      <c r="C61" s="27">
        <v>4</v>
      </c>
      <c r="D61" s="27">
        <v>4</v>
      </c>
      <c r="E61" s="27">
        <v>3</v>
      </c>
      <c r="F61" s="27">
        <v>1</v>
      </c>
      <c r="G61" s="28">
        <v>1</v>
      </c>
      <c r="H61" s="27">
        <v>1</v>
      </c>
      <c r="I61" s="27">
        <v>1</v>
      </c>
      <c r="J61" s="27">
        <v>2</v>
      </c>
      <c r="K61" s="27">
        <v>2</v>
      </c>
      <c r="L61" s="27">
        <v>3</v>
      </c>
      <c r="M61" s="27">
        <v>2</v>
      </c>
      <c r="N61" s="27">
        <v>2</v>
      </c>
      <c r="O61" s="27">
        <v>2</v>
      </c>
      <c r="P61" s="27">
        <v>2</v>
      </c>
      <c r="Q61" s="27">
        <v>5</v>
      </c>
      <c r="R61" s="27">
        <v>5</v>
      </c>
      <c r="S61" s="27">
        <v>6</v>
      </c>
      <c r="T61" s="27">
        <v>4</v>
      </c>
      <c r="U61" s="27">
        <v>2</v>
      </c>
      <c r="V61" s="27">
        <v>21</v>
      </c>
      <c r="W61" s="24">
        <v>7.5069999999999988</v>
      </c>
      <c r="X61" s="23">
        <v>13</v>
      </c>
      <c r="Y61" s="24">
        <v>13.04903566771025</v>
      </c>
      <c r="Z61" s="24">
        <v>13.720960232231148</v>
      </c>
      <c r="AA61" s="95">
        <v>11.033163336115434</v>
      </c>
    </row>
    <row r="62" spans="1:27">
      <c r="A62" s="32" t="s">
        <v>59</v>
      </c>
      <c r="B62" s="27">
        <v>363</v>
      </c>
      <c r="C62" s="27">
        <v>352</v>
      </c>
      <c r="D62" s="27">
        <v>349</v>
      </c>
      <c r="E62" s="27">
        <v>367</v>
      </c>
      <c r="F62" s="27">
        <v>349</v>
      </c>
      <c r="G62" s="28">
        <v>351</v>
      </c>
      <c r="H62" s="27">
        <v>352</v>
      </c>
      <c r="I62" s="27">
        <v>341</v>
      </c>
      <c r="J62" s="27">
        <v>341</v>
      </c>
      <c r="K62" s="27">
        <v>344</v>
      </c>
      <c r="L62" s="27">
        <v>331</v>
      </c>
      <c r="M62" s="27">
        <v>311</v>
      </c>
      <c r="N62" s="27">
        <v>288</v>
      </c>
      <c r="O62" s="27">
        <v>298</v>
      </c>
      <c r="P62" s="27">
        <v>286</v>
      </c>
      <c r="Q62" s="27">
        <v>287</v>
      </c>
      <c r="R62" s="27">
        <v>280</v>
      </c>
      <c r="S62" s="27">
        <v>273</v>
      </c>
      <c r="T62" s="27">
        <v>265</v>
      </c>
      <c r="U62" s="27">
        <v>258</v>
      </c>
      <c r="V62" s="27">
        <v>251</v>
      </c>
      <c r="W62" s="24">
        <v>270.07144097852046</v>
      </c>
      <c r="X62" s="23">
        <v>238</v>
      </c>
      <c r="Y62" s="24">
        <v>241.75462684577502</v>
      </c>
      <c r="Z62" s="24">
        <v>241.75462684577502</v>
      </c>
      <c r="AA62" s="95">
        <v>241.75462684577502</v>
      </c>
    </row>
    <row r="63" spans="1:27">
      <c r="A63" s="32" t="s">
        <v>60</v>
      </c>
      <c r="B63" s="27">
        <v>4</v>
      </c>
      <c r="C63" s="27">
        <v>4</v>
      </c>
      <c r="D63" s="27">
        <v>4</v>
      </c>
      <c r="E63" s="27">
        <v>4</v>
      </c>
      <c r="F63" s="27">
        <v>4</v>
      </c>
      <c r="G63" s="28">
        <v>4</v>
      </c>
      <c r="H63" s="27">
        <v>4</v>
      </c>
      <c r="I63" s="27">
        <v>4</v>
      </c>
      <c r="J63" s="27">
        <v>4</v>
      </c>
      <c r="K63" s="27">
        <v>4</v>
      </c>
      <c r="L63" s="27">
        <v>4</v>
      </c>
      <c r="M63" s="27">
        <v>4</v>
      </c>
      <c r="N63" s="27">
        <v>4</v>
      </c>
      <c r="O63" s="27">
        <v>4</v>
      </c>
      <c r="P63" s="27">
        <v>4</v>
      </c>
      <c r="Q63" s="27">
        <v>4</v>
      </c>
      <c r="R63" s="27">
        <v>12</v>
      </c>
      <c r="S63" s="27">
        <v>0</v>
      </c>
      <c r="T63" s="27">
        <v>0</v>
      </c>
      <c r="U63" s="27">
        <v>0</v>
      </c>
      <c r="V63" s="27">
        <v>0</v>
      </c>
      <c r="W63" s="24">
        <v>0</v>
      </c>
      <c r="X63" s="23">
        <v>0</v>
      </c>
      <c r="Y63" s="24"/>
      <c r="Z63" s="24">
        <v>0</v>
      </c>
      <c r="AA63" s="95"/>
    </row>
    <row r="64" spans="1:27">
      <c r="A64" s="32" t="s">
        <v>61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28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4">
        <v>0</v>
      </c>
      <c r="X64" s="23">
        <v>0</v>
      </c>
      <c r="Y64" s="24"/>
      <c r="Z64" s="24">
        <v>0</v>
      </c>
      <c r="AA64" s="95"/>
    </row>
    <row r="65" spans="1:27">
      <c r="A65" s="44" t="s">
        <v>62</v>
      </c>
      <c r="B65" s="27">
        <v>0</v>
      </c>
      <c r="C65" s="27">
        <v>0</v>
      </c>
      <c r="D65" s="27">
        <v>0</v>
      </c>
      <c r="E65" s="27">
        <v>0</v>
      </c>
      <c r="F65" s="3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48">
        <v>0</v>
      </c>
      <c r="R65" s="48">
        <v>0</v>
      </c>
      <c r="S65" s="48">
        <v>0</v>
      </c>
      <c r="T65" s="48">
        <v>0</v>
      </c>
      <c r="U65" s="48">
        <v>0</v>
      </c>
      <c r="V65" s="48">
        <v>0</v>
      </c>
      <c r="W65" s="39">
        <v>0</v>
      </c>
      <c r="X65" s="23">
        <v>0</v>
      </c>
      <c r="Y65" s="39"/>
      <c r="Z65" s="39">
        <v>0</v>
      </c>
      <c r="AA65" s="95"/>
    </row>
    <row r="66" spans="1:27">
      <c r="A66" s="46" t="s">
        <v>63</v>
      </c>
      <c r="B66" s="34">
        <f>SUM(B55:B65)</f>
        <v>8148</v>
      </c>
      <c r="C66" s="34">
        <f t="shared" ref="C66:Y66" si="6">SUM(C55:C65)</f>
        <v>8026</v>
      </c>
      <c r="D66" s="34">
        <f t="shared" si="6"/>
        <v>7900</v>
      </c>
      <c r="E66" s="34">
        <f t="shared" si="6"/>
        <v>8044</v>
      </c>
      <c r="F66" s="34">
        <f t="shared" si="6"/>
        <v>8206</v>
      </c>
      <c r="G66" s="34">
        <f t="shared" si="6"/>
        <v>7998</v>
      </c>
      <c r="H66" s="34">
        <f t="shared" si="6"/>
        <v>8016</v>
      </c>
      <c r="I66" s="34">
        <f t="shared" si="6"/>
        <v>8322</v>
      </c>
      <c r="J66" s="34">
        <f t="shared" si="6"/>
        <v>8532</v>
      </c>
      <c r="K66" s="34">
        <f t="shared" si="6"/>
        <v>8664</v>
      </c>
      <c r="L66" s="34">
        <f t="shared" si="6"/>
        <v>8589</v>
      </c>
      <c r="M66" s="34">
        <f t="shared" si="6"/>
        <v>8467</v>
      </c>
      <c r="N66" s="34">
        <f t="shared" si="6"/>
        <v>8558</v>
      </c>
      <c r="O66" s="34">
        <f t="shared" si="6"/>
        <v>8890</v>
      </c>
      <c r="P66" s="34">
        <f t="shared" si="6"/>
        <v>9321</v>
      </c>
      <c r="Q66" s="34">
        <f t="shared" si="6"/>
        <v>9214</v>
      </c>
      <c r="R66" s="34">
        <f t="shared" si="6"/>
        <v>9789</v>
      </c>
      <c r="S66" s="34">
        <f t="shared" si="6"/>
        <v>10247</v>
      </c>
      <c r="T66" s="34">
        <f t="shared" si="6"/>
        <v>9055</v>
      </c>
      <c r="U66" s="34">
        <f t="shared" si="6"/>
        <v>8793</v>
      </c>
      <c r="V66" s="34">
        <f t="shared" si="6"/>
        <v>8641</v>
      </c>
      <c r="W66" s="34">
        <f t="shared" si="6"/>
        <v>8695.5208412272241</v>
      </c>
      <c r="X66" s="34">
        <f t="shared" si="6"/>
        <v>8467</v>
      </c>
      <c r="Y66" s="34">
        <f t="shared" si="6"/>
        <v>9493.5927812062127</v>
      </c>
      <c r="Z66" s="34">
        <v>9238.3298688940249</v>
      </c>
      <c r="AA66" s="96">
        <f>SUM(AA55:AA65)</f>
        <v>9016.1705517806313</v>
      </c>
    </row>
    <row r="67" spans="1:27">
      <c r="A67" s="35" t="s">
        <v>64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7"/>
      <c r="Y67" s="37"/>
      <c r="Z67" s="37"/>
      <c r="AA67" s="97"/>
    </row>
    <row r="68" spans="1:27">
      <c r="A68" s="31" t="s">
        <v>65</v>
      </c>
      <c r="B68" s="21">
        <v>46602</v>
      </c>
      <c r="C68" s="21">
        <v>42519</v>
      </c>
      <c r="D68" s="21">
        <v>45691</v>
      </c>
      <c r="E68" s="21">
        <v>46193</v>
      </c>
      <c r="F68" s="21">
        <v>47277</v>
      </c>
      <c r="G68" s="49">
        <v>46243</v>
      </c>
      <c r="H68" s="21">
        <v>45671</v>
      </c>
      <c r="I68" s="21">
        <v>49821</v>
      </c>
      <c r="J68" s="21">
        <v>47387</v>
      </c>
      <c r="K68" s="21">
        <v>49070</v>
      </c>
      <c r="L68" s="21">
        <v>52428</v>
      </c>
      <c r="M68" s="21">
        <v>51746</v>
      </c>
      <c r="N68" s="21">
        <v>51583</v>
      </c>
      <c r="O68" s="21">
        <v>51556</v>
      </c>
      <c r="P68" s="21">
        <v>51064</v>
      </c>
      <c r="Q68" s="21">
        <v>52196</v>
      </c>
      <c r="R68" s="21">
        <v>45520</v>
      </c>
      <c r="S68" s="21">
        <v>53539</v>
      </c>
      <c r="T68" s="21">
        <v>54025</v>
      </c>
      <c r="U68" s="21">
        <v>54097</v>
      </c>
      <c r="V68" s="21">
        <v>57529</v>
      </c>
      <c r="W68" s="50">
        <v>57066.618761447557</v>
      </c>
      <c r="X68" s="23">
        <v>57066</v>
      </c>
      <c r="Y68" s="30">
        <v>60404.737671289004</v>
      </c>
      <c r="Z68" s="30">
        <v>48139.573837230215</v>
      </c>
      <c r="AA68" s="95">
        <v>44081.908419627638</v>
      </c>
    </row>
    <row r="69" spans="1:27">
      <c r="A69" s="32" t="s">
        <v>66</v>
      </c>
      <c r="B69" s="25">
        <v>103706</v>
      </c>
      <c r="C69" s="25">
        <v>98866</v>
      </c>
      <c r="D69" s="25">
        <v>98511</v>
      </c>
      <c r="E69" s="25">
        <v>99096</v>
      </c>
      <c r="F69" s="25">
        <v>499556</v>
      </c>
      <c r="G69" s="28">
        <v>142432</v>
      </c>
      <c r="H69" s="27">
        <v>488377</v>
      </c>
      <c r="I69" s="27">
        <v>479845</v>
      </c>
      <c r="J69" s="27">
        <v>109912</v>
      </c>
      <c r="K69" s="27">
        <v>115923</v>
      </c>
      <c r="L69" s="27">
        <v>122217</v>
      </c>
      <c r="M69" s="27">
        <v>109032</v>
      </c>
      <c r="N69" s="27">
        <v>121830</v>
      </c>
      <c r="O69" s="27">
        <v>119592</v>
      </c>
      <c r="P69" s="27">
        <v>111239</v>
      </c>
      <c r="Q69" s="27">
        <v>152262</v>
      </c>
      <c r="R69" s="27">
        <v>159761</v>
      </c>
      <c r="S69" s="27">
        <v>132549</v>
      </c>
      <c r="T69" s="27">
        <v>172399</v>
      </c>
      <c r="U69" s="27">
        <v>190747</v>
      </c>
      <c r="V69" s="27">
        <v>218047</v>
      </c>
      <c r="W69" s="24">
        <v>218014.16509426638</v>
      </c>
      <c r="X69" s="23">
        <v>218012</v>
      </c>
      <c r="Y69" s="24">
        <v>218011.86002678407</v>
      </c>
      <c r="Z69" s="24">
        <v>218011.86002678407</v>
      </c>
      <c r="AA69" s="95">
        <v>218011.86002678401</v>
      </c>
    </row>
    <row r="70" spans="1:27">
      <c r="A70" s="32" t="s">
        <v>67</v>
      </c>
      <c r="B70" s="25">
        <v>98375</v>
      </c>
      <c r="C70" s="25">
        <v>101966</v>
      </c>
      <c r="D70" s="25">
        <v>104279</v>
      </c>
      <c r="E70" s="25">
        <v>107307</v>
      </c>
      <c r="F70" s="25">
        <v>110285</v>
      </c>
      <c r="G70" s="28">
        <v>112430</v>
      </c>
      <c r="H70" s="27">
        <v>113167</v>
      </c>
      <c r="I70" s="27">
        <v>113212</v>
      </c>
      <c r="J70" s="27">
        <v>117253</v>
      </c>
      <c r="K70" s="27">
        <v>120318</v>
      </c>
      <c r="L70" s="27">
        <v>121029</v>
      </c>
      <c r="M70" s="27">
        <v>117754</v>
      </c>
      <c r="N70" s="27">
        <v>122154</v>
      </c>
      <c r="O70" s="27">
        <v>125020</v>
      </c>
      <c r="P70" s="27">
        <v>130480</v>
      </c>
      <c r="Q70" s="27">
        <v>133157</v>
      </c>
      <c r="R70" s="27">
        <v>136191</v>
      </c>
      <c r="S70" s="27">
        <v>136755</v>
      </c>
      <c r="T70" s="27">
        <v>139250</v>
      </c>
      <c r="U70" s="27">
        <v>141993</v>
      </c>
      <c r="V70" s="27">
        <v>145952</v>
      </c>
      <c r="W70" s="24">
        <v>148955.31861186749</v>
      </c>
      <c r="X70" s="23">
        <v>151958</v>
      </c>
      <c r="Y70" s="24">
        <v>154961.10308323335</v>
      </c>
      <c r="Z70" s="24">
        <v>157963.99531891628</v>
      </c>
      <c r="AA70" s="95">
        <v>160966.88755459915</v>
      </c>
    </row>
    <row r="71" spans="1:27">
      <c r="A71" s="32" t="s">
        <v>68</v>
      </c>
      <c r="B71" s="25">
        <v>266148</v>
      </c>
      <c r="C71" s="25">
        <v>274888</v>
      </c>
      <c r="D71" s="25">
        <v>269432</v>
      </c>
      <c r="E71" s="25">
        <v>272699</v>
      </c>
      <c r="F71" s="25">
        <v>278465</v>
      </c>
      <c r="G71" s="28">
        <v>283413</v>
      </c>
      <c r="H71" s="27">
        <v>284816</v>
      </c>
      <c r="I71" s="27">
        <v>284226</v>
      </c>
      <c r="J71" s="27">
        <v>295233</v>
      </c>
      <c r="K71" s="27">
        <v>306155</v>
      </c>
      <c r="L71" s="27">
        <v>297716</v>
      </c>
      <c r="M71" s="27">
        <v>287054</v>
      </c>
      <c r="N71" s="27">
        <v>304603</v>
      </c>
      <c r="O71" s="27">
        <v>316342</v>
      </c>
      <c r="P71" s="27">
        <v>326342</v>
      </c>
      <c r="Q71" s="27">
        <v>333915</v>
      </c>
      <c r="R71" s="27">
        <v>346294</v>
      </c>
      <c r="S71" s="27">
        <v>349441</v>
      </c>
      <c r="T71" s="27">
        <v>357155</v>
      </c>
      <c r="U71" s="27">
        <v>366090</v>
      </c>
      <c r="V71" s="27">
        <v>377040</v>
      </c>
      <c r="W71" s="24">
        <v>387212.16318096343</v>
      </c>
      <c r="X71" s="23">
        <v>402341</v>
      </c>
      <c r="Y71" s="24">
        <v>413154.97912642825</v>
      </c>
      <c r="Z71" s="24">
        <v>421564.79816016078</v>
      </c>
      <c r="AA71" s="95">
        <v>432057.79553413927</v>
      </c>
    </row>
    <row r="72" spans="1:27">
      <c r="A72" s="32" t="s">
        <v>69</v>
      </c>
      <c r="B72" s="25">
        <v>3128</v>
      </c>
      <c r="C72" s="25">
        <v>3152</v>
      </c>
      <c r="D72" s="25">
        <v>3192</v>
      </c>
      <c r="E72" s="25">
        <v>3539</v>
      </c>
      <c r="F72" s="25">
        <v>3543</v>
      </c>
      <c r="G72" s="51">
        <v>3223</v>
      </c>
      <c r="H72" s="52">
        <v>3381</v>
      </c>
      <c r="I72" s="52">
        <v>3371</v>
      </c>
      <c r="J72" s="52">
        <v>3372</v>
      </c>
      <c r="K72" s="52">
        <v>3364</v>
      </c>
      <c r="L72" s="52">
        <v>3356</v>
      </c>
      <c r="M72" s="52">
        <v>3170</v>
      </c>
      <c r="N72" s="52">
        <v>2972</v>
      </c>
      <c r="O72" s="52">
        <v>2733</v>
      </c>
      <c r="P72" s="52">
        <v>2538</v>
      </c>
      <c r="Q72" s="52">
        <v>2347</v>
      </c>
      <c r="R72" s="52">
        <v>2237</v>
      </c>
      <c r="S72" s="52">
        <v>2126</v>
      </c>
      <c r="T72" s="52">
        <v>2016</v>
      </c>
      <c r="U72" s="52">
        <v>1906</v>
      </c>
      <c r="V72" s="52">
        <v>2535</v>
      </c>
      <c r="W72" s="30">
        <v>2482.5592972784002</v>
      </c>
      <c r="X72" s="23">
        <v>2524</v>
      </c>
      <c r="Y72" s="30">
        <v>2353.6688884112255</v>
      </c>
      <c r="Z72" s="30">
        <v>2338.0451579068649</v>
      </c>
      <c r="AA72" s="95">
        <v>2432.1815356345573</v>
      </c>
    </row>
    <row r="73" spans="1:27">
      <c r="A73" s="32" t="s">
        <v>70</v>
      </c>
      <c r="B73" s="25">
        <v>1282</v>
      </c>
      <c r="C73" s="25">
        <v>1324</v>
      </c>
      <c r="D73" s="25">
        <v>1290</v>
      </c>
      <c r="E73" s="25">
        <v>1324</v>
      </c>
      <c r="F73" s="25">
        <v>1324</v>
      </c>
      <c r="G73" s="28">
        <v>1303</v>
      </c>
      <c r="H73" s="27">
        <v>1261</v>
      </c>
      <c r="I73" s="27">
        <v>1261</v>
      </c>
      <c r="J73" s="27">
        <v>1261</v>
      </c>
      <c r="K73" s="27">
        <v>1261</v>
      </c>
      <c r="L73" s="27">
        <v>822</v>
      </c>
      <c r="M73" s="27">
        <v>1339</v>
      </c>
      <c r="N73" s="27">
        <v>1339</v>
      </c>
      <c r="O73" s="27">
        <v>1339</v>
      </c>
      <c r="P73" s="27">
        <v>1339</v>
      </c>
      <c r="Q73" s="27">
        <v>1358</v>
      </c>
      <c r="R73" s="27">
        <v>964</v>
      </c>
      <c r="S73" s="27">
        <v>651</v>
      </c>
      <c r="T73" s="27">
        <v>657</v>
      </c>
      <c r="U73" s="27">
        <v>657</v>
      </c>
      <c r="V73" s="27">
        <v>659</v>
      </c>
      <c r="W73" s="24">
        <v>659.31957337641086</v>
      </c>
      <c r="X73" s="23">
        <v>659</v>
      </c>
      <c r="Y73" s="24">
        <v>659.31957337641086</v>
      </c>
      <c r="Z73" s="24">
        <v>659.31957337641086</v>
      </c>
      <c r="AA73" s="95">
        <v>659.31957337641086</v>
      </c>
    </row>
    <row r="74" spans="1:27">
      <c r="A74" s="44" t="s">
        <v>71</v>
      </c>
      <c r="B74" s="25">
        <v>127707</v>
      </c>
      <c r="C74" s="25">
        <v>75681</v>
      </c>
      <c r="D74" s="25">
        <v>146977</v>
      </c>
      <c r="E74" s="25">
        <v>85447</v>
      </c>
      <c r="F74" s="25">
        <v>92171</v>
      </c>
      <c r="G74" s="28">
        <v>151887</v>
      </c>
      <c r="H74" s="27">
        <v>120080</v>
      </c>
      <c r="I74" s="27">
        <v>105202</v>
      </c>
      <c r="J74" s="27">
        <v>120102</v>
      </c>
      <c r="K74" s="27">
        <v>117493</v>
      </c>
      <c r="L74" s="27">
        <v>118742</v>
      </c>
      <c r="M74" s="27">
        <v>15350</v>
      </c>
      <c r="N74" s="27">
        <v>22000</v>
      </c>
      <c r="O74" s="27">
        <v>11552</v>
      </c>
      <c r="P74" s="27">
        <v>11552</v>
      </c>
      <c r="Q74" s="27">
        <v>9254</v>
      </c>
      <c r="R74" s="27">
        <v>21828</v>
      </c>
      <c r="S74" s="27">
        <v>7293</v>
      </c>
      <c r="T74" s="27">
        <v>9251</v>
      </c>
      <c r="U74" s="27">
        <v>1817</v>
      </c>
      <c r="V74" s="27">
        <v>245</v>
      </c>
      <c r="W74" s="24">
        <v>1767.8764320000002</v>
      </c>
      <c r="X74" s="23">
        <v>940</v>
      </c>
      <c r="Y74" s="24">
        <v>939.97562399999993</v>
      </c>
      <c r="Z74" s="24">
        <v>939.97562399999993</v>
      </c>
      <c r="AA74" s="95">
        <v>939.97562399999993</v>
      </c>
    </row>
    <row r="75" spans="1:27">
      <c r="A75" s="46" t="s">
        <v>72</v>
      </c>
      <c r="B75" s="34">
        <f>SUM(B68:B74)</f>
        <v>646948</v>
      </c>
      <c r="C75" s="34">
        <f t="shared" ref="C75:Y75" si="7">SUM(C68:C74)</f>
        <v>598396</v>
      </c>
      <c r="D75" s="34">
        <f t="shared" si="7"/>
        <v>669372</v>
      </c>
      <c r="E75" s="34">
        <f t="shared" si="7"/>
        <v>615605</v>
      </c>
      <c r="F75" s="34">
        <f t="shared" si="7"/>
        <v>1032621</v>
      </c>
      <c r="G75" s="34">
        <f t="shared" si="7"/>
        <v>740931</v>
      </c>
      <c r="H75" s="34">
        <f t="shared" si="7"/>
        <v>1056753</v>
      </c>
      <c r="I75" s="34">
        <f t="shared" si="7"/>
        <v>1036938</v>
      </c>
      <c r="J75" s="34">
        <f t="shared" si="7"/>
        <v>694520</v>
      </c>
      <c r="K75" s="34">
        <f t="shared" si="7"/>
        <v>713584</v>
      </c>
      <c r="L75" s="34">
        <f t="shared" si="7"/>
        <v>716310</v>
      </c>
      <c r="M75" s="34">
        <f t="shared" si="7"/>
        <v>585445</v>
      </c>
      <c r="N75" s="34">
        <f t="shared" si="7"/>
        <v>626481</v>
      </c>
      <c r="O75" s="34">
        <f t="shared" si="7"/>
        <v>628134</v>
      </c>
      <c r="P75" s="34">
        <f t="shared" si="7"/>
        <v>634554</v>
      </c>
      <c r="Q75" s="34">
        <f t="shared" si="7"/>
        <v>684489</v>
      </c>
      <c r="R75" s="34">
        <f t="shared" si="7"/>
        <v>712795</v>
      </c>
      <c r="S75" s="34">
        <f t="shared" si="7"/>
        <v>682354</v>
      </c>
      <c r="T75" s="34">
        <f t="shared" si="7"/>
        <v>734753</v>
      </c>
      <c r="U75" s="34">
        <f t="shared" si="7"/>
        <v>757307</v>
      </c>
      <c r="V75" s="34">
        <f t="shared" si="7"/>
        <v>802007</v>
      </c>
      <c r="W75" s="34">
        <f t="shared" si="7"/>
        <v>816158.02095119969</v>
      </c>
      <c r="X75" s="34">
        <f t="shared" si="7"/>
        <v>833500</v>
      </c>
      <c r="Y75" s="34">
        <f t="shared" si="7"/>
        <v>850485.64399352239</v>
      </c>
      <c r="Z75" s="34">
        <v>849617.56769837451</v>
      </c>
      <c r="AA75" s="96">
        <f>SUM(AA68:AA74)</f>
        <v>859149.92826816102</v>
      </c>
    </row>
    <row r="76" spans="1:27">
      <c r="A76" s="35" t="s">
        <v>73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7"/>
      <c r="Y76" s="37"/>
      <c r="Z76" s="37"/>
      <c r="AA76" s="97"/>
    </row>
    <row r="77" spans="1:27">
      <c r="A77" s="31" t="s">
        <v>73</v>
      </c>
      <c r="B77" s="19"/>
      <c r="C77" s="19"/>
      <c r="D77" s="19"/>
      <c r="E77" s="19"/>
      <c r="F77" s="19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2"/>
      <c r="X77" s="23"/>
      <c r="Y77" s="53"/>
      <c r="Z77" s="24">
        <v>73801.865887049993</v>
      </c>
      <c r="AA77" s="95"/>
    </row>
    <row r="78" spans="1:27">
      <c r="A78" s="54" t="s">
        <v>74</v>
      </c>
      <c r="B78" s="27">
        <v>0</v>
      </c>
      <c r="C78" s="27">
        <v>0</v>
      </c>
      <c r="D78" s="27">
        <v>0</v>
      </c>
      <c r="E78" s="27">
        <v>0</v>
      </c>
      <c r="F78" s="27">
        <v>0</v>
      </c>
      <c r="G78" s="28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4">
        <v>0</v>
      </c>
      <c r="X78" s="23">
        <v>0</v>
      </c>
      <c r="Y78" s="24"/>
      <c r="Z78" s="24">
        <v>0</v>
      </c>
      <c r="AA78" s="95"/>
    </row>
    <row r="79" spans="1:27">
      <c r="A79" s="55" t="s">
        <v>75</v>
      </c>
      <c r="B79" s="27">
        <v>81132</v>
      </c>
      <c r="C79" s="27">
        <v>89820</v>
      </c>
      <c r="D79" s="27">
        <v>99678</v>
      </c>
      <c r="E79" s="27">
        <v>137099</v>
      </c>
      <c r="F79" s="27">
        <v>805292</v>
      </c>
      <c r="G79" s="28">
        <v>97137</v>
      </c>
      <c r="H79" s="27">
        <v>160102</v>
      </c>
      <c r="I79" s="27">
        <v>83517</v>
      </c>
      <c r="J79" s="27">
        <v>172871</v>
      </c>
      <c r="K79" s="27">
        <v>498106</v>
      </c>
      <c r="L79" s="27">
        <v>613571</v>
      </c>
      <c r="M79" s="27">
        <v>175183</v>
      </c>
      <c r="N79" s="27">
        <v>56526</v>
      </c>
      <c r="O79" s="27">
        <v>369040</v>
      </c>
      <c r="P79" s="27">
        <v>140697</v>
      </c>
      <c r="Q79" s="27">
        <v>185253</v>
      </c>
      <c r="R79" s="27">
        <v>63465</v>
      </c>
      <c r="S79" s="27">
        <v>245793</v>
      </c>
      <c r="T79" s="27">
        <v>157932</v>
      </c>
      <c r="U79" s="27">
        <v>291586</v>
      </c>
      <c r="V79" s="27">
        <v>99329</v>
      </c>
      <c r="W79" s="24">
        <v>211209.95384824998</v>
      </c>
      <c r="X79" s="23">
        <v>211210</v>
      </c>
      <c r="Y79" s="24">
        <v>174674.31302999996</v>
      </c>
      <c r="Z79" s="24">
        <v>73801.865887049993</v>
      </c>
      <c r="AA79" s="95">
        <v>73801.865887050008</v>
      </c>
    </row>
    <row r="80" spans="1:27">
      <c r="A80" s="56" t="s">
        <v>76</v>
      </c>
      <c r="B80" s="57">
        <f>SUM(B78:B79)</f>
        <v>81132</v>
      </c>
      <c r="C80" s="57">
        <f t="shared" ref="C80:Y80" si="8">SUM(C78:C79)</f>
        <v>89820</v>
      </c>
      <c r="D80" s="57">
        <f t="shared" si="8"/>
        <v>99678</v>
      </c>
      <c r="E80" s="57">
        <f t="shared" si="8"/>
        <v>137099</v>
      </c>
      <c r="F80" s="57">
        <f t="shared" si="8"/>
        <v>805292</v>
      </c>
      <c r="G80" s="57">
        <f t="shared" si="8"/>
        <v>97137</v>
      </c>
      <c r="H80" s="57">
        <f t="shared" si="8"/>
        <v>160102</v>
      </c>
      <c r="I80" s="57">
        <f t="shared" si="8"/>
        <v>83517</v>
      </c>
      <c r="J80" s="57">
        <f t="shared" si="8"/>
        <v>172871</v>
      </c>
      <c r="K80" s="57">
        <f t="shared" si="8"/>
        <v>498106</v>
      </c>
      <c r="L80" s="57">
        <f t="shared" si="8"/>
        <v>613571</v>
      </c>
      <c r="M80" s="57">
        <f t="shared" si="8"/>
        <v>175183</v>
      </c>
      <c r="N80" s="57">
        <f t="shared" si="8"/>
        <v>56526</v>
      </c>
      <c r="O80" s="57">
        <f t="shared" si="8"/>
        <v>369040</v>
      </c>
      <c r="P80" s="57">
        <f t="shared" si="8"/>
        <v>140697</v>
      </c>
      <c r="Q80" s="57">
        <f t="shared" si="8"/>
        <v>185253</v>
      </c>
      <c r="R80" s="57">
        <f t="shared" si="8"/>
        <v>63465</v>
      </c>
      <c r="S80" s="57">
        <f t="shared" si="8"/>
        <v>245793</v>
      </c>
      <c r="T80" s="57">
        <f t="shared" si="8"/>
        <v>157932</v>
      </c>
      <c r="U80" s="57">
        <f t="shared" si="8"/>
        <v>291586</v>
      </c>
      <c r="V80" s="57">
        <f t="shared" si="8"/>
        <v>99329</v>
      </c>
      <c r="W80" s="57">
        <f t="shared" si="8"/>
        <v>211209.95384824998</v>
      </c>
      <c r="X80" s="57">
        <f t="shared" si="8"/>
        <v>211210</v>
      </c>
      <c r="Y80" s="57">
        <f t="shared" si="8"/>
        <v>174674.31302999996</v>
      </c>
      <c r="Z80" s="57">
        <v>73801.865887049993</v>
      </c>
      <c r="AA80" s="102">
        <f>SUM(AA77:AA79)</f>
        <v>73801.865887050008</v>
      </c>
    </row>
    <row r="81" spans="1:27" ht="13" thickBot="1">
      <c r="A81" s="58" t="s">
        <v>77</v>
      </c>
      <c r="B81" s="59">
        <f t="shared" ref="B81:Y81" si="9">B26+B32+B47+B53+B66+B75+B80</f>
        <v>1354059</v>
      </c>
      <c r="C81" s="59">
        <f t="shared" si="9"/>
        <v>1280820</v>
      </c>
      <c r="D81" s="59">
        <f t="shared" si="9"/>
        <v>1407484</v>
      </c>
      <c r="E81" s="59">
        <f t="shared" si="9"/>
        <v>1400634</v>
      </c>
      <c r="F81" s="59">
        <f t="shared" si="9"/>
        <v>2225176</v>
      </c>
      <c r="G81" s="59">
        <f t="shared" si="9"/>
        <v>1227779</v>
      </c>
      <c r="H81" s="59">
        <f t="shared" si="9"/>
        <v>1617187</v>
      </c>
      <c r="I81" s="59">
        <f t="shared" si="9"/>
        <v>1514413</v>
      </c>
      <c r="J81" s="60">
        <f t="shared" si="9"/>
        <v>1239345</v>
      </c>
      <c r="K81" s="60">
        <f t="shared" si="9"/>
        <v>1585768</v>
      </c>
      <c r="L81" s="60">
        <f t="shared" si="9"/>
        <v>1689732</v>
      </c>
      <c r="M81" s="60">
        <f t="shared" si="9"/>
        <v>1122304</v>
      </c>
      <c r="N81" s="60">
        <f t="shared" si="9"/>
        <v>1023313</v>
      </c>
      <c r="O81" s="60">
        <f t="shared" si="9"/>
        <v>1334923</v>
      </c>
      <c r="P81" s="60">
        <f t="shared" si="9"/>
        <v>1128034</v>
      </c>
      <c r="Q81" s="60">
        <f t="shared" si="9"/>
        <v>1200206</v>
      </c>
      <c r="R81" s="60">
        <f t="shared" si="9"/>
        <v>1097622</v>
      </c>
      <c r="S81" s="60">
        <f t="shared" si="9"/>
        <v>1243050</v>
      </c>
      <c r="T81" s="60">
        <f t="shared" si="9"/>
        <v>1193408</v>
      </c>
      <c r="U81" s="60">
        <f t="shared" si="9"/>
        <v>1338750</v>
      </c>
      <c r="V81" s="60">
        <f t="shared" si="9"/>
        <v>1188083</v>
      </c>
      <c r="W81" s="59">
        <f t="shared" si="9"/>
        <v>1309167.713213084</v>
      </c>
      <c r="X81" s="59">
        <f t="shared" si="9"/>
        <v>1319157</v>
      </c>
      <c r="Y81" s="59">
        <f t="shared" si="9"/>
        <v>1292877.2020721999</v>
      </c>
      <c r="Z81" s="59">
        <v>1180253.4270563545</v>
      </c>
      <c r="AA81" s="103">
        <f>AA26+AA32+AA47+AA53+AA66+AA75+AA80</f>
        <v>1187316.4070149178</v>
      </c>
    </row>
    <row r="82" spans="1:27" ht="13" thickTop="1">
      <c r="A82" s="62" t="s">
        <v>78</v>
      </c>
      <c r="B82" s="63">
        <f t="shared" ref="B82:G82" si="10">B81-B75-B80</f>
        <v>625979</v>
      </c>
      <c r="C82" s="63">
        <f t="shared" si="10"/>
        <v>592604</v>
      </c>
      <c r="D82" s="64">
        <f t="shared" si="10"/>
        <v>638434</v>
      </c>
      <c r="E82" s="64">
        <f t="shared" si="10"/>
        <v>647930</v>
      </c>
      <c r="F82" s="64">
        <f t="shared" si="10"/>
        <v>387263</v>
      </c>
      <c r="G82" s="64">
        <f t="shared" si="10"/>
        <v>389711</v>
      </c>
      <c r="H82" s="63">
        <f t="shared" ref="H82:Y82" si="11">H81-H75-H80</f>
        <v>400332</v>
      </c>
      <c r="I82" s="63">
        <f t="shared" si="11"/>
        <v>393958</v>
      </c>
      <c r="J82" s="65">
        <f t="shared" si="11"/>
        <v>371954</v>
      </c>
      <c r="K82" s="65">
        <f t="shared" si="11"/>
        <v>374078</v>
      </c>
      <c r="L82" s="65">
        <f t="shared" si="11"/>
        <v>359851</v>
      </c>
      <c r="M82" s="65">
        <f t="shared" si="11"/>
        <v>361676</v>
      </c>
      <c r="N82" s="65">
        <f t="shared" si="11"/>
        <v>340306</v>
      </c>
      <c r="O82" s="65">
        <f t="shared" si="11"/>
        <v>337749</v>
      </c>
      <c r="P82" s="65">
        <f t="shared" si="11"/>
        <v>352783</v>
      </c>
      <c r="Q82" s="65">
        <f t="shared" si="11"/>
        <v>330464</v>
      </c>
      <c r="R82" s="65">
        <f t="shared" si="11"/>
        <v>321362</v>
      </c>
      <c r="S82" s="65">
        <f t="shared" si="11"/>
        <v>314903</v>
      </c>
      <c r="T82" s="65">
        <f t="shared" si="11"/>
        <v>300723</v>
      </c>
      <c r="U82" s="65">
        <f t="shared" si="11"/>
        <v>289857</v>
      </c>
      <c r="V82" s="65">
        <f t="shared" si="11"/>
        <v>286747</v>
      </c>
      <c r="W82" s="66">
        <f t="shared" si="11"/>
        <v>281799.73841363436</v>
      </c>
      <c r="X82" s="66">
        <f t="shared" si="11"/>
        <v>274447</v>
      </c>
      <c r="Y82" s="66">
        <f t="shared" si="11"/>
        <v>267717.24504867755</v>
      </c>
      <c r="Z82" s="66">
        <v>256833.99347092997</v>
      </c>
      <c r="AA82" s="104">
        <f>AA81-AA75-AA80</f>
        <v>254364.6128597068</v>
      </c>
    </row>
    <row r="85" spans="1:27">
      <c r="A85" s="85" t="s">
        <v>79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</row>
    <row r="86" spans="1:27">
      <c r="A86" t="s">
        <v>98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</row>
    <row r="87" spans="1:27" ht="13">
      <c r="A87" s="86" t="s">
        <v>80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</row>
    <row r="88" spans="1:27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</row>
    <row r="89" spans="1:27">
      <c r="A89" s="85" t="s">
        <v>81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</row>
    <row r="90" spans="1:27" ht="13">
      <c r="A90" s="111" t="s">
        <v>99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</row>
    <row r="91" spans="1:27" ht="13">
      <c r="A91" s="111" t="s">
        <v>100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</row>
    <row r="92" spans="1:27">
      <c r="A92" s="87" t="s">
        <v>82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</row>
    <row r="93" spans="1:27" ht="13">
      <c r="A93" s="111" t="s">
        <v>101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</row>
    <row r="94" spans="1:27">
      <c r="A94" s="87" t="s">
        <v>83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</row>
    <row r="95" spans="1:27">
      <c r="A95" s="87" t="s">
        <v>84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</row>
    <row r="96" spans="1:27">
      <c r="A96" s="87" t="s">
        <v>85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</row>
    <row r="97" spans="1:23">
      <c r="A97" s="87" t="s">
        <v>86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</row>
    <row r="98" spans="1:23" ht="13">
      <c r="A98" s="111" t="s">
        <v>102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</row>
    <row r="99" spans="1:23" ht="13">
      <c r="A99" s="111" t="s">
        <v>103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</row>
    <row r="100" spans="1:23" ht="13">
      <c r="A100" s="88" t="s">
        <v>104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</row>
    <row r="101" spans="1:23" ht="13">
      <c r="A101" s="88" t="s">
        <v>87</v>
      </c>
    </row>
    <row r="102" spans="1:23" ht="13">
      <c r="A102" s="88" t="s">
        <v>88</v>
      </c>
    </row>
    <row r="103" spans="1:23" ht="15">
      <c r="A103" s="112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</row>
    <row r="104" spans="1:23" ht="15">
      <c r="A104" s="113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</row>
    <row r="105" spans="1:2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</row>
    <row r="106" spans="1:2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</row>
    <row r="107" spans="1:2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</row>
    <row r="108" spans="1:2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</row>
    <row r="109" spans="1:23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</row>
    <row r="110" spans="1:23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</row>
    <row r="111" spans="1:23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</row>
    <row r="112" spans="1:23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</row>
    <row r="113" spans="2:23"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</row>
    <row r="114" spans="2:23"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</row>
    <row r="115" spans="2:23"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</row>
    <row r="116" spans="2:23"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</row>
    <row r="117" spans="2:23"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</row>
    <row r="118" spans="2:23"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</row>
    <row r="119" spans="2:23"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</row>
    <row r="120" spans="2:23"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</row>
    <row r="121" spans="2:23"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</row>
    <row r="122" spans="2:23"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</row>
    <row r="123" spans="2:23"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</row>
    <row r="124" spans="2:23"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</row>
    <row r="125" spans="2:23"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</row>
    <row r="126" spans="2:23"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</row>
    <row r="127" spans="2:23"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</row>
    <row r="128" spans="2:23"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</row>
    <row r="129" spans="2:23"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</row>
    <row r="130" spans="2:23"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</row>
    <row r="131" spans="2:23"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</row>
    <row r="132" spans="2:23"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</row>
    <row r="133" spans="2:23"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</row>
    <row r="134" spans="2:23"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</row>
    <row r="135" spans="2:23"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</row>
    <row r="136" spans="2:23"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</row>
    <row r="137" spans="2:23"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</row>
    <row r="138" spans="2:23"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</row>
    <row r="139" spans="2:23"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</row>
    <row r="140" spans="2:23"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</row>
    <row r="141" spans="2:23"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</row>
  </sheetData>
  <sheetProtection selectLockedCells="1" selectUnlockedCells="1"/>
  <phoneticPr fontId="0" type="noConversion"/>
  <hyperlinks>
    <hyperlink ref="A87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abSelected="1" zoomScale="75" zoomScaleNormal="75" zoomScalePageLayoutView="75" workbookViewId="0">
      <selection activeCell="A35" sqref="A35"/>
    </sheetView>
  </sheetViews>
  <sheetFormatPr baseColWidth="10" defaultColWidth="8.83203125" defaultRowHeight="12" x14ac:dyDescent="0"/>
  <cols>
    <col min="1" max="1" width="45.6640625" customWidth="1"/>
    <col min="2" max="27" width="11.6640625" customWidth="1"/>
  </cols>
  <sheetData>
    <row r="1" spans="1:27" ht="28.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</row>
    <row r="2" spans="1:27" ht="23">
      <c r="A2" s="4"/>
      <c r="B2" s="5" t="s">
        <v>92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7"/>
      <c r="X2" s="7"/>
      <c r="Y2" s="7"/>
      <c r="Z2" s="7"/>
      <c r="AA2" s="91"/>
    </row>
    <row r="3" spans="1:27">
      <c r="A3" s="110" t="s">
        <v>97</v>
      </c>
      <c r="B3" s="9"/>
      <c r="C3" s="9" t="s">
        <v>0</v>
      </c>
      <c r="D3" s="9"/>
      <c r="E3" s="9"/>
      <c r="F3" s="9"/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1"/>
      <c r="S3" s="11"/>
      <c r="T3" s="11"/>
      <c r="U3" s="11"/>
      <c r="V3" s="11"/>
      <c r="W3" s="10"/>
      <c r="X3" s="10"/>
      <c r="Y3" s="10"/>
      <c r="Z3" s="10"/>
      <c r="AA3" s="92"/>
    </row>
    <row r="4" spans="1:27">
      <c r="A4" s="12" t="s">
        <v>1</v>
      </c>
      <c r="B4" s="13">
        <v>1985</v>
      </c>
      <c r="C4" s="14">
        <v>1986</v>
      </c>
      <c r="D4" s="14">
        <v>1987</v>
      </c>
      <c r="E4" s="14">
        <v>1988</v>
      </c>
      <c r="F4" s="14">
        <v>1989</v>
      </c>
      <c r="G4" s="14">
        <v>1990</v>
      </c>
      <c r="H4" s="14">
        <v>1991</v>
      </c>
      <c r="I4" s="14">
        <v>1992</v>
      </c>
      <c r="J4" s="14">
        <v>1993</v>
      </c>
      <c r="K4" s="14">
        <v>1994</v>
      </c>
      <c r="L4" s="14">
        <v>1995</v>
      </c>
      <c r="M4" s="14">
        <v>1996</v>
      </c>
      <c r="N4" s="14">
        <v>1997</v>
      </c>
      <c r="O4" s="14">
        <v>1998</v>
      </c>
      <c r="P4" s="14">
        <v>1999</v>
      </c>
      <c r="Q4" s="14">
        <f t="shared" ref="Q4:W4" si="0">P4+1</f>
        <v>2000</v>
      </c>
      <c r="R4" s="14">
        <f t="shared" si="0"/>
        <v>2001</v>
      </c>
      <c r="S4" s="14">
        <f t="shared" si="0"/>
        <v>2002</v>
      </c>
      <c r="T4" s="14">
        <f t="shared" si="0"/>
        <v>2003</v>
      </c>
      <c r="U4" s="14">
        <f t="shared" si="0"/>
        <v>2004</v>
      </c>
      <c r="V4" s="14">
        <f t="shared" si="0"/>
        <v>2005</v>
      </c>
      <c r="W4" s="14">
        <f t="shared" si="0"/>
        <v>2006</v>
      </c>
      <c r="X4" s="14">
        <f>W4+1</f>
        <v>2007</v>
      </c>
      <c r="Y4" s="14">
        <f>X4+1</f>
        <v>2008</v>
      </c>
      <c r="Z4" s="14">
        <f>Y4+1</f>
        <v>2009</v>
      </c>
      <c r="AA4" s="93">
        <f>Z4+1</f>
        <v>2010</v>
      </c>
    </row>
    <row r="5" spans="1:27">
      <c r="A5" s="15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94"/>
    </row>
    <row r="6" spans="1:27">
      <c r="A6" s="18" t="s">
        <v>3</v>
      </c>
      <c r="B6" s="19">
        <v>4480</v>
      </c>
      <c r="C6" s="19">
        <v>4730</v>
      </c>
      <c r="D6" s="19">
        <v>4128</v>
      </c>
      <c r="E6" s="19">
        <v>4694</v>
      </c>
      <c r="F6" s="19">
        <v>4529</v>
      </c>
      <c r="G6" s="20">
        <v>3469</v>
      </c>
      <c r="H6" s="19">
        <v>3598</v>
      </c>
      <c r="I6" s="19">
        <v>3383</v>
      </c>
      <c r="J6" s="19">
        <v>2395</v>
      </c>
      <c r="K6" s="19">
        <v>2671</v>
      </c>
      <c r="L6" s="19">
        <v>2807</v>
      </c>
      <c r="M6" s="19">
        <v>2444</v>
      </c>
      <c r="N6" s="19">
        <v>2575</v>
      </c>
      <c r="O6" s="19">
        <v>2595</v>
      </c>
      <c r="P6" s="19">
        <v>2579</v>
      </c>
      <c r="Q6" s="19">
        <v>859</v>
      </c>
      <c r="R6" s="19">
        <v>725</v>
      </c>
      <c r="S6" s="19">
        <v>9</v>
      </c>
      <c r="T6" s="19">
        <v>8</v>
      </c>
      <c r="U6" s="21">
        <v>8</v>
      </c>
      <c r="V6" s="19">
        <v>8</v>
      </c>
      <c r="W6" s="22">
        <v>3.5000000000000003E-2</v>
      </c>
      <c r="X6" s="69">
        <v>0</v>
      </c>
      <c r="Y6" s="24">
        <v>3.5000000000000003E-2</v>
      </c>
      <c r="Z6" s="24">
        <v>0</v>
      </c>
      <c r="AA6" s="95"/>
    </row>
    <row r="7" spans="1:27">
      <c r="A7" s="18" t="s">
        <v>4</v>
      </c>
      <c r="B7" s="25">
        <v>27193</v>
      </c>
      <c r="C7" s="25">
        <v>25184</v>
      </c>
      <c r="D7" s="25">
        <v>30752</v>
      </c>
      <c r="E7" s="25">
        <v>33598</v>
      </c>
      <c r="F7" s="25">
        <v>32500</v>
      </c>
      <c r="G7" s="26">
        <v>31198</v>
      </c>
      <c r="H7" s="27">
        <v>38124</v>
      </c>
      <c r="I7" s="27">
        <v>43393</v>
      </c>
      <c r="J7" s="27">
        <v>48737</v>
      </c>
      <c r="K7" s="27">
        <v>50663</v>
      </c>
      <c r="L7" s="27">
        <v>45178</v>
      </c>
      <c r="M7" s="27">
        <v>48202</v>
      </c>
      <c r="N7" s="27">
        <v>49743</v>
      </c>
      <c r="O7" s="27">
        <v>47263</v>
      </c>
      <c r="P7" s="27">
        <v>44451</v>
      </c>
      <c r="Q7" s="27">
        <v>42895</v>
      </c>
      <c r="R7" s="27">
        <v>54816</v>
      </c>
      <c r="S7" s="27">
        <v>62729</v>
      </c>
      <c r="T7" s="27">
        <v>56806</v>
      </c>
      <c r="U7" s="27">
        <v>54117</v>
      </c>
      <c r="V7" s="27">
        <v>72260</v>
      </c>
      <c r="W7" s="24">
        <v>68242.087</v>
      </c>
      <c r="X7" s="69">
        <v>65934</v>
      </c>
      <c r="Y7" s="24">
        <v>68189.895000000004</v>
      </c>
      <c r="Z7" s="24">
        <v>64152.612000000001</v>
      </c>
      <c r="AA7" s="95">
        <v>64684.76</v>
      </c>
    </row>
    <row r="8" spans="1:27">
      <c r="A8" s="18" t="s">
        <v>5</v>
      </c>
      <c r="B8" s="27">
        <v>1856</v>
      </c>
      <c r="C8" s="27">
        <v>3131</v>
      </c>
      <c r="D8" s="27">
        <v>2908</v>
      </c>
      <c r="E8" s="27">
        <v>2762</v>
      </c>
      <c r="F8" s="27">
        <v>1669</v>
      </c>
      <c r="G8" s="28">
        <v>1748</v>
      </c>
      <c r="H8" s="27">
        <v>1294</v>
      </c>
      <c r="I8" s="27">
        <v>2000</v>
      </c>
      <c r="J8" s="27">
        <v>899</v>
      </c>
      <c r="K8" s="27">
        <v>634</v>
      </c>
      <c r="L8" s="27">
        <v>764</v>
      </c>
      <c r="M8" s="27">
        <v>757</v>
      </c>
      <c r="N8" s="27">
        <v>757</v>
      </c>
      <c r="O8" s="27">
        <v>759</v>
      </c>
      <c r="P8" s="27">
        <v>757</v>
      </c>
      <c r="Q8" s="27">
        <v>475</v>
      </c>
      <c r="R8" s="27">
        <v>393</v>
      </c>
      <c r="S8" s="27">
        <v>404</v>
      </c>
      <c r="T8" s="27">
        <v>216</v>
      </c>
      <c r="U8" s="27">
        <v>111</v>
      </c>
      <c r="V8" s="27">
        <v>230</v>
      </c>
      <c r="W8" s="24">
        <v>183.68</v>
      </c>
      <c r="X8" s="69">
        <v>224</v>
      </c>
      <c r="Y8" s="24">
        <v>173.74</v>
      </c>
      <c r="Z8" s="24">
        <v>161.71</v>
      </c>
      <c r="AA8" s="95">
        <v>145.72999999999999</v>
      </c>
    </row>
    <row r="9" spans="1:27">
      <c r="A9" s="18" t="s">
        <v>6</v>
      </c>
      <c r="B9" s="25">
        <v>160</v>
      </c>
      <c r="C9" s="25">
        <v>226</v>
      </c>
      <c r="D9" s="25">
        <v>164</v>
      </c>
      <c r="E9" s="25">
        <v>176</v>
      </c>
      <c r="F9" s="25">
        <v>410</v>
      </c>
      <c r="G9" s="29">
        <v>119</v>
      </c>
      <c r="H9" s="25">
        <v>429</v>
      </c>
      <c r="I9" s="25">
        <v>409</v>
      </c>
      <c r="J9" s="25">
        <v>379</v>
      </c>
      <c r="K9" s="25">
        <v>349</v>
      </c>
      <c r="L9" s="25">
        <v>319</v>
      </c>
      <c r="M9" s="25">
        <v>289</v>
      </c>
      <c r="N9" s="25">
        <v>259</v>
      </c>
      <c r="O9" s="25">
        <v>230</v>
      </c>
      <c r="P9" s="25">
        <v>200</v>
      </c>
      <c r="Q9" s="25">
        <v>170</v>
      </c>
      <c r="R9" s="25">
        <v>140</v>
      </c>
      <c r="S9" s="25">
        <v>74</v>
      </c>
      <c r="T9" s="25">
        <v>591</v>
      </c>
      <c r="U9" s="25">
        <v>556</v>
      </c>
      <c r="V9" s="25">
        <v>656</v>
      </c>
      <c r="W9" s="25">
        <v>713</v>
      </c>
      <c r="X9" s="25">
        <v>733</v>
      </c>
      <c r="Y9" s="30">
        <v>927.02024442857135</v>
      </c>
      <c r="Z9" s="30">
        <v>760.50501914285712</v>
      </c>
      <c r="AA9" s="95">
        <v>820.99221914285692</v>
      </c>
    </row>
    <row r="10" spans="1:27">
      <c r="A10" s="18" t="s">
        <v>7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4">
        <v>0.15</v>
      </c>
      <c r="X10" s="69">
        <v>0</v>
      </c>
      <c r="Y10" s="24"/>
      <c r="Z10" s="24">
        <v>2E-3</v>
      </c>
      <c r="AA10" s="95">
        <v>4.1999999999999997E-3</v>
      </c>
    </row>
    <row r="11" spans="1:27">
      <c r="A11" s="18" t="s">
        <v>8</v>
      </c>
      <c r="B11" s="25">
        <v>46211</v>
      </c>
      <c r="C11" s="25">
        <v>41637</v>
      </c>
      <c r="D11" s="25">
        <v>49405</v>
      </c>
      <c r="E11" s="25">
        <v>35413</v>
      </c>
      <c r="F11" s="25">
        <v>43470</v>
      </c>
      <c r="G11" s="28">
        <v>39858</v>
      </c>
      <c r="H11" s="27">
        <v>46290</v>
      </c>
      <c r="I11" s="27">
        <v>43528</v>
      </c>
      <c r="J11" s="27">
        <v>33801</v>
      </c>
      <c r="K11" s="27">
        <v>34996</v>
      </c>
      <c r="L11" s="27">
        <v>45905</v>
      </c>
      <c r="M11" s="27">
        <v>32492</v>
      </c>
      <c r="N11" s="27">
        <v>33861</v>
      </c>
      <c r="O11" s="27">
        <v>34661</v>
      </c>
      <c r="P11" s="27">
        <v>33782</v>
      </c>
      <c r="Q11" s="27">
        <v>38440</v>
      </c>
      <c r="R11" s="27">
        <v>39042</v>
      </c>
      <c r="S11" s="27">
        <v>50270</v>
      </c>
      <c r="T11" s="27">
        <v>44807</v>
      </c>
      <c r="U11" s="27">
        <v>49658</v>
      </c>
      <c r="V11" s="27">
        <v>54509</v>
      </c>
      <c r="W11" s="24">
        <v>44216.768280000004</v>
      </c>
      <c r="X11" s="69">
        <v>39376</v>
      </c>
      <c r="Y11" s="24">
        <v>31303.355999999996</v>
      </c>
      <c r="Z11" s="24">
        <v>24576.823999999997</v>
      </c>
      <c r="AA11" s="95">
        <v>23080.4568</v>
      </c>
    </row>
    <row r="12" spans="1:27">
      <c r="A12" s="18" t="s">
        <v>9</v>
      </c>
      <c r="B12" s="25">
        <v>23232</v>
      </c>
      <c r="C12" s="25">
        <v>20031</v>
      </c>
      <c r="D12" s="25">
        <v>22987</v>
      </c>
      <c r="E12" s="25">
        <v>19560</v>
      </c>
      <c r="F12" s="25">
        <v>18931</v>
      </c>
      <c r="G12" s="28">
        <v>15258</v>
      </c>
      <c r="H12" s="27">
        <v>15202</v>
      </c>
      <c r="I12" s="27">
        <v>15007</v>
      </c>
      <c r="J12" s="27">
        <v>15894</v>
      </c>
      <c r="K12" s="27">
        <v>16846</v>
      </c>
      <c r="L12" s="27">
        <v>17735</v>
      </c>
      <c r="M12" s="27">
        <v>17285</v>
      </c>
      <c r="N12" s="27">
        <v>17466</v>
      </c>
      <c r="O12" s="27">
        <v>16736</v>
      </c>
      <c r="P12" s="27">
        <v>16019</v>
      </c>
      <c r="Q12" s="27">
        <v>15708</v>
      </c>
      <c r="R12" s="27">
        <v>12564</v>
      </c>
      <c r="S12" s="27">
        <v>16976</v>
      </c>
      <c r="T12" s="27">
        <v>23739</v>
      </c>
      <c r="U12" s="27">
        <v>24269</v>
      </c>
      <c r="V12" s="27">
        <v>22824</v>
      </c>
      <c r="W12" s="24">
        <v>16285.27772</v>
      </c>
      <c r="X12" s="69">
        <v>14438</v>
      </c>
      <c r="Y12" s="24">
        <v>13622.682999999999</v>
      </c>
      <c r="Z12" s="24">
        <v>13816.2</v>
      </c>
      <c r="AA12" s="95">
        <v>12382.909500000003</v>
      </c>
    </row>
    <row r="13" spans="1:27">
      <c r="A13" s="18" t="s">
        <v>10</v>
      </c>
      <c r="B13" s="25">
        <v>2377</v>
      </c>
      <c r="C13" s="25">
        <v>2492</v>
      </c>
      <c r="D13" s="25">
        <v>2690</v>
      </c>
      <c r="E13" s="25">
        <v>2710</v>
      </c>
      <c r="F13" s="25">
        <v>2290</v>
      </c>
      <c r="G13" s="29">
        <v>2147</v>
      </c>
      <c r="H13" s="25">
        <v>2037</v>
      </c>
      <c r="I13" s="25">
        <v>2326</v>
      </c>
      <c r="J13" s="25">
        <v>2280</v>
      </c>
      <c r="K13" s="25">
        <v>2291</v>
      </c>
      <c r="L13" s="25">
        <v>2685</v>
      </c>
      <c r="M13" s="25">
        <v>2465</v>
      </c>
      <c r="N13" s="25">
        <v>2261</v>
      </c>
      <c r="O13" s="25">
        <v>2234</v>
      </c>
      <c r="P13" s="25">
        <v>2114</v>
      </c>
      <c r="Q13" s="25">
        <v>1813</v>
      </c>
      <c r="R13" s="25">
        <v>1707</v>
      </c>
      <c r="S13" s="25">
        <v>1601</v>
      </c>
      <c r="T13" s="25">
        <v>1495</v>
      </c>
      <c r="U13" s="25">
        <v>1389</v>
      </c>
      <c r="V13" s="25">
        <v>1283</v>
      </c>
      <c r="W13" s="30">
        <v>1158.6976999999997</v>
      </c>
      <c r="X13" s="69">
        <v>913</v>
      </c>
      <c r="Y13" s="30">
        <v>932.86200000000008</v>
      </c>
      <c r="Z13" s="30">
        <v>1505.6610000000001</v>
      </c>
      <c r="AA13" s="95">
        <v>1187.03</v>
      </c>
    </row>
    <row r="14" spans="1:27">
      <c r="A14" s="31" t="s">
        <v>11</v>
      </c>
      <c r="B14" s="25">
        <v>3070</v>
      </c>
      <c r="C14" s="25">
        <v>2696</v>
      </c>
      <c r="D14" s="25">
        <v>2506</v>
      </c>
      <c r="E14" s="25">
        <v>2419</v>
      </c>
      <c r="F14" s="25">
        <v>2184</v>
      </c>
      <c r="G14" s="29">
        <v>1999</v>
      </c>
      <c r="H14" s="25">
        <v>1743</v>
      </c>
      <c r="I14" s="25">
        <v>1674</v>
      </c>
      <c r="J14" s="25">
        <v>1483</v>
      </c>
      <c r="K14" s="25">
        <v>1303</v>
      </c>
      <c r="L14" s="25">
        <v>1205</v>
      </c>
      <c r="M14" s="25">
        <v>1087</v>
      </c>
      <c r="N14" s="25">
        <v>1059</v>
      </c>
      <c r="O14" s="25">
        <v>1085</v>
      </c>
      <c r="P14" s="25">
        <v>1024</v>
      </c>
      <c r="Q14" s="25">
        <v>937</v>
      </c>
      <c r="R14" s="25">
        <v>1388</v>
      </c>
      <c r="S14" s="25">
        <v>1337</v>
      </c>
      <c r="T14" s="25">
        <v>1345</v>
      </c>
      <c r="U14" s="25">
        <v>1307</v>
      </c>
      <c r="V14" s="25">
        <v>56</v>
      </c>
      <c r="W14" s="30">
        <v>47.251820365377974</v>
      </c>
      <c r="X14" s="69">
        <v>53</v>
      </c>
      <c r="Y14" s="30">
        <v>94.821717884991358</v>
      </c>
      <c r="Z14" s="30">
        <v>50.378258238471965</v>
      </c>
      <c r="AA14" s="95">
        <v>49.018371038980156</v>
      </c>
    </row>
    <row r="15" spans="1:27">
      <c r="A15" s="31" t="s">
        <v>12</v>
      </c>
      <c r="B15" s="25">
        <v>1126</v>
      </c>
      <c r="C15" s="25">
        <v>1114</v>
      </c>
      <c r="D15" s="25">
        <v>1098</v>
      </c>
      <c r="E15" s="25">
        <v>1023</v>
      </c>
      <c r="F15" s="25">
        <v>945</v>
      </c>
      <c r="G15" s="28">
        <v>759</v>
      </c>
      <c r="H15" s="27">
        <v>719</v>
      </c>
      <c r="I15" s="27">
        <v>650</v>
      </c>
      <c r="J15" s="27">
        <v>779</v>
      </c>
      <c r="K15" s="27">
        <v>649</v>
      </c>
      <c r="L15" s="27">
        <v>793</v>
      </c>
      <c r="M15" s="27">
        <v>677</v>
      </c>
      <c r="N15" s="27">
        <v>573</v>
      </c>
      <c r="O15" s="27">
        <v>469</v>
      </c>
      <c r="P15" s="27">
        <v>347</v>
      </c>
      <c r="Q15" s="27">
        <v>231</v>
      </c>
      <c r="R15" s="27">
        <v>259</v>
      </c>
      <c r="S15" s="27">
        <v>288</v>
      </c>
      <c r="T15" s="27">
        <v>316</v>
      </c>
      <c r="U15" s="27">
        <v>344</v>
      </c>
      <c r="V15" s="27">
        <v>373</v>
      </c>
      <c r="W15" s="24">
        <v>384.95399999999995</v>
      </c>
      <c r="X15" s="69">
        <v>210</v>
      </c>
      <c r="Y15" s="24">
        <v>212.87199999999999</v>
      </c>
      <c r="Z15" s="24">
        <v>582.27199999999993</v>
      </c>
      <c r="AA15" s="95">
        <v>659.85669999999993</v>
      </c>
    </row>
    <row r="16" spans="1:27">
      <c r="A16" s="31" t="s">
        <v>13</v>
      </c>
      <c r="B16" s="25">
        <v>49536</v>
      </c>
      <c r="C16" s="25">
        <v>51787</v>
      </c>
      <c r="D16" s="25">
        <v>42914</v>
      </c>
      <c r="E16" s="25">
        <v>47391</v>
      </c>
      <c r="F16" s="25">
        <v>66252</v>
      </c>
      <c r="G16" s="29">
        <v>36107</v>
      </c>
      <c r="H16" s="25">
        <v>62212</v>
      </c>
      <c r="I16" s="25">
        <v>54457</v>
      </c>
      <c r="J16" s="25">
        <v>64101</v>
      </c>
      <c r="K16" s="25">
        <v>52727</v>
      </c>
      <c r="L16" s="25">
        <v>51828</v>
      </c>
      <c r="M16" s="25">
        <v>51061</v>
      </c>
      <c r="N16" s="25">
        <v>47403</v>
      </c>
      <c r="O16" s="25">
        <v>43100</v>
      </c>
      <c r="P16" s="25">
        <v>39745</v>
      </c>
      <c r="Q16" s="25">
        <v>27500</v>
      </c>
      <c r="R16" s="25">
        <v>29407</v>
      </c>
      <c r="S16" s="25">
        <v>32093</v>
      </c>
      <c r="T16" s="25">
        <v>28438</v>
      </c>
      <c r="U16" s="25">
        <v>28031</v>
      </c>
      <c r="V16" s="25">
        <v>28876</v>
      </c>
      <c r="W16" s="30">
        <v>28471.320440000003</v>
      </c>
      <c r="X16" s="69">
        <v>27900</v>
      </c>
      <c r="Y16" s="30">
        <v>26975.887999999999</v>
      </c>
      <c r="Z16" s="30">
        <v>21788.93</v>
      </c>
      <c r="AA16" s="95">
        <v>26860.874</v>
      </c>
    </row>
    <row r="17" spans="1:27">
      <c r="A17" s="31" t="s">
        <v>14</v>
      </c>
      <c r="B17" s="25">
        <v>127216</v>
      </c>
      <c r="C17" s="25">
        <v>123767</v>
      </c>
      <c r="D17" s="25">
        <v>122025</v>
      </c>
      <c r="E17" s="25">
        <v>123157</v>
      </c>
      <c r="F17" s="25">
        <v>48094</v>
      </c>
      <c r="G17" s="29">
        <v>58698</v>
      </c>
      <c r="H17" s="25">
        <v>54849</v>
      </c>
      <c r="I17" s="25">
        <v>51001</v>
      </c>
      <c r="J17" s="25">
        <v>47152</v>
      </c>
      <c r="K17" s="25">
        <v>43303</v>
      </c>
      <c r="L17" s="25">
        <v>39454</v>
      </c>
      <c r="M17" s="25">
        <v>35605</v>
      </c>
      <c r="N17" s="25">
        <v>31757</v>
      </c>
      <c r="O17" s="25">
        <v>27908</v>
      </c>
      <c r="P17" s="25">
        <v>24059</v>
      </c>
      <c r="Q17" s="25">
        <v>20210</v>
      </c>
      <c r="R17" s="25">
        <v>16361</v>
      </c>
      <c r="S17" s="25">
        <v>12513</v>
      </c>
      <c r="T17" s="25">
        <v>12792</v>
      </c>
      <c r="U17" s="25">
        <v>11005</v>
      </c>
      <c r="V17" s="25">
        <v>18986</v>
      </c>
      <c r="W17" s="30">
        <v>15228.17</v>
      </c>
      <c r="X17" s="69">
        <v>17101</v>
      </c>
      <c r="Y17" s="30">
        <v>18299.634000000002</v>
      </c>
      <c r="Z17" s="30">
        <v>10991.859</v>
      </c>
      <c r="AA17" s="95">
        <v>14622.006999999998</v>
      </c>
    </row>
    <row r="18" spans="1:27">
      <c r="A18" s="18" t="s">
        <v>15</v>
      </c>
      <c r="B18" s="25">
        <v>24599</v>
      </c>
      <c r="C18" s="25">
        <v>18852</v>
      </c>
      <c r="D18" s="25">
        <v>17034</v>
      </c>
      <c r="E18" s="25">
        <v>14479</v>
      </c>
      <c r="F18" s="25">
        <v>28766</v>
      </c>
      <c r="G18" s="29">
        <v>24580</v>
      </c>
      <c r="H18" s="25">
        <v>30500</v>
      </c>
      <c r="I18" s="25">
        <v>30928</v>
      </c>
      <c r="J18" s="25">
        <v>20080</v>
      </c>
      <c r="K18" s="25">
        <v>26290</v>
      </c>
      <c r="L18" s="25">
        <v>18200</v>
      </c>
      <c r="M18" s="25">
        <v>52505</v>
      </c>
      <c r="N18" s="25">
        <v>42371</v>
      </c>
      <c r="O18" s="25">
        <v>27944</v>
      </c>
      <c r="P18" s="25">
        <v>28583</v>
      </c>
      <c r="Q18" s="25">
        <v>5148</v>
      </c>
      <c r="R18" s="25">
        <v>5215</v>
      </c>
      <c r="S18" s="25">
        <v>5282</v>
      </c>
      <c r="T18" s="25">
        <v>5349</v>
      </c>
      <c r="U18" s="25">
        <v>5416</v>
      </c>
      <c r="V18" s="25">
        <v>5483</v>
      </c>
      <c r="W18" s="30">
        <v>5504.141617364945</v>
      </c>
      <c r="X18" s="69">
        <v>5105</v>
      </c>
      <c r="Y18" s="30">
        <v>4903.4296173649436</v>
      </c>
      <c r="Z18" s="30">
        <v>4719.5767526737709</v>
      </c>
      <c r="AA18" s="95">
        <v>5283.4357504053887</v>
      </c>
    </row>
    <row r="19" spans="1:27">
      <c r="A19" s="31" t="s">
        <v>16</v>
      </c>
      <c r="B19" s="25">
        <v>1774772</v>
      </c>
      <c r="C19" s="25">
        <v>1448445</v>
      </c>
      <c r="D19" s="25">
        <v>1673038</v>
      </c>
      <c r="E19" s="25">
        <v>1674772</v>
      </c>
      <c r="F19" s="25">
        <v>1533454</v>
      </c>
      <c r="G19" s="29">
        <v>1413227</v>
      </c>
      <c r="H19" s="25">
        <v>1497758</v>
      </c>
      <c r="I19" s="25">
        <v>1262151</v>
      </c>
      <c r="J19" s="25">
        <v>773298</v>
      </c>
      <c r="K19" s="25">
        <v>729944</v>
      </c>
      <c r="L19" s="25">
        <v>880312</v>
      </c>
      <c r="M19" s="25">
        <v>765802</v>
      </c>
      <c r="N19" s="25">
        <v>777702</v>
      </c>
      <c r="O19" s="25">
        <v>799462</v>
      </c>
      <c r="P19" s="25">
        <v>765634</v>
      </c>
      <c r="Q19" s="25">
        <v>765615</v>
      </c>
      <c r="R19" s="25">
        <v>803741</v>
      </c>
      <c r="S19" s="25">
        <v>762067</v>
      </c>
      <c r="T19" s="25">
        <v>644017</v>
      </c>
      <c r="U19" s="25">
        <v>699151</v>
      </c>
      <c r="V19" s="25">
        <v>669254</v>
      </c>
      <c r="W19" s="30">
        <v>665583.41979999992</v>
      </c>
      <c r="X19" s="69">
        <v>623744</v>
      </c>
      <c r="Y19" s="30">
        <v>570302.49</v>
      </c>
      <c r="Z19" s="30">
        <v>401306.95499999996</v>
      </c>
      <c r="AA19" s="95">
        <v>372770.92660000006</v>
      </c>
    </row>
    <row r="20" spans="1:27">
      <c r="A20" s="32" t="s">
        <v>17</v>
      </c>
      <c r="B20" s="25">
        <v>121514</v>
      </c>
      <c r="C20" s="25">
        <v>126225</v>
      </c>
      <c r="D20" s="25">
        <v>128048</v>
      </c>
      <c r="E20" s="25">
        <v>119002</v>
      </c>
      <c r="F20" s="25">
        <v>144844</v>
      </c>
      <c r="G20" s="28">
        <v>115305</v>
      </c>
      <c r="H20" s="27">
        <v>153813</v>
      </c>
      <c r="I20" s="27">
        <v>151331</v>
      </c>
      <c r="J20" s="27">
        <v>74104</v>
      </c>
      <c r="K20" s="27">
        <v>78688</v>
      </c>
      <c r="L20" s="27">
        <v>76664</v>
      </c>
      <c r="M20" s="27">
        <v>75777</v>
      </c>
      <c r="N20" s="27">
        <v>75311</v>
      </c>
      <c r="O20" s="27">
        <v>75262</v>
      </c>
      <c r="P20" s="27">
        <v>77303</v>
      </c>
      <c r="Q20" s="27">
        <v>73491</v>
      </c>
      <c r="R20" s="27">
        <v>75179</v>
      </c>
      <c r="S20" s="27">
        <v>72858</v>
      </c>
      <c r="T20" s="27">
        <v>76872</v>
      </c>
      <c r="U20" s="27">
        <v>74992</v>
      </c>
      <c r="V20" s="27">
        <v>65464</v>
      </c>
      <c r="W20" s="24">
        <v>58298.137158749982</v>
      </c>
      <c r="X20" s="69">
        <v>54478</v>
      </c>
      <c r="Y20" s="24">
        <v>41082.108000000015</v>
      </c>
      <c r="Z20" s="24">
        <v>29346.308999999994</v>
      </c>
      <c r="AA20" s="95">
        <v>27350.497299999999</v>
      </c>
    </row>
    <row r="21" spans="1:27">
      <c r="A21" s="32" t="s">
        <v>18</v>
      </c>
      <c r="B21" s="25">
        <v>6469</v>
      </c>
      <c r="C21" s="25">
        <v>6541</v>
      </c>
      <c r="D21" s="25">
        <v>6594</v>
      </c>
      <c r="E21" s="25">
        <v>6586</v>
      </c>
      <c r="F21" s="25">
        <v>6602</v>
      </c>
      <c r="G21" s="28">
        <v>6589</v>
      </c>
      <c r="H21" s="27">
        <v>6608</v>
      </c>
      <c r="I21" s="27">
        <v>5823</v>
      </c>
      <c r="J21" s="27">
        <v>5039</v>
      </c>
      <c r="K21" s="27">
        <v>4255</v>
      </c>
      <c r="L21" s="27">
        <v>3471</v>
      </c>
      <c r="M21" s="27">
        <v>2668</v>
      </c>
      <c r="N21" s="27">
        <v>2703</v>
      </c>
      <c r="O21" s="27">
        <v>2611</v>
      </c>
      <c r="P21" s="27">
        <v>2692</v>
      </c>
      <c r="Q21" s="27">
        <v>3031</v>
      </c>
      <c r="R21" s="27">
        <v>2363</v>
      </c>
      <c r="S21" s="27">
        <v>2930</v>
      </c>
      <c r="T21" s="27">
        <v>3754</v>
      </c>
      <c r="U21" s="27">
        <v>2926</v>
      </c>
      <c r="V21" s="27">
        <v>3394</v>
      </c>
      <c r="W21" s="24">
        <v>2548.79</v>
      </c>
      <c r="X21" s="69">
        <v>2518</v>
      </c>
      <c r="Y21" s="24">
        <v>2250.7109474999997</v>
      </c>
      <c r="Z21" s="24">
        <v>1938.0289475</v>
      </c>
      <c r="AA21" s="95">
        <v>1650.8809475</v>
      </c>
    </row>
    <row r="22" spans="1:27">
      <c r="A22" s="32" t="s">
        <v>19</v>
      </c>
      <c r="B22" s="25">
        <v>316645</v>
      </c>
      <c r="C22" s="25">
        <v>306407</v>
      </c>
      <c r="D22" s="25">
        <v>347083</v>
      </c>
      <c r="E22" s="25">
        <v>373441</v>
      </c>
      <c r="F22" s="25">
        <v>348038</v>
      </c>
      <c r="G22" s="29">
        <v>367705</v>
      </c>
      <c r="H22" s="25">
        <v>339377</v>
      </c>
      <c r="I22" s="25">
        <v>360066</v>
      </c>
      <c r="J22" s="25">
        <v>374987</v>
      </c>
      <c r="K22" s="25">
        <v>406406</v>
      </c>
      <c r="L22" s="25">
        <v>411422</v>
      </c>
      <c r="M22" s="25">
        <v>400584</v>
      </c>
      <c r="N22" s="25">
        <v>381534</v>
      </c>
      <c r="O22" s="25">
        <v>362954</v>
      </c>
      <c r="P22" s="25">
        <v>378833</v>
      </c>
      <c r="Q22" s="25">
        <v>385814</v>
      </c>
      <c r="R22" s="25">
        <v>390770</v>
      </c>
      <c r="S22" s="25">
        <v>382414</v>
      </c>
      <c r="T22" s="25">
        <v>427676</v>
      </c>
      <c r="U22" s="25">
        <v>392888</v>
      </c>
      <c r="V22" s="25">
        <v>365294</v>
      </c>
      <c r="W22" s="30">
        <v>337663.52436336572</v>
      </c>
      <c r="X22" s="69">
        <v>308949</v>
      </c>
      <c r="Y22" s="30">
        <v>293382.80491023115</v>
      </c>
      <c r="Z22" s="30">
        <v>295086.06894782325</v>
      </c>
      <c r="AA22" s="95">
        <v>268347.46852515999</v>
      </c>
    </row>
    <row r="23" spans="1:27">
      <c r="A23" s="32" t="s">
        <v>20</v>
      </c>
      <c r="B23" s="25">
        <v>127410</v>
      </c>
      <c r="C23" s="25">
        <v>128168</v>
      </c>
      <c r="D23" s="25">
        <v>128858</v>
      </c>
      <c r="E23" s="25">
        <v>115410</v>
      </c>
      <c r="F23" s="25">
        <v>137097</v>
      </c>
      <c r="G23" s="29">
        <v>132685</v>
      </c>
      <c r="H23" s="25">
        <v>146124</v>
      </c>
      <c r="I23" s="25">
        <v>146652</v>
      </c>
      <c r="J23" s="25">
        <v>181322</v>
      </c>
      <c r="K23" s="25">
        <v>166340</v>
      </c>
      <c r="L23" s="25">
        <v>156272</v>
      </c>
      <c r="M23" s="25">
        <v>158347</v>
      </c>
      <c r="N23" s="25">
        <v>149728</v>
      </c>
      <c r="O23" s="25">
        <v>146620</v>
      </c>
      <c r="P23" s="25">
        <v>146346</v>
      </c>
      <c r="Q23" s="25">
        <v>135749</v>
      </c>
      <c r="R23" s="25">
        <v>128393</v>
      </c>
      <c r="S23" s="25">
        <v>121037</v>
      </c>
      <c r="T23" s="25">
        <v>113682</v>
      </c>
      <c r="U23" s="25">
        <v>106326</v>
      </c>
      <c r="V23" s="25">
        <v>95366</v>
      </c>
      <c r="W23" s="30">
        <v>95799.697999999989</v>
      </c>
      <c r="X23" s="69">
        <v>85783</v>
      </c>
      <c r="Y23" s="30">
        <v>79327.490000000005</v>
      </c>
      <c r="Z23" s="30">
        <v>71050.251999999979</v>
      </c>
      <c r="AA23" s="95">
        <v>63901.350700000003</v>
      </c>
    </row>
    <row r="24" spans="1:27">
      <c r="A24" s="32" t="s">
        <v>21</v>
      </c>
      <c r="B24" s="25">
        <v>1400</v>
      </c>
      <c r="C24" s="25">
        <v>1385</v>
      </c>
      <c r="D24" s="25">
        <v>1581</v>
      </c>
      <c r="E24" s="25">
        <v>1735</v>
      </c>
      <c r="F24" s="25">
        <v>1717</v>
      </c>
      <c r="G24" s="28">
        <v>2008</v>
      </c>
      <c r="H24" s="27">
        <v>1311</v>
      </c>
      <c r="I24" s="27">
        <v>1014</v>
      </c>
      <c r="J24" s="27">
        <v>1022</v>
      </c>
      <c r="K24" s="27">
        <v>1034</v>
      </c>
      <c r="L24" s="27">
        <v>1237</v>
      </c>
      <c r="M24" s="27">
        <v>1332</v>
      </c>
      <c r="N24" s="27">
        <v>1446</v>
      </c>
      <c r="O24" s="27">
        <v>1622</v>
      </c>
      <c r="P24" s="27">
        <v>1640</v>
      </c>
      <c r="Q24" s="27">
        <v>1767</v>
      </c>
      <c r="R24" s="27">
        <v>1790</v>
      </c>
      <c r="S24" s="27">
        <v>1813</v>
      </c>
      <c r="T24" s="27">
        <v>1836</v>
      </c>
      <c r="U24" s="27">
        <v>1859</v>
      </c>
      <c r="V24" s="27">
        <v>1604</v>
      </c>
      <c r="W24" s="24">
        <v>1904.53</v>
      </c>
      <c r="X24" s="69">
        <v>2017</v>
      </c>
      <c r="Y24" s="24">
        <v>1426.5720000000001</v>
      </c>
      <c r="Z24" s="24">
        <v>1294.502</v>
      </c>
      <c r="AA24" s="95">
        <v>891.83500000000004</v>
      </c>
    </row>
    <row r="25" spans="1:27">
      <c r="A25" s="32" t="s">
        <v>22</v>
      </c>
      <c r="B25" s="25">
        <v>11690</v>
      </c>
      <c r="C25" s="25">
        <v>11750</v>
      </c>
      <c r="D25" s="25">
        <v>10460</v>
      </c>
      <c r="E25" s="25">
        <v>11599</v>
      </c>
      <c r="F25" s="25">
        <v>13691</v>
      </c>
      <c r="G25" s="29">
        <v>15996</v>
      </c>
      <c r="H25" s="25">
        <v>13999</v>
      </c>
      <c r="I25" s="25">
        <v>13753</v>
      </c>
      <c r="J25" s="25">
        <v>10529</v>
      </c>
      <c r="K25" s="25">
        <v>10529</v>
      </c>
      <c r="L25" s="25">
        <v>6864</v>
      </c>
      <c r="M25" s="25">
        <v>10284</v>
      </c>
      <c r="N25" s="25">
        <v>10226</v>
      </c>
      <c r="O25" s="25">
        <v>10394</v>
      </c>
      <c r="P25" s="25">
        <v>10413</v>
      </c>
      <c r="Q25" s="25">
        <v>4870</v>
      </c>
      <c r="R25" s="25">
        <v>7653</v>
      </c>
      <c r="S25" s="25">
        <v>7747</v>
      </c>
      <c r="T25" s="25">
        <v>13173</v>
      </c>
      <c r="U25" s="25">
        <v>12523</v>
      </c>
      <c r="V25" s="25">
        <v>12523</v>
      </c>
      <c r="W25" s="30">
        <v>11461.1717570688</v>
      </c>
      <c r="X25" s="69">
        <v>9538</v>
      </c>
      <c r="Y25" s="30">
        <v>7032.0128299999997</v>
      </c>
      <c r="Z25" s="30">
        <v>5213.9380000000001</v>
      </c>
      <c r="AA25" s="95">
        <v>4802.2444999999989</v>
      </c>
    </row>
    <row r="26" spans="1:27">
      <c r="A26" s="33" t="s">
        <v>23</v>
      </c>
      <c r="B26" s="34">
        <f t="shared" ref="B26:G26" si="1">SUM(B6:B25)</f>
        <v>2670956</v>
      </c>
      <c r="C26" s="34">
        <f t="shared" si="1"/>
        <v>2324568</v>
      </c>
      <c r="D26" s="34">
        <f t="shared" si="1"/>
        <v>2594273</v>
      </c>
      <c r="E26" s="34">
        <f t="shared" si="1"/>
        <v>2589927</v>
      </c>
      <c r="F26" s="34">
        <f t="shared" si="1"/>
        <v>2435483</v>
      </c>
      <c r="G26" s="34">
        <f t="shared" si="1"/>
        <v>2269455</v>
      </c>
      <c r="H26" s="34">
        <f t="shared" ref="H26:Y26" si="2">SUM(H6:H25)</f>
        <v>2415987</v>
      </c>
      <c r="I26" s="34">
        <f t="shared" si="2"/>
        <v>2189546</v>
      </c>
      <c r="J26" s="34">
        <f t="shared" si="2"/>
        <v>1658281</v>
      </c>
      <c r="K26" s="34">
        <f t="shared" si="2"/>
        <v>1629918</v>
      </c>
      <c r="L26" s="34">
        <f t="shared" si="2"/>
        <v>1763115</v>
      </c>
      <c r="M26" s="34">
        <f t="shared" si="2"/>
        <v>1659663</v>
      </c>
      <c r="N26" s="34">
        <f t="shared" si="2"/>
        <v>1628735</v>
      </c>
      <c r="O26" s="34">
        <f t="shared" si="2"/>
        <v>1603909</v>
      </c>
      <c r="P26" s="34">
        <f t="shared" si="2"/>
        <v>1576521</v>
      </c>
      <c r="Q26" s="34">
        <f t="shared" si="2"/>
        <v>1524723</v>
      </c>
      <c r="R26" s="34">
        <f t="shared" si="2"/>
        <v>1571906</v>
      </c>
      <c r="S26" s="34">
        <f t="shared" si="2"/>
        <v>1534442</v>
      </c>
      <c r="T26" s="34">
        <f t="shared" si="2"/>
        <v>1456912</v>
      </c>
      <c r="U26" s="34">
        <f t="shared" si="2"/>
        <v>1466876</v>
      </c>
      <c r="V26" s="34">
        <f t="shared" si="2"/>
        <v>1418443</v>
      </c>
      <c r="W26" s="34">
        <f t="shared" si="2"/>
        <v>1353694.8046569147</v>
      </c>
      <c r="X26" s="34">
        <f t="shared" si="2"/>
        <v>1259014</v>
      </c>
      <c r="Y26" s="34">
        <f t="shared" si="2"/>
        <v>1160440.4252674095</v>
      </c>
      <c r="Z26" s="34">
        <v>948342.58392537828</v>
      </c>
      <c r="AA26" s="96">
        <f>SUM(AA6:AA25)</f>
        <v>889492.27811324724</v>
      </c>
    </row>
    <row r="27" spans="1:27">
      <c r="A27" s="35" t="s">
        <v>24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7"/>
      <c r="Y27" s="37"/>
      <c r="Z27" s="37"/>
      <c r="AA27" s="97"/>
    </row>
    <row r="28" spans="1:27">
      <c r="A28" s="31" t="s">
        <v>25</v>
      </c>
      <c r="B28" s="19">
        <v>23048</v>
      </c>
      <c r="C28" s="19">
        <v>20486</v>
      </c>
      <c r="D28" s="19">
        <v>15472</v>
      </c>
      <c r="E28" s="19">
        <v>17263</v>
      </c>
      <c r="F28" s="19">
        <v>16154</v>
      </c>
      <c r="G28" s="19">
        <v>17353</v>
      </c>
      <c r="H28" s="19">
        <v>16024</v>
      </c>
      <c r="I28" s="19">
        <v>16131</v>
      </c>
      <c r="J28" s="19">
        <v>15706</v>
      </c>
      <c r="K28" s="19">
        <v>15135</v>
      </c>
      <c r="L28" s="19">
        <v>8329</v>
      </c>
      <c r="M28" s="19">
        <v>10620</v>
      </c>
      <c r="N28" s="19">
        <v>11637</v>
      </c>
      <c r="O28" s="19">
        <v>12805</v>
      </c>
      <c r="P28" s="19">
        <v>12467</v>
      </c>
      <c r="Q28" s="19">
        <v>14792</v>
      </c>
      <c r="R28" s="19">
        <v>22150</v>
      </c>
      <c r="S28" s="19">
        <v>20830</v>
      </c>
      <c r="T28" s="19">
        <v>46410</v>
      </c>
      <c r="U28" s="19">
        <v>43202</v>
      </c>
      <c r="V28" s="19">
        <v>46282</v>
      </c>
      <c r="W28" s="22">
        <v>35458.79161</v>
      </c>
      <c r="X28" s="69">
        <v>35267</v>
      </c>
      <c r="Y28" s="24">
        <v>35080.997389999997</v>
      </c>
      <c r="Z28" s="24">
        <v>39382.715902747856</v>
      </c>
      <c r="AA28" s="95">
        <v>38737.705402747852</v>
      </c>
    </row>
    <row r="29" spans="1:27">
      <c r="A29" s="31" t="s">
        <v>26</v>
      </c>
      <c r="B29" s="27">
        <v>817728</v>
      </c>
      <c r="C29" s="27">
        <v>776813</v>
      </c>
      <c r="D29" s="27">
        <v>801670</v>
      </c>
      <c r="E29" s="27">
        <v>911965</v>
      </c>
      <c r="F29" s="27">
        <v>690921</v>
      </c>
      <c r="G29" s="27">
        <v>696491</v>
      </c>
      <c r="H29" s="27">
        <v>708704</v>
      </c>
      <c r="I29" s="27">
        <v>681770</v>
      </c>
      <c r="J29" s="27">
        <v>551323</v>
      </c>
      <c r="K29" s="27">
        <v>549045</v>
      </c>
      <c r="L29" s="27">
        <v>539409</v>
      </c>
      <c r="M29" s="27">
        <v>550790</v>
      </c>
      <c r="N29" s="27">
        <v>539529</v>
      </c>
      <c r="O29" s="27">
        <v>552356</v>
      </c>
      <c r="P29" s="27">
        <v>558956</v>
      </c>
      <c r="Q29" s="27">
        <v>639777</v>
      </c>
      <c r="R29" s="27">
        <v>627608</v>
      </c>
      <c r="S29" s="27">
        <v>619906</v>
      </c>
      <c r="T29" s="27">
        <v>629443</v>
      </c>
      <c r="U29" s="27">
        <v>579371</v>
      </c>
      <c r="V29" s="27">
        <v>518028</v>
      </c>
      <c r="W29" s="24">
        <v>459886.35692206857</v>
      </c>
      <c r="X29" s="69">
        <v>493072</v>
      </c>
      <c r="Y29" s="24">
        <v>430612.08364191675</v>
      </c>
      <c r="Z29" s="24">
        <v>384896.63370494934</v>
      </c>
      <c r="AA29" s="95">
        <v>335363.43270494923</v>
      </c>
    </row>
    <row r="30" spans="1:27">
      <c r="A30" s="31" t="s">
        <v>27</v>
      </c>
      <c r="B30" s="27">
        <v>36936</v>
      </c>
      <c r="C30" s="27">
        <v>36676</v>
      </c>
      <c r="D30" s="27">
        <v>29701</v>
      </c>
      <c r="E30" s="27">
        <v>30082</v>
      </c>
      <c r="F30" s="27">
        <v>28531</v>
      </c>
      <c r="G30" s="27">
        <v>31216</v>
      </c>
      <c r="H30" s="27">
        <v>28413</v>
      </c>
      <c r="I30" s="27">
        <v>28966</v>
      </c>
      <c r="J30" s="27">
        <v>29445</v>
      </c>
      <c r="K30" s="27">
        <v>26756</v>
      </c>
      <c r="L30" s="27">
        <v>17393</v>
      </c>
      <c r="M30" s="27">
        <v>26565</v>
      </c>
      <c r="N30" s="27">
        <v>24986</v>
      </c>
      <c r="O30" s="27">
        <v>20743</v>
      </c>
      <c r="P30" s="27">
        <v>21084</v>
      </c>
      <c r="Q30" s="27">
        <v>13213</v>
      </c>
      <c r="R30" s="27">
        <v>14169</v>
      </c>
      <c r="S30" s="27">
        <v>10961</v>
      </c>
      <c r="T30" s="27">
        <v>10988</v>
      </c>
      <c r="U30" s="27">
        <v>10988</v>
      </c>
      <c r="V30" s="27">
        <v>10884</v>
      </c>
      <c r="W30" s="24">
        <v>9446.4743999999992</v>
      </c>
      <c r="X30" s="69">
        <v>10137</v>
      </c>
      <c r="Y30" s="24">
        <v>9790.7248199999995</v>
      </c>
      <c r="Z30" s="24">
        <v>7306.9048499999999</v>
      </c>
      <c r="AA30" s="95">
        <v>7306.9048499999999</v>
      </c>
    </row>
    <row r="31" spans="1:27">
      <c r="A31" s="31" t="s">
        <v>28</v>
      </c>
      <c r="B31" s="38">
        <v>1401</v>
      </c>
      <c r="C31" s="38">
        <v>1059</v>
      </c>
      <c r="D31" s="38">
        <v>1410</v>
      </c>
      <c r="E31" s="38">
        <v>1428</v>
      </c>
      <c r="F31" s="38">
        <v>1045</v>
      </c>
      <c r="G31" s="38">
        <v>1386</v>
      </c>
      <c r="H31" s="38">
        <v>1366</v>
      </c>
      <c r="I31" s="38">
        <v>1299</v>
      </c>
      <c r="J31" s="38">
        <v>1363</v>
      </c>
      <c r="K31" s="38">
        <v>1375</v>
      </c>
      <c r="L31" s="38">
        <v>1334</v>
      </c>
      <c r="M31" s="38">
        <v>1315</v>
      </c>
      <c r="N31" s="38">
        <v>1028</v>
      </c>
      <c r="O31" s="38">
        <v>1029</v>
      </c>
      <c r="P31" s="38">
        <v>1310</v>
      </c>
      <c r="Q31" s="38">
        <v>1315</v>
      </c>
      <c r="R31" s="38">
        <v>1382</v>
      </c>
      <c r="S31" s="38">
        <v>1546</v>
      </c>
      <c r="T31" s="38">
        <v>1467</v>
      </c>
      <c r="U31" s="38">
        <v>1432</v>
      </c>
      <c r="V31" s="38">
        <v>1496</v>
      </c>
      <c r="W31" s="39">
        <v>1516.4315904201831</v>
      </c>
      <c r="X31" s="69">
        <v>1499</v>
      </c>
      <c r="Y31" s="39">
        <v>1482.5038030088915</v>
      </c>
      <c r="Z31" s="39">
        <v>1465.8256352250412</v>
      </c>
      <c r="AA31" s="95">
        <v>1449.3350968287598</v>
      </c>
    </row>
    <row r="32" spans="1:27">
      <c r="A32" s="40" t="s">
        <v>29</v>
      </c>
      <c r="B32" s="34">
        <f>SUM(B28:B31)</f>
        <v>879113</v>
      </c>
      <c r="C32" s="34">
        <f t="shared" ref="C32:Y32" si="3">SUM(C28:C31)</f>
        <v>835034</v>
      </c>
      <c r="D32" s="34">
        <f t="shared" si="3"/>
        <v>848253</v>
      </c>
      <c r="E32" s="34">
        <f t="shared" si="3"/>
        <v>960738</v>
      </c>
      <c r="F32" s="34">
        <f t="shared" si="3"/>
        <v>736651</v>
      </c>
      <c r="G32" s="34">
        <f t="shared" si="3"/>
        <v>746446</v>
      </c>
      <c r="H32" s="34">
        <f t="shared" si="3"/>
        <v>754507</v>
      </c>
      <c r="I32" s="34">
        <f t="shared" si="3"/>
        <v>728166</v>
      </c>
      <c r="J32" s="34">
        <f t="shared" si="3"/>
        <v>597837</v>
      </c>
      <c r="K32" s="34">
        <f t="shared" si="3"/>
        <v>592311</v>
      </c>
      <c r="L32" s="34">
        <f t="shared" si="3"/>
        <v>566465</v>
      </c>
      <c r="M32" s="34">
        <f t="shared" si="3"/>
        <v>589290</v>
      </c>
      <c r="N32" s="34">
        <f t="shared" si="3"/>
        <v>577180</v>
      </c>
      <c r="O32" s="34">
        <f t="shared" si="3"/>
        <v>586933</v>
      </c>
      <c r="P32" s="34">
        <f t="shared" si="3"/>
        <v>593817</v>
      </c>
      <c r="Q32" s="34">
        <f t="shared" si="3"/>
        <v>669097</v>
      </c>
      <c r="R32" s="34">
        <f t="shared" si="3"/>
        <v>665309</v>
      </c>
      <c r="S32" s="34">
        <f t="shared" si="3"/>
        <v>653243</v>
      </c>
      <c r="T32" s="34">
        <f t="shared" si="3"/>
        <v>688308</v>
      </c>
      <c r="U32" s="34">
        <f t="shared" si="3"/>
        <v>634993</v>
      </c>
      <c r="V32" s="34">
        <f t="shared" si="3"/>
        <v>576690</v>
      </c>
      <c r="W32" s="34">
        <f t="shared" si="3"/>
        <v>506308.05452248879</v>
      </c>
      <c r="X32" s="34">
        <f t="shared" si="3"/>
        <v>539975</v>
      </c>
      <c r="Y32" s="34">
        <f t="shared" si="3"/>
        <v>476966.3096549256</v>
      </c>
      <c r="Z32" s="34">
        <v>433052.0800929222</v>
      </c>
      <c r="AA32" s="96">
        <f>SUM(AA28:AA31)</f>
        <v>382857.37805452582</v>
      </c>
    </row>
    <row r="33" spans="1:27">
      <c r="A33" s="35" t="s">
        <v>30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7"/>
      <c r="Y33" s="37"/>
      <c r="Z33" s="37"/>
      <c r="AA33" s="97"/>
    </row>
    <row r="34" spans="1:27">
      <c r="A34" s="31" t="s">
        <v>31</v>
      </c>
      <c r="B34" s="19">
        <v>2966</v>
      </c>
      <c r="C34" s="19">
        <v>3030</v>
      </c>
      <c r="D34" s="19">
        <v>3260</v>
      </c>
      <c r="E34" s="19">
        <v>3556</v>
      </c>
      <c r="F34" s="19">
        <v>3686</v>
      </c>
      <c r="G34" s="20">
        <v>3531</v>
      </c>
      <c r="H34" s="19">
        <v>3145</v>
      </c>
      <c r="I34" s="19">
        <v>3237</v>
      </c>
      <c r="J34" s="19">
        <v>3102</v>
      </c>
      <c r="K34" s="19">
        <v>3269</v>
      </c>
      <c r="L34" s="19">
        <v>3511</v>
      </c>
      <c r="M34" s="19">
        <v>3934</v>
      </c>
      <c r="N34" s="19">
        <v>4028</v>
      </c>
      <c r="O34" s="19">
        <v>4132</v>
      </c>
      <c r="P34" s="19">
        <v>4304</v>
      </c>
      <c r="Q34" s="19">
        <v>4336</v>
      </c>
      <c r="R34" s="19">
        <v>3968</v>
      </c>
      <c r="S34" s="19">
        <v>4120</v>
      </c>
      <c r="T34" s="19">
        <v>4091</v>
      </c>
      <c r="U34" s="19">
        <v>4509</v>
      </c>
      <c r="V34" s="19">
        <v>4685</v>
      </c>
      <c r="W34" s="22">
        <v>4632.3772709875011</v>
      </c>
      <c r="X34" s="69">
        <v>4851</v>
      </c>
      <c r="Y34" s="24">
        <v>5069.18</v>
      </c>
      <c r="Z34" s="24">
        <v>5287.37</v>
      </c>
      <c r="AA34" s="95">
        <v>5505.92</v>
      </c>
    </row>
    <row r="35" spans="1:27">
      <c r="A35" s="32" t="s">
        <v>32</v>
      </c>
      <c r="B35" s="27">
        <v>17644</v>
      </c>
      <c r="C35" s="27">
        <v>16988</v>
      </c>
      <c r="D35" s="27">
        <v>18137</v>
      </c>
      <c r="E35" s="27">
        <v>18427</v>
      </c>
      <c r="F35" s="27">
        <v>18746</v>
      </c>
      <c r="G35" s="28">
        <v>20612</v>
      </c>
      <c r="H35" s="27">
        <v>19114</v>
      </c>
      <c r="I35" s="41">
        <v>19564</v>
      </c>
      <c r="J35" s="27">
        <v>22182</v>
      </c>
      <c r="K35" s="41">
        <v>21994</v>
      </c>
      <c r="L35" s="27">
        <v>13754</v>
      </c>
      <c r="M35" s="27">
        <v>11516</v>
      </c>
      <c r="N35" s="27">
        <v>12369</v>
      </c>
      <c r="O35" s="27">
        <v>4722</v>
      </c>
      <c r="P35" s="27">
        <v>5050</v>
      </c>
      <c r="Q35" s="27">
        <v>5079</v>
      </c>
      <c r="R35" s="27">
        <v>5583</v>
      </c>
      <c r="S35" s="27">
        <v>5355</v>
      </c>
      <c r="T35" s="27">
        <v>5326</v>
      </c>
      <c r="U35" s="27">
        <v>5716</v>
      </c>
      <c r="V35" s="27">
        <v>6052</v>
      </c>
      <c r="W35" s="24">
        <v>3377.590100477616</v>
      </c>
      <c r="X35" s="69">
        <v>546</v>
      </c>
      <c r="Y35" s="24">
        <v>557.73</v>
      </c>
      <c r="Z35" s="24">
        <v>568.78</v>
      </c>
      <c r="AA35" s="95">
        <v>580.4</v>
      </c>
    </row>
    <row r="36" spans="1:27">
      <c r="A36" s="32" t="s">
        <v>33</v>
      </c>
      <c r="B36" s="27">
        <v>1008</v>
      </c>
      <c r="C36" s="27">
        <v>1025</v>
      </c>
      <c r="D36" s="27">
        <v>1123</v>
      </c>
      <c r="E36" s="27">
        <v>1066</v>
      </c>
      <c r="F36" s="27">
        <v>1768</v>
      </c>
      <c r="G36" s="28">
        <v>1121</v>
      </c>
      <c r="H36" s="27">
        <v>1099</v>
      </c>
      <c r="I36" s="41">
        <v>1118</v>
      </c>
      <c r="J36" s="27">
        <v>1114</v>
      </c>
      <c r="K36" s="41">
        <v>1160</v>
      </c>
      <c r="L36" s="27">
        <v>983</v>
      </c>
      <c r="M36" s="27">
        <v>846</v>
      </c>
      <c r="N36" s="27">
        <v>891</v>
      </c>
      <c r="O36" s="27">
        <v>874</v>
      </c>
      <c r="P36" s="27">
        <v>701</v>
      </c>
      <c r="Q36" s="27">
        <v>731</v>
      </c>
      <c r="R36" s="27">
        <v>773</v>
      </c>
      <c r="S36" s="27">
        <v>647</v>
      </c>
      <c r="T36" s="27">
        <v>479</v>
      </c>
      <c r="U36" s="27">
        <v>180</v>
      </c>
      <c r="V36" s="27">
        <v>79</v>
      </c>
      <c r="W36" s="24">
        <v>80.260432975129291</v>
      </c>
      <c r="X36" s="69">
        <v>82</v>
      </c>
      <c r="Y36" s="24">
        <v>83.26</v>
      </c>
      <c r="Z36" s="24">
        <v>84.74</v>
      </c>
      <c r="AA36" s="95">
        <v>86.28</v>
      </c>
    </row>
    <row r="37" spans="1:27">
      <c r="A37" s="32" t="s">
        <v>34</v>
      </c>
      <c r="B37" s="27">
        <v>919</v>
      </c>
      <c r="C37" s="27">
        <v>885</v>
      </c>
      <c r="D37" s="27">
        <v>894</v>
      </c>
      <c r="E37" s="27">
        <v>848</v>
      </c>
      <c r="F37" s="27">
        <v>826</v>
      </c>
      <c r="G37" s="28">
        <v>943</v>
      </c>
      <c r="H37" s="27">
        <v>875</v>
      </c>
      <c r="I37" s="41">
        <v>965</v>
      </c>
      <c r="J37" s="27">
        <v>1196</v>
      </c>
      <c r="K37" s="41">
        <v>1134</v>
      </c>
      <c r="L37" s="27">
        <v>688</v>
      </c>
      <c r="M37" s="27">
        <v>635</v>
      </c>
      <c r="N37" s="27">
        <v>670</v>
      </c>
      <c r="O37" s="27">
        <v>293</v>
      </c>
      <c r="P37" s="27">
        <v>304</v>
      </c>
      <c r="Q37" s="27">
        <v>334</v>
      </c>
      <c r="R37" s="27">
        <v>346</v>
      </c>
      <c r="S37" s="27">
        <v>334</v>
      </c>
      <c r="T37" s="27">
        <v>341</v>
      </c>
      <c r="U37" s="27">
        <v>356</v>
      </c>
      <c r="V37" s="27">
        <v>388</v>
      </c>
      <c r="W37" s="24">
        <v>228.33514436059937</v>
      </c>
      <c r="X37" s="69">
        <v>38</v>
      </c>
      <c r="Y37" s="24">
        <v>38.619999999999997</v>
      </c>
      <c r="Z37" s="24">
        <v>39.56</v>
      </c>
      <c r="AA37" s="95">
        <v>40.54</v>
      </c>
    </row>
    <row r="38" spans="1:27">
      <c r="A38" s="32" t="s">
        <v>35</v>
      </c>
      <c r="B38" s="27">
        <v>564</v>
      </c>
      <c r="C38" s="27">
        <v>534</v>
      </c>
      <c r="D38" s="27">
        <v>533</v>
      </c>
      <c r="E38" s="27">
        <v>545</v>
      </c>
      <c r="F38" s="27">
        <v>540</v>
      </c>
      <c r="G38" s="28">
        <v>538</v>
      </c>
      <c r="H38" s="27">
        <v>518</v>
      </c>
      <c r="I38" s="41">
        <v>533</v>
      </c>
      <c r="J38" s="27">
        <v>547</v>
      </c>
      <c r="K38" s="41">
        <v>406</v>
      </c>
      <c r="L38" s="27">
        <v>254</v>
      </c>
      <c r="M38" s="27">
        <v>211</v>
      </c>
      <c r="N38" s="27">
        <v>212</v>
      </c>
      <c r="O38" s="27">
        <v>71</v>
      </c>
      <c r="P38" s="27">
        <v>82</v>
      </c>
      <c r="Q38" s="27">
        <v>87</v>
      </c>
      <c r="R38" s="27">
        <v>93</v>
      </c>
      <c r="S38" s="27">
        <v>95</v>
      </c>
      <c r="T38" s="27">
        <v>96</v>
      </c>
      <c r="U38" s="27">
        <v>104</v>
      </c>
      <c r="V38" s="27">
        <v>107</v>
      </c>
      <c r="W38" s="24">
        <v>55.099886654925008</v>
      </c>
      <c r="X38" s="69">
        <v>8</v>
      </c>
      <c r="Y38" s="24">
        <v>8.52</v>
      </c>
      <c r="Z38" s="24">
        <v>8.69</v>
      </c>
      <c r="AA38" s="95">
        <v>8.8800000000000008</v>
      </c>
    </row>
    <row r="39" spans="1:27">
      <c r="A39" s="32" t="s">
        <v>36</v>
      </c>
      <c r="B39" s="27">
        <v>3405</v>
      </c>
      <c r="C39" s="27">
        <v>3590</v>
      </c>
      <c r="D39" s="27">
        <v>3720</v>
      </c>
      <c r="E39" s="27">
        <v>3271</v>
      </c>
      <c r="F39" s="27">
        <v>4705</v>
      </c>
      <c r="G39" s="28">
        <v>3452</v>
      </c>
      <c r="H39" s="27">
        <v>3777</v>
      </c>
      <c r="I39" s="41">
        <v>4101</v>
      </c>
      <c r="J39" s="27">
        <v>4532</v>
      </c>
      <c r="K39" s="41">
        <v>5591</v>
      </c>
      <c r="L39" s="27">
        <v>5643</v>
      </c>
      <c r="M39" s="27">
        <v>5547</v>
      </c>
      <c r="N39" s="27">
        <v>6409</v>
      </c>
      <c r="O39" s="27">
        <v>6907</v>
      </c>
      <c r="P39" s="27">
        <v>6470</v>
      </c>
      <c r="Q39" s="27">
        <v>6720</v>
      </c>
      <c r="R39" s="27">
        <v>6386</v>
      </c>
      <c r="S39" s="27">
        <v>5601</v>
      </c>
      <c r="T39" s="27">
        <v>3798</v>
      </c>
      <c r="U39" s="27">
        <v>1351</v>
      </c>
      <c r="V39" s="27">
        <v>649</v>
      </c>
      <c r="W39" s="24">
        <v>666.23151222490321</v>
      </c>
      <c r="X39" s="69">
        <v>681</v>
      </c>
      <c r="Y39" s="24">
        <v>696.65</v>
      </c>
      <c r="Z39" s="24">
        <v>711.79</v>
      </c>
      <c r="AA39" s="95">
        <v>726.53</v>
      </c>
    </row>
    <row r="40" spans="1:27">
      <c r="A40" s="32" t="s">
        <v>37</v>
      </c>
      <c r="B40" s="27">
        <v>7503</v>
      </c>
      <c r="C40" s="27">
        <v>7999</v>
      </c>
      <c r="D40" s="27">
        <v>8418</v>
      </c>
      <c r="E40" s="27">
        <v>7456</v>
      </c>
      <c r="F40" s="27">
        <v>9887</v>
      </c>
      <c r="G40" s="28">
        <v>7916</v>
      </c>
      <c r="H40" s="27">
        <v>7943</v>
      </c>
      <c r="I40" s="41">
        <v>7724</v>
      </c>
      <c r="J40" s="27">
        <v>8069</v>
      </c>
      <c r="K40" s="41">
        <v>9589</v>
      </c>
      <c r="L40" s="27">
        <v>9354</v>
      </c>
      <c r="M40" s="27">
        <v>8584</v>
      </c>
      <c r="N40" s="27">
        <v>9009</v>
      </c>
      <c r="O40" s="27">
        <v>8709</v>
      </c>
      <c r="P40" s="27">
        <v>7935</v>
      </c>
      <c r="Q40" s="27">
        <v>7975</v>
      </c>
      <c r="R40" s="27">
        <v>7356</v>
      </c>
      <c r="S40" s="27">
        <v>6180</v>
      </c>
      <c r="T40" s="27">
        <v>4004</v>
      </c>
      <c r="U40" s="27">
        <v>1333</v>
      </c>
      <c r="V40" s="27">
        <v>611</v>
      </c>
      <c r="W40" s="24">
        <v>623.56172487790775</v>
      </c>
      <c r="X40" s="69">
        <v>637</v>
      </c>
      <c r="Y40" s="24">
        <v>649.57000000000005</v>
      </c>
      <c r="Z40" s="24">
        <v>662.57</v>
      </c>
      <c r="AA40" s="95">
        <v>675.55</v>
      </c>
    </row>
    <row r="41" spans="1:27">
      <c r="A41" s="32" t="s">
        <v>38</v>
      </c>
      <c r="B41" s="27">
        <v>113647</v>
      </c>
      <c r="C41" s="27">
        <v>106604</v>
      </c>
      <c r="D41" s="27">
        <v>105331</v>
      </c>
      <c r="E41" s="27">
        <v>122992</v>
      </c>
      <c r="F41" s="27">
        <v>125335</v>
      </c>
      <c r="G41" s="28">
        <v>114731</v>
      </c>
      <c r="H41" s="27">
        <v>98388</v>
      </c>
      <c r="I41" s="41">
        <v>99946</v>
      </c>
      <c r="J41" s="27">
        <v>102016</v>
      </c>
      <c r="K41" s="41">
        <v>96734</v>
      </c>
      <c r="L41" s="27">
        <v>89618</v>
      </c>
      <c r="M41" s="27">
        <v>78420</v>
      </c>
      <c r="N41" s="27">
        <v>77323</v>
      </c>
      <c r="O41" s="27">
        <v>78773</v>
      </c>
      <c r="P41" s="27">
        <v>78388</v>
      </c>
      <c r="Q41" s="27">
        <v>77180</v>
      </c>
      <c r="R41" s="27">
        <v>76804</v>
      </c>
      <c r="S41" s="27">
        <v>71092</v>
      </c>
      <c r="T41" s="27">
        <v>72721</v>
      </c>
      <c r="U41" s="27">
        <v>74353</v>
      </c>
      <c r="V41" s="27">
        <v>75998</v>
      </c>
      <c r="W41" s="24">
        <v>77637.551869583418</v>
      </c>
      <c r="X41" s="69">
        <v>79332</v>
      </c>
      <c r="Y41" s="24">
        <v>81041.27</v>
      </c>
      <c r="Z41" s="24">
        <v>82766.09</v>
      </c>
      <c r="AA41" s="95">
        <v>84506.62</v>
      </c>
    </row>
    <row r="42" spans="1:27">
      <c r="A42" s="32" t="s">
        <v>39</v>
      </c>
      <c r="B42" s="27">
        <v>26</v>
      </c>
      <c r="C42" s="27">
        <v>25</v>
      </c>
      <c r="D42" s="27">
        <v>26</v>
      </c>
      <c r="E42" s="27">
        <v>21</v>
      </c>
      <c r="F42" s="27">
        <v>27</v>
      </c>
      <c r="G42" s="28">
        <v>20</v>
      </c>
      <c r="H42" s="27">
        <v>20</v>
      </c>
      <c r="I42" s="41">
        <v>19</v>
      </c>
      <c r="J42" s="27">
        <v>19</v>
      </c>
      <c r="K42" s="41">
        <v>21</v>
      </c>
      <c r="L42" s="27">
        <v>19</v>
      </c>
      <c r="M42" s="27">
        <v>17</v>
      </c>
      <c r="N42" s="27">
        <v>19</v>
      </c>
      <c r="O42" s="27">
        <v>23</v>
      </c>
      <c r="P42" s="27">
        <v>20</v>
      </c>
      <c r="Q42" s="27">
        <v>23</v>
      </c>
      <c r="R42" s="27">
        <v>25</v>
      </c>
      <c r="S42" s="27">
        <v>23</v>
      </c>
      <c r="T42" s="27">
        <v>18</v>
      </c>
      <c r="U42" s="27">
        <v>6</v>
      </c>
      <c r="V42" s="27">
        <v>3</v>
      </c>
      <c r="W42" s="24">
        <v>3.0800707046681843</v>
      </c>
      <c r="X42" s="69">
        <v>3</v>
      </c>
      <c r="Y42" s="24">
        <v>3.21</v>
      </c>
      <c r="Z42" s="24">
        <v>3.27</v>
      </c>
      <c r="AA42" s="95">
        <v>3.33</v>
      </c>
    </row>
    <row r="43" spans="1:27">
      <c r="A43" s="32" t="s">
        <v>40</v>
      </c>
      <c r="B43" s="27">
        <v>18879</v>
      </c>
      <c r="C43" s="27">
        <v>18515</v>
      </c>
      <c r="D43" s="27">
        <v>19799</v>
      </c>
      <c r="E43" s="27">
        <v>19116</v>
      </c>
      <c r="F43" s="27">
        <v>18822</v>
      </c>
      <c r="G43" s="28">
        <v>22870</v>
      </c>
      <c r="H43" s="27">
        <v>21460</v>
      </c>
      <c r="I43" s="41">
        <v>22704</v>
      </c>
      <c r="J43" s="27">
        <v>24623</v>
      </c>
      <c r="K43" s="41">
        <v>21649</v>
      </c>
      <c r="L43" s="27">
        <v>20005</v>
      </c>
      <c r="M43" s="27">
        <v>22677</v>
      </c>
      <c r="N43" s="27">
        <v>25888</v>
      </c>
      <c r="O43" s="27">
        <v>14629</v>
      </c>
      <c r="P43" s="27">
        <v>14832</v>
      </c>
      <c r="Q43" s="27">
        <v>13811</v>
      </c>
      <c r="R43" s="27">
        <v>15524</v>
      </c>
      <c r="S43" s="27">
        <v>15248</v>
      </c>
      <c r="T43" s="27">
        <v>15707</v>
      </c>
      <c r="U43" s="27">
        <v>16133</v>
      </c>
      <c r="V43" s="27">
        <v>16559</v>
      </c>
      <c r="W43" s="24">
        <v>14938.077218928218</v>
      </c>
      <c r="X43" s="69">
        <v>13021</v>
      </c>
      <c r="Y43" s="24">
        <v>2798.61</v>
      </c>
      <c r="Z43" s="24">
        <v>2875.41</v>
      </c>
      <c r="AA43" s="95">
        <v>248.3</v>
      </c>
    </row>
    <row r="44" spans="1:27">
      <c r="A44" s="32" t="s">
        <v>41</v>
      </c>
      <c r="B44" s="27">
        <v>704</v>
      </c>
      <c r="C44" s="27">
        <v>767</v>
      </c>
      <c r="D44" s="27">
        <v>840</v>
      </c>
      <c r="E44" s="27">
        <v>764</v>
      </c>
      <c r="F44" s="27">
        <v>1064</v>
      </c>
      <c r="G44" s="28">
        <v>860</v>
      </c>
      <c r="H44" s="27">
        <v>899</v>
      </c>
      <c r="I44" s="41">
        <v>921</v>
      </c>
      <c r="J44" s="27">
        <v>980</v>
      </c>
      <c r="K44" s="41">
        <v>1191</v>
      </c>
      <c r="L44" s="27">
        <v>1200</v>
      </c>
      <c r="M44" s="27">
        <v>1160</v>
      </c>
      <c r="N44" s="27">
        <v>1229</v>
      </c>
      <c r="O44" s="27">
        <v>1239</v>
      </c>
      <c r="P44" s="27">
        <v>1103</v>
      </c>
      <c r="Q44" s="27">
        <v>1121</v>
      </c>
      <c r="R44" s="27">
        <v>1041</v>
      </c>
      <c r="S44" s="27">
        <v>901</v>
      </c>
      <c r="T44" s="27">
        <v>613</v>
      </c>
      <c r="U44" s="27">
        <v>207</v>
      </c>
      <c r="V44" s="27">
        <v>98</v>
      </c>
      <c r="W44" s="24">
        <v>99.941059197497864</v>
      </c>
      <c r="X44" s="69">
        <v>102</v>
      </c>
      <c r="Y44" s="24">
        <v>103.84</v>
      </c>
      <c r="Z44" s="24">
        <v>105.88</v>
      </c>
      <c r="AA44" s="95">
        <v>107.82</v>
      </c>
    </row>
    <row r="45" spans="1:27">
      <c r="A45" s="32" t="s">
        <v>42</v>
      </c>
      <c r="B45" s="27">
        <v>5608</v>
      </c>
      <c r="C45" s="27">
        <v>5523</v>
      </c>
      <c r="D45" s="27">
        <v>5495</v>
      </c>
      <c r="E45" s="27">
        <v>5524</v>
      </c>
      <c r="F45" s="27">
        <v>5140</v>
      </c>
      <c r="G45" s="28">
        <v>5234</v>
      </c>
      <c r="H45" s="27">
        <v>5292</v>
      </c>
      <c r="I45" s="41">
        <v>5142</v>
      </c>
      <c r="J45" s="27">
        <v>5126</v>
      </c>
      <c r="K45" s="41">
        <v>5442</v>
      </c>
      <c r="L45" s="27">
        <v>5443</v>
      </c>
      <c r="M45" s="27">
        <v>5266</v>
      </c>
      <c r="N45" s="27">
        <v>5616</v>
      </c>
      <c r="O45" s="27">
        <v>5246</v>
      </c>
      <c r="P45" s="27">
        <v>4953</v>
      </c>
      <c r="Q45" s="27">
        <v>5049</v>
      </c>
      <c r="R45" s="27">
        <v>5124</v>
      </c>
      <c r="S45" s="27">
        <v>5202</v>
      </c>
      <c r="T45" s="27">
        <v>4934</v>
      </c>
      <c r="U45" s="27">
        <v>5165</v>
      </c>
      <c r="V45" s="27">
        <v>5180</v>
      </c>
      <c r="W45" s="24">
        <v>5194.53058412875</v>
      </c>
      <c r="X45" s="69">
        <v>2229</v>
      </c>
      <c r="Y45" s="24">
        <v>2234.92</v>
      </c>
      <c r="Z45" s="24">
        <v>2241.0100000000002</v>
      </c>
      <c r="AA45" s="95">
        <v>2247.08</v>
      </c>
    </row>
    <row r="46" spans="1:27">
      <c r="A46" s="44" t="s">
        <v>43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45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9">
        <v>0</v>
      </c>
      <c r="X46" s="69"/>
      <c r="Y46" s="24"/>
      <c r="Z46" s="24">
        <v>0</v>
      </c>
      <c r="AA46" s="95"/>
    </row>
    <row r="47" spans="1:27">
      <c r="A47" s="46" t="s">
        <v>44</v>
      </c>
      <c r="B47" s="47">
        <f>SUM(B34:B46)</f>
        <v>172873</v>
      </c>
      <c r="C47" s="47">
        <f t="shared" ref="C47:Y47" si="4">SUM(C34:C46)</f>
        <v>165485</v>
      </c>
      <c r="D47" s="47">
        <f t="shared" si="4"/>
        <v>167576</v>
      </c>
      <c r="E47" s="47">
        <f t="shared" si="4"/>
        <v>183586</v>
      </c>
      <c r="F47" s="47">
        <f t="shared" si="4"/>
        <v>190546</v>
      </c>
      <c r="G47" s="47">
        <f t="shared" si="4"/>
        <v>181828</v>
      </c>
      <c r="H47" s="47">
        <f t="shared" si="4"/>
        <v>162530</v>
      </c>
      <c r="I47" s="47">
        <f t="shared" si="4"/>
        <v>165974</v>
      </c>
      <c r="J47" s="47">
        <f t="shared" si="4"/>
        <v>173506</v>
      </c>
      <c r="K47" s="47">
        <f t="shared" si="4"/>
        <v>168180</v>
      </c>
      <c r="L47" s="47">
        <f t="shared" si="4"/>
        <v>150472</v>
      </c>
      <c r="M47" s="47">
        <f t="shared" si="4"/>
        <v>138813</v>
      </c>
      <c r="N47" s="47">
        <f t="shared" si="4"/>
        <v>143663</v>
      </c>
      <c r="O47" s="47">
        <f t="shared" si="4"/>
        <v>125618</v>
      </c>
      <c r="P47" s="47">
        <f t="shared" si="4"/>
        <v>124142</v>
      </c>
      <c r="Q47" s="47">
        <f t="shared" si="4"/>
        <v>122446</v>
      </c>
      <c r="R47" s="47">
        <f t="shared" si="4"/>
        <v>123023</v>
      </c>
      <c r="S47" s="47">
        <f t="shared" si="4"/>
        <v>114798</v>
      </c>
      <c r="T47" s="47">
        <f t="shared" si="4"/>
        <v>112128</v>
      </c>
      <c r="U47" s="47">
        <f t="shared" si="4"/>
        <v>109413</v>
      </c>
      <c r="V47" s="47">
        <f t="shared" si="4"/>
        <v>110409</v>
      </c>
      <c r="W47" s="47">
        <f t="shared" si="4"/>
        <v>107536.63687510113</v>
      </c>
      <c r="X47" s="84">
        <f t="shared" si="4"/>
        <v>101530</v>
      </c>
      <c r="Y47" s="84">
        <f t="shared" si="4"/>
        <v>93285.38</v>
      </c>
      <c r="Z47" s="84">
        <v>95355.16</v>
      </c>
      <c r="AA47" s="100">
        <f>SUM(AA34:AA46)</f>
        <v>94737.250000000015</v>
      </c>
    </row>
    <row r="48" spans="1:27">
      <c r="A48" s="35" t="s">
        <v>45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83"/>
      <c r="Y48" s="83"/>
      <c r="Z48" s="83"/>
      <c r="AA48" s="97"/>
    </row>
    <row r="49" spans="1:27">
      <c r="A49" s="31" t="s">
        <v>46</v>
      </c>
      <c r="B49" s="19">
        <v>3</v>
      </c>
      <c r="C49" s="19">
        <v>3</v>
      </c>
      <c r="D49" s="19">
        <v>3</v>
      </c>
      <c r="E49" s="19">
        <v>3</v>
      </c>
      <c r="F49" s="19">
        <v>4</v>
      </c>
      <c r="G49" s="20">
        <v>4</v>
      </c>
      <c r="H49" s="19">
        <v>4</v>
      </c>
      <c r="I49" s="19">
        <v>4</v>
      </c>
      <c r="J49" s="19">
        <v>4</v>
      </c>
      <c r="K49" s="19">
        <v>4</v>
      </c>
      <c r="L49" s="19">
        <v>4</v>
      </c>
      <c r="M49" s="19">
        <v>4</v>
      </c>
      <c r="N49" s="19">
        <v>5</v>
      </c>
      <c r="O49" s="19">
        <v>5</v>
      </c>
      <c r="P49" s="19">
        <v>5</v>
      </c>
      <c r="Q49" s="19">
        <v>5</v>
      </c>
      <c r="R49" s="19">
        <v>4</v>
      </c>
      <c r="S49" s="19">
        <v>5</v>
      </c>
      <c r="T49" s="19">
        <v>6</v>
      </c>
      <c r="U49" s="19">
        <v>7</v>
      </c>
      <c r="V49" s="19">
        <v>7</v>
      </c>
      <c r="W49" s="22">
        <v>7.7837986943713373</v>
      </c>
      <c r="X49" s="69">
        <v>8</v>
      </c>
      <c r="Y49" s="24">
        <v>8.3829899151618346</v>
      </c>
      <c r="Z49" s="24">
        <v>12.394056166280579</v>
      </c>
      <c r="AA49" s="95">
        <v>12.543602822256846</v>
      </c>
    </row>
    <row r="50" spans="1:27">
      <c r="A50" s="32" t="s">
        <v>47</v>
      </c>
      <c r="B50" s="27">
        <v>534</v>
      </c>
      <c r="C50" s="27">
        <v>516</v>
      </c>
      <c r="D50" s="27">
        <v>543</v>
      </c>
      <c r="E50" s="27">
        <v>505</v>
      </c>
      <c r="F50" s="27">
        <v>700</v>
      </c>
      <c r="G50" s="28">
        <v>573</v>
      </c>
      <c r="H50" s="27">
        <v>791</v>
      </c>
      <c r="I50" s="27">
        <v>701</v>
      </c>
      <c r="J50" s="27">
        <v>586</v>
      </c>
      <c r="K50" s="27">
        <v>565</v>
      </c>
      <c r="L50" s="27">
        <v>599</v>
      </c>
      <c r="M50" s="27">
        <v>596</v>
      </c>
      <c r="N50" s="27">
        <v>605</v>
      </c>
      <c r="O50" s="27">
        <v>598</v>
      </c>
      <c r="P50" s="27">
        <v>595</v>
      </c>
      <c r="Q50" s="27">
        <v>278</v>
      </c>
      <c r="R50" s="27">
        <v>286</v>
      </c>
      <c r="S50" s="27">
        <v>371</v>
      </c>
      <c r="T50" s="27">
        <v>498</v>
      </c>
      <c r="U50" s="27">
        <v>479</v>
      </c>
      <c r="V50" s="27">
        <v>280</v>
      </c>
      <c r="W50" s="24">
        <v>519.77598490789171</v>
      </c>
      <c r="X50" s="69">
        <v>546</v>
      </c>
      <c r="Y50" s="24">
        <v>499.76468694368884</v>
      </c>
      <c r="Z50" s="24">
        <v>524.86882048925895</v>
      </c>
      <c r="AA50" s="95">
        <v>519.77091744007635</v>
      </c>
    </row>
    <row r="51" spans="1:27">
      <c r="A51" s="32" t="s">
        <v>48</v>
      </c>
      <c r="B51" s="27">
        <v>2025</v>
      </c>
      <c r="C51" s="27">
        <v>2370</v>
      </c>
      <c r="D51" s="27">
        <v>2365</v>
      </c>
      <c r="E51" s="27">
        <v>2396</v>
      </c>
      <c r="F51" s="27">
        <v>2555</v>
      </c>
      <c r="G51" s="28">
        <v>2113</v>
      </c>
      <c r="H51" s="27">
        <v>2574</v>
      </c>
      <c r="I51" s="27">
        <v>2305</v>
      </c>
      <c r="J51" s="27">
        <v>2089</v>
      </c>
      <c r="K51" s="27">
        <v>2233</v>
      </c>
      <c r="L51" s="27">
        <v>1936</v>
      </c>
      <c r="M51" s="27">
        <v>2171</v>
      </c>
      <c r="N51" s="27">
        <v>2195</v>
      </c>
      <c r="O51" s="27">
        <v>2202</v>
      </c>
      <c r="P51" s="27">
        <v>2215</v>
      </c>
      <c r="Q51" s="27">
        <v>1858</v>
      </c>
      <c r="R51" s="27">
        <v>1471</v>
      </c>
      <c r="S51" s="27">
        <v>497</v>
      </c>
      <c r="T51" s="27">
        <v>398</v>
      </c>
      <c r="U51" s="27">
        <v>466</v>
      </c>
      <c r="V51" s="27">
        <v>385</v>
      </c>
      <c r="W51" s="24">
        <v>222.12268868763692</v>
      </c>
      <c r="X51" s="69">
        <v>368</v>
      </c>
      <c r="Y51" s="24">
        <v>349.9390007550561</v>
      </c>
      <c r="Z51" s="24">
        <v>350.46708834367905</v>
      </c>
      <c r="AA51" s="95">
        <v>295.64021639135245</v>
      </c>
    </row>
    <row r="52" spans="1:27">
      <c r="A52" s="44" t="s">
        <v>49</v>
      </c>
      <c r="B52" s="38">
        <v>217</v>
      </c>
      <c r="C52" s="38">
        <v>217</v>
      </c>
      <c r="D52" s="38">
        <v>204</v>
      </c>
      <c r="E52" s="38">
        <v>197</v>
      </c>
      <c r="F52" s="38">
        <v>51</v>
      </c>
      <c r="G52" s="45">
        <v>511</v>
      </c>
      <c r="H52" s="38">
        <v>60</v>
      </c>
      <c r="I52" s="38">
        <v>53</v>
      </c>
      <c r="J52" s="38">
        <v>332</v>
      </c>
      <c r="K52" s="38">
        <v>279</v>
      </c>
      <c r="L52" s="38">
        <v>566</v>
      </c>
      <c r="M52" s="38">
        <v>344</v>
      </c>
      <c r="N52" s="38">
        <v>342</v>
      </c>
      <c r="O52" s="38">
        <v>343</v>
      </c>
      <c r="P52" s="38">
        <v>341</v>
      </c>
      <c r="Q52" s="38">
        <v>649</v>
      </c>
      <c r="R52" s="38">
        <v>568</v>
      </c>
      <c r="S52" s="38">
        <v>851</v>
      </c>
      <c r="T52" s="38">
        <v>1080</v>
      </c>
      <c r="U52" s="38">
        <v>732</v>
      </c>
      <c r="V52" s="38">
        <v>1407</v>
      </c>
      <c r="W52" s="39">
        <v>1220.6143750000001</v>
      </c>
      <c r="X52" s="69">
        <v>1290</v>
      </c>
      <c r="Y52" s="39">
        <v>1220.6143750000001</v>
      </c>
      <c r="Z52" s="39">
        <v>1647.5552500000001</v>
      </c>
      <c r="AA52" s="95">
        <v>1647.5552499999999</v>
      </c>
    </row>
    <row r="53" spans="1:27">
      <c r="A53" s="46" t="s">
        <v>50</v>
      </c>
      <c r="B53" s="47">
        <f>SUM(B49:B52)</f>
        <v>2779</v>
      </c>
      <c r="C53" s="47">
        <f t="shared" ref="C53:Y53" si="5">SUM(C49:C52)</f>
        <v>3106</v>
      </c>
      <c r="D53" s="47">
        <f t="shared" si="5"/>
        <v>3115</v>
      </c>
      <c r="E53" s="47">
        <f t="shared" si="5"/>
        <v>3101</v>
      </c>
      <c r="F53" s="47">
        <f t="shared" si="5"/>
        <v>3310</v>
      </c>
      <c r="G53" s="47">
        <f t="shared" si="5"/>
        <v>3201</v>
      </c>
      <c r="H53" s="47">
        <f t="shared" si="5"/>
        <v>3429</v>
      </c>
      <c r="I53" s="47">
        <f t="shared" si="5"/>
        <v>3063</v>
      </c>
      <c r="J53" s="47">
        <f t="shared" si="5"/>
        <v>3011</v>
      </c>
      <c r="K53" s="47">
        <f t="shared" si="5"/>
        <v>3081</v>
      </c>
      <c r="L53" s="47">
        <f t="shared" si="5"/>
        <v>3105</v>
      </c>
      <c r="M53" s="47">
        <f t="shared" si="5"/>
        <v>3115</v>
      </c>
      <c r="N53" s="47">
        <f t="shared" si="5"/>
        <v>3147</v>
      </c>
      <c r="O53" s="47">
        <f t="shared" si="5"/>
        <v>3148</v>
      </c>
      <c r="P53" s="47">
        <f t="shared" si="5"/>
        <v>3156</v>
      </c>
      <c r="Q53" s="47">
        <f t="shared" si="5"/>
        <v>2790</v>
      </c>
      <c r="R53" s="47">
        <f t="shared" si="5"/>
        <v>2329</v>
      </c>
      <c r="S53" s="47">
        <f t="shared" si="5"/>
        <v>1724</v>
      </c>
      <c r="T53" s="47">
        <f t="shared" si="5"/>
        <v>1982</v>
      </c>
      <c r="U53" s="47">
        <f t="shared" si="5"/>
        <v>1684</v>
      </c>
      <c r="V53" s="47">
        <f t="shared" si="5"/>
        <v>2079</v>
      </c>
      <c r="W53" s="47">
        <f t="shared" si="5"/>
        <v>1970.2968472899001</v>
      </c>
      <c r="X53" s="84">
        <f t="shared" si="5"/>
        <v>2212</v>
      </c>
      <c r="Y53" s="47">
        <f t="shared" si="5"/>
        <v>2078.701052613907</v>
      </c>
      <c r="Z53" s="47">
        <v>2535.2852149992186</v>
      </c>
      <c r="AA53" s="100">
        <f>SUM(AA49:AA52)</f>
        <v>2475.5099866536857</v>
      </c>
    </row>
    <row r="54" spans="1:27">
      <c r="A54" s="35" t="s">
        <v>51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83"/>
      <c r="Y54" s="83"/>
      <c r="Z54" s="83"/>
      <c r="AA54" s="101"/>
    </row>
    <row r="55" spans="1:27">
      <c r="A55" s="31" t="s">
        <v>52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20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22">
        <v>0</v>
      </c>
      <c r="X55" s="69">
        <v>0</v>
      </c>
      <c r="Y55" s="24"/>
      <c r="Z55" s="24">
        <v>0</v>
      </c>
      <c r="AA55" s="95"/>
    </row>
    <row r="56" spans="1:27">
      <c r="A56" s="32" t="s">
        <v>53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8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4">
        <v>0</v>
      </c>
      <c r="X56" s="69">
        <v>0</v>
      </c>
      <c r="Y56" s="24"/>
      <c r="Z56" s="24">
        <v>0</v>
      </c>
      <c r="AA56" s="95"/>
    </row>
    <row r="57" spans="1:27">
      <c r="A57" s="32" t="s">
        <v>54</v>
      </c>
      <c r="B57" s="27">
        <v>2</v>
      </c>
      <c r="C57" s="27">
        <v>2</v>
      </c>
      <c r="D57" s="27">
        <v>2</v>
      </c>
      <c r="E57" s="27">
        <v>2</v>
      </c>
      <c r="F57" s="27">
        <v>2</v>
      </c>
      <c r="G57" s="28">
        <v>2</v>
      </c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>
        <v>2</v>
      </c>
      <c r="P57" s="27">
        <v>1</v>
      </c>
      <c r="Q57" s="27">
        <v>2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4">
        <v>0</v>
      </c>
      <c r="X57" s="69">
        <v>0</v>
      </c>
      <c r="Y57" s="24"/>
      <c r="Z57" s="24">
        <v>0</v>
      </c>
      <c r="AA57" s="95"/>
    </row>
    <row r="58" spans="1:27">
      <c r="A58" s="32" t="s">
        <v>55</v>
      </c>
      <c r="B58" s="27">
        <v>0</v>
      </c>
      <c r="C58" s="27">
        <v>0</v>
      </c>
      <c r="D58" s="27">
        <v>0</v>
      </c>
      <c r="E58" s="27">
        <v>0</v>
      </c>
      <c r="F58" s="27">
        <v>0</v>
      </c>
      <c r="G58" s="28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4">
        <v>0</v>
      </c>
      <c r="X58" s="69">
        <v>0</v>
      </c>
      <c r="Y58" s="24"/>
      <c r="Z58" s="24">
        <v>0</v>
      </c>
      <c r="AA58" s="95"/>
    </row>
    <row r="59" spans="1:27">
      <c r="A59" s="32" t="s">
        <v>56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8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4">
        <v>0</v>
      </c>
      <c r="X59" s="69">
        <v>0</v>
      </c>
      <c r="Y59" s="24"/>
      <c r="Z59" s="24">
        <v>0</v>
      </c>
      <c r="AA59" s="95"/>
    </row>
    <row r="60" spans="1:27">
      <c r="A60" s="32" t="s">
        <v>57</v>
      </c>
      <c r="B60" s="27">
        <v>0</v>
      </c>
      <c r="C60" s="27">
        <v>0</v>
      </c>
      <c r="D60" s="27">
        <v>0</v>
      </c>
      <c r="E60" s="27">
        <v>0</v>
      </c>
      <c r="F60" s="27">
        <v>0</v>
      </c>
      <c r="G60" s="28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4">
        <v>0</v>
      </c>
      <c r="X60" s="69">
        <v>0</v>
      </c>
      <c r="Y60" s="24"/>
      <c r="Z60" s="24">
        <v>0</v>
      </c>
      <c r="AA60" s="95"/>
    </row>
    <row r="61" spans="1:27">
      <c r="A61" s="32" t="s">
        <v>58</v>
      </c>
      <c r="B61" s="27">
        <v>96</v>
      </c>
      <c r="C61" s="27">
        <v>95</v>
      </c>
      <c r="D61" s="27">
        <v>87</v>
      </c>
      <c r="E61" s="27">
        <v>78</v>
      </c>
      <c r="F61" s="27">
        <v>8</v>
      </c>
      <c r="G61" s="28">
        <v>2</v>
      </c>
      <c r="H61" s="27">
        <v>8</v>
      </c>
      <c r="I61" s="27">
        <v>8</v>
      </c>
      <c r="J61" s="27">
        <v>2</v>
      </c>
      <c r="K61" s="27">
        <v>2</v>
      </c>
      <c r="L61" s="27">
        <v>1</v>
      </c>
      <c r="M61" s="27">
        <v>2</v>
      </c>
      <c r="N61" s="27">
        <v>2</v>
      </c>
      <c r="O61" s="27">
        <v>2</v>
      </c>
      <c r="P61" s="27">
        <v>2</v>
      </c>
      <c r="Q61" s="27">
        <v>1</v>
      </c>
      <c r="R61" s="27">
        <v>1</v>
      </c>
      <c r="S61" s="27">
        <v>0</v>
      </c>
      <c r="T61" s="27">
        <v>9</v>
      </c>
      <c r="U61" s="27">
        <v>0</v>
      </c>
      <c r="V61" s="27">
        <v>1</v>
      </c>
      <c r="W61" s="24">
        <v>4.4999999999999998E-2</v>
      </c>
      <c r="X61" s="69">
        <v>0</v>
      </c>
      <c r="Y61" s="24">
        <v>4.7E-2</v>
      </c>
      <c r="Z61" s="24">
        <v>3.4000000000000002E-2</v>
      </c>
      <c r="AA61" s="95">
        <v>1.4E-2</v>
      </c>
    </row>
    <row r="62" spans="1:27">
      <c r="A62" s="32" t="s">
        <v>59</v>
      </c>
      <c r="B62" s="27">
        <v>0</v>
      </c>
      <c r="C62" s="27">
        <v>0</v>
      </c>
      <c r="D62" s="27">
        <v>0</v>
      </c>
      <c r="E62" s="27">
        <v>0</v>
      </c>
      <c r="F62" s="27">
        <v>0</v>
      </c>
      <c r="G62" s="28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4">
        <v>0</v>
      </c>
      <c r="X62" s="69">
        <v>0</v>
      </c>
      <c r="Y62" s="24"/>
      <c r="Z62" s="24">
        <v>0</v>
      </c>
      <c r="AA62" s="95"/>
    </row>
    <row r="63" spans="1:27">
      <c r="A63" s="32" t="s">
        <v>60</v>
      </c>
      <c r="B63" s="27">
        <v>1</v>
      </c>
      <c r="C63" s="27">
        <v>1</v>
      </c>
      <c r="D63" s="27">
        <v>1</v>
      </c>
      <c r="E63" s="27">
        <v>1</v>
      </c>
      <c r="F63" s="27">
        <v>1</v>
      </c>
      <c r="G63" s="28">
        <v>1</v>
      </c>
      <c r="H63" s="27">
        <v>1</v>
      </c>
      <c r="I63" s="27">
        <v>1</v>
      </c>
      <c r="J63" s="27">
        <v>1</v>
      </c>
      <c r="K63" s="27">
        <v>1</v>
      </c>
      <c r="L63" s="27">
        <v>1</v>
      </c>
      <c r="M63" s="27">
        <v>1</v>
      </c>
      <c r="N63" s="27">
        <v>1</v>
      </c>
      <c r="O63" s="27">
        <v>1</v>
      </c>
      <c r="P63" s="27">
        <v>1</v>
      </c>
      <c r="Q63" s="27">
        <v>1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4">
        <v>0</v>
      </c>
      <c r="X63" s="69">
        <v>0</v>
      </c>
      <c r="Y63" s="24"/>
      <c r="Z63" s="24">
        <v>0</v>
      </c>
      <c r="AA63" s="95"/>
    </row>
    <row r="64" spans="1:27">
      <c r="A64" s="32" t="s">
        <v>61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28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4">
        <v>0</v>
      </c>
      <c r="X64" s="69">
        <v>0</v>
      </c>
      <c r="Y64" s="24"/>
      <c r="Z64" s="24">
        <v>0</v>
      </c>
      <c r="AA64" s="95"/>
    </row>
    <row r="65" spans="1:27">
      <c r="A65" s="44" t="s">
        <v>62</v>
      </c>
      <c r="B65" s="27">
        <v>0</v>
      </c>
      <c r="C65" s="27">
        <v>0</v>
      </c>
      <c r="D65" s="27">
        <v>0</v>
      </c>
      <c r="E65" s="27">
        <v>0</v>
      </c>
      <c r="F65" s="3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48">
        <v>0</v>
      </c>
      <c r="R65" s="48">
        <v>0</v>
      </c>
      <c r="S65" s="48">
        <v>0</v>
      </c>
      <c r="T65" s="48">
        <v>0</v>
      </c>
      <c r="U65" s="48">
        <v>0</v>
      </c>
      <c r="V65" s="48">
        <v>0</v>
      </c>
      <c r="W65" s="39">
        <v>0</v>
      </c>
      <c r="X65" s="69">
        <v>0</v>
      </c>
      <c r="Y65" s="39"/>
      <c r="Z65" s="39">
        <v>0</v>
      </c>
      <c r="AA65" s="95"/>
    </row>
    <row r="66" spans="1:27">
      <c r="A66" s="46" t="s">
        <v>63</v>
      </c>
      <c r="B66" s="34">
        <f>SUM(B55:B65)</f>
        <v>99</v>
      </c>
      <c r="C66" s="34">
        <f t="shared" ref="C66:Y66" si="6">SUM(C55:C65)</f>
        <v>98</v>
      </c>
      <c r="D66" s="34">
        <f t="shared" si="6"/>
        <v>90</v>
      </c>
      <c r="E66" s="34">
        <f t="shared" si="6"/>
        <v>81</v>
      </c>
      <c r="F66" s="34">
        <f t="shared" si="6"/>
        <v>11</v>
      </c>
      <c r="G66" s="34">
        <f t="shared" si="6"/>
        <v>5</v>
      </c>
      <c r="H66" s="34">
        <f t="shared" si="6"/>
        <v>10</v>
      </c>
      <c r="I66" s="34">
        <f t="shared" si="6"/>
        <v>10</v>
      </c>
      <c r="J66" s="34">
        <f t="shared" si="6"/>
        <v>4</v>
      </c>
      <c r="K66" s="34">
        <f t="shared" si="6"/>
        <v>4</v>
      </c>
      <c r="L66" s="34">
        <f t="shared" si="6"/>
        <v>3</v>
      </c>
      <c r="M66" s="34">
        <f t="shared" si="6"/>
        <v>4</v>
      </c>
      <c r="N66" s="34">
        <f t="shared" si="6"/>
        <v>4</v>
      </c>
      <c r="O66" s="34">
        <f t="shared" si="6"/>
        <v>5</v>
      </c>
      <c r="P66" s="34">
        <f t="shared" si="6"/>
        <v>4</v>
      </c>
      <c r="Q66" s="34">
        <f t="shared" si="6"/>
        <v>4</v>
      </c>
      <c r="R66" s="34">
        <f t="shared" si="6"/>
        <v>1</v>
      </c>
      <c r="S66" s="34">
        <f t="shared" si="6"/>
        <v>0</v>
      </c>
      <c r="T66" s="34">
        <f t="shared" si="6"/>
        <v>9</v>
      </c>
      <c r="U66" s="34">
        <f t="shared" si="6"/>
        <v>0</v>
      </c>
      <c r="V66" s="34">
        <f t="shared" si="6"/>
        <v>1</v>
      </c>
      <c r="W66" s="34">
        <f t="shared" si="6"/>
        <v>4.4999999999999998E-2</v>
      </c>
      <c r="X66" s="34">
        <f t="shared" si="6"/>
        <v>0</v>
      </c>
      <c r="Y66" s="34">
        <f t="shared" si="6"/>
        <v>4.7E-2</v>
      </c>
      <c r="Z66" s="34">
        <v>3.4000000000000002E-2</v>
      </c>
      <c r="AA66" s="96">
        <f>SUM(AA55:AA65)</f>
        <v>1.4E-2</v>
      </c>
    </row>
    <row r="67" spans="1:27">
      <c r="A67" s="35" t="s">
        <v>64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7"/>
      <c r="Y67" s="37"/>
      <c r="Z67" s="37"/>
      <c r="AA67" s="97"/>
    </row>
    <row r="68" spans="1:27">
      <c r="A68" s="31" t="s">
        <v>65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49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50">
        <v>0</v>
      </c>
      <c r="X68" s="69">
        <v>0</v>
      </c>
      <c r="Y68" s="30"/>
      <c r="Z68" s="30">
        <v>0</v>
      </c>
      <c r="AA68" s="95"/>
    </row>
    <row r="69" spans="1:27">
      <c r="A69" s="32" t="s">
        <v>66</v>
      </c>
      <c r="B69" s="25">
        <v>301</v>
      </c>
      <c r="C69" s="25">
        <v>309</v>
      </c>
      <c r="D69" s="25">
        <v>296</v>
      </c>
      <c r="E69" s="25">
        <v>339</v>
      </c>
      <c r="F69" s="25">
        <v>320</v>
      </c>
      <c r="G69" s="28">
        <v>313</v>
      </c>
      <c r="H69" s="27">
        <v>273</v>
      </c>
      <c r="I69" s="27">
        <v>280</v>
      </c>
      <c r="J69" s="27">
        <v>337</v>
      </c>
      <c r="K69" s="27">
        <v>388</v>
      </c>
      <c r="L69" s="27">
        <v>390</v>
      </c>
      <c r="M69" s="27">
        <v>383</v>
      </c>
      <c r="N69" s="27">
        <v>368</v>
      </c>
      <c r="O69" s="27">
        <v>363</v>
      </c>
      <c r="P69" s="27">
        <v>371</v>
      </c>
      <c r="Q69" s="27">
        <v>366</v>
      </c>
      <c r="R69" s="27">
        <v>530</v>
      </c>
      <c r="S69" s="27">
        <v>694</v>
      </c>
      <c r="T69" s="27">
        <v>858</v>
      </c>
      <c r="U69" s="27">
        <v>1022</v>
      </c>
      <c r="V69" s="27">
        <v>1186</v>
      </c>
      <c r="W69" s="24">
        <v>727</v>
      </c>
      <c r="X69" s="69">
        <v>661</v>
      </c>
      <c r="Y69" s="24">
        <v>660.64152000000001</v>
      </c>
      <c r="Z69" s="24">
        <v>660.64152000000001</v>
      </c>
      <c r="AA69" s="95">
        <v>660.64152000000001</v>
      </c>
    </row>
    <row r="70" spans="1:27">
      <c r="A70" s="32" t="s">
        <v>67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8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4">
        <v>0</v>
      </c>
      <c r="X70" s="69">
        <v>0</v>
      </c>
      <c r="Y70" s="24"/>
      <c r="Z70" s="24">
        <v>0</v>
      </c>
      <c r="AA70" s="95"/>
    </row>
    <row r="71" spans="1:27">
      <c r="A71" s="32" t="s">
        <v>68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8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4">
        <v>0</v>
      </c>
      <c r="X71" s="69">
        <v>0</v>
      </c>
      <c r="Y71" s="24"/>
      <c r="Z71" s="24">
        <v>0</v>
      </c>
      <c r="AA71" s="95"/>
    </row>
    <row r="72" spans="1:27">
      <c r="A72" s="32" t="s">
        <v>69</v>
      </c>
      <c r="B72" s="25">
        <v>633</v>
      </c>
      <c r="C72" s="25">
        <v>633</v>
      </c>
      <c r="D72" s="25">
        <v>633</v>
      </c>
      <c r="E72" s="25">
        <v>632</v>
      </c>
      <c r="F72" s="25">
        <v>633</v>
      </c>
      <c r="G72" s="51">
        <v>632</v>
      </c>
      <c r="H72" s="52">
        <v>633</v>
      </c>
      <c r="I72" s="52">
        <v>630</v>
      </c>
      <c r="J72" s="52">
        <v>628</v>
      </c>
      <c r="K72" s="52">
        <v>626</v>
      </c>
      <c r="L72" s="52">
        <v>611</v>
      </c>
      <c r="M72" s="52">
        <v>654</v>
      </c>
      <c r="N72" s="52">
        <v>679</v>
      </c>
      <c r="O72" s="52">
        <v>709</v>
      </c>
      <c r="P72" s="52">
        <v>729</v>
      </c>
      <c r="Q72" s="52">
        <v>853</v>
      </c>
      <c r="R72" s="52">
        <v>796</v>
      </c>
      <c r="S72" s="52">
        <v>739</v>
      </c>
      <c r="T72" s="52">
        <v>681</v>
      </c>
      <c r="U72" s="52">
        <v>624</v>
      </c>
      <c r="V72" s="52">
        <v>525</v>
      </c>
      <c r="W72" s="30">
        <v>559.27985095283623</v>
      </c>
      <c r="X72" s="69">
        <v>519</v>
      </c>
      <c r="Y72" s="30">
        <v>376.34966053115278</v>
      </c>
      <c r="Z72" s="30">
        <v>532.13766053115273</v>
      </c>
      <c r="AA72" s="95">
        <v>353.05284444054189</v>
      </c>
    </row>
    <row r="73" spans="1:27">
      <c r="A73" s="32" t="s">
        <v>70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8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4">
        <v>0</v>
      </c>
      <c r="X73" s="69">
        <v>0</v>
      </c>
      <c r="Y73" s="24"/>
      <c r="Z73" s="24">
        <v>0</v>
      </c>
      <c r="AA73" s="95"/>
    </row>
    <row r="74" spans="1:27">
      <c r="A74" s="44" t="s">
        <v>71</v>
      </c>
      <c r="B74" s="25">
        <v>3569</v>
      </c>
      <c r="C74" s="25">
        <v>357</v>
      </c>
      <c r="D74" s="25">
        <v>4305</v>
      </c>
      <c r="E74" s="25">
        <v>357</v>
      </c>
      <c r="F74" s="25">
        <v>357</v>
      </c>
      <c r="G74" s="28">
        <v>3456</v>
      </c>
      <c r="H74" s="27">
        <v>1752</v>
      </c>
      <c r="I74" s="27">
        <v>1123</v>
      </c>
      <c r="J74" s="27">
        <v>1960</v>
      </c>
      <c r="K74" s="27">
        <v>1762</v>
      </c>
      <c r="L74" s="27">
        <v>1739</v>
      </c>
      <c r="M74" s="27">
        <v>804</v>
      </c>
      <c r="N74" s="27">
        <v>682</v>
      </c>
      <c r="O74" s="27">
        <v>587</v>
      </c>
      <c r="P74" s="27">
        <v>587</v>
      </c>
      <c r="Q74" s="27">
        <v>472</v>
      </c>
      <c r="R74" s="27">
        <v>150</v>
      </c>
      <c r="S74" s="27">
        <v>398</v>
      </c>
      <c r="T74" s="27">
        <v>154</v>
      </c>
      <c r="U74" s="27">
        <v>7</v>
      </c>
      <c r="V74" s="27">
        <v>1</v>
      </c>
      <c r="W74" s="24">
        <v>7.7908384000000002</v>
      </c>
      <c r="X74" s="69">
        <v>4</v>
      </c>
      <c r="Y74" s="24">
        <v>4.2063671999999999</v>
      </c>
      <c r="Z74" s="24">
        <v>4.2063671999999999</v>
      </c>
      <c r="AA74" s="95">
        <v>4.2063671999999999</v>
      </c>
    </row>
    <row r="75" spans="1:27">
      <c r="A75" s="46" t="s">
        <v>72</v>
      </c>
      <c r="B75" s="34">
        <f>SUM(B68:B74)</f>
        <v>4503</v>
      </c>
      <c r="C75" s="34">
        <f t="shared" ref="C75:Y75" si="7">SUM(C68:C74)</f>
        <v>1299</v>
      </c>
      <c r="D75" s="34">
        <f t="shared" si="7"/>
        <v>5234</v>
      </c>
      <c r="E75" s="34">
        <f t="shared" si="7"/>
        <v>1328</v>
      </c>
      <c r="F75" s="34">
        <f t="shared" si="7"/>
        <v>1310</v>
      </c>
      <c r="G75" s="34">
        <f t="shared" si="7"/>
        <v>4401</v>
      </c>
      <c r="H75" s="34">
        <f t="shared" si="7"/>
        <v>2658</v>
      </c>
      <c r="I75" s="34">
        <f t="shared" si="7"/>
        <v>2033</v>
      </c>
      <c r="J75" s="34">
        <f t="shared" si="7"/>
        <v>2925</v>
      </c>
      <c r="K75" s="34">
        <f t="shared" si="7"/>
        <v>2776</v>
      </c>
      <c r="L75" s="34">
        <f t="shared" si="7"/>
        <v>2740</v>
      </c>
      <c r="M75" s="34">
        <f t="shared" si="7"/>
        <v>1841</v>
      </c>
      <c r="N75" s="34">
        <f t="shared" si="7"/>
        <v>1729</v>
      </c>
      <c r="O75" s="34">
        <f t="shared" si="7"/>
        <v>1659</v>
      </c>
      <c r="P75" s="34">
        <f t="shared" si="7"/>
        <v>1687</v>
      </c>
      <c r="Q75" s="34">
        <f t="shared" si="7"/>
        <v>1691</v>
      </c>
      <c r="R75" s="34">
        <f t="shared" si="7"/>
        <v>1476</v>
      </c>
      <c r="S75" s="34">
        <f t="shared" si="7"/>
        <v>1831</v>
      </c>
      <c r="T75" s="34">
        <f t="shared" si="7"/>
        <v>1693</v>
      </c>
      <c r="U75" s="34">
        <f t="shared" si="7"/>
        <v>1653</v>
      </c>
      <c r="V75" s="34">
        <f t="shared" si="7"/>
        <v>1712</v>
      </c>
      <c r="W75" s="34">
        <f t="shared" si="7"/>
        <v>1294.0706893528361</v>
      </c>
      <c r="X75" s="34">
        <f t="shared" si="7"/>
        <v>1184</v>
      </c>
      <c r="Y75" s="34">
        <f t="shared" si="7"/>
        <v>1041.1975477311528</v>
      </c>
      <c r="Z75" s="34">
        <v>1196.9855477311528</v>
      </c>
      <c r="AA75" s="96">
        <f>SUM(AA68:AA74)</f>
        <v>1017.9007316405419</v>
      </c>
    </row>
    <row r="76" spans="1:27">
      <c r="A76" s="35" t="s">
        <v>73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98"/>
    </row>
    <row r="77" spans="1:27">
      <c r="A77" s="31" t="s">
        <v>73</v>
      </c>
      <c r="B77" s="19"/>
      <c r="C77" s="19"/>
      <c r="D77" s="19"/>
      <c r="E77" s="19"/>
      <c r="F77" s="19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2"/>
      <c r="X77" s="69"/>
      <c r="Y77" s="53"/>
      <c r="Z77" s="24">
        <v>65.068987495000002</v>
      </c>
      <c r="AA77" s="95"/>
    </row>
    <row r="78" spans="1:27">
      <c r="A78" s="54" t="s">
        <v>74</v>
      </c>
      <c r="B78" s="27">
        <v>0</v>
      </c>
      <c r="C78" s="27">
        <v>0</v>
      </c>
      <c r="D78" s="27">
        <v>0</v>
      </c>
      <c r="E78" s="27">
        <v>0</v>
      </c>
      <c r="F78" s="27">
        <v>0</v>
      </c>
      <c r="G78" s="28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4">
        <v>0</v>
      </c>
      <c r="X78" s="69">
        <v>0</v>
      </c>
      <c r="Y78" s="24"/>
      <c r="Z78" s="24">
        <v>0</v>
      </c>
      <c r="AA78" s="95"/>
    </row>
    <row r="79" spans="1:27">
      <c r="A79" s="55" t="s">
        <v>75</v>
      </c>
      <c r="B79" s="27">
        <v>200</v>
      </c>
      <c r="C79" s="27">
        <v>87</v>
      </c>
      <c r="D79" s="27">
        <v>101</v>
      </c>
      <c r="E79" s="27">
        <v>122</v>
      </c>
      <c r="F79" s="27">
        <v>693</v>
      </c>
      <c r="G79" s="28">
        <v>138</v>
      </c>
      <c r="H79" s="27">
        <v>151</v>
      </c>
      <c r="I79" s="27">
        <v>91</v>
      </c>
      <c r="J79" s="27">
        <v>148</v>
      </c>
      <c r="K79" s="27">
        <v>441</v>
      </c>
      <c r="L79" s="27">
        <v>549</v>
      </c>
      <c r="M79" s="27">
        <v>155</v>
      </c>
      <c r="N79" s="27">
        <v>48</v>
      </c>
      <c r="O79" s="27">
        <v>348</v>
      </c>
      <c r="P79" s="27">
        <v>128</v>
      </c>
      <c r="Q79" s="27">
        <v>158</v>
      </c>
      <c r="R79" s="27">
        <v>90</v>
      </c>
      <c r="S79" s="27">
        <v>213</v>
      </c>
      <c r="T79" s="27">
        <v>440</v>
      </c>
      <c r="U79" s="27">
        <v>245</v>
      </c>
      <c r="V79" s="27">
        <v>89</v>
      </c>
      <c r="W79" s="24">
        <v>177.78459612500004</v>
      </c>
      <c r="X79" s="69">
        <v>178</v>
      </c>
      <c r="Y79" s="24">
        <v>147.229747</v>
      </c>
      <c r="Z79" s="24">
        <v>65.068987495000002</v>
      </c>
      <c r="AA79" s="95">
        <v>65.068987495000002</v>
      </c>
    </row>
    <row r="80" spans="1:27">
      <c r="A80" s="56" t="s">
        <v>76</v>
      </c>
      <c r="B80" s="57">
        <f>SUM(B78:B79)</f>
        <v>200</v>
      </c>
      <c r="C80" s="57">
        <f t="shared" ref="C80:Y80" si="8">SUM(C78:C79)</f>
        <v>87</v>
      </c>
      <c r="D80" s="57">
        <f t="shared" si="8"/>
        <v>101</v>
      </c>
      <c r="E80" s="57">
        <f t="shared" si="8"/>
        <v>122</v>
      </c>
      <c r="F80" s="57">
        <f t="shared" si="8"/>
        <v>693</v>
      </c>
      <c r="G80" s="57">
        <f t="shared" si="8"/>
        <v>138</v>
      </c>
      <c r="H80" s="57">
        <f t="shared" si="8"/>
        <v>151</v>
      </c>
      <c r="I80" s="57">
        <f t="shared" si="8"/>
        <v>91</v>
      </c>
      <c r="J80" s="57">
        <f t="shared" si="8"/>
        <v>148</v>
      </c>
      <c r="K80" s="57">
        <f t="shared" si="8"/>
        <v>441</v>
      </c>
      <c r="L80" s="57">
        <f t="shared" si="8"/>
        <v>549</v>
      </c>
      <c r="M80" s="57">
        <f t="shared" si="8"/>
        <v>155</v>
      </c>
      <c r="N80" s="57">
        <f t="shared" si="8"/>
        <v>48</v>
      </c>
      <c r="O80" s="57">
        <f t="shared" si="8"/>
        <v>348</v>
      </c>
      <c r="P80" s="57">
        <f t="shared" si="8"/>
        <v>128</v>
      </c>
      <c r="Q80" s="57">
        <f t="shared" si="8"/>
        <v>158</v>
      </c>
      <c r="R80" s="57">
        <f t="shared" si="8"/>
        <v>90</v>
      </c>
      <c r="S80" s="57">
        <f t="shared" si="8"/>
        <v>213</v>
      </c>
      <c r="T80" s="57">
        <f t="shared" si="8"/>
        <v>440</v>
      </c>
      <c r="U80" s="57">
        <f t="shared" si="8"/>
        <v>245</v>
      </c>
      <c r="V80" s="57">
        <f t="shared" si="8"/>
        <v>89</v>
      </c>
      <c r="W80" s="57">
        <f t="shared" si="8"/>
        <v>177.78459612500004</v>
      </c>
      <c r="X80" s="57">
        <f t="shared" si="8"/>
        <v>178</v>
      </c>
      <c r="Y80" s="57">
        <f t="shared" si="8"/>
        <v>147.229747</v>
      </c>
      <c r="Z80" s="57">
        <v>65.068987495000002</v>
      </c>
      <c r="AA80" s="102">
        <f>SUM(AA77:AA79)</f>
        <v>65.068987495000002</v>
      </c>
    </row>
    <row r="81" spans="1:27" ht="13" thickBot="1">
      <c r="A81" s="58" t="s">
        <v>77</v>
      </c>
      <c r="B81" s="59">
        <f t="shared" ref="B81:Y81" si="9">B26+B32+B47+B53+B66+B75+B80</f>
        <v>3730523</v>
      </c>
      <c r="C81" s="59">
        <f t="shared" si="9"/>
        <v>3329677</v>
      </c>
      <c r="D81" s="59">
        <f t="shared" si="9"/>
        <v>3618642</v>
      </c>
      <c r="E81" s="59">
        <f t="shared" si="9"/>
        <v>3738883</v>
      </c>
      <c r="F81" s="59">
        <f t="shared" si="9"/>
        <v>3368004</v>
      </c>
      <c r="G81" s="59">
        <f t="shared" si="9"/>
        <v>3205474</v>
      </c>
      <c r="H81" s="59">
        <f t="shared" si="9"/>
        <v>3339272</v>
      </c>
      <c r="I81" s="59">
        <f t="shared" si="9"/>
        <v>3088883</v>
      </c>
      <c r="J81" s="60">
        <f t="shared" si="9"/>
        <v>2435712</v>
      </c>
      <c r="K81" s="60">
        <f t="shared" si="9"/>
        <v>2396711</v>
      </c>
      <c r="L81" s="60">
        <f t="shared" si="9"/>
        <v>2486449</v>
      </c>
      <c r="M81" s="60">
        <f t="shared" si="9"/>
        <v>2392881</v>
      </c>
      <c r="N81" s="60">
        <f t="shared" si="9"/>
        <v>2354506</v>
      </c>
      <c r="O81" s="60">
        <f t="shared" si="9"/>
        <v>2321620</v>
      </c>
      <c r="P81" s="60">
        <f t="shared" si="9"/>
        <v>2299455</v>
      </c>
      <c r="Q81" s="60">
        <f t="shared" si="9"/>
        <v>2320909</v>
      </c>
      <c r="R81" s="60">
        <f t="shared" si="9"/>
        <v>2364134</v>
      </c>
      <c r="S81" s="60">
        <f t="shared" si="9"/>
        <v>2306251</v>
      </c>
      <c r="T81" s="60">
        <f t="shared" si="9"/>
        <v>2261472</v>
      </c>
      <c r="U81" s="60">
        <f t="shared" si="9"/>
        <v>2214864</v>
      </c>
      <c r="V81" s="60">
        <f t="shared" si="9"/>
        <v>2109423</v>
      </c>
      <c r="W81" s="59">
        <f t="shared" si="9"/>
        <v>1970981.6931872722</v>
      </c>
      <c r="X81" s="59">
        <f t="shared" si="9"/>
        <v>1904093</v>
      </c>
      <c r="Y81" s="59">
        <f t="shared" si="9"/>
        <v>1733959.2902696801</v>
      </c>
      <c r="Z81" s="59">
        <v>1480547.1977685257</v>
      </c>
      <c r="AA81" s="103">
        <f>AA26+AA32+AA47+AA53+AA66+AA75+AA80</f>
        <v>1370645.3998735624</v>
      </c>
    </row>
    <row r="82" spans="1:27" ht="13" thickTop="1">
      <c r="A82" s="62" t="s">
        <v>78</v>
      </c>
      <c r="B82" s="63">
        <f t="shared" ref="B82:G82" si="10">B81-B75-B80</f>
        <v>3725820</v>
      </c>
      <c r="C82" s="63">
        <f t="shared" si="10"/>
        <v>3328291</v>
      </c>
      <c r="D82" s="64">
        <f t="shared" si="10"/>
        <v>3613307</v>
      </c>
      <c r="E82" s="64">
        <f t="shared" si="10"/>
        <v>3737433</v>
      </c>
      <c r="F82" s="64">
        <f t="shared" si="10"/>
        <v>3366001</v>
      </c>
      <c r="G82" s="64">
        <f t="shared" si="10"/>
        <v>3200935</v>
      </c>
      <c r="H82" s="63">
        <f t="shared" ref="H82:Y82" si="11">H81-H75-H80</f>
        <v>3336463</v>
      </c>
      <c r="I82" s="63">
        <f t="shared" si="11"/>
        <v>3086759</v>
      </c>
      <c r="J82" s="65">
        <f t="shared" si="11"/>
        <v>2432639</v>
      </c>
      <c r="K82" s="65">
        <f t="shared" si="11"/>
        <v>2393494</v>
      </c>
      <c r="L82" s="65">
        <f t="shared" si="11"/>
        <v>2483160</v>
      </c>
      <c r="M82" s="65">
        <f t="shared" si="11"/>
        <v>2390885</v>
      </c>
      <c r="N82" s="65">
        <f t="shared" si="11"/>
        <v>2352729</v>
      </c>
      <c r="O82" s="65">
        <f t="shared" si="11"/>
        <v>2319613</v>
      </c>
      <c r="P82" s="65">
        <f t="shared" si="11"/>
        <v>2297640</v>
      </c>
      <c r="Q82" s="65">
        <f t="shared" si="11"/>
        <v>2319060</v>
      </c>
      <c r="R82" s="65">
        <f t="shared" si="11"/>
        <v>2362568</v>
      </c>
      <c r="S82" s="65">
        <f t="shared" si="11"/>
        <v>2304207</v>
      </c>
      <c r="T82" s="65">
        <f t="shared" si="11"/>
        <v>2259339</v>
      </c>
      <c r="U82" s="65">
        <f t="shared" si="11"/>
        <v>2212966</v>
      </c>
      <c r="V82" s="65">
        <f t="shared" si="11"/>
        <v>2107622</v>
      </c>
      <c r="W82" s="66">
        <f t="shared" si="11"/>
        <v>1969509.8379017944</v>
      </c>
      <c r="X82" s="66">
        <f t="shared" si="11"/>
        <v>1902731</v>
      </c>
      <c r="Y82" s="66">
        <f t="shared" si="11"/>
        <v>1732770.8629749489</v>
      </c>
      <c r="Z82" s="66">
        <v>1479285.1432332997</v>
      </c>
      <c r="AA82" s="104">
        <f>AA81-AA75-AA80</f>
        <v>1369562.4301544267</v>
      </c>
    </row>
    <row r="84" spans="1:27">
      <c r="X84" s="71"/>
      <c r="Y84" s="61"/>
    </row>
    <row r="85" spans="1:27">
      <c r="A85" s="85" t="s">
        <v>79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</row>
    <row r="86" spans="1:27">
      <c r="A86" t="s">
        <v>98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</row>
    <row r="87" spans="1:27" ht="13">
      <c r="A87" s="86" t="s">
        <v>80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</row>
    <row r="88" spans="1:27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</row>
    <row r="89" spans="1:27">
      <c r="A89" s="85" t="s">
        <v>81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</row>
    <row r="90" spans="1:27" ht="13">
      <c r="A90" s="111" t="s">
        <v>99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</row>
    <row r="91" spans="1:27" ht="13">
      <c r="A91" s="111" t="s">
        <v>100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</row>
    <row r="92" spans="1:27">
      <c r="A92" s="87" t="s">
        <v>82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</row>
    <row r="93" spans="1:27" ht="13">
      <c r="A93" s="111" t="s">
        <v>101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</row>
    <row r="94" spans="1:27">
      <c r="A94" s="87" t="s">
        <v>83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</row>
    <row r="95" spans="1:27">
      <c r="A95" s="87" t="s">
        <v>84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</row>
    <row r="96" spans="1:27">
      <c r="A96" s="87" t="s">
        <v>85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</row>
    <row r="97" spans="1:23">
      <c r="A97" s="87" t="s">
        <v>86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</row>
    <row r="98" spans="1:23" ht="13">
      <c r="A98" s="111" t="s">
        <v>102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</row>
    <row r="99" spans="1:23" ht="13">
      <c r="A99" s="111" t="s">
        <v>103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</row>
    <row r="100" spans="1:23" ht="13">
      <c r="A100" s="88" t="s">
        <v>104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</row>
    <row r="101" spans="1:23" ht="13">
      <c r="A101" s="88" t="s">
        <v>87</v>
      </c>
    </row>
    <row r="102" spans="1:23" ht="13">
      <c r="A102" s="88" t="s">
        <v>88</v>
      </c>
    </row>
    <row r="103" spans="1:23" ht="15">
      <c r="A103" s="112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</row>
    <row r="104" spans="1:23" ht="15">
      <c r="A104" s="113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</row>
    <row r="105" spans="1:2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</row>
    <row r="106" spans="1:2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</row>
    <row r="107" spans="1:2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</row>
    <row r="108" spans="1:2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</row>
    <row r="109" spans="1:23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</row>
    <row r="110" spans="1:23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</row>
    <row r="111" spans="1:23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</row>
    <row r="112" spans="1:23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</row>
    <row r="113" spans="2:23"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</row>
    <row r="114" spans="2:23"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</row>
    <row r="115" spans="2:23"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</row>
    <row r="116" spans="2:23"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</row>
    <row r="117" spans="2:23"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</row>
    <row r="118" spans="2:23"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</row>
    <row r="119" spans="2:23"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</row>
    <row r="120" spans="2:23"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</row>
    <row r="121" spans="2:23"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</row>
    <row r="122" spans="2:23"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</row>
    <row r="123" spans="2:23"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</row>
    <row r="124" spans="2:23"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</row>
    <row r="125" spans="2:23"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</row>
    <row r="126" spans="2:23"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</row>
    <row r="127" spans="2:23"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</row>
    <row r="128" spans="2:23"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</row>
    <row r="129" spans="2:23"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</row>
    <row r="130" spans="2:23"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</row>
    <row r="131" spans="2:23"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</row>
    <row r="132" spans="2:23"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</row>
    <row r="133" spans="2:23"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</row>
    <row r="134" spans="2:23"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</row>
    <row r="135" spans="2:23"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</row>
    <row r="136" spans="2:23"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</row>
    <row r="137" spans="2:23"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</row>
    <row r="138" spans="2:23"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</row>
    <row r="139" spans="2:23"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</row>
    <row r="140" spans="2:23"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</row>
    <row r="141" spans="2:23"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</row>
  </sheetData>
  <sheetProtection selectLockedCells="1" selectUnlockedCells="1"/>
  <phoneticPr fontId="0" type="noConversion"/>
  <hyperlinks>
    <hyperlink ref="A87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zoomScale="75" zoomScaleNormal="75" zoomScalePageLayoutView="75" workbookViewId="0">
      <selection activeCell="E87" sqref="E87"/>
    </sheetView>
  </sheetViews>
  <sheetFormatPr baseColWidth="10" defaultColWidth="8.83203125" defaultRowHeight="12" x14ac:dyDescent="0"/>
  <cols>
    <col min="1" max="1" width="45.6640625" customWidth="1"/>
    <col min="2" max="26" width="11.6640625" customWidth="1"/>
    <col min="27" max="27" width="11.6640625" style="107" customWidth="1"/>
  </cols>
  <sheetData>
    <row r="1" spans="1:27" ht="28.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</row>
    <row r="2" spans="1:27" ht="23">
      <c r="A2" s="4"/>
      <c r="B2" s="5" t="s">
        <v>93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7"/>
      <c r="X2" s="7"/>
      <c r="Y2" s="7"/>
      <c r="Z2" s="7"/>
      <c r="AA2" s="91"/>
    </row>
    <row r="3" spans="1:27">
      <c r="A3" s="110" t="s">
        <v>97</v>
      </c>
      <c r="B3" s="9"/>
      <c r="C3" s="9" t="s">
        <v>0</v>
      </c>
      <c r="D3" s="9"/>
      <c r="E3" s="9"/>
      <c r="F3" s="9"/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1"/>
      <c r="S3" s="11"/>
      <c r="T3" s="11"/>
      <c r="U3" s="11"/>
      <c r="V3" s="11"/>
      <c r="W3" s="10"/>
      <c r="X3" s="10"/>
      <c r="Y3" s="10"/>
      <c r="Z3" s="10"/>
      <c r="AA3" s="92"/>
    </row>
    <row r="4" spans="1:27">
      <c r="A4" s="12" t="s">
        <v>1</v>
      </c>
      <c r="B4" s="13">
        <v>1985</v>
      </c>
      <c r="C4" s="14">
        <v>1986</v>
      </c>
      <c r="D4" s="14">
        <v>1987</v>
      </c>
      <c r="E4" s="14">
        <v>1988</v>
      </c>
      <c r="F4" s="14">
        <v>1989</v>
      </c>
      <c r="G4" s="14">
        <v>1990</v>
      </c>
      <c r="H4" s="14">
        <v>1991</v>
      </c>
      <c r="I4" s="14">
        <v>1992</v>
      </c>
      <c r="J4" s="14">
        <v>1993</v>
      </c>
      <c r="K4" s="14">
        <v>1994</v>
      </c>
      <c r="L4" s="14">
        <v>1995</v>
      </c>
      <c r="M4" s="14">
        <v>1996</v>
      </c>
      <c r="N4" s="14">
        <v>1997</v>
      </c>
      <c r="O4" s="14">
        <v>1998</v>
      </c>
      <c r="P4" s="14">
        <v>1999</v>
      </c>
      <c r="Q4" s="14">
        <f t="shared" ref="Q4:W4" si="0">P4+1</f>
        <v>2000</v>
      </c>
      <c r="R4" s="14">
        <f t="shared" si="0"/>
        <v>2001</v>
      </c>
      <c r="S4" s="14">
        <f t="shared" si="0"/>
        <v>2002</v>
      </c>
      <c r="T4" s="14">
        <f t="shared" si="0"/>
        <v>2003</v>
      </c>
      <c r="U4" s="14">
        <f t="shared" si="0"/>
        <v>2004</v>
      </c>
      <c r="V4" s="14">
        <f t="shared" si="0"/>
        <v>2005</v>
      </c>
      <c r="W4" s="14">
        <f t="shared" si="0"/>
        <v>2006</v>
      </c>
      <c r="X4" s="14">
        <f>W4+1</f>
        <v>2007</v>
      </c>
      <c r="Y4" s="14">
        <f>X4+1</f>
        <v>2008</v>
      </c>
      <c r="Z4" s="14">
        <f>Y4+1</f>
        <v>2009</v>
      </c>
      <c r="AA4" s="93">
        <f>Z4+1</f>
        <v>2010</v>
      </c>
    </row>
    <row r="5" spans="1:27">
      <c r="A5" s="15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94"/>
    </row>
    <row r="6" spans="1:27">
      <c r="A6" s="18" t="s">
        <v>3</v>
      </c>
      <c r="B6" s="19">
        <v>292</v>
      </c>
      <c r="C6" s="19">
        <v>306</v>
      </c>
      <c r="D6" s="19">
        <v>266</v>
      </c>
      <c r="E6" s="19">
        <v>277</v>
      </c>
      <c r="F6" s="19">
        <v>300</v>
      </c>
      <c r="G6" s="20">
        <v>290</v>
      </c>
      <c r="H6" s="19">
        <v>223</v>
      </c>
      <c r="I6" s="19">
        <v>253</v>
      </c>
      <c r="J6" s="19">
        <v>265</v>
      </c>
      <c r="K6" s="19">
        <v>277</v>
      </c>
      <c r="L6" s="19">
        <v>285</v>
      </c>
      <c r="M6" s="19">
        <v>270</v>
      </c>
      <c r="N6" s="19">
        <v>254</v>
      </c>
      <c r="O6" s="19">
        <v>256</v>
      </c>
      <c r="P6" s="19">
        <v>258</v>
      </c>
      <c r="Q6" s="19">
        <v>186</v>
      </c>
      <c r="R6" s="19">
        <v>82</v>
      </c>
      <c r="S6" s="19">
        <v>11</v>
      </c>
      <c r="T6" s="19">
        <v>18</v>
      </c>
      <c r="U6" s="21">
        <v>2</v>
      </c>
      <c r="V6" s="19">
        <v>2</v>
      </c>
      <c r="W6" s="22">
        <v>0</v>
      </c>
      <c r="X6" s="23">
        <v>0</v>
      </c>
      <c r="Y6" s="24"/>
      <c r="Z6" s="24">
        <v>0</v>
      </c>
      <c r="AA6" s="95"/>
    </row>
    <row r="7" spans="1:27">
      <c r="A7" s="18" t="s">
        <v>4</v>
      </c>
      <c r="B7" s="25">
        <v>1772</v>
      </c>
      <c r="C7" s="25">
        <v>1760</v>
      </c>
      <c r="D7" s="25">
        <v>1273</v>
      </c>
      <c r="E7" s="25">
        <v>1461</v>
      </c>
      <c r="F7" s="25">
        <v>1724</v>
      </c>
      <c r="G7" s="26">
        <v>1631</v>
      </c>
      <c r="H7" s="27">
        <v>1638</v>
      </c>
      <c r="I7" s="27">
        <v>1553</v>
      </c>
      <c r="J7" s="27">
        <v>1654</v>
      </c>
      <c r="K7" s="27">
        <v>1758</v>
      </c>
      <c r="L7" s="27">
        <v>1358</v>
      </c>
      <c r="M7" s="27">
        <v>1502</v>
      </c>
      <c r="N7" s="27">
        <v>1654</v>
      </c>
      <c r="O7" s="27">
        <v>1547</v>
      </c>
      <c r="P7" s="27">
        <v>1436</v>
      </c>
      <c r="Q7" s="27">
        <v>1344</v>
      </c>
      <c r="R7" s="27">
        <v>913</v>
      </c>
      <c r="S7" s="27">
        <v>1968</v>
      </c>
      <c r="T7" s="27">
        <v>1175</v>
      </c>
      <c r="U7" s="27">
        <v>815</v>
      </c>
      <c r="V7" s="27">
        <v>2461</v>
      </c>
      <c r="W7" s="24">
        <v>1888.2629999999999</v>
      </c>
      <c r="X7" s="23">
        <v>2026</v>
      </c>
      <c r="Y7" s="24">
        <v>2058.1660000000002</v>
      </c>
      <c r="Z7" s="24">
        <v>1535.3009999999999</v>
      </c>
      <c r="AA7" s="95">
        <v>1321.9544000000001</v>
      </c>
    </row>
    <row r="8" spans="1:27">
      <c r="A8" s="18" t="s">
        <v>5</v>
      </c>
      <c r="B8" s="27">
        <v>323</v>
      </c>
      <c r="C8" s="27">
        <v>538</v>
      </c>
      <c r="D8" s="27">
        <v>511</v>
      </c>
      <c r="E8" s="27">
        <v>489</v>
      </c>
      <c r="F8" s="27">
        <v>839</v>
      </c>
      <c r="G8" s="28">
        <v>895</v>
      </c>
      <c r="H8" s="27">
        <v>360</v>
      </c>
      <c r="I8" s="27">
        <v>1260</v>
      </c>
      <c r="J8" s="27">
        <v>282</v>
      </c>
      <c r="K8" s="27">
        <v>201</v>
      </c>
      <c r="L8" s="27">
        <v>240</v>
      </c>
      <c r="M8" s="27">
        <v>240</v>
      </c>
      <c r="N8" s="27">
        <v>238</v>
      </c>
      <c r="O8" s="27">
        <v>240</v>
      </c>
      <c r="P8" s="27">
        <v>239</v>
      </c>
      <c r="Q8" s="27">
        <v>151</v>
      </c>
      <c r="R8" s="27">
        <v>114</v>
      </c>
      <c r="S8" s="27">
        <v>117</v>
      </c>
      <c r="T8" s="27">
        <v>73</v>
      </c>
      <c r="U8" s="27">
        <v>36</v>
      </c>
      <c r="V8" s="27">
        <v>86</v>
      </c>
      <c r="W8" s="24">
        <v>69.06</v>
      </c>
      <c r="X8" s="23">
        <v>86</v>
      </c>
      <c r="Y8" s="24">
        <v>69.849999999999994</v>
      </c>
      <c r="Z8" s="24">
        <v>53.74</v>
      </c>
      <c r="AA8" s="95">
        <v>48.82</v>
      </c>
    </row>
    <row r="9" spans="1:27">
      <c r="A9" s="18" t="s">
        <v>6</v>
      </c>
      <c r="B9" s="27">
        <v>259</v>
      </c>
      <c r="C9" s="27">
        <v>233</v>
      </c>
      <c r="D9" s="27">
        <v>272</v>
      </c>
      <c r="E9" s="27">
        <v>260</v>
      </c>
      <c r="F9" s="27">
        <v>244</v>
      </c>
      <c r="G9" s="28">
        <v>159</v>
      </c>
      <c r="H9" s="27">
        <v>260</v>
      </c>
      <c r="I9" s="27">
        <v>242</v>
      </c>
      <c r="J9" s="27">
        <v>238</v>
      </c>
      <c r="K9" s="27">
        <v>234</v>
      </c>
      <c r="L9" s="27">
        <v>230</v>
      </c>
      <c r="M9" s="27">
        <v>226</v>
      </c>
      <c r="N9" s="27">
        <v>223</v>
      </c>
      <c r="O9" s="27">
        <v>219</v>
      </c>
      <c r="P9" s="27">
        <v>215</v>
      </c>
      <c r="Q9" s="27">
        <v>211</v>
      </c>
      <c r="R9" s="27">
        <v>181</v>
      </c>
      <c r="S9" s="27">
        <v>151</v>
      </c>
      <c r="T9" s="27">
        <v>121</v>
      </c>
      <c r="U9" s="27">
        <v>91</v>
      </c>
      <c r="V9" s="27">
        <v>61</v>
      </c>
      <c r="W9" s="24">
        <v>12.045</v>
      </c>
      <c r="X9" s="23">
        <v>25</v>
      </c>
      <c r="Y9" s="24">
        <v>1223.3828749999998</v>
      </c>
      <c r="Z9" s="24">
        <v>1127.3816840000002</v>
      </c>
      <c r="AA9" s="95">
        <v>1120.2116840000001</v>
      </c>
    </row>
    <row r="10" spans="1:27">
      <c r="A10" s="18" t="s">
        <v>7</v>
      </c>
      <c r="B10" s="27">
        <v>5</v>
      </c>
      <c r="C10" s="27">
        <v>5</v>
      </c>
      <c r="D10" s="27">
        <v>5</v>
      </c>
      <c r="E10" s="27">
        <v>5</v>
      </c>
      <c r="F10" s="27">
        <v>5</v>
      </c>
      <c r="G10" s="28">
        <v>5</v>
      </c>
      <c r="H10" s="27">
        <v>5</v>
      </c>
      <c r="I10" s="27">
        <v>5</v>
      </c>
      <c r="J10" s="27">
        <v>5</v>
      </c>
      <c r="K10" s="27">
        <v>5</v>
      </c>
      <c r="L10" s="27">
        <v>5</v>
      </c>
      <c r="M10" s="27">
        <v>4</v>
      </c>
      <c r="N10" s="27">
        <v>4</v>
      </c>
      <c r="O10" s="27">
        <v>4</v>
      </c>
      <c r="P10" s="27">
        <v>4</v>
      </c>
      <c r="Q10" s="27">
        <v>4</v>
      </c>
      <c r="R10" s="27">
        <v>4</v>
      </c>
      <c r="S10" s="27">
        <v>1</v>
      </c>
      <c r="T10" s="27">
        <v>3</v>
      </c>
      <c r="U10" s="27">
        <v>0</v>
      </c>
      <c r="V10" s="27">
        <v>0</v>
      </c>
      <c r="W10" s="24">
        <v>0</v>
      </c>
      <c r="X10" s="23">
        <v>0</v>
      </c>
      <c r="Y10" s="24"/>
      <c r="Z10" s="24">
        <v>0.29599999999999999</v>
      </c>
      <c r="AA10" s="95">
        <v>0.69499999999999995</v>
      </c>
    </row>
    <row r="11" spans="1:27">
      <c r="A11" s="18" t="s">
        <v>8</v>
      </c>
      <c r="B11" s="25">
        <v>30429</v>
      </c>
      <c r="C11" s="25">
        <v>28973</v>
      </c>
      <c r="D11" s="25">
        <v>33300</v>
      </c>
      <c r="E11" s="25">
        <v>32664</v>
      </c>
      <c r="F11" s="25">
        <v>34838</v>
      </c>
      <c r="G11" s="28">
        <v>40265</v>
      </c>
      <c r="H11" s="27">
        <v>32708</v>
      </c>
      <c r="I11" s="27">
        <v>33137</v>
      </c>
      <c r="J11" s="27">
        <v>38584</v>
      </c>
      <c r="K11" s="27">
        <v>39006</v>
      </c>
      <c r="L11" s="27">
        <v>50487</v>
      </c>
      <c r="M11" s="27">
        <v>38462</v>
      </c>
      <c r="N11" s="27">
        <v>38702</v>
      </c>
      <c r="O11" s="27">
        <v>42089</v>
      </c>
      <c r="P11" s="27">
        <v>39145</v>
      </c>
      <c r="Q11" s="27">
        <v>40613</v>
      </c>
      <c r="R11" s="27">
        <v>38751</v>
      </c>
      <c r="S11" s="27">
        <v>46025</v>
      </c>
      <c r="T11" s="27">
        <v>45474</v>
      </c>
      <c r="U11" s="27">
        <v>48245</v>
      </c>
      <c r="V11" s="27">
        <v>50867</v>
      </c>
      <c r="W11" s="24">
        <v>40369.131000000001</v>
      </c>
      <c r="X11" s="23">
        <v>41710</v>
      </c>
      <c r="Y11" s="24">
        <v>38007.641999999993</v>
      </c>
      <c r="Z11" s="24">
        <v>31309.625</v>
      </c>
      <c r="AA11" s="95">
        <v>33288.005699999994</v>
      </c>
    </row>
    <row r="12" spans="1:27">
      <c r="A12" s="18" t="s">
        <v>9</v>
      </c>
      <c r="B12" s="25">
        <v>48006</v>
      </c>
      <c r="C12" s="25">
        <v>43887</v>
      </c>
      <c r="D12" s="25">
        <v>50333</v>
      </c>
      <c r="E12" s="25">
        <v>44183</v>
      </c>
      <c r="F12" s="25">
        <v>39890</v>
      </c>
      <c r="G12" s="28">
        <v>31185</v>
      </c>
      <c r="H12" s="27">
        <v>35807</v>
      </c>
      <c r="I12" s="27">
        <v>36137</v>
      </c>
      <c r="J12" s="27">
        <v>37647</v>
      </c>
      <c r="K12" s="27">
        <v>38778</v>
      </c>
      <c r="L12" s="27">
        <v>40486</v>
      </c>
      <c r="M12" s="27">
        <v>34285</v>
      </c>
      <c r="N12" s="27">
        <v>36429</v>
      </c>
      <c r="O12" s="27">
        <v>35029</v>
      </c>
      <c r="P12" s="27">
        <v>35117</v>
      </c>
      <c r="Q12" s="27">
        <v>41972</v>
      </c>
      <c r="R12" s="27">
        <v>40875</v>
      </c>
      <c r="S12" s="27">
        <v>34559</v>
      </c>
      <c r="T12" s="27">
        <v>30188</v>
      </c>
      <c r="U12" s="27">
        <v>30516</v>
      </c>
      <c r="V12" s="27">
        <v>28029</v>
      </c>
      <c r="W12" s="24">
        <v>23745.188824800003</v>
      </c>
      <c r="X12" s="23">
        <v>20992</v>
      </c>
      <c r="Y12" s="24">
        <v>19119.597000000002</v>
      </c>
      <c r="Z12" s="24">
        <v>22116.49</v>
      </c>
      <c r="AA12" s="95">
        <v>18523.319599999988</v>
      </c>
    </row>
    <row r="13" spans="1:27">
      <c r="A13" s="18" t="s">
        <v>10</v>
      </c>
      <c r="B13" s="25">
        <v>1551</v>
      </c>
      <c r="C13" s="25">
        <v>1673</v>
      </c>
      <c r="D13" s="25">
        <v>1749</v>
      </c>
      <c r="E13" s="25">
        <v>1735</v>
      </c>
      <c r="F13" s="25">
        <v>1664</v>
      </c>
      <c r="G13" s="29">
        <v>1541</v>
      </c>
      <c r="H13" s="25">
        <v>1640</v>
      </c>
      <c r="I13" s="25">
        <v>1643</v>
      </c>
      <c r="J13" s="25">
        <v>1705</v>
      </c>
      <c r="K13" s="25">
        <v>1729</v>
      </c>
      <c r="L13" s="25">
        <v>1748</v>
      </c>
      <c r="M13" s="25">
        <v>1866</v>
      </c>
      <c r="N13" s="25">
        <v>1811</v>
      </c>
      <c r="O13" s="25">
        <v>1757</v>
      </c>
      <c r="P13" s="25">
        <v>1669</v>
      </c>
      <c r="Q13" s="25">
        <v>1559</v>
      </c>
      <c r="R13" s="25">
        <v>1496</v>
      </c>
      <c r="S13" s="25">
        <v>1433</v>
      </c>
      <c r="T13" s="25">
        <v>1370</v>
      </c>
      <c r="U13" s="25">
        <v>1307</v>
      </c>
      <c r="V13" s="25">
        <v>1244</v>
      </c>
      <c r="W13" s="30">
        <v>750.21396200000004</v>
      </c>
      <c r="X13" s="23">
        <v>534</v>
      </c>
      <c r="Y13" s="30">
        <v>421.97799999999989</v>
      </c>
      <c r="Z13" s="30">
        <v>457.47899999999993</v>
      </c>
      <c r="AA13" s="95">
        <v>366.43439999999998</v>
      </c>
    </row>
    <row r="14" spans="1:27">
      <c r="A14" s="31" t="s">
        <v>11</v>
      </c>
      <c r="B14" s="25">
        <v>1074</v>
      </c>
      <c r="C14" s="25">
        <v>955</v>
      </c>
      <c r="D14" s="25">
        <v>985</v>
      </c>
      <c r="E14" s="25">
        <v>976</v>
      </c>
      <c r="F14" s="25">
        <v>859</v>
      </c>
      <c r="G14" s="29">
        <v>790</v>
      </c>
      <c r="H14" s="25">
        <v>725</v>
      </c>
      <c r="I14" s="25">
        <v>718</v>
      </c>
      <c r="J14" s="25">
        <v>697</v>
      </c>
      <c r="K14" s="25">
        <v>669</v>
      </c>
      <c r="L14" s="25">
        <v>710</v>
      </c>
      <c r="M14" s="25">
        <v>660</v>
      </c>
      <c r="N14" s="25">
        <v>665</v>
      </c>
      <c r="O14" s="25">
        <v>710</v>
      </c>
      <c r="P14" s="25">
        <v>696</v>
      </c>
      <c r="Q14" s="25">
        <v>669</v>
      </c>
      <c r="R14" s="25">
        <v>548</v>
      </c>
      <c r="S14" s="25">
        <v>427</v>
      </c>
      <c r="T14" s="25">
        <v>474</v>
      </c>
      <c r="U14" s="25">
        <v>250</v>
      </c>
      <c r="V14" s="25">
        <v>144</v>
      </c>
      <c r="W14" s="30">
        <v>141.99943405916576</v>
      </c>
      <c r="X14" s="23">
        <v>158</v>
      </c>
      <c r="Y14" s="30">
        <v>154.52970918725001</v>
      </c>
      <c r="Z14" s="30">
        <v>151.06077713137356</v>
      </c>
      <c r="AA14" s="95">
        <v>146.80183627850664</v>
      </c>
    </row>
    <row r="15" spans="1:27">
      <c r="A15" s="31" t="s">
        <v>12</v>
      </c>
      <c r="B15" s="25">
        <v>1585</v>
      </c>
      <c r="C15" s="25">
        <v>1866</v>
      </c>
      <c r="D15" s="25">
        <v>1901</v>
      </c>
      <c r="E15" s="25">
        <v>1808</v>
      </c>
      <c r="F15" s="25">
        <v>1775</v>
      </c>
      <c r="G15" s="28">
        <v>1571</v>
      </c>
      <c r="H15" s="27">
        <v>1702</v>
      </c>
      <c r="I15" s="27">
        <v>1667</v>
      </c>
      <c r="J15" s="27">
        <v>2044</v>
      </c>
      <c r="K15" s="27">
        <v>1781</v>
      </c>
      <c r="L15" s="27">
        <v>1994</v>
      </c>
      <c r="M15" s="27">
        <v>1858</v>
      </c>
      <c r="N15" s="27">
        <v>1975</v>
      </c>
      <c r="O15" s="27">
        <v>1750</v>
      </c>
      <c r="P15" s="27">
        <v>1662</v>
      </c>
      <c r="Q15" s="27">
        <v>1893</v>
      </c>
      <c r="R15" s="27">
        <v>1713</v>
      </c>
      <c r="S15" s="27">
        <v>1533</v>
      </c>
      <c r="T15" s="27">
        <v>1352</v>
      </c>
      <c r="U15" s="27">
        <v>1172</v>
      </c>
      <c r="V15" s="27">
        <v>991</v>
      </c>
      <c r="W15" s="24">
        <v>1075.1070000000002</v>
      </c>
      <c r="X15" s="23">
        <v>1127</v>
      </c>
      <c r="Y15" s="24">
        <v>1150.98</v>
      </c>
      <c r="Z15" s="24">
        <v>1005.835</v>
      </c>
      <c r="AA15" s="95">
        <v>868.33540000000016</v>
      </c>
    </row>
    <row r="16" spans="1:27">
      <c r="A16" s="31" t="s">
        <v>13</v>
      </c>
      <c r="B16" s="25">
        <v>28851</v>
      </c>
      <c r="C16" s="25">
        <v>29128</v>
      </c>
      <c r="D16" s="25">
        <v>27082</v>
      </c>
      <c r="E16" s="25">
        <v>29587</v>
      </c>
      <c r="F16" s="25">
        <v>26046</v>
      </c>
      <c r="G16" s="29">
        <v>19950</v>
      </c>
      <c r="H16" s="25">
        <v>20919</v>
      </c>
      <c r="I16" s="25">
        <v>22892</v>
      </c>
      <c r="J16" s="25">
        <v>24207</v>
      </c>
      <c r="K16" s="25">
        <v>24167</v>
      </c>
      <c r="L16" s="25">
        <v>23711</v>
      </c>
      <c r="M16" s="25">
        <v>23321</v>
      </c>
      <c r="N16" s="25">
        <v>22761</v>
      </c>
      <c r="O16" s="25">
        <v>21703</v>
      </c>
      <c r="P16" s="25">
        <v>21050</v>
      </c>
      <c r="Q16" s="25">
        <v>20713</v>
      </c>
      <c r="R16" s="25">
        <v>14132</v>
      </c>
      <c r="S16" s="25">
        <v>18907</v>
      </c>
      <c r="T16" s="25">
        <v>13473</v>
      </c>
      <c r="U16" s="25">
        <v>13188</v>
      </c>
      <c r="V16" s="25">
        <v>12019</v>
      </c>
      <c r="W16" s="30">
        <v>13105.2536</v>
      </c>
      <c r="X16" s="23">
        <v>13052</v>
      </c>
      <c r="Y16" s="30">
        <v>12736.127</v>
      </c>
      <c r="Z16" s="30">
        <v>8680.3289999999997</v>
      </c>
      <c r="AA16" s="95">
        <v>10501.556999999999</v>
      </c>
    </row>
    <row r="17" spans="1:27">
      <c r="A17" s="31" t="s">
        <v>14</v>
      </c>
      <c r="B17" s="25">
        <v>8465</v>
      </c>
      <c r="C17" s="25">
        <v>8346</v>
      </c>
      <c r="D17" s="25">
        <v>10999</v>
      </c>
      <c r="E17" s="25">
        <v>9970</v>
      </c>
      <c r="F17" s="25">
        <v>9049</v>
      </c>
      <c r="G17" s="29">
        <v>10337</v>
      </c>
      <c r="H17" s="25">
        <v>9486</v>
      </c>
      <c r="I17" s="25">
        <v>9644</v>
      </c>
      <c r="J17" s="25">
        <v>9910</v>
      </c>
      <c r="K17" s="25">
        <v>10175</v>
      </c>
      <c r="L17" s="25">
        <v>10293</v>
      </c>
      <c r="M17" s="25">
        <v>10295</v>
      </c>
      <c r="N17" s="25">
        <v>10296</v>
      </c>
      <c r="O17" s="25">
        <v>10215</v>
      </c>
      <c r="P17" s="25">
        <v>10134</v>
      </c>
      <c r="Q17" s="25">
        <v>10291</v>
      </c>
      <c r="R17" s="25">
        <v>9969</v>
      </c>
      <c r="S17" s="25">
        <v>7002</v>
      </c>
      <c r="T17" s="25">
        <v>9932</v>
      </c>
      <c r="U17" s="25">
        <v>7820</v>
      </c>
      <c r="V17" s="25">
        <v>12759</v>
      </c>
      <c r="W17" s="30">
        <v>13121.82</v>
      </c>
      <c r="X17" s="23">
        <v>14485</v>
      </c>
      <c r="Y17" s="30">
        <v>14560.677000000001</v>
      </c>
      <c r="Z17" s="30">
        <v>9981.9440000000013</v>
      </c>
      <c r="AA17" s="95">
        <v>14026.223</v>
      </c>
    </row>
    <row r="18" spans="1:27">
      <c r="A18" s="18" t="s">
        <v>15</v>
      </c>
      <c r="B18" s="25">
        <v>51076</v>
      </c>
      <c r="C18" s="25">
        <v>49087</v>
      </c>
      <c r="D18" s="25">
        <v>47708</v>
      </c>
      <c r="E18" s="25">
        <v>46416</v>
      </c>
      <c r="F18" s="25">
        <v>45110</v>
      </c>
      <c r="G18" s="29">
        <v>43945</v>
      </c>
      <c r="H18" s="25">
        <v>42823</v>
      </c>
      <c r="I18" s="25">
        <v>40374</v>
      </c>
      <c r="J18" s="25">
        <v>39530</v>
      </c>
      <c r="K18" s="25">
        <v>38471</v>
      </c>
      <c r="L18" s="25">
        <v>37478</v>
      </c>
      <c r="M18" s="25">
        <v>36524</v>
      </c>
      <c r="N18" s="25">
        <v>34508</v>
      </c>
      <c r="O18" s="25">
        <v>32479</v>
      </c>
      <c r="P18" s="25">
        <v>30213</v>
      </c>
      <c r="Q18" s="25">
        <v>28049</v>
      </c>
      <c r="R18" s="25">
        <v>25400</v>
      </c>
      <c r="S18" s="25">
        <v>22751</v>
      </c>
      <c r="T18" s="25">
        <v>20102</v>
      </c>
      <c r="U18" s="25">
        <v>17453</v>
      </c>
      <c r="V18" s="25">
        <v>14803</v>
      </c>
      <c r="W18" s="30">
        <v>16590.381104254204</v>
      </c>
      <c r="X18" s="23">
        <v>14959</v>
      </c>
      <c r="Y18" s="30">
        <v>15450.784243950206</v>
      </c>
      <c r="Z18" s="30">
        <v>18148.803</v>
      </c>
      <c r="AA18" s="95">
        <v>21705.007000000001</v>
      </c>
    </row>
    <row r="19" spans="1:27">
      <c r="A19" s="31" t="s">
        <v>16</v>
      </c>
      <c r="B19" s="25">
        <v>14286</v>
      </c>
      <c r="C19" s="25">
        <v>13756</v>
      </c>
      <c r="D19" s="25">
        <v>13429</v>
      </c>
      <c r="E19" s="25">
        <v>13573</v>
      </c>
      <c r="F19" s="25">
        <v>12924</v>
      </c>
      <c r="G19" s="29">
        <v>12287</v>
      </c>
      <c r="H19" s="25">
        <v>11637</v>
      </c>
      <c r="I19" s="25">
        <v>11171</v>
      </c>
      <c r="J19" s="25">
        <v>7160</v>
      </c>
      <c r="K19" s="25">
        <v>3148</v>
      </c>
      <c r="L19" s="25">
        <v>3682</v>
      </c>
      <c r="M19" s="25">
        <v>3202</v>
      </c>
      <c r="N19" s="25">
        <v>3368</v>
      </c>
      <c r="O19" s="25">
        <v>3368</v>
      </c>
      <c r="P19" s="25">
        <v>3251</v>
      </c>
      <c r="Q19" s="25">
        <v>3421</v>
      </c>
      <c r="R19" s="25">
        <v>2938</v>
      </c>
      <c r="S19" s="25">
        <v>4737</v>
      </c>
      <c r="T19" s="25">
        <v>3673</v>
      </c>
      <c r="U19" s="25">
        <v>3861</v>
      </c>
      <c r="V19" s="25">
        <v>7501</v>
      </c>
      <c r="W19" s="30">
        <v>6570.5468000000001</v>
      </c>
      <c r="X19" s="23">
        <v>3819</v>
      </c>
      <c r="Y19" s="30">
        <v>3504.6079999999997</v>
      </c>
      <c r="Z19" s="30">
        <v>2051.7470000000003</v>
      </c>
      <c r="AA19" s="95">
        <v>3176</v>
      </c>
    </row>
    <row r="20" spans="1:27">
      <c r="A20" s="32" t="s">
        <v>17</v>
      </c>
      <c r="B20" s="25">
        <v>65658</v>
      </c>
      <c r="C20" s="25">
        <v>69729</v>
      </c>
      <c r="D20" s="25">
        <v>68056</v>
      </c>
      <c r="E20" s="25">
        <v>74056</v>
      </c>
      <c r="F20" s="25">
        <v>83009</v>
      </c>
      <c r="G20" s="28">
        <v>53592</v>
      </c>
      <c r="H20" s="27">
        <v>67982</v>
      </c>
      <c r="I20" s="27">
        <v>67244</v>
      </c>
      <c r="J20" s="27">
        <v>54330</v>
      </c>
      <c r="K20" s="27">
        <v>56066</v>
      </c>
      <c r="L20" s="27">
        <v>55364</v>
      </c>
      <c r="M20" s="27">
        <v>53792</v>
      </c>
      <c r="N20" s="27">
        <v>53747</v>
      </c>
      <c r="O20" s="27">
        <v>53339</v>
      </c>
      <c r="P20" s="27">
        <v>54427</v>
      </c>
      <c r="Q20" s="27">
        <v>49429</v>
      </c>
      <c r="R20" s="27">
        <v>51126</v>
      </c>
      <c r="S20" s="27">
        <v>51809</v>
      </c>
      <c r="T20" s="27">
        <v>50326</v>
      </c>
      <c r="U20" s="27">
        <v>52095</v>
      </c>
      <c r="V20" s="27">
        <v>44147</v>
      </c>
      <c r="W20" s="24">
        <v>37930.844277333352</v>
      </c>
      <c r="X20" s="23">
        <v>37283</v>
      </c>
      <c r="Y20" s="24">
        <v>33947.571000000004</v>
      </c>
      <c r="Z20" s="24">
        <v>30442.647000000012</v>
      </c>
      <c r="AA20" s="95">
        <v>29935.969399999998</v>
      </c>
    </row>
    <row r="21" spans="1:27">
      <c r="A21" s="32" t="s">
        <v>18</v>
      </c>
      <c r="B21" s="25">
        <v>28876</v>
      </c>
      <c r="C21" s="25">
        <v>29417</v>
      </c>
      <c r="D21" s="25">
        <v>29801</v>
      </c>
      <c r="E21" s="25">
        <v>29637</v>
      </c>
      <c r="F21" s="25">
        <v>29686</v>
      </c>
      <c r="G21" s="28">
        <v>30107</v>
      </c>
      <c r="H21" s="27">
        <v>30276</v>
      </c>
      <c r="I21" s="27">
        <v>27522</v>
      </c>
      <c r="J21" s="27">
        <v>24768</v>
      </c>
      <c r="K21" s="27">
        <v>22015</v>
      </c>
      <c r="L21" s="27">
        <v>19261</v>
      </c>
      <c r="M21" s="27">
        <v>16338</v>
      </c>
      <c r="N21" s="27">
        <v>16309</v>
      </c>
      <c r="O21" s="27">
        <v>15421</v>
      </c>
      <c r="P21" s="27">
        <v>16113</v>
      </c>
      <c r="Q21" s="27">
        <v>15022</v>
      </c>
      <c r="R21" s="27">
        <v>15080</v>
      </c>
      <c r="S21" s="27">
        <v>14592</v>
      </c>
      <c r="T21" s="27">
        <v>15511</v>
      </c>
      <c r="U21" s="27">
        <v>15217</v>
      </c>
      <c r="V21" s="27">
        <v>14923</v>
      </c>
      <c r="W21" s="24">
        <v>12041.687775599996</v>
      </c>
      <c r="X21" s="23">
        <v>11790</v>
      </c>
      <c r="Y21" s="24">
        <v>11576.781053060713</v>
      </c>
      <c r="Z21" s="24">
        <v>10311.581053060712</v>
      </c>
      <c r="AA21" s="95">
        <v>11034.036753060711</v>
      </c>
    </row>
    <row r="22" spans="1:27">
      <c r="A22" s="32" t="s">
        <v>19</v>
      </c>
      <c r="B22" s="25">
        <v>170415</v>
      </c>
      <c r="C22" s="25">
        <v>185532</v>
      </c>
      <c r="D22" s="25">
        <v>201010</v>
      </c>
      <c r="E22" s="25">
        <v>225444</v>
      </c>
      <c r="F22" s="25">
        <v>227631</v>
      </c>
      <c r="G22" s="29">
        <v>243104</v>
      </c>
      <c r="H22" s="25">
        <v>232099</v>
      </c>
      <c r="I22" s="25">
        <v>244584</v>
      </c>
      <c r="J22" s="25">
        <v>299498</v>
      </c>
      <c r="K22" s="25">
        <v>305770</v>
      </c>
      <c r="L22" s="25">
        <v>321644</v>
      </c>
      <c r="M22" s="25">
        <v>339125</v>
      </c>
      <c r="N22" s="25">
        <v>383460</v>
      </c>
      <c r="O22" s="25">
        <v>389359</v>
      </c>
      <c r="P22" s="25">
        <v>410338</v>
      </c>
      <c r="Q22" s="25">
        <v>427294</v>
      </c>
      <c r="R22" s="25">
        <v>436017</v>
      </c>
      <c r="S22" s="25">
        <v>475538</v>
      </c>
      <c r="T22" s="25">
        <v>538699</v>
      </c>
      <c r="U22" s="25">
        <v>478671</v>
      </c>
      <c r="V22" s="25">
        <v>501077</v>
      </c>
      <c r="W22" s="30">
        <v>476772.35290686286</v>
      </c>
      <c r="X22" s="23">
        <v>489982</v>
      </c>
      <c r="Y22" s="30">
        <v>444277.35544625274</v>
      </c>
      <c r="Z22" s="30">
        <v>411292.93412336818</v>
      </c>
      <c r="AA22" s="95">
        <v>434021.66626427899</v>
      </c>
    </row>
    <row r="23" spans="1:27">
      <c r="A23" s="32" t="s">
        <v>20</v>
      </c>
      <c r="B23" s="25">
        <v>42280</v>
      </c>
      <c r="C23" s="25">
        <v>42440</v>
      </c>
      <c r="D23" s="25">
        <v>42195</v>
      </c>
      <c r="E23" s="25">
        <v>38875</v>
      </c>
      <c r="F23" s="25">
        <v>38361</v>
      </c>
      <c r="G23" s="29">
        <v>42634</v>
      </c>
      <c r="H23" s="25">
        <v>38387</v>
      </c>
      <c r="I23" s="25">
        <v>38444</v>
      </c>
      <c r="J23" s="25">
        <v>33974</v>
      </c>
      <c r="K23" s="25">
        <v>32341</v>
      </c>
      <c r="L23" s="25">
        <v>36384</v>
      </c>
      <c r="M23" s="25">
        <v>32215</v>
      </c>
      <c r="N23" s="25">
        <v>32188</v>
      </c>
      <c r="O23" s="25">
        <v>31920</v>
      </c>
      <c r="P23" s="25">
        <v>32078</v>
      </c>
      <c r="Q23" s="25">
        <v>34578</v>
      </c>
      <c r="R23" s="25">
        <v>34993</v>
      </c>
      <c r="S23" s="25">
        <v>35408</v>
      </c>
      <c r="T23" s="25">
        <v>35822</v>
      </c>
      <c r="U23" s="25">
        <v>36237</v>
      </c>
      <c r="V23" s="25">
        <v>28932</v>
      </c>
      <c r="W23" s="30">
        <v>39588.048999999999</v>
      </c>
      <c r="X23" s="23">
        <v>30062</v>
      </c>
      <c r="Y23" s="30">
        <v>28095.704999999998</v>
      </c>
      <c r="Z23" s="30">
        <v>24122.977999999999</v>
      </c>
      <c r="AA23" s="95">
        <v>23466.1633</v>
      </c>
    </row>
    <row r="24" spans="1:27">
      <c r="A24" s="32" t="s">
        <v>21</v>
      </c>
      <c r="B24" s="25">
        <v>30220</v>
      </c>
      <c r="C24" s="25">
        <v>30925</v>
      </c>
      <c r="D24" s="25">
        <v>33409</v>
      </c>
      <c r="E24" s="25">
        <v>35967</v>
      </c>
      <c r="F24" s="25">
        <v>34296</v>
      </c>
      <c r="G24" s="28">
        <v>39207</v>
      </c>
      <c r="H24" s="27">
        <v>32992</v>
      </c>
      <c r="I24" s="27">
        <v>29828</v>
      </c>
      <c r="J24" s="27">
        <v>32278</v>
      </c>
      <c r="K24" s="27">
        <v>32427</v>
      </c>
      <c r="L24" s="27">
        <v>34619</v>
      </c>
      <c r="M24" s="27">
        <v>35640</v>
      </c>
      <c r="N24" s="27">
        <v>38502</v>
      </c>
      <c r="O24" s="27">
        <v>39442</v>
      </c>
      <c r="P24" s="27">
        <v>40289</v>
      </c>
      <c r="Q24" s="27">
        <v>43558</v>
      </c>
      <c r="R24" s="27">
        <v>42476</v>
      </c>
      <c r="S24" s="27">
        <v>41394</v>
      </c>
      <c r="T24" s="27">
        <v>40312</v>
      </c>
      <c r="U24" s="27">
        <v>39230</v>
      </c>
      <c r="V24" s="27">
        <v>33067</v>
      </c>
      <c r="W24" s="24">
        <v>47405.202999999994</v>
      </c>
      <c r="X24" s="23">
        <v>36322</v>
      </c>
      <c r="Y24" s="24">
        <v>29933.483999999997</v>
      </c>
      <c r="Z24" s="24">
        <v>27219.415000000001</v>
      </c>
      <c r="AA24" s="95">
        <v>23183.475499999993</v>
      </c>
    </row>
    <row r="25" spans="1:27">
      <c r="A25" s="32" t="s">
        <v>22</v>
      </c>
      <c r="B25" s="25">
        <v>24954</v>
      </c>
      <c r="C25" s="25">
        <v>22454</v>
      </c>
      <c r="D25" s="25">
        <v>25833</v>
      </c>
      <c r="E25" s="25">
        <v>27812</v>
      </c>
      <c r="F25" s="25">
        <v>28599</v>
      </c>
      <c r="G25" s="29">
        <v>27332</v>
      </c>
      <c r="H25" s="25">
        <v>29181</v>
      </c>
      <c r="I25" s="25">
        <v>28620</v>
      </c>
      <c r="J25" s="25">
        <v>24844</v>
      </c>
      <c r="K25" s="25">
        <v>25699</v>
      </c>
      <c r="L25" s="25">
        <v>25267</v>
      </c>
      <c r="M25" s="25">
        <v>24666</v>
      </c>
      <c r="N25" s="25">
        <v>25305</v>
      </c>
      <c r="O25" s="25">
        <v>24687</v>
      </c>
      <c r="P25" s="25">
        <v>24837</v>
      </c>
      <c r="Q25" s="25">
        <v>18317</v>
      </c>
      <c r="R25" s="25">
        <v>18704</v>
      </c>
      <c r="S25" s="25">
        <v>28227</v>
      </c>
      <c r="T25" s="25">
        <v>34082</v>
      </c>
      <c r="U25" s="25">
        <v>32356</v>
      </c>
      <c r="V25" s="25">
        <v>32356</v>
      </c>
      <c r="W25" s="30">
        <v>32498.387032512001</v>
      </c>
      <c r="X25" s="23">
        <v>17846</v>
      </c>
      <c r="Y25" s="30">
        <v>8463.6779999999999</v>
      </c>
      <c r="Z25" s="30">
        <v>5299.31</v>
      </c>
      <c r="AA25" s="95">
        <v>5142.9845000000023</v>
      </c>
    </row>
    <row r="26" spans="1:27">
      <c r="A26" s="33" t="s">
        <v>23</v>
      </c>
      <c r="B26" s="34">
        <f t="shared" ref="B26:G26" si="1">SUM(B6:B25)</f>
        <v>550377</v>
      </c>
      <c r="C26" s="34">
        <f t="shared" si="1"/>
        <v>561010</v>
      </c>
      <c r="D26" s="34">
        <f t="shared" si="1"/>
        <v>590117</v>
      </c>
      <c r="E26" s="34">
        <f t="shared" si="1"/>
        <v>615195</v>
      </c>
      <c r="F26" s="34">
        <f t="shared" si="1"/>
        <v>616849</v>
      </c>
      <c r="G26" s="34">
        <f t="shared" si="1"/>
        <v>600827</v>
      </c>
      <c r="H26" s="34">
        <f t="shared" ref="H26:Z26" si="2">SUM(H6:H25)</f>
        <v>590850</v>
      </c>
      <c r="I26" s="34">
        <f t="shared" si="2"/>
        <v>596938</v>
      </c>
      <c r="J26" s="34">
        <f t="shared" si="2"/>
        <v>633620</v>
      </c>
      <c r="K26" s="34">
        <f t="shared" si="2"/>
        <v>634717</v>
      </c>
      <c r="L26" s="34">
        <f t="shared" si="2"/>
        <v>665246</v>
      </c>
      <c r="M26" s="34">
        <f t="shared" si="2"/>
        <v>654491</v>
      </c>
      <c r="N26" s="34">
        <f t="shared" si="2"/>
        <v>702399</v>
      </c>
      <c r="O26" s="34">
        <f t="shared" si="2"/>
        <v>705534</v>
      </c>
      <c r="P26" s="34">
        <f t="shared" si="2"/>
        <v>723171</v>
      </c>
      <c r="Q26" s="34">
        <f t="shared" si="2"/>
        <v>739274</v>
      </c>
      <c r="R26" s="34">
        <f t="shared" si="2"/>
        <v>735512</v>
      </c>
      <c r="S26" s="34">
        <f t="shared" si="2"/>
        <v>786590</v>
      </c>
      <c r="T26" s="34">
        <f t="shared" si="2"/>
        <v>842180</v>
      </c>
      <c r="U26" s="34">
        <f t="shared" si="2"/>
        <v>778562</v>
      </c>
      <c r="V26" s="34">
        <f t="shared" si="2"/>
        <v>785469</v>
      </c>
      <c r="W26" s="34">
        <f t="shared" si="2"/>
        <v>763675.53371742158</v>
      </c>
      <c r="X26" s="34">
        <f t="shared" si="2"/>
        <v>736258</v>
      </c>
      <c r="Y26" s="34">
        <f t="shared" si="2"/>
        <v>664752.89632745076</v>
      </c>
      <c r="Z26" s="34">
        <f t="shared" si="2"/>
        <v>605308.89663756045</v>
      </c>
      <c r="AA26" s="96">
        <f>SUM(AA6:AA25)</f>
        <v>631877.66073761822</v>
      </c>
    </row>
    <row r="27" spans="1:27">
      <c r="A27" s="35" t="s">
        <v>24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7"/>
      <c r="Y27" s="37"/>
      <c r="Z27" s="37"/>
      <c r="AA27" s="97"/>
    </row>
    <row r="28" spans="1:27">
      <c r="A28" s="31" t="s">
        <v>25</v>
      </c>
      <c r="B28" s="19">
        <v>25781</v>
      </c>
      <c r="C28" s="19">
        <v>24521</v>
      </c>
      <c r="D28" s="19">
        <v>20816</v>
      </c>
      <c r="E28" s="19">
        <v>22636</v>
      </c>
      <c r="F28" s="19">
        <v>23969</v>
      </c>
      <c r="G28" s="19">
        <v>31328</v>
      </c>
      <c r="H28" s="19">
        <v>32163</v>
      </c>
      <c r="I28" s="19">
        <v>32946</v>
      </c>
      <c r="J28" s="19">
        <v>33932</v>
      </c>
      <c r="K28" s="19">
        <v>33407</v>
      </c>
      <c r="L28" s="19">
        <v>34743</v>
      </c>
      <c r="M28" s="19">
        <v>34370</v>
      </c>
      <c r="N28" s="19">
        <v>34947</v>
      </c>
      <c r="O28" s="19">
        <v>32128</v>
      </c>
      <c r="P28" s="19">
        <v>33969</v>
      </c>
      <c r="Q28" s="19">
        <v>39989</v>
      </c>
      <c r="R28" s="19">
        <v>32023</v>
      </c>
      <c r="S28" s="19">
        <v>33983</v>
      </c>
      <c r="T28" s="19">
        <v>39959</v>
      </c>
      <c r="U28" s="19">
        <v>50657</v>
      </c>
      <c r="V28" s="19">
        <v>37190</v>
      </c>
      <c r="W28" s="22">
        <v>33298.882999999994</v>
      </c>
      <c r="X28" s="23">
        <v>29805</v>
      </c>
      <c r="Y28" s="24">
        <v>29793.924000000006</v>
      </c>
      <c r="Z28" s="24">
        <v>35182.338999999993</v>
      </c>
      <c r="AA28" s="95">
        <v>35302.483799999995</v>
      </c>
    </row>
    <row r="29" spans="1:27">
      <c r="A29" s="31" t="s">
        <v>26</v>
      </c>
      <c r="B29" s="27">
        <v>256252</v>
      </c>
      <c r="C29" s="27">
        <v>240359</v>
      </c>
      <c r="D29" s="27">
        <v>267999</v>
      </c>
      <c r="E29" s="27">
        <v>267999</v>
      </c>
      <c r="F29" s="27">
        <v>261455</v>
      </c>
      <c r="G29" s="27">
        <v>263006</v>
      </c>
      <c r="H29" s="27">
        <v>269586</v>
      </c>
      <c r="I29" s="27">
        <v>257995</v>
      </c>
      <c r="J29" s="27">
        <v>262057</v>
      </c>
      <c r="K29" s="27">
        <v>264078</v>
      </c>
      <c r="L29" s="27">
        <v>259578</v>
      </c>
      <c r="M29" s="27">
        <v>265300</v>
      </c>
      <c r="N29" s="27">
        <v>260394</v>
      </c>
      <c r="O29" s="27">
        <v>265088</v>
      </c>
      <c r="P29" s="27">
        <v>267070</v>
      </c>
      <c r="Q29" s="27">
        <v>297156</v>
      </c>
      <c r="R29" s="27">
        <v>294827</v>
      </c>
      <c r="S29" s="27">
        <v>278874</v>
      </c>
      <c r="T29" s="27">
        <v>285785</v>
      </c>
      <c r="U29" s="27">
        <v>258921</v>
      </c>
      <c r="V29" s="27">
        <v>247958</v>
      </c>
      <c r="W29" s="24">
        <v>226474.69305931669</v>
      </c>
      <c r="X29" s="23">
        <v>237681</v>
      </c>
      <c r="Y29" s="24">
        <v>227186.92658904797</v>
      </c>
      <c r="Z29" s="24">
        <v>205347.74618799266</v>
      </c>
      <c r="AA29" s="95">
        <v>208715.30898799273</v>
      </c>
    </row>
    <row r="30" spans="1:27">
      <c r="A30" s="31" t="s">
        <v>27</v>
      </c>
      <c r="B30" s="27">
        <v>38812</v>
      </c>
      <c r="C30" s="27">
        <v>36803</v>
      </c>
      <c r="D30" s="27">
        <v>34143</v>
      </c>
      <c r="E30" s="27">
        <v>35513</v>
      </c>
      <c r="F30" s="27">
        <v>37830</v>
      </c>
      <c r="G30" s="27">
        <v>36669</v>
      </c>
      <c r="H30" s="27">
        <v>35666</v>
      </c>
      <c r="I30" s="27">
        <v>37074</v>
      </c>
      <c r="J30" s="27">
        <v>38231</v>
      </c>
      <c r="K30" s="27">
        <v>38401</v>
      </c>
      <c r="L30" s="27">
        <v>37045</v>
      </c>
      <c r="M30" s="27">
        <v>41441</v>
      </c>
      <c r="N30" s="27">
        <v>39061</v>
      </c>
      <c r="O30" s="27">
        <v>33973</v>
      </c>
      <c r="P30" s="27">
        <v>35644</v>
      </c>
      <c r="Q30" s="27">
        <v>37207</v>
      </c>
      <c r="R30" s="27">
        <v>36120</v>
      </c>
      <c r="S30" s="27">
        <v>36163</v>
      </c>
      <c r="T30" s="27">
        <v>37083</v>
      </c>
      <c r="U30" s="27">
        <v>37037</v>
      </c>
      <c r="V30" s="27">
        <v>34209</v>
      </c>
      <c r="W30" s="24">
        <v>32491.309307943859</v>
      </c>
      <c r="X30" s="23">
        <v>36595</v>
      </c>
      <c r="Y30" s="24">
        <v>35372.481727256738</v>
      </c>
      <c r="Z30" s="24">
        <v>33260.733744860394</v>
      </c>
      <c r="AA30" s="95">
        <v>33260.733744860394</v>
      </c>
    </row>
    <row r="31" spans="1:27">
      <c r="A31" s="31" t="s">
        <v>28</v>
      </c>
      <c r="B31" s="38">
        <v>9807</v>
      </c>
      <c r="C31" s="38">
        <v>7413</v>
      </c>
      <c r="D31" s="38">
        <v>9873</v>
      </c>
      <c r="E31" s="38">
        <v>9998</v>
      </c>
      <c r="F31" s="38">
        <v>7313</v>
      </c>
      <c r="G31" s="38">
        <v>9699</v>
      </c>
      <c r="H31" s="38">
        <v>9563</v>
      </c>
      <c r="I31" s="38">
        <v>9091</v>
      </c>
      <c r="J31" s="38">
        <v>9538</v>
      </c>
      <c r="K31" s="38">
        <v>9622</v>
      </c>
      <c r="L31" s="38">
        <v>9344</v>
      </c>
      <c r="M31" s="38">
        <v>9205</v>
      </c>
      <c r="N31" s="38">
        <v>7195</v>
      </c>
      <c r="O31" s="38">
        <v>7200</v>
      </c>
      <c r="P31" s="38">
        <v>9170</v>
      </c>
      <c r="Q31" s="38">
        <v>9207</v>
      </c>
      <c r="R31" s="38">
        <v>9666</v>
      </c>
      <c r="S31" s="38">
        <v>10816</v>
      </c>
      <c r="T31" s="38">
        <v>10265</v>
      </c>
      <c r="U31" s="38">
        <v>10027</v>
      </c>
      <c r="V31" s="38">
        <v>10470</v>
      </c>
      <c r="W31" s="39">
        <v>10615.02113294128</v>
      </c>
      <c r="X31" s="23">
        <v>10496</v>
      </c>
      <c r="Y31" s="39">
        <v>10377.526621062239</v>
      </c>
      <c r="Z31" s="39">
        <v>10260.779446575289</v>
      </c>
      <c r="AA31" s="95">
        <v>10145.345677801319</v>
      </c>
    </row>
    <row r="32" spans="1:27">
      <c r="A32" s="40" t="s">
        <v>29</v>
      </c>
      <c r="B32" s="34">
        <f>SUM(B28:B31)</f>
        <v>330652</v>
      </c>
      <c r="C32" s="34">
        <f t="shared" ref="C32:Z32" si="3">SUM(C28:C31)</f>
        <v>309096</v>
      </c>
      <c r="D32" s="34">
        <f t="shared" si="3"/>
        <v>332831</v>
      </c>
      <c r="E32" s="34">
        <f t="shared" si="3"/>
        <v>336146</v>
      </c>
      <c r="F32" s="34">
        <f t="shared" si="3"/>
        <v>330567</v>
      </c>
      <c r="G32" s="34">
        <f t="shared" si="3"/>
        <v>340702</v>
      </c>
      <c r="H32" s="34">
        <f t="shared" si="3"/>
        <v>346978</v>
      </c>
      <c r="I32" s="34">
        <f t="shared" si="3"/>
        <v>337106</v>
      </c>
      <c r="J32" s="34">
        <f t="shared" si="3"/>
        <v>343758</v>
      </c>
      <c r="K32" s="34">
        <f t="shared" si="3"/>
        <v>345508</v>
      </c>
      <c r="L32" s="34">
        <f t="shared" si="3"/>
        <v>340710</v>
      </c>
      <c r="M32" s="34">
        <f t="shared" si="3"/>
        <v>350316</v>
      </c>
      <c r="N32" s="34">
        <f t="shared" si="3"/>
        <v>341597</v>
      </c>
      <c r="O32" s="34">
        <f t="shared" si="3"/>
        <v>338389</v>
      </c>
      <c r="P32" s="34">
        <f t="shared" si="3"/>
        <v>345853</v>
      </c>
      <c r="Q32" s="34">
        <f t="shared" si="3"/>
        <v>383559</v>
      </c>
      <c r="R32" s="34">
        <f t="shared" si="3"/>
        <v>372636</v>
      </c>
      <c r="S32" s="34">
        <f t="shared" si="3"/>
        <v>359836</v>
      </c>
      <c r="T32" s="34">
        <f t="shared" si="3"/>
        <v>373092</v>
      </c>
      <c r="U32" s="34">
        <f t="shared" si="3"/>
        <v>356642</v>
      </c>
      <c r="V32" s="34">
        <f t="shared" si="3"/>
        <v>329827</v>
      </c>
      <c r="W32" s="34">
        <f t="shared" si="3"/>
        <v>302879.90650020185</v>
      </c>
      <c r="X32" s="34">
        <f t="shared" si="3"/>
        <v>314577</v>
      </c>
      <c r="Y32" s="34">
        <f t="shared" si="3"/>
        <v>302730.85893736698</v>
      </c>
      <c r="Z32" s="34">
        <f t="shared" si="3"/>
        <v>284051.59837942832</v>
      </c>
      <c r="AA32" s="96">
        <f>SUM(AA28:AA31)</f>
        <v>287423.87221065443</v>
      </c>
    </row>
    <row r="33" spans="1:27">
      <c r="A33" s="35" t="s">
        <v>30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7"/>
      <c r="Y33" s="37"/>
      <c r="Z33" s="37"/>
      <c r="AA33" s="97"/>
    </row>
    <row r="34" spans="1:27">
      <c r="A34" s="31" t="s">
        <v>31</v>
      </c>
      <c r="B34" s="19">
        <v>42008</v>
      </c>
      <c r="C34" s="19">
        <v>43054</v>
      </c>
      <c r="D34" s="19">
        <v>46614</v>
      </c>
      <c r="E34" s="19">
        <v>50755</v>
      </c>
      <c r="F34" s="19">
        <v>52918</v>
      </c>
      <c r="G34" s="20">
        <v>50479</v>
      </c>
      <c r="H34" s="19">
        <v>44855</v>
      </c>
      <c r="I34" s="19">
        <v>46175</v>
      </c>
      <c r="J34" s="19">
        <v>44123</v>
      </c>
      <c r="K34" s="19">
        <v>46458</v>
      </c>
      <c r="L34" s="19">
        <v>49981</v>
      </c>
      <c r="M34" s="19">
        <v>55514</v>
      </c>
      <c r="N34" s="19">
        <v>56300</v>
      </c>
      <c r="O34" s="19">
        <v>59663</v>
      </c>
      <c r="P34" s="19">
        <v>60829</v>
      </c>
      <c r="Q34" s="19">
        <v>61647</v>
      </c>
      <c r="R34" s="19">
        <v>55870</v>
      </c>
      <c r="S34" s="19">
        <v>60205</v>
      </c>
      <c r="T34" s="19">
        <v>58337</v>
      </c>
      <c r="U34" s="19">
        <v>64974</v>
      </c>
      <c r="V34" s="19">
        <v>66724</v>
      </c>
      <c r="W34" s="22">
        <v>66551.729667295338</v>
      </c>
      <c r="X34" s="23">
        <v>68262</v>
      </c>
      <c r="Y34" s="24">
        <v>72791.08</v>
      </c>
      <c r="Z34" s="24">
        <v>74376.539999999994</v>
      </c>
      <c r="AA34" s="95">
        <v>79030.42</v>
      </c>
    </row>
    <row r="35" spans="1:27">
      <c r="A35" s="32" t="s">
        <v>32</v>
      </c>
      <c r="B35" s="27">
        <v>230168</v>
      </c>
      <c r="C35" s="27">
        <v>236031</v>
      </c>
      <c r="D35" s="27">
        <v>248463</v>
      </c>
      <c r="E35" s="27">
        <v>254830</v>
      </c>
      <c r="F35" s="27">
        <v>259373</v>
      </c>
      <c r="G35" s="28">
        <v>254277</v>
      </c>
      <c r="H35" s="27">
        <v>235216</v>
      </c>
      <c r="I35" s="41">
        <v>226629</v>
      </c>
      <c r="J35" s="27">
        <v>248347</v>
      </c>
      <c r="K35" s="41">
        <v>301646</v>
      </c>
      <c r="L35" s="27">
        <v>312101</v>
      </c>
      <c r="M35" s="27">
        <v>279403</v>
      </c>
      <c r="N35" s="27">
        <v>293576</v>
      </c>
      <c r="O35" s="27">
        <v>335904</v>
      </c>
      <c r="P35" s="27">
        <v>320667</v>
      </c>
      <c r="Q35" s="27">
        <v>311407</v>
      </c>
      <c r="R35" s="27">
        <v>315980</v>
      </c>
      <c r="S35" s="27">
        <v>302144</v>
      </c>
      <c r="T35" s="27">
        <v>284953</v>
      </c>
      <c r="U35" s="27">
        <v>284462</v>
      </c>
      <c r="V35" s="27">
        <v>276167</v>
      </c>
      <c r="W35" s="24">
        <v>259778.71117391688</v>
      </c>
      <c r="X35" s="23">
        <v>241610</v>
      </c>
      <c r="Y35" s="24">
        <v>223628.17</v>
      </c>
      <c r="Z35" s="24">
        <v>207884.63</v>
      </c>
      <c r="AA35" s="95">
        <v>188912.95</v>
      </c>
    </row>
    <row r="36" spans="1:27">
      <c r="A36" s="32" t="s">
        <v>33</v>
      </c>
      <c r="B36" s="27">
        <v>56358</v>
      </c>
      <c r="C36" s="27">
        <v>56080</v>
      </c>
      <c r="D36" s="27">
        <v>60210</v>
      </c>
      <c r="E36" s="27">
        <v>62238</v>
      </c>
      <c r="F36" s="27">
        <v>63184</v>
      </c>
      <c r="G36" s="28">
        <v>62463</v>
      </c>
      <c r="H36" s="27">
        <v>53580</v>
      </c>
      <c r="I36" s="41">
        <v>48172</v>
      </c>
      <c r="J36" s="27">
        <v>45687</v>
      </c>
      <c r="K36" s="41">
        <v>42722</v>
      </c>
      <c r="L36" s="27">
        <v>36869</v>
      </c>
      <c r="M36" s="27">
        <v>33435</v>
      </c>
      <c r="N36" s="27">
        <v>32346</v>
      </c>
      <c r="O36" s="27">
        <v>31532</v>
      </c>
      <c r="P36" s="27">
        <v>27513</v>
      </c>
      <c r="Q36" s="27">
        <v>27840</v>
      </c>
      <c r="R36" s="27">
        <v>29914</v>
      </c>
      <c r="S36" s="27">
        <v>27988</v>
      </c>
      <c r="T36" s="27">
        <v>28299</v>
      </c>
      <c r="U36" s="27">
        <v>28271</v>
      </c>
      <c r="V36" s="27">
        <v>26844</v>
      </c>
      <c r="W36" s="24">
        <v>25027.929348162856</v>
      </c>
      <c r="X36" s="23">
        <v>23634</v>
      </c>
      <c r="Y36" s="24">
        <v>22478.42</v>
      </c>
      <c r="Z36" s="24">
        <v>20357.04</v>
      </c>
      <c r="AA36" s="95">
        <v>18741.27</v>
      </c>
    </row>
    <row r="37" spans="1:27">
      <c r="A37" s="32" t="s">
        <v>34</v>
      </c>
      <c r="B37" s="27">
        <v>3691</v>
      </c>
      <c r="C37" s="27">
        <v>3790</v>
      </c>
      <c r="D37" s="27">
        <v>3649</v>
      </c>
      <c r="E37" s="27">
        <v>3553</v>
      </c>
      <c r="F37" s="27">
        <v>3452</v>
      </c>
      <c r="G37" s="28">
        <v>3323</v>
      </c>
      <c r="H37" s="27">
        <v>3364</v>
      </c>
      <c r="I37" s="41">
        <v>3626</v>
      </c>
      <c r="J37" s="27">
        <v>3960</v>
      </c>
      <c r="K37" s="41">
        <v>4317</v>
      </c>
      <c r="L37" s="27">
        <v>4641</v>
      </c>
      <c r="M37" s="27">
        <v>4241</v>
      </c>
      <c r="N37" s="27">
        <v>4397</v>
      </c>
      <c r="O37" s="27">
        <v>4589</v>
      </c>
      <c r="P37" s="27">
        <v>4546</v>
      </c>
      <c r="Q37" s="27">
        <v>4868</v>
      </c>
      <c r="R37" s="27">
        <v>4957</v>
      </c>
      <c r="S37" s="27">
        <v>4912</v>
      </c>
      <c r="T37" s="27">
        <v>4965</v>
      </c>
      <c r="U37" s="27">
        <v>4925</v>
      </c>
      <c r="V37" s="27">
        <v>4898</v>
      </c>
      <c r="W37" s="24">
        <v>4696.4366687447246</v>
      </c>
      <c r="X37" s="23">
        <v>4476</v>
      </c>
      <c r="Y37" s="24">
        <v>4215.6899999999996</v>
      </c>
      <c r="Z37" s="24">
        <v>3960.07</v>
      </c>
      <c r="AA37" s="95">
        <v>3701.55</v>
      </c>
    </row>
    <row r="38" spans="1:27">
      <c r="A38" s="32" t="s">
        <v>35</v>
      </c>
      <c r="B38" s="27">
        <v>1876</v>
      </c>
      <c r="C38" s="27">
        <v>1894</v>
      </c>
      <c r="D38" s="27">
        <v>1860</v>
      </c>
      <c r="E38" s="27">
        <v>1847</v>
      </c>
      <c r="F38" s="27">
        <v>1805</v>
      </c>
      <c r="G38" s="28">
        <v>1761</v>
      </c>
      <c r="H38" s="27">
        <v>1731</v>
      </c>
      <c r="I38" s="41">
        <v>1703</v>
      </c>
      <c r="J38" s="27">
        <v>1646</v>
      </c>
      <c r="K38" s="41">
        <v>1573</v>
      </c>
      <c r="L38" s="27">
        <v>1489</v>
      </c>
      <c r="M38" s="27">
        <v>1400</v>
      </c>
      <c r="N38" s="27">
        <v>1406</v>
      </c>
      <c r="O38" s="27">
        <v>1458</v>
      </c>
      <c r="P38" s="27">
        <v>1531</v>
      </c>
      <c r="Q38" s="27">
        <v>1630</v>
      </c>
      <c r="R38" s="27">
        <v>1640</v>
      </c>
      <c r="S38" s="27">
        <v>1604</v>
      </c>
      <c r="T38" s="27">
        <v>1530</v>
      </c>
      <c r="U38" s="27">
        <v>1526</v>
      </c>
      <c r="V38" s="27">
        <v>1405</v>
      </c>
      <c r="W38" s="24">
        <v>1297.9764584002723</v>
      </c>
      <c r="X38" s="23">
        <v>1222</v>
      </c>
      <c r="Y38" s="24">
        <v>1115.3499999999999</v>
      </c>
      <c r="Z38" s="24">
        <v>1017.01</v>
      </c>
      <c r="AA38" s="95">
        <v>922.18</v>
      </c>
    </row>
    <row r="39" spans="1:27">
      <c r="A39" s="32" t="s">
        <v>36</v>
      </c>
      <c r="B39" s="27">
        <v>215200</v>
      </c>
      <c r="C39" s="27">
        <v>215892</v>
      </c>
      <c r="D39" s="27">
        <v>206510</v>
      </c>
      <c r="E39" s="27">
        <v>197625</v>
      </c>
      <c r="F39" s="27">
        <v>183515</v>
      </c>
      <c r="G39" s="28">
        <v>163762</v>
      </c>
      <c r="H39" s="27">
        <v>160210</v>
      </c>
      <c r="I39" s="41">
        <v>165143</v>
      </c>
      <c r="J39" s="27">
        <v>160046</v>
      </c>
      <c r="K39" s="41">
        <v>158580</v>
      </c>
      <c r="L39" s="27">
        <v>146774</v>
      </c>
      <c r="M39" s="27">
        <v>138560</v>
      </c>
      <c r="N39" s="27">
        <v>138303</v>
      </c>
      <c r="O39" s="27">
        <v>135230</v>
      </c>
      <c r="P39" s="27">
        <v>136014</v>
      </c>
      <c r="Q39" s="27">
        <v>136954</v>
      </c>
      <c r="R39" s="27">
        <v>132217</v>
      </c>
      <c r="S39" s="27">
        <v>128267</v>
      </c>
      <c r="T39" s="27">
        <v>123753</v>
      </c>
      <c r="U39" s="27">
        <v>115833</v>
      </c>
      <c r="V39" s="27">
        <v>113390</v>
      </c>
      <c r="W39" s="24">
        <v>108942.79029989237</v>
      </c>
      <c r="X39" s="23">
        <v>105750</v>
      </c>
      <c r="Y39" s="24">
        <v>101123.17</v>
      </c>
      <c r="Z39" s="24">
        <v>96714.7</v>
      </c>
      <c r="AA39" s="95">
        <v>91952.61</v>
      </c>
    </row>
    <row r="40" spans="1:27">
      <c r="A40" s="32" t="s">
        <v>37</v>
      </c>
      <c r="B40" s="27">
        <v>464303</v>
      </c>
      <c r="C40" s="27">
        <v>458559</v>
      </c>
      <c r="D40" s="27">
        <v>441110</v>
      </c>
      <c r="E40" s="27">
        <v>432907</v>
      </c>
      <c r="F40" s="27">
        <v>417700</v>
      </c>
      <c r="G40" s="28">
        <v>382012</v>
      </c>
      <c r="H40" s="27">
        <v>360351</v>
      </c>
      <c r="I40" s="41">
        <v>354681</v>
      </c>
      <c r="J40" s="27">
        <v>318956</v>
      </c>
      <c r="K40" s="41">
        <v>296762</v>
      </c>
      <c r="L40" s="27">
        <v>271355</v>
      </c>
      <c r="M40" s="27">
        <v>244957</v>
      </c>
      <c r="N40" s="27">
        <v>232506</v>
      </c>
      <c r="O40" s="27">
        <v>206036</v>
      </c>
      <c r="P40" s="27">
        <v>194970</v>
      </c>
      <c r="Q40" s="27">
        <v>184275</v>
      </c>
      <c r="R40" s="27">
        <v>171424</v>
      </c>
      <c r="S40" s="27">
        <v>157391</v>
      </c>
      <c r="T40" s="27">
        <v>141570</v>
      </c>
      <c r="U40" s="27">
        <v>119522</v>
      </c>
      <c r="V40" s="27">
        <v>105011</v>
      </c>
      <c r="W40" s="24">
        <v>98497.534608720292</v>
      </c>
      <c r="X40" s="23">
        <v>93345</v>
      </c>
      <c r="Y40" s="24">
        <v>87920.83</v>
      </c>
      <c r="Z40" s="24">
        <v>82945.070000000007</v>
      </c>
      <c r="AA40" s="95">
        <v>77496.350000000006</v>
      </c>
    </row>
    <row r="41" spans="1:27">
      <c r="A41" s="32" t="s">
        <v>38</v>
      </c>
      <c r="B41" s="27">
        <v>124428</v>
      </c>
      <c r="C41" s="27">
        <v>128083</v>
      </c>
      <c r="D41" s="27">
        <v>132485</v>
      </c>
      <c r="E41" s="27">
        <v>140336</v>
      </c>
      <c r="F41" s="27">
        <v>144793</v>
      </c>
      <c r="G41" s="28">
        <v>136755</v>
      </c>
      <c r="H41" s="27">
        <v>124276</v>
      </c>
      <c r="I41" s="41">
        <v>124989</v>
      </c>
      <c r="J41" s="27">
        <v>118584</v>
      </c>
      <c r="K41" s="41">
        <v>119038</v>
      </c>
      <c r="L41" s="27">
        <v>114366</v>
      </c>
      <c r="M41" s="27">
        <v>102562</v>
      </c>
      <c r="N41" s="27">
        <v>106168</v>
      </c>
      <c r="O41" s="27">
        <v>102627</v>
      </c>
      <c r="P41" s="27">
        <v>100358</v>
      </c>
      <c r="Q41" s="27">
        <v>100147</v>
      </c>
      <c r="R41" s="27">
        <v>101744</v>
      </c>
      <c r="S41" s="27">
        <v>103499</v>
      </c>
      <c r="T41" s="27">
        <v>105820</v>
      </c>
      <c r="U41" s="27">
        <v>108171</v>
      </c>
      <c r="V41" s="27">
        <v>110525</v>
      </c>
      <c r="W41" s="24">
        <v>112674.79601112653</v>
      </c>
      <c r="X41" s="23">
        <v>114885</v>
      </c>
      <c r="Y41" s="24">
        <v>117115.81</v>
      </c>
      <c r="Z41" s="24">
        <v>119368.02</v>
      </c>
      <c r="AA41" s="95">
        <v>121642.14</v>
      </c>
    </row>
    <row r="42" spans="1:27">
      <c r="A42" s="32" t="s">
        <v>39</v>
      </c>
      <c r="B42" s="27">
        <v>1267</v>
      </c>
      <c r="C42" s="27">
        <v>1268</v>
      </c>
      <c r="D42" s="27">
        <v>1253</v>
      </c>
      <c r="E42" s="27">
        <v>1131</v>
      </c>
      <c r="F42" s="27">
        <v>1090</v>
      </c>
      <c r="G42" s="28">
        <v>1018</v>
      </c>
      <c r="H42" s="27">
        <v>961</v>
      </c>
      <c r="I42" s="41">
        <v>927</v>
      </c>
      <c r="J42" s="27">
        <v>894</v>
      </c>
      <c r="K42" s="41">
        <v>824</v>
      </c>
      <c r="L42" s="27">
        <v>777</v>
      </c>
      <c r="M42" s="27">
        <v>727</v>
      </c>
      <c r="N42" s="27">
        <v>766</v>
      </c>
      <c r="O42" s="27">
        <v>880</v>
      </c>
      <c r="P42" s="27">
        <v>858</v>
      </c>
      <c r="Q42" s="27">
        <v>979</v>
      </c>
      <c r="R42" s="27">
        <v>1107</v>
      </c>
      <c r="S42" s="27">
        <v>1241</v>
      </c>
      <c r="T42" s="27">
        <v>1352</v>
      </c>
      <c r="U42" s="27">
        <v>1464</v>
      </c>
      <c r="V42" s="27">
        <v>1539</v>
      </c>
      <c r="W42" s="24">
        <v>1529.3198295590471</v>
      </c>
      <c r="X42" s="23">
        <v>1490</v>
      </c>
      <c r="Y42" s="24">
        <v>1458.2</v>
      </c>
      <c r="Z42" s="24">
        <v>1435.42</v>
      </c>
      <c r="AA42" s="95">
        <v>1368.27</v>
      </c>
    </row>
    <row r="43" spans="1:27">
      <c r="A43" s="32" t="s">
        <v>40</v>
      </c>
      <c r="B43" s="27">
        <v>299970</v>
      </c>
      <c r="C43" s="27">
        <v>314291</v>
      </c>
      <c r="D43" s="27">
        <v>328602</v>
      </c>
      <c r="E43" s="27">
        <v>336668</v>
      </c>
      <c r="F43" s="27">
        <v>344368</v>
      </c>
      <c r="G43" s="28">
        <v>351781</v>
      </c>
      <c r="H43" s="27">
        <v>358935</v>
      </c>
      <c r="I43" s="41">
        <v>366209</v>
      </c>
      <c r="J43" s="27">
        <v>373337</v>
      </c>
      <c r="K43" s="41">
        <v>380679</v>
      </c>
      <c r="L43" s="27">
        <v>388414</v>
      </c>
      <c r="M43" s="27">
        <v>392409</v>
      </c>
      <c r="N43" s="27">
        <v>393283</v>
      </c>
      <c r="O43" s="27">
        <v>393189</v>
      </c>
      <c r="P43" s="27">
        <v>391255</v>
      </c>
      <c r="Q43" s="27">
        <v>389627</v>
      </c>
      <c r="R43" s="27">
        <v>386100</v>
      </c>
      <c r="S43" s="27">
        <v>384723</v>
      </c>
      <c r="T43" s="27">
        <v>392140</v>
      </c>
      <c r="U43" s="27">
        <v>390540</v>
      </c>
      <c r="V43" s="27">
        <v>388981</v>
      </c>
      <c r="W43" s="24">
        <v>392726.92546414147</v>
      </c>
      <c r="X43" s="23">
        <v>403381</v>
      </c>
      <c r="Y43" s="24">
        <v>389585.63</v>
      </c>
      <c r="Z43" s="24">
        <v>388802.78</v>
      </c>
      <c r="AA43" s="95">
        <v>425039.19</v>
      </c>
    </row>
    <row r="44" spans="1:27">
      <c r="A44" s="32" t="s">
        <v>41</v>
      </c>
      <c r="B44" s="27">
        <v>29036</v>
      </c>
      <c r="C44" s="27">
        <v>30272</v>
      </c>
      <c r="D44" s="27">
        <v>31507</v>
      </c>
      <c r="E44" s="27">
        <v>32745</v>
      </c>
      <c r="F44" s="27">
        <v>33984</v>
      </c>
      <c r="G44" s="28">
        <v>35223</v>
      </c>
      <c r="H44" s="27">
        <v>36434</v>
      </c>
      <c r="I44" s="41">
        <v>37645</v>
      </c>
      <c r="J44" s="27">
        <v>38856</v>
      </c>
      <c r="K44" s="41">
        <v>40072</v>
      </c>
      <c r="L44" s="27">
        <v>41288</v>
      </c>
      <c r="M44" s="27">
        <v>43903</v>
      </c>
      <c r="N44" s="27">
        <v>46997</v>
      </c>
      <c r="O44" s="27">
        <v>49094</v>
      </c>
      <c r="P44" s="27">
        <v>50521</v>
      </c>
      <c r="Q44" s="27">
        <v>52645</v>
      </c>
      <c r="R44" s="27">
        <v>53885</v>
      </c>
      <c r="S44" s="27">
        <v>55080</v>
      </c>
      <c r="T44" s="27">
        <v>56220</v>
      </c>
      <c r="U44" s="27">
        <v>53288</v>
      </c>
      <c r="V44" s="27">
        <v>50490</v>
      </c>
      <c r="W44" s="24">
        <v>48038.973345987513</v>
      </c>
      <c r="X44" s="23">
        <v>44025</v>
      </c>
      <c r="Y44" s="24">
        <v>40050.199999999997</v>
      </c>
      <c r="Z44" s="24">
        <v>36386.239999999998</v>
      </c>
      <c r="AA44" s="95">
        <v>33078.89</v>
      </c>
    </row>
    <row r="45" spans="1:27">
      <c r="A45" s="32" t="s">
        <v>42</v>
      </c>
      <c r="B45" s="27">
        <v>130319</v>
      </c>
      <c r="C45" s="27">
        <v>128271</v>
      </c>
      <c r="D45" s="27">
        <v>127599</v>
      </c>
      <c r="E45" s="27">
        <v>128284</v>
      </c>
      <c r="F45" s="27">
        <v>119361</v>
      </c>
      <c r="G45" s="28">
        <v>113553</v>
      </c>
      <c r="H45" s="27">
        <v>114784</v>
      </c>
      <c r="I45" s="41">
        <v>111567</v>
      </c>
      <c r="J45" s="27">
        <v>111216</v>
      </c>
      <c r="K45" s="41">
        <v>118116</v>
      </c>
      <c r="L45" s="27">
        <v>118150</v>
      </c>
      <c r="M45" s="27">
        <v>114288</v>
      </c>
      <c r="N45" s="27">
        <v>121667</v>
      </c>
      <c r="O45" s="27">
        <v>113745</v>
      </c>
      <c r="P45" s="27">
        <v>107218</v>
      </c>
      <c r="Q45" s="27">
        <v>109289</v>
      </c>
      <c r="R45" s="27">
        <v>118427</v>
      </c>
      <c r="S45" s="27">
        <v>120202</v>
      </c>
      <c r="T45" s="27">
        <v>111421</v>
      </c>
      <c r="U45" s="27">
        <v>121301</v>
      </c>
      <c r="V45" s="27">
        <v>117170</v>
      </c>
      <c r="W45" s="24">
        <v>111026.47198127861</v>
      </c>
      <c r="X45" s="23">
        <v>107382</v>
      </c>
      <c r="Y45" s="24">
        <v>103563.48</v>
      </c>
      <c r="Z45" s="24">
        <v>98831.17</v>
      </c>
      <c r="AA45" s="95">
        <v>96537.42</v>
      </c>
    </row>
    <row r="46" spans="1:27">
      <c r="A46" s="44" t="s">
        <v>43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45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24">
        <v>0</v>
      </c>
      <c r="X46" s="23"/>
      <c r="Y46" s="24"/>
      <c r="Z46" s="24">
        <v>0</v>
      </c>
      <c r="AA46" s="95"/>
    </row>
    <row r="47" spans="1:27">
      <c r="A47" s="46" t="s">
        <v>44</v>
      </c>
      <c r="B47" s="47">
        <f>SUM(B34:B46)</f>
        <v>1598624</v>
      </c>
      <c r="C47" s="47">
        <f t="shared" ref="C47:Z47" si="4">SUM(C34:C46)</f>
        <v>1617485</v>
      </c>
      <c r="D47" s="47">
        <f t="shared" si="4"/>
        <v>1629862</v>
      </c>
      <c r="E47" s="47">
        <f t="shared" si="4"/>
        <v>1642919</v>
      </c>
      <c r="F47" s="47">
        <f t="shared" si="4"/>
        <v>1625543</v>
      </c>
      <c r="G47" s="47">
        <f t="shared" si="4"/>
        <v>1556407</v>
      </c>
      <c r="H47" s="47">
        <f t="shared" si="4"/>
        <v>1494697</v>
      </c>
      <c r="I47" s="47">
        <f t="shared" si="4"/>
        <v>1487466</v>
      </c>
      <c r="J47" s="47">
        <f t="shared" si="4"/>
        <v>1465652</v>
      </c>
      <c r="K47" s="47">
        <f t="shared" si="4"/>
        <v>1510787</v>
      </c>
      <c r="L47" s="47">
        <f t="shared" si="4"/>
        <v>1486205</v>
      </c>
      <c r="M47" s="47">
        <f t="shared" si="4"/>
        <v>1411399</v>
      </c>
      <c r="N47" s="47">
        <f t="shared" si="4"/>
        <v>1427715</v>
      </c>
      <c r="O47" s="47">
        <f t="shared" si="4"/>
        <v>1433947</v>
      </c>
      <c r="P47" s="47">
        <f t="shared" si="4"/>
        <v>1396280</v>
      </c>
      <c r="Q47" s="47">
        <f t="shared" si="4"/>
        <v>1381308</v>
      </c>
      <c r="R47" s="47">
        <f t="shared" si="4"/>
        <v>1373265</v>
      </c>
      <c r="S47" s="47">
        <f t="shared" si="4"/>
        <v>1347256</v>
      </c>
      <c r="T47" s="47">
        <f t="shared" si="4"/>
        <v>1310360</v>
      </c>
      <c r="U47" s="47">
        <f t="shared" si="4"/>
        <v>1294277</v>
      </c>
      <c r="V47" s="47">
        <f t="shared" si="4"/>
        <v>1263144</v>
      </c>
      <c r="W47" s="84">
        <f t="shared" si="4"/>
        <v>1230789.5948572259</v>
      </c>
      <c r="X47" s="84">
        <f t="shared" si="4"/>
        <v>1209462</v>
      </c>
      <c r="Y47" s="84">
        <f t="shared" si="4"/>
        <v>1165046.03</v>
      </c>
      <c r="Z47" s="84">
        <f t="shared" si="4"/>
        <v>1132078.69</v>
      </c>
      <c r="AA47" s="100">
        <f>SUM(AA34:AA46)</f>
        <v>1138423.24</v>
      </c>
    </row>
    <row r="48" spans="1:27">
      <c r="A48" s="35" t="s">
        <v>45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106"/>
      <c r="X48" s="83"/>
      <c r="Y48" s="83"/>
      <c r="Z48" s="83"/>
      <c r="AA48" s="97"/>
    </row>
    <row r="49" spans="1:27">
      <c r="A49" s="31" t="s">
        <v>46</v>
      </c>
      <c r="B49" s="19">
        <v>19</v>
      </c>
      <c r="C49" s="19">
        <v>19</v>
      </c>
      <c r="D49" s="19">
        <v>20</v>
      </c>
      <c r="E49" s="19">
        <v>20</v>
      </c>
      <c r="F49" s="19">
        <v>21</v>
      </c>
      <c r="G49" s="20">
        <v>21</v>
      </c>
      <c r="H49" s="19">
        <v>22</v>
      </c>
      <c r="I49" s="19">
        <v>23</v>
      </c>
      <c r="J49" s="19">
        <v>24</v>
      </c>
      <c r="K49" s="19">
        <v>24</v>
      </c>
      <c r="L49" s="19">
        <v>25</v>
      </c>
      <c r="M49" s="19">
        <v>26</v>
      </c>
      <c r="N49" s="19">
        <v>27</v>
      </c>
      <c r="O49" s="19">
        <v>27</v>
      </c>
      <c r="P49" s="19">
        <v>29</v>
      </c>
      <c r="Q49" s="19">
        <v>30</v>
      </c>
      <c r="R49" s="19">
        <v>23</v>
      </c>
      <c r="S49" s="19">
        <v>31</v>
      </c>
      <c r="T49" s="19">
        <v>33</v>
      </c>
      <c r="U49" s="19">
        <v>38</v>
      </c>
      <c r="V49" s="19">
        <v>40</v>
      </c>
      <c r="W49" s="22">
        <v>44.117249627292992</v>
      </c>
      <c r="X49" s="23">
        <v>47</v>
      </c>
      <c r="Y49" s="24">
        <v>47.513363748437001</v>
      </c>
      <c r="Z49" s="24">
        <v>20.320877996205283</v>
      </c>
      <c r="AA49" s="95">
        <v>20.566069667927888</v>
      </c>
    </row>
    <row r="50" spans="1:27">
      <c r="A50" s="32" t="s">
        <v>47</v>
      </c>
      <c r="B50" s="27">
        <v>619</v>
      </c>
      <c r="C50" s="27">
        <v>597</v>
      </c>
      <c r="D50" s="27">
        <v>630</v>
      </c>
      <c r="E50" s="27">
        <v>585</v>
      </c>
      <c r="F50" s="27">
        <v>868</v>
      </c>
      <c r="G50" s="28">
        <v>706</v>
      </c>
      <c r="H50" s="27">
        <v>977</v>
      </c>
      <c r="I50" s="27">
        <v>866</v>
      </c>
      <c r="J50" s="27">
        <v>730</v>
      </c>
      <c r="K50" s="27">
        <v>699</v>
      </c>
      <c r="L50" s="27">
        <v>738</v>
      </c>
      <c r="M50" s="27">
        <v>743</v>
      </c>
      <c r="N50" s="27">
        <v>755</v>
      </c>
      <c r="O50" s="27">
        <v>745</v>
      </c>
      <c r="P50" s="27">
        <v>742</v>
      </c>
      <c r="Q50" s="27">
        <v>348</v>
      </c>
      <c r="R50" s="27">
        <v>345</v>
      </c>
      <c r="S50" s="27">
        <v>384</v>
      </c>
      <c r="T50" s="27">
        <v>609</v>
      </c>
      <c r="U50" s="27">
        <v>670</v>
      </c>
      <c r="V50" s="27">
        <v>254</v>
      </c>
      <c r="W50" s="24">
        <v>718.4556621913124</v>
      </c>
      <c r="X50" s="23">
        <v>872</v>
      </c>
      <c r="Y50" s="24">
        <v>654.85160355932442</v>
      </c>
      <c r="Z50" s="24">
        <v>639.10312552217329</v>
      </c>
      <c r="AA50" s="95">
        <v>663.93648263874377</v>
      </c>
    </row>
    <row r="51" spans="1:27">
      <c r="A51" s="32" t="s">
        <v>48</v>
      </c>
      <c r="B51" s="27">
        <v>1330</v>
      </c>
      <c r="C51" s="27">
        <v>1268</v>
      </c>
      <c r="D51" s="27">
        <v>1299</v>
      </c>
      <c r="E51" s="27">
        <v>1330</v>
      </c>
      <c r="F51" s="27">
        <v>1649</v>
      </c>
      <c r="G51" s="28">
        <v>969</v>
      </c>
      <c r="H51" s="27">
        <v>1652</v>
      </c>
      <c r="I51" s="27">
        <v>1729</v>
      </c>
      <c r="J51" s="27">
        <v>1280</v>
      </c>
      <c r="K51" s="27">
        <v>1417</v>
      </c>
      <c r="L51" s="27">
        <v>791</v>
      </c>
      <c r="M51" s="27">
        <v>1274</v>
      </c>
      <c r="N51" s="27">
        <v>1291</v>
      </c>
      <c r="O51" s="27">
        <v>1297</v>
      </c>
      <c r="P51" s="27">
        <v>1310</v>
      </c>
      <c r="Q51" s="27">
        <v>1327</v>
      </c>
      <c r="R51" s="27">
        <v>1075</v>
      </c>
      <c r="S51" s="27">
        <v>1595</v>
      </c>
      <c r="T51" s="27">
        <v>1550</v>
      </c>
      <c r="U51" s="27">
        <v>1401</v>
      </c>
      <c r="V51" s="27">
        <v>1523</v>
      </c>
      <c r="W51" s="24">
        <v>1086.2209959285578</v>
      </c>
      <c r="X51" s="23">
        <v>1151</v>
      </c>
      <c r="Y51" s="24">
        <v>1139.2873666793146</v>
      </c>
      <c r="Z51" s="24">
        <v>1364.4676595944029</v>
      </c>
      <c r="AA51" s="95">
        <v>1258.9157144711357</v>
      </c>
    </row>
    <row r="52" spans="1:27">
      <c r="A52" s="44" t="s">
        <v>49</v>
      </c>
      <c r="B52" s="38">
        <v>497</v>
      </c>
      <c r="C52" s="38">
        <v>498</v>
      </c>
      <c r="D52" s="38">
        <v>465</v>
      </c>
      <c r="E52" s="38">
        <v>451</v>
      </c>
      <c r="F52" s="38">
        <v>151</v>
      </c>
      <c r="G52" s="45">
        <v>854</v>
      </c>
      <c r="H52" s="38">
        <v>177</v>
      </c>
      <c r="I52" s="38">
        <v>157</v>
      </c>
      <c r="J52" s="38">
        <v>608</v>
      </c>
      <c r="K52" s="38">
        <v>510</v>
      </c>
      <c r="L52" s="38">
        <v>1109</v>
      </c>
      <c r="M52" s="38">
        <v>630</v>
      </c>
      <c r="N52" s="38">
        <v>627</v>
      </c>
      <c r="O52" s="38">
        <v>628</v>
      </c>
      <c r="P52" s="38">
        <v>624</v>
      </c>
      <c r="Q52" s="38">
        <v>624</v>
      </c>
      <c r="R52" s="38">
        <v>532</v>
      </c>
      <c r="S52" s="38">
        <v>440</v>
      </c>
      <c r="T52" s="38">
        <v>348</v>
      </c>
      <c r="U52" s="38">
        <v>256</v>
      </c>
      <c r="V52" s="38">
        <v>73</v>
      </c>
      <c r="W52" s="39">
        <v>291.56725</v>
      </c>
      <c r="X52" s="23">
        <v>384</v>
      </c>
      <c r="Y52" s="39">
        <v>298.26024999999998</v>
      </c>
      <c r="Z52" s="39">
        <v>393.55029999999999</v>
      </c>
      <c r="AA52" s="95">
        <v>393.55029999999999</v>
      </c>
    </row>
    <row r="53" spans="1:27">
      <c r="A53" s="46" t="s">
        <v>50</v>
      </c>
      <c r="B53" s="47">
        <f>SUM(B49:B52)</f>
        <v>2465</v>
      </c>
      <c r="C53" s="47">
        <f t="shared" ref="C53:Z53" si="5">SUM(C49:C52)</f>
        <v>2382</v>
      </c>
      <c r="D53" s="47">
        <f t="shared" si="5"/>
        <v>2414</v>
      </c>
      <c r="E53" s="47">
        <f t="shared" si="5"/>
        <v>2386</v>
      </c>
      <c r="F53" s="47">
        <f t="shared" si="5"/>
        <v>2689</v>
      </c>
      <c r="G53" s="47">
        <f t="shared" si="5"/>
        <v>2550</v>
      </c>
      <c r="H53" s="47">
        <f t="shared" si="5"/>
        <v>2828</v>
      </c>
      <c r="I53" s="47">
        <f t="shared" si="5"/>
        <v>2775</v>
      </c>
      <c r="J53" s="47">
        <f t="shared" si="5"/>
        <v>2642</v>
      </c>
      <c r="K53" s="47">
        <f t="shared" si="5"/>
        <v>2650</v>
      </c>
      <c r="L53" s="47">
        <f t="shared" si="5"/>
        <v>2663</v>
      </c>
      <c r="M53" s="47">
        <f t="shared" si="5"/>
        <v>2673</v>
      </c>
      <c r="N53" s="47">
        <f t="shared" si="5"/>
        <v>2700</v>
      </c>
      <c r="O53" s="47">
        <f t="shared" si="5"/>
        <v>2697</v>
      </c>
      <c r="P53" s="47">
        <f t="shared" si="5"/>
        <v>2705</v>
      </c>
      <c r="Q53" s="47">
        <f t="shared" si="5"/>
        <v>2329</v>
      </c>
      <c r="R53" s="47">
        <f t="shared" si="5"/>
        <v>1975</v>
      </c>
      <c r="S53" s="47">
        <f t="shared" si="5"/>
        <v>2450</v>
      </c>
      <c r="T53" s="47">
        <f t="shared" si="5"/>
        <v>2540</v>
      </c>
      <c r="U53" s="47">
        <f t="shared" si="5"/>
        <v>2365</v>
      </c>
      <c r="V53" s="47">
        <f t="shared" si="5"/>
        <v>1890</v>
      </c>
      <c r="W53" s="47">
        <f t="shared" si="5"/>
        <v>2140.3611577471634</v>
      </c>
      <c r="X53" s="47">
        <f t="shared" si="5"/>
        <v>2454</v>
      </c>
      <c r="Y53" s="47">
        <f t="shared" si="5"/>
        <v>2139.9125839870758</v>
      </c>
      <c r="Z53" s="47">
        <f t="shared" si="5"/>
        <v>2417.4419631127812</v>
      </c>
      <c r="AA53" s="100">
        <f>SUM(AA49:AA52)</f>
        <v>2336.9685667778072</v>
      </c>
    </row>
    <row r="54" spans="1:27">
      <c r="A54" s="35" t="s">
        <v>51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7"/>
      <c r="Y54" s="37"/>
      <c r="Z54" s="37"/>
      <c r="AA54" s="97"/>
    </row>
    <row r="55" spans="1:27">
      <c r="A55" s="31" t="s">
        <v>52</v>
      </c>
      <c r="B55" s="19"/>
      <c r="C55" s="19"/>
      <c r="D55" s="19"/>
      <c r="E55" s="19"/>
      <c r="F55" s="19"/>
      <c r="G55" s="20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22"/>
      <c r="X55" s="23"/>
      <c r="Y55" s="24"/>
      <c r="Z55" s="24"/>
      <c r="AA55" s="95"/>
    </row>
    <row r="56" spans="1:27">
      <c r="A56" s="32" t="s">
        <v>53</v>
      </c>
      <c r="B56" s="27">
        <v>4</v>
      </c>
      <c r="C56" s="27">
        <v>4</v>
      </c>
      <c r="D56" s="27">
        <v>3</v>
      </c>
      <c r="E56" s="27">
        <v>3</v>
      </c>
      <c r="F56" s="27">
        <v>3</v>
      </c>
      <c r="G56" s="28">
        <v>3</v>
      </c>
      <c r="H56" s="27">
        <v>3</v>
      </c>
      <c r="I56" s="27">
        <v>2</v>
      </c>
      <c r="J56" s="27">
        <v>2</v>
      </c>
      <c r="K56" s="27">
        <v>2</v>
      </c>
      <c r="L56" s="27">
        <v>2</v>
      </c>
      <c r="M56" s="27">
        <v>2</v>
      </c>
      <c r="N56" s="27">
        <v>2</v>
      </c>
      <c r="O56" s="27">
        <v>2</v>
      </c>
      <c r="P56" s="27">
        <v>2</v>
      </c>
      <c r="Q56" s="27">
        <v>2</v>
      </c>
      <c r="R56" s="27">
        <v>2</v>
      </c>
      <c r="S56" s="27">
        <v>2</v>
      </c>
      <c r="T56" s="27">
        <v>2</v>
      </c>
      <c r="U56" s="27"/>
      <c r="V56" s="27"/>
      <c r="W56" s="24"/>
      <c r="X56" s="23"/>
      <c r="Y56" s="24"/>
      <c r="Z56" s="24"/>
      <c r="AA56" s="95"/>
    </row>
    <row r="57" spans="1:27">
      <c r="A57" s="32" t="s">
        <v>54</v>
      </c>
      <c r="B57" s="27">
        <v>23</v>
      </c>
      <c r="C57" s="27">
        <v>20</v>
      </c>
      <c r="D57" s="27">
        <v>17</v>
      </c>
      <c r="E57" s="27">
        <v>19</v>
      </c>
      <c r="F57" s="27">
        <v>21</v>
      </c>
      <c r="G57" s="28">
        <v>27</v>
      </c>
      <c r="H57" s="27">
        <v>28</v>
      </c>
      <c r="I57" s="27">
        <v>30</v>
      </c>
      <c r="J57" s="27">
        <v>29</v>
      </c>
      <c r="K57" s="27">
        <v>29</v>
      </c>
      <c r="L57" s="27">
        <v>29</v>
      </c>
      <c r="M57" s="27">
        <v>31</v>
      </c>
      <c r="N57" s="27">
        <v>33</v>
      </c>
      <c r="O57" s="27">
        <v>30</v>
      </c>
      <c r="P57" s="27">
        <v>34</v>
      </c>
      <c r="Q57" s="27">
        <v>38</v>
      </c>
      <c r="R57" s="27">
        <v>6</v>
      </c>
      <c r="S57" s="27"/>
      <c r="T57" s="27"/>
      <c r="U57" s="27"/>
      <c r="V57" s="27"/>
      <c r="W57" s="24"/>
      <c r="X57" s="23"/>
      <c r="Y57" s="24"/>
      <c r="Z57" s="24"/>
      <c r="AA57" s="95"/>
    </row>
    <row r="58" spans="1:27">
      <c r="A58" s="32" t="s">
        <v>55</v>
      </c>
      <c r="B58" s="27"/>
      <c r="C58" s="27"/>
      <c r="D58" s="27"/>
      <c r="E58" s="27"/>
      <c r="F58" s="27"/>
      <c r="G58" s="28">
        <v>1</v>
      </c>
      <c r="H58" s="27">
        <v>1</v>
      </c>
      <c r="I58" s="27">
        <v>1</v>
      </c>
      <c r="J58" s="27">
        <v>1</v>
      </c>
      <c r="K58" s="27">
        <v>1</v>
      </c>
      <c r="L58" s="27">
        <v>1</v>
      </c>
      <c r="M58" s="27">
        <v>1</v>
      </c>
      <c r="N58" s="27">
        <v>1</v>
      </c>
      <c r="O58" s="27">
        <v>1</v>
      </c>
      <c r="P58" s="27">
        <v>1</v>
      </c>
      <c r="Q58" s="27">
        <v>1</v>
      </c>
      <c r="R58" s="27"/>
      <c r="S58" s="27"/>
      <c r="T58" s="27"/>
      <c r="U58" s="27"/>
      <c r="V58" s="27"/>
      <c r="W58" s="24"/>
      <c r="X58" s="23"/>
      <c r="Y58" s="24"/>
      <c r="Z58" s="24"/>
      <c r="AA58" s="95"/>
    </row>
    <row r="59" spans="1:27">
      <c r="A59" s="32" t="s">
        <v>56</v>
      </c>
      <c r="B59" s="27"/>
      <c r="C59" s="27"/>
      <c r="D59" s="27"/>
      <c r="E59" s="27"/>
      <c r="F59" s="27"/>
      <c r="G59" s="28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4"/>
      <c r="X59" s="23"/>
      <c r="Y59" s="24"/>
      <c r="Z59" s="24"/>
      <c r="AA59" s="95"/>
    </row>
    <row r="60" spans="1:27">
      <c r="A60" s="32" t="s">
        <v>57</v>
      </c>
      <c r="B60" s="27"/>
      <c r="C60" s="27"/>
      <c r="D60" s="27"/>
      <c r="E60" s="27"/>
      <c r="F60" s="27"/>
      <c r="G60" s="28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>
        <v>6</v>
      </c>
      <c r="S60" s="27">
        <v>10</v>
      </c>
      <c r="T60" s="27">
        <v>6</v>
      </c>
      <c r="U60" s="27"/>
      <c r="V60" s="27"/>
      <c r="W60" s="24"/>
      <c r="X60" s="23"/>
      <c r="Y60" s="24"/>
      <c r="Z60" s="24"/>
      <c r="AA60" s="95"/>
    </row>
    <row r="61" spans="1:27">
      <c r="A61" s="32" t="s">
        <v>58</v>
      </c>
      <c r="B61" s="27">
        <v>132</v>
      </c>
      <c r="C61" s="27">
        <v>130</v>
      </c>
      <c r="D61" s="27">
        <v>120</v>
      </c>
      <c r="E61" s="27">
        <v>107</v>
      </c>
      <c r="F61" s="27">
        <v>114</v>
      </c>
      <c r="G61" s="28">
        <v>59</v>
      </c>
      <c r="H61" s="27">
        <v>112</v>
      </c>
      <c r="I61" s="27">
        <v>108</v>
      </c>
      <c r="J61" s="27">
        <v>123</v>
      </c>
      <c r="K61" s="27">
        <v>124</v>
      </c>
      <c r="L61" s="27">
        <v>125</v>
      </c>
      <c r="M61" s="27">
        <v>126</v>
      </c>
      <c r="N61" s="27">
        <v>135</v>
      </c>
      <c r="O61" s="27">
        <v>129</v>
      </c>
      <c r="P61" s="27">
        <v>130</v>
      </c>
      <c r="Q61" s="27">
        <v>86</v>
      </c>
      <c r="R61" s="27">
        <v>135</v>
      </c>
      <c r="S61" s="27">
        <v>73</v>
      </c>
      <c r="T61" s="27">
        <v>110</v>
      </c>
      <c r="U61" s="27">
        <v>126</v>
      </c>
      <c r="V61" s="27">
        <v>142</v>
      </c>
      <c r="W61" s="24">
        <v>36.799999999999997</v>
      </c>
      <c r="X61" s="23">
        <v>34</v>
      </c>
      <c r="Y61" s="24">
        <v>34.36</v>
      </c>
      <c r="Z61" s="24">
        <v>32.747999999999998</v>
      </c>
      <c r="AA61" s="95">
        <v>29.142300000000002</v>
      </c>
    </row>
    <row r="62" spans="1:27">
      <c r="A62" s="32" t="s">
        <v>59</v>
      </c>
      <c r="B62" s="27"/>
      <c r="C62" s="27"/>
      <c r="D62" s="27"/>
      <c r="E62" s="27"/>
      <c r="F62" s="27"/>
      <c r="G62" s="28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>
        <v>2</v>
      </c>
      <c r="S62" s="27"/>
      <c r="T62" s="27"/>
      <c r="U62" s="27"/>
      <c r="V62" s="27"/>
      <c r="W62" s="24"/>
      <c r="X62" s="23"/>
      <c r="Y62" s="24"/>
      <c r="Z62" s="24"/>
      <c r="AA62" s="95"/>
    </row>
    <row r="63" spans="1:27">
      <c r="A63" s="32" t="s">
        <v>60</v>
      </c>
      <c r="B63" s="27">
        <v>9</v>
      </c>
      <c r="C63" s="27">
        <v>9</v>
      </c>
      <c r="D63" s="27">
        <v>8</v>
      </c>
      <c r="E63" s="27">
        <v>8</v>
      </c>
      <c r="F63" s="27">
        <v>7</v>
      </c>
      <c r="G63" s="28">
        <v>7</v>
      </c>
      <c r="H63" s="27">
        <v>6</v>
      </c>
      <c r="I63" s="27">
        <v>6</v>
      </c>
      <c r="J63" s="27">
        <v>5</v>
      </c>
      <c r="K63" s="27">
        <v>4</v>
      </c>
      <c r="L63" s="27">
        <v>4</v>
      </c>
      <c r="M63" s="27">
        <v>3</v>
      </c>
      <c r="N63" s="27">
        <v>3</v>
      </c>
      <c r="O63" s="27">
        <v>2</v>
      </c>
      <c r="P63" s="27">
        <v>2</v>
      </c>
      <c r="Q63" s="27">
        <v>1</v>
      </c>
      <c r="R63" s="27">
        <v>1</v>
      </c>
      <c r="S63" s="27"/>
      <c r="T63" s="27"/>
      <c r="U63" s="27"/>
      <c r="V63" s="27"/>
      <c r="W63" s="24"/>
      <c r="X63" s="23"/>
      <c r="Y63" s="24"/>
      <c r="Z63" s="24"/>
      <c r="AA63" s="95"/>
    </row>
    <row r="64" spans="1:27">
      <c r="A64" s="32" t="s">
        <v>61</v>
      </c>
      <c r="B64" s="27"/>
      <c r="C64" s="27"/>
      <c r="D64" s="27"/>
      <c r="E64" s="27"/>
      <c r="F64" s="27"/>
      <c r="G64" s="28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4"/>
      <c r="X64" s="23"/>
      <c r="Y64" s="24"/>
      <c r="Z64" s="24"/>
      <c r="AA64" s="95"/>
    </row>
    <row r="65" spans="1:27">
      <c r="A65" s="44" t="s">
        <v>62</v>
      </c>
      <c r="B65" s="27">
        <v>16</v>
      </c>
      <c r="C65" s="27">
        <v>16</v>
      </c>
      <c r="D65" s="27">
        <v>16</v>
      </c>
      <c r="E65" s="27">
        <v>16</v>
      </c>
      <c r="F65" s="38">
        <v>16</v>
      </c>
      <c r="G65" s="48">
        <v>16</v>
      </c>
      <c r="H65" s="48">
        <v>16</v>
      </c>
      <c r="I65" s="48">
        <v>16</v>
      </c>
      <c r="J65" s="48">
        <v>16</v>
      </c>
      <c r="K65" s="48">
        <v>16</v>
      </c>
      <c r="L65" s="48">
        <v>16</v>
      </c>
      <c r="M65" s="48">
        <v>16</v>
      </c>
      <c r="N65" s="48">
        <v>16</v>
      </c>
      <c r="O65" s="48">
        <v>16</v>
      </c>
      <c r="P65" s="48">
        <v>16</v>
      </c>
      <c r="Q65" s="48">
        <v>16</v>
      </c>
      <c r="R65" s="48">
        <v>16</v>
      </c>
      <c r="S65" s="48">
        <v>16</v>
      </c>
      <c r="T65" s="48">
        <v>16</v>
      </c>
      <c r="U65" s="48">
        <v>16</v>
      </c>
      <c r="V65" s="48">
        <v>16</v>
      </c>
      <c r="W65" s="39"/>
      <c r="X65" s="23"/>
      <c r="Y65" s="39"/>
      <c r="Z65" s="39"/>
      <c r="AA65" s="95"/>
    </row>
    <row r="66" spans="1:27">
      <c r="A66" s="46" t="s">
        <v>63</v>
      </c>
      <c r="B66" s="34">
        <f>SUM(B55:B65)</f>
        <v>184</v>
      </c>
      <c r="C66" s="34">
        <f t="shared" ref="C66:Z66" si="6">SUM(C55:C65)</f>
        <v>179</v>
      </c>
      <c r="D66" s="34">
        <f t="shared" si="6"/>
        <v>164</v>
      </c>
      <c r="E66" s="34">
        <f t="shared" si="6"/>
        <v>153</v>
      </c>
      <c r="F66" s="34">
        <f t="shared" si="6"/>
        <v>161</v>
      </c>
      <c r="G66" s="34">
        <f t="shared" si="6"/>
        <v>113</v>
      </c>
      <c r="H66" s="34">
        <f t="shared" si="6"/>
        <v>166</v>
      </c>
      <c r="I66" s="34">
        <f t="shared" si="6"/>
        <v>163</v>
      </c>
      <c r="J66" s="34">
        <f t="shared" si="6"/>
        <v>176</v>
      </c>
      <c r="K66" s="34">
        <f t="shared" si="6"/>
        <v>176</v>
      </c>
      <c r="L66" s="34">
        <f t="shared" si="6"/>
        <v>177</v>
      </c>
      <c r="M66" s="34">
        <f t="shared" si="6"/>
        <v>179</v>
      </c>
      <c r="N66" s="34">
        <f t="shared" si="6"/>
        <v>190</v>
      </c>
      <c r="O66" s="34">
        <f t="shared" si="6"/>
        <v>180</v>
      </c>
      <c r="P66" s="34">
        <f t="shared" si="6"/>
        <v>185</v>
      </c>
      <c r="Q66" s="34">
        <f t="shared" si="6"/>
        <v>144</v>
      </c>
      <c r="R66" s="34">
        <f t="shared" si="6"/>
        <v>168</v>
      </c>
      <c r="S66" s="34">
        <f t="shared" si="6"/>
        <v>101</v>
      </c>
      <c r="T66" s="34">
        <f t="shared" si="6"/>
        <v>134</v>
      </c>
      <c r="U66" s="34">
        <f t="shared" si="6"/>
        <v>142</v>
      </c>
      <c r="V66" s="34">
        <f t="shared" si="6"/>
        <v>158</v>
      </c>
      <c r="W66" s="34">
        <f t="shared" si="6"/>
        <v>36.799999999999997</v>
      </c>
      <c r="X66" s="34">
        <f t="shared" si="6"/>
        <v>34</v>
      </c>
      <c r="Y66" s="34">
        <f t="shared" si="6"/>
        <v>34.36</v>
      </c>
      <c r="Z66" s="34">
        <f t="shared" si="6"/>
        <v>32.747999999999998</v>
      </c>
      <c r="AA66" s="96">
        <f>SUM(AA55:AA65)</f>
        <v>29.142300000000002</v>
      </c>
    </row>
    <row r="67" spans="1:27">
      <c r="A67" s="35" t="s">
        <v>64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7"/>
      <c r="Y67" s="37"/>
      <c r="Z67" s="37"/>
      <c r="AA67" s="97"/>
    </row>
    <row r="68" spans="1:27">
      <c r="A68" s="31" t="s">
        <v>65</v>
      </c>
      <c r="B68" s="21">
        <v>1</v>
      </c>
      <c r="C68" s="21">
        <v>1</v>
      </c>
      <c r="D68" s="21">
        <v>1</v>
      </c>
      <c r="E68" s="21">
        <v>1</v>
      </c>
      <c r="F68" s="21">
        <v>1</v>
      </c>
      <c r="G68" s="49">
        <v>1</v>
      </c>
      <c r="H68" s="21">
        <v>1</v>
      </c>
      <c r="I68" s="21">
        <v>1</v>
      </c>
      <c r="J68" s="21">
        <v>1</v>
      </c>
      <c r="K68" s="21">
        <v>1</v>
      </c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50">
        <v>0</v>
      </c>
      <c r="X68" s="23">
        <v>0</v>
      </c>
      <c r="Y68" s="30"/>
      <c r="Z68" s="30">
        <v>0</v>
      </c>
      <c r="AA68" s="95"/>
    </row>
    <row r="69" spans="1:27">
      <c r="A69" s="32" t="s">
        <v>66</v>
      </c>
      <c r="B69" s="25">
        <v>306</v>
      </c>
      <c r="C69" s="25">
        <v>306</v>
      </c>
      <c r="D69" s="25">
        <v>301</v>
      </c>
      <c r="E69" s="25">
        <v>798</v>
      </c>
      <c r="F69" s="25">
        <v>602</v>
      </c>
      <c r="G69" s="28">
        <v>2205</v>
      </c>
      <c r="H69" s="27">
        <v>2033</v>
      </c>
      <c r="I69" s="27">
        <v>2190</v>
      </c>
      <c r="J69" s="27">
        <v>1602</v>
      </c>
      <c r="K69" s="27">
        <v>1687</v>
      </c>
      <c r="L69" s="27">
        <v>947</v>
      </c>
      <c r="M69" s="27">
        <v>1610</v>
      </c>
      <c r="N69" s="27">
        <v>1687</v>
      </c>
      <c r="O69" s="27">
        <v>1645</v>
      </c>
      <c r="P69" s="27">
        <v>1793</v>
      </c>
      <c r="Q69" s="27">
        <v>2006</v>
      </c>
      <c r="R69" s="27">
        <v>2046</v>
      </c>
      <c r="S69" s="27">
        <v>2086</v>
      </c>
      <c r="T69" s="27">
        <v>2126</v>
      </c>
      <c r="U69" s="27">
        <v>2166</v>
      </c>
      <c r="V69" s="27">
        <v>2206</v>
      </c>
      <c r="W69" s="24">
        <v>2003</v>
      </c>
      <c r="X69" s="23">
        <v>2080</v>
      </c>
      <c r="Y69" s="24">
        <v>2079.5952000000002</v>
      </c>
      <c r="Z69" s="24">
        <v>2079.5952000000002</v>
      </c>
      <c r="AA69" s="95">
        <v>2079.5952000000002</v>
      </c>
    </row>
    <row r="70" spans="1:27">
      <c r="A70" s="32" t="s">
        <v>67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8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4">
        <v>0</v>
      </c>
      <c r="X70" s="23">
        <v>0</v>
      </c>
      <c r="Y70" s="24"/>
      <c r="Z70" s="24">
        <v>0</v>
      </c>
      <c r="AA70" s="95"/>
    </row>
    <row r="71" spans="1:27">
      <c r="A71" s="32" t="s">
        <v>68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8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4">
        <v>0</v>
      </c>
      <c r="X71" s="23">
        <v>0</v>
      </c>
      <c r="Y71" s="24"/>
      <c r="Z71" s="24">
        <v>0</v>
      </c>
      <c r="AA71" s="95"/>
    </row>
    <row r="72" spans="1:27">
      <c r="A72" s="32" t="s">
        <v>69</v>
      </c>
      <c r="B72" s="25">
        <v>4118</v>
      </c>
      <c r="C72" s="25">
        <v>4127</v>
      </c>
      <c r="D72" s="25">
        <v>4140</v>
      </c>
      <c r="E72" s="25">
        <v>4151</v>
      </c>
      <c r="F72" s="25">
        <v>4168</v>
      </c>
      <c r="G72" s="51">
        <v>4179</v>
      </c>
      <c r="H72" s="52">
        <v>4199</v>
      </c>
      <c r="I72" s="52">
        <v>4195</v>
      </c>
      <c r="J72" s="52">
        <v>4195</v>
      </c>
      <c r="K72" s="52">
        <v>4193</v>
      </c>
      <c r="L72" s="52">
        <v>4071</v>
      </c>
      <c r="M72" s="52">
        <v>3885</v>
      </c>
      <c r="N72" s="52">
        <v>3772</v>
      </c>
      <c r="O72" s="52">
        <v>3675</v>
      </c>
      <c r="P72" s="52">
        <v>3678</v>
      </c>
      <c r="Q72" s="52">
        <v>3608</v>
      </c>
      <c r="R72" s="52">
        <v>3655</v>
      </c>
      <c r="S72" s="52">
        <v>3702</v>
      </c>
      <c r="T72" s="52">
        <v>3748</v>
      </c>
      <c r="U72" s="52">
        <v>3795</v>
      </c>
      <c r="V72" s="52">
        <v>4121</v>
      </c>
      <c r="W72" s="30">
        <v>4241.2821057170177</v>
      </c>
      <c r="X72" s="23">
        <v>3742</v>
      </c>
      <c r="Y72" s="30">
        <v>3985.9399631869173</v>
      </c>
      <c r="Z72" s="30">
        <v>3084.8599631869165</v>
      </c>
      <c r="AA72" s="95">
        <v>3337.6966666432509</v>
      </c>
    </row>
    <row r="73" spans="1:27">
      <c r="A73" s="32" t="s">
        <v>70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8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4">
        <v>0</v>
      </c>
      <c r="X73" s="23">
        <v>0</v>
      </c>
      <c r="Y73" s="24"/>
      <c r="Z73" s="24">
        <v>0</v>
      </c>
      <c r="AA73" s="95"/>
    </row>
    <row r="74" spans="1:27">
      <c r="A74" s="44" t="s">
        <v>71</v>
      </c>
      <c r="B74" s="25">
        <v>15287</v>
      </c>
      <c r="C74" s="25">
        <v>3756</v>
      </c>
      <c r="D74" s="25">
        <v>18113</v>
      </c>
      <c r="E74" s="25">
        <v>3756</v>
      </c>
      <c r="F74" s="25">
        <v>3756</v>
      </c>
      <c r="G74" s="28">
        <v>14844</v>
      </c>
      <c r="H74" s="27">
        <v>8013</v>
      </c>
      <c r="I74" s="27">
        <v>4852</v>
      </c>
      <c r="J74" s="27">
        <v>7912</v>
      </c>
      <c r="K74" s="27">
        <v>6925</v>
      </c>
      <c r="L74" s="27">
        <v>7100</v>
      </c>
      <c r="M74" s="27">
        <v>3243</v>
      </c>
      <c r="N74" s="27">
        <v>4715</v>
      </c>
      <c r="O74" s="27">
        <v>2429</v>
      </c>
      <c r="P74" s="27">
        <v>2429</v>
      </c>
      <c r="Q74" s="27">
        <v>1948</v>
      </c>
      <c r="R74" s="27">
        <v>4020</v>
      </c>
      <c r="S74" s="27">
        <v>1875</v>
      </c>
      <c r="T74" s="27">
        <v>2035</v>
      </c>
      <c r="U74" s="27">
        <v>322</v>
      </c>
      <c r="V74" s="27">
        <v>44</v>
      </c>
      <c r="W74" s="24">
        <v>379.01376000000005</v>
      </c>
      <c r="X74" s="23">
        <v>205</v>
      </c>
      <c r="Y74" s="24">
        <v>204.63408000000001</v>
      </c>
      <c r="Z74" s="24">
        <v>204.63408000000001</v>
      </c>
      <c r="AA74" s="95">
        <v>204.63408000000001</v>
      </c>
    </row>
    <row r="75" spans="1:27">
      <c r="A75" s="46" t="s">
        <v>72</v>
      </c>
      <c r="B75" s="34">
        <f>SUM(B68:B74)</f>
        <v>19712</v>
      </c>
      <c r="C75" s="34">
        <f t="shared" ref="C75:Z75" si="7">SUM(C68:C74)</f>
        <v>8190</v>
      </c>
      <c r="D75" s="34">
        <f t="shared" si="7"/>
        <v>22555</v>
      </c>
      <c r="E75" s="34">
        <f t="shared" si="7"/>
        <v>8706</v>
      </c>
      <c r="F75" s="34">
        <f t="shared" si="7"/>
        <v>8527</v>
      </c>
      <c r="G75" s="34">
        <f t="shared" si="7"/>
        <v>21229</v>
      </c>
      <c r="H75" s="34">
        <f t="shared" si="7"/>
        <v>14246</v>
      </c>
      <c r="I75" s="34">
        <f t="shared" si="7"/>
        <v>11238</v>
      </c>
      <c r="J75" s="34">
        <f t="shared" si="7"/>
        <v>13710</v>
      </c>
      <c r="K75" s="34">
        <f t="shared" si="7"/>
        <v>12806</v>
      </c>
      <c r="L75" s="34">
        <f t="shared" si="7"/>
        <v>12119</v>
      </c>
      <c r="M75" s="34">
        <f t="shared" si="7"/>
        <v>8739</v>
      </c>
      <c r="N75" s="34">
        <f t="shared" si="7"/>
        <v>10175</v>
      </c>
      <c r="O75" s="34">
        <f t="shared" si="7"/>
        <v>7750</v>
      </c>
      <c r="P75" s="34">
        <f t="shared" si="7"/>
        <v>7901</v>
      </c>
      <c r="Q75" s="34">
        <f t="shared" si="7"/>
        <v>7563</v>
      </c>
      <c r="R75" s="34">
        <f t="shared" si="7"/>
        <v>9721</v>
      </c>
      <c r="S75" s="34">
        <f t="shared" si="7"/>
        <v>7663</v>
      </c>
      <c r="T75" s="34">
        <f t="shared" si="7"/>
        <v>7909</v>
      </c>
      <c r="U75" s="34">
        <f t="shared" si="7"/>
        <v>6283</v>
      </c>
      <c r="V75" s="34">
        <f t="shared" si="7"/>
        <v>6371</v>
      </c>
      <c r="W75" s="34">
        <f t="shared" si="7"/>
        <v>6623.2958657170175</v>
      </c>
      <c r="X75" s="34">
        <f t="shared" si="7"/>
        <v>6027</v>
      </c>
      <c r="Y75" s="34">
        <f t="shared" si="7"/>
        <v>6270.1692431869178</v>
      </c>
      <c r="Z75" s="34">
        <f t="shared" si="7"/>
        <v>5369.0892431869161</v>
      </c>
      <c r="AA75" s="96">
        <f>SUM(AA68:AA74)</f>
        <v>5621.9259466432504</v>
      </c>
    </row>
    <row r="76" spans="1:27">
      <c r="A76" s="35" t="s">
        <v>73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7"/>
      <c r="Y76" s="37"/>
      <c r="Z76" s="37"/>
      <c r="AA76" s="97"/>
    </row>
    <row r="77" spans="1:27">
      <c r="A77" s="31" t="s">
        <v>73</v>
      </c>
      <c r="B77" s="19"/>
      <c r="C77" s="19"/>
      <c r="D77" s="19"/>
      <c r="E77" s="19"/>
      <c r="F77" s="19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2"/>
      <c r="X77" s="23"/>
      <c r="Y77" s="53"/>
      <c r="Z77" s="24">
        <v>147638.88528896999</v>
      </c>
      <c r="AA77" s="95"/>
    </row>
    <row r="78" spans="1:27">
      <c r="A78" s="54" t="s">
        <v>74</v>
      </c>
      <c r="B78" s="27">
        <v>137000</v>
      </c>
      <c r="C78" s="27">
        <v>137000</v>
      </c>
      <c r="D78" s="27">
        <v>137000</v>
      </c>
      <c r="E78" s="27">
        <v>137000</v>
      </c>
      <c r="F78" s="27">
        <v>137000</v>
      </c>
      <c r="G78" s="28">
        <v>137000</v>
      </c>
      <c r="H78" s="27">
        <v>137000</v>
      </c>
      <c r="I78" s="27">
        <v>137000</v>
      </c>
      <c r="J78" s="27">
        <v>137000</v>
      </c>
      <c r="K78" s="27">
        <v>137000</v>
      </c>
      <c r="L78" s="27">
        <v>137000</v>
      </c>
      <c r="M78" s="27">
        <v>137000</v>
      </c>
      <c r="N78" s="27">
        <v>137000</v>
      </c>
      <c r="O78" s="27">
        <v>137000</v>
      </c>
      <c r="P78" s="27">
        <v>137000</v>
      </c>
      <c r="Q78" s="27">
        <v>141388</v>
      </c>
      <c r="R78" s="27">
        <v>141388</v>
      </c>
      <c r="S78" s="27">
        <v>141388</v>
      </c>
      <c r="T78" s="27">
        <v>151441</v>
      </c>
      <c r="U78" s="27">
        <v>141728</v>
      </c>
      <c r="V78" s="27">
        <v>158943</v>
      </c>
      <c r="W78" s="24">
        <v>164583.08170058101</v>
      </c>
      <c r="X78" s="23">
        <v>123310</v>
      </c>
      <c r="Y78" s="24">
        <v>119978.690175</v>
      </c>
      <c r="Z78" s="24">
        <v>118430.18977499999</v>
      </c>
      <c r="AA78" s="95">
        <v>118430.18977500001</v>
      </c>
    </row>
    <row r="79" spans="1:27">
      <c r="A79" s="55" t="s">
        <v>75</v>
      </c>
      <c r="B79" s="27">
        <v>19956</v>
      </c>
      <c r="C79" s="27">
        <v>32736</v>
      </c>
      <c r="D79" s="27">
        <v>35966</v>
      </c>
      <c r="E79" s="27">
        <v>50852</v>
      </c>
      <c r="F79" s="27">
        <v>300522</v>
      </c>
      <c r="G79" s="28">
        <v>31936</v>
      </c>
      <c r="H79" s="27">
        <v>58731</v>
      </c>
      <c r="I79" s="27">
        <v>29628</v>
      </c>
      <c r="J79" s="27">
        <v>64554</v>
      </c>
      <c r="K79" s="27">
        <v>184907</v>
      </c>
      <c r="L79" s="27">
        <v>227326</v>
      </c>
      <c r="M79" s="27">
        <v>65015</v>
      </c>
      <c r="N79" s="27">
        <v>21106</v>
      </c>
      <c r="O79" s="27">
        <v>135319</v>
      </c>
      <c r="P79" s="27">
        <v>51932</v>
      </c>
      <c r="Q79" s="27">
        <v>69431</v>
      </c>
      <c r="R79" s="27">
        <v>20917</v>
      </c>
      <c r="S79" s="27">
        <v>91581</v>
      </c>
      <c r="T79" s="27">
        <v>34858</v>
      </c>
      <c r="U79" s="27">
        <v>109284</v>
      </c>
      <c r="V79" s="27">
        <v>36797</v>
      </c>
      <c r="W79" s="24">
        <v>79159.360854050014</v>
      </c>
      <c r="X79" s="23">
        <v>79159</v>
      </c>
      <c r="Y79" s="24">
        <v>65466.171101999993</v>
      </c>
      <c r="Z79" s="24">
        <v>27660.195113970003</v>
      </c>
      <c r="AA79" s="95">
        <v>27660.19511397</v>
      </c>
    </row>
    <row r="80" spans="1:27">
      <c r="A80" s="56" t="s">
        <v>76</v>
      </c>
      <c r="B80" s="57">
        <f>SUM(B78:B79)</f>
        <v>156956</v>
      </c>
      <c r="C80" s="57">
        <f t="shared" ref="C80:Y80" si="8">SUM(C78:C79)</f>
        <v>169736</v>
      </c>
      <c r="D80" s="57">
        <f t="shared" si="8"/>
        <v>172966</v>
      </c>
      <c r="E80" s="57">
        <f t="shared" si="8"/>
        <v>187852</v>
      </c>
      <c r="F80" s="57">
        <f t="shared" si="8"/>
        <v>437522</v>
      </c>
      <c r="G80" s="57">
        <f t="shared" si="8"/>
        <v>168936</v>
      </c>
      <c r="H80" s="57">
        <f t="shared" si="8"/>
        <v>195731</v>
      </c>
      <c r="I80" s="57">
        <f t="shared" si="8"/>
        <v>166628</v>
      </c>
      <c r="J80" s="57">
        <f t="shared" si="8"/>
        <v>201554</v>
      </c>
      <c r="K80" s="57">
        <f t="shared" si="8"/>
        <v>321907</v>
      </c>
      <c r="L80" s="57">
        <f t="shared" si="8"/>
        <v>364326</v>
      </c>
      <c r="M80" s="57">
        <f t="shared" si="8"/>
        <v>202015</v>
      </c>
      <c r="N80" s="57">
        <f t="shared" si="8"/>
        <v>158106</v>
      </c>
      <c r="O80" s="57">
        <f t="shared" si="8"/>
        <v>272319</v>
      </c>
      <c r="P80" s="57">
        <f t="shared" si="8"/>
        <v>188932</v>
      </c>
      <c r="Q80" s="57">
        <f t="shared" si="8"/>
        <v>210819</v>
      </c>
      <c r="R80" s="57">
        <f t="shared" si="8"/>
        <v>162305</v>
      </c>
      <c r="S80" s="57">
        <f t="shared" si="8"/>
        <v>232969</v>
      </c>
      <c r="T80" s="57">
        <f t="shared" si="8"/>
        <v>186299</v>
      </c>
      <c r="U80" s="57">
        <f t="shared" si="8"/>
        <v>251012</v>
      </c>
      <c r="V80" s="57">
        <f t="shared" si="8"/>
        <v>195740</v>
      </c>
      <c r="W80" s="57">
        <f t="shared" si="8"/>
        <v>243742.44255463104</v>
      </c>
      <c r="X80" s="57">
        <f t="shared" si="8"/>
        <v>202469</v>
      </c>
      <c r="Y80" s="57">
        <f t="shared" si="8"/>
        <v>185444.86127699999</v>
      </c>
      <c r="Z80" s="57">
        <f>SUM(Z78:Z79)</f>
        <v>146090.38488897</v>
      </c>
      <c r="AA80" s="102">
        <f>SUM(AA77:AA79)</f>
        <v>146090.38488897</v>
      </c>
    </row>
    <row r="81" spans="1:27" ht="13" thickBot="1">
      <c r="A81" s="58" t="s">
        <v>77</v>
      </c>
      <c r="B81" s="59">
        <f t="shared" ref="B81:AA81" si="9">B26+B32+B47+B53+B66+B75+B80</f>
        <v>2658970</v>
      </c>
      <c r="C81" s="59">
        <f t="shared" si="9"/>
        <v>2668078</v>
      </c>
      <c r="D81" s="59">
        <f t="shared" si="9"/>
        <v>2750909</v>
      </c>
      <c r="E81" s="59">
        <f t="shared" si="9"/>
        <v>2793357</v>
      </c>
      <c r="F81" s="59">
        <f t="shared" si="9"/>
        <v>3021858</v>
      </c>
      <c r="G81" s="59">
        <f t="shared" si="9"/>
        <v>2690764</v>
      </c>
      <c r="H81" s="59">
        <f t="shared" si="9"/>
        <v>2645496</v>
      </c>
      <c r="I81" s="59">
        <f t="shared" si="9"/>
        <v>2602314</v>
      </c>
      <c r="J81" s="60">
        <f t="shared" si="9"/>
        <v>2661112</v>
      </c>
      <c r="K81" s="60">
        <f t="shared" si="9"/>
        <v>2828551</v>
      </c>
      <c r="L81" s="60">
        <f t="shared" si="9"/>
        <v>2871446</v>
      </c>
      <c r="M81" s="60">
        <f t="shared" si="9"/>
        <v>2629812</v>
      </c>
      <c r="N81" s="60">
        <f t="shared" si="9"/>
        <v>2642882</v>
      </c>
      <c r="O81" s="60">
        <f t="shared" si="9"/>
        <v>2760816</v>
      </c>
      <c r="P81" s="60">
        <f t="shared" si="9"/>
        <v>2665027</v>
      </c>
      <c r="Q81" s="60">
        <f t="shared" si="9"/>
        <v>2724996</v>
      </c>
      <c r="R81" s="60">
        <f t="shared" si="9"/>
        <v>2655582</v>
      </c>
      <c r="S81" s="60">
        <f t="shared" si="9"/>
        <v>2736865</v>
      </c>
      <c r="T81" s="60">
        <f t="shared" si="9"/>
        <v>2722514</v>
      </c>
      <c r="U81" s="60">
        <f t="shared" si="9"/>
        <v>2689283</v>
      </c>
      <c r="V81" s="60">
        <f t="shared" si="9"/>
        <v>2582599</v>
      </c>
      <c r="W81" s="59">
        <f t="shared" si="9"/>
        <v>2549887.9346529441</v>
      </c>
      <c r="X81" s="59">
        <f t="shared" si="9"/>
        <v>2471281</v>
      </c>
      <c r="Y81" s="59">
        <f t="shared" si="9"/>
        <v>2326419.0883689919</v>
      </c>
      <c r="Z81" s="59">
        <f t="shared" si="9"/>
        <v>2175348.8491122583</v>
      </c>
      <c r="AA81" s="103">
        <f t="shared" si="9"/>
        <v>2211803.1946506635</v>
      </c>
    </row>
    <row r="82" spans="1:27" ht="13" thickTop="1">
      <c r="A82" s="62" t="s">
        <v>78</v>
      </c>
      <c r="B82" s="63">
        <f t="shared" ref="B82:G82" si="10">B81-B75-B80</f>
        <v>2482302</v>
      </c>
      <c r="C82" s="63">
        <f t="shared" si="10"/>
        <v>2490152</v>
      </c>
      <c r="D82" s="64">
        <f t="shared" si="10"/>
        <v>2555388</v>
      </c>
      <c r="E82" s="64">
        <f t="shared" si="10"/>
        <v>2596799</v>
      </c>
      <c r="F82" s="64">
        <f t="shared" si="10"/>
        <v>2575809</v>
      </c>
      <c r="G82" s="64">
        <f t="shared" si="10"/>
        <v>2500599</v>
      </c>
      <c r="H82" s="63">
        <f t="shared" ref="H82:AA82" si="11">H81-H75-H80</f>
        <v>2435519</v>
      </c>
      <c r="I82" s="63">
        <f t="shared" si="11"/>
        <v>2424448</v>
      </c>
      <c r="J82" s="65">
        <f t="shared" si="11"/>
        <v>2445848</v>
      </c>
      <c r="K82" s="65">
        <f t="shared" si="11"/>
        <v>2493838</v>
      </c>
      <c r="L82" s="65">
        <f t="shared" si="11"/>
        <v>2495001</v>
      </c>
      <c r="M82" s="65">
        <f t="shared" si="11"/>
        <v>2419058</v>
      </c>
      <c r="N82" s="65">
        <f t="shared" si="11"/>
        <v>2474601</v>
      </c>
      <c r="O82" s="65">
        <f t="shared" si="11"/>
        <v>2480747</v>
      </c>
      <c r="P82" s="65">
        <f t="shared" si="11"/>
        <v>2468194</v>
      </c>
      <c r="Q82" s="65">
        <f t="shared" si="11"/>
        <v>2506614</v>
      </c>
      <c r="R82" s="65">
        <f t="shared" si="11"/>
        <v>2483556</v>
      </c>
      <c r="S82" s="65">
        <f t="shared" si="11"/>
        <v>2496233</v>
      </c>
      <c r="T82" s="65">
        <f t="shared" si="11"/>
        <v>2528306</v>
      </c>
      <c r="U82" s="65">
        <f t="shared" si="11"/>
        <v>2431988</v>
      </c>
      <c r="V82" s="65">
        <f t="shared" si="11"/>
        <v>2380488</v>
      </c>
      <c r="W82" s="66">
        <f t="shared" si="11"/>
        <v>2299522.1962325964</v>
      </c>
      <c r="X82" s="66">
        <f t="shared" si="11"/>
        <v>2262785</v>
      </c>
      <c r="Y82" s="66">
        <f t="shared" si="11"/>
        <v>2134704.0578488051</v>
      </c>
      <c r="Z82" s="66">
        <f t="shared" si="11"/>
        <v>2023889.3749801011</v>
      </c>
      <c r="AA82" s="104">
        <f t="shared" si="11"/>
        <v>2060090.8838150504</v>
      </c>
    </row>
    <row r="84" spans="1:27">
      <c r="X84" s="71"/>
      <c r="Y84" s="61"/>
    </row>
    <row r="85" spans="1:27">
      <c r="A85" s="85" t="s">
        <v>79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</row>
    <row r="86" spans="1:27">
      <c r="A86" t="s">
        <v>98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</row>
    <row r="87" spans="1:27" ht="13">
      <c r="A87" s="86" t="s">
        <v>80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</row>
    <row r="88" spans="1:27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</row>
    <row r="89" spans="1:27">
      <c r="A89" s="85" t="s">
        <v>81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</row>
    <row r="90" spans="1:27" ht="13">
      <c r="A90" s="111" t="s">
        <v>99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</row>
    <row r="91" spans="1:27" ht="13">
      <c r="A91" s="111" t="s">
        <v>100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</row>
    <row r="92" spans="1:27">
      <c r="A92" s="87" t="s">
        <v>82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</row>
    <row r="93" spans="1:27" ht="13">
      <c r="A93" s="111" t="s">
        <v>101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</row>
    <row r="94" spans="1:27">
      <c r="A94" s="87" t="s">
        <v>83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</row>
    <row r="95" spans="1:27">
      <c r="A95" s="87" t="s">
        <v>84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</row>
    <row r="96" spans="1:27">
      <c r="A96" s="87" t="s">
        <v>85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</row>
    <row r="97" spans="1:23">
      <c r="A97" s="87" t="s">
        <v>86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</row>
    <row r="98" spans="1:23" ht="13">
      <c r="A98" s="111" t="s">
        <v>102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</row>
    <row r="99" spans="1:23" ht="13">
      <c r="A99" s="111" t="s">
        <v>103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</row>
    <row r="100" spans="1:23" ht="13">
      <c r="A100" s="88" t="s">
        <v>104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</row>
    <row r="101" spans="1:23" ht="13">
      <c r="A101" s="88" t="s">
        <v>87</v>
      </c>
    </row>
    <row r="102" spans="1:23" ht="13">
      <c r="A102" s="88" t="s">
        <v>88</v>
      </c>
    </row>
    <row r="103" spans="1:23" ht="15">
      <c r="A103" s="112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</row>
    <row r="104" spans="1:23" ht="15">
      <c r="A104" s="113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</row>
    <row r="105" spans="1:2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</row>
    <row r="106" spans="1:2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</row>
    <row r="107" spans="1:2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</row>
    <row r="108" spans="1:2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</row>
    <row r="109" spans="1:23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</row>
    <row r="110" spans="1:23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</row>
    <row r="111" spans="1:23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</row>
    <row r="112" spans="1:23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</row>
    <row r="113" spans="2:23"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</row>
    <row r="114" spans="2:23"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</row>
    <row r="115" spans="2:23"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</row>
    <row r="116" spans="2:23"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</row>
    <row r="117" spans="2:23"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</row>
    <row r="118" spans="2:23"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</row>
    <row r="119" spans="2:23"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</row>
    <row r="120" spans="2:23"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</row>
    <row r="121" spans="2:23"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</row>
    <row r="122" spans="2:23"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</row>
    <row r="123" spans="2:23"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</row>
    <row r="124" spans="2:23"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</row>
    <row r="125" spans="2:23"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</row>
    <row r="126" spans="2:23"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</row>
    <row r="127" spans="2:23"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</row>
    <row r="128" spans="2:23"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</row>
    <row r="129" spans="2:23"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</row>
    <row r="130" spans="2:23"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</row>
    <row r="131" spans="2:23"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</row>
    <row r="132" spans="2:23"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</row>
    <row r="133" spans="2:23"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</row>
    <row r="134" spans="2:23"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</row>
    <row r="135" spans="2:23"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</row>
    <row r="136" spans="2:23"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</row>
    <row r="137" spans="2:23"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</row>
    <row r="138" spans="2:23"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</row>
    <row r="139" spans="2:23"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</row>
    <row r="140" spans="2:23"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</row>
    <row r="141" spans="2:23"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</row>
  </sheetData>
  <sheetProtection selectLockedCells="1" selectUnlockedCells="1"/>
  <phoneticPr fontId="0" type="noConversion"/>
  <hyperlinks>
    <hyperlink ref="A87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zoomScale="75" zoomScaleNormal="75" zoomScalePageLayoutView="75" workbookViewId="0">
      <selection activeCell="A83" sqref="A83:A108"/>
    </sheetView>
  </sheetViews>
  <sheetFormatPr baseColWidth="10" defaultColWidth="8.83203125" defaultRowHeight="12" x14ac:dyDescent="0"/>
  <cols>
    <col min="1" max="1" width="45.6640625" customWidth="1"/>
    <col min="2" max="26" width="11.6640625" customWidth="1"/>
    <col min="27" max="27" width="11.6640625" style="68" customWidth="1"/>
  </cols>
  <sheetData>
    <row r="1" spans="1:27" ht="28.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</row>
    <row r="2" spans="1:27" ht="23">
      <c r="A2" s="4"/>
      <c r="B2" s="5" t="s">
        <v>94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7"/>
      <c r="X2" s="7"/>
      <c r="Y2" s="7"/>
      <c r="Z2" s="7"/>
      <c r="AA2" s="91"/>
    </row>
    <row r="3" spans="1:27">
      <c r="A3" s="110" t="s">
        <v>97</v>
      </c>
      <c r="B3" s="9"/>
      <c r="C3" s="9" t="s">
        <v>0</v>
      </c>
      <c r="D3" s="9"/>
      <c r="E3" s="9"/>
      <c r="F3" s="9"/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1"/>
      <c r="S3" s="11"/>
      <c r="T3" s="11"/>
      <c r="U3" s="11"/>
      <c r="V3" s="11"/>
      <c r="W3" s="10"/>
      <c r="X3" s="10"/>
      <c r="Y3" s="10"/>
      <c r="Z3" s="10"/>
      <c r="AA3" s="92"/>
    </row>
    <row r="4" spans="1:27">
      <c r="A4" s="12" t="s">
        <v>1</v>
      </c>
      <c r="B4" s="13">
        <v>1985</v>
      </c>
      <c r="C4" s="14">
        <v>1986</v>
      </c>
      <c r="D4" s="14">
        <v>1987</v>
      </c>
      <c r="E4" s="14">
        <v>1988</v>
      </c>
      <c r="F4" s="14">
        <v>1989</v>
      </c>
      <c r="G4" s="14">
        <v>1990</v>
      </c>
      <c r="H4" s="14">
        <v>1991</v>
      </c>
      <c r="I4" s="14">
        <v>1992</v>
      </c>
      <c r="J4" s="14">
        <v>1993</v>
      </c>
      <c r="K4" s="14">
        <v>1994</v>
      </c>
      <c r="L4" s="14">
        <v>1995</v>
      </c>
      <c r="M4" s="14">
        <v>1996</v>
      </c>
      <c r="N4" s="14">
        <v>1997</v>
      </c>
      <c r="O4" s="14">
        <v>1998</v>
      </c>
      <c r="P4" s="14">
        <v>1999</v>
      </c>
      <c r="Q4" s="14">
        <f t="shared" ref="Q4:W4" si="0">P4+1</f>
        <v>2000</v>
      </c>
      <c r="R4" s="14">
        <f t="shared" si="0"/>
        <v>2001</v>
      </c>
      <c r="S4" s="14">
        <f t="shared" si="0"/>
        <v>2002</v>
      </c>
      <c r="T4" s="14">
        <f t="shared" si="0"/>
        <v>2003</v>
      </c>
      <c r="U4" s="14">
        <f t="shared" si="0"/>
        <v>2004</v>
      </c>
      <c r="V4" s="14">
        <f t="shared" si="0"/>
        <v>2005</v>
      </c>
      <c r="W4" s="14">
        <f t="shared" si="0"/>
        <v>2006</v>
      </c>
      <c r="X4" s="14">
        <v>2007</v>
      </c>
      <c r="Y4" s="14">
        <v>2008</v>
      </c>
      <c r="Z4" s="14">
        <v>2009</v>
      </c>
      <c r="AA4" s="93">
        <v>2010</v>
      </c>
    </row>
    <row r="5" spans="1:27">
      <c r="A5" s="15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72"/>
      <c r="Y5" s="72"/>
      <c r="Z5" s="72"/>
      <c r="AA5" s="108"/>
    </row>
    <row r="6" spans="1:27">
      <c r="A6" s="18" t="s">
        <v>3</v>
      </c>
      <c r="B6" s="19">
        <v>1721</v>
      </c>
      <c r="C6" s="19">
        <v>1762</v>
      </c>
      <c r="D6" s="19">
        <v>1401</v>
      </c>
      <c r="E6" s="19">
        <v>1678</v>
      </c>
      <c r="F6" s="19">
        <v>1665</v>
      </c>
      <c r="G6" s="20">
        <v>1640</v>
      </c>
      <c r="H6" s="19">
        <v>1072</v>
      </c>
      <c r="I6" s="19">
        <v>1235</v>
      </c>
      <c r="J6" s="19">
        <v>1290</v>
      </c>
      <c r="K6" s="19">
        <v>1344</v>
      </c>
      <c r="L6" s="19">
        <v>1482</v>
      </c>
      <c r="M6" s="19">
        <v>1337</v>
      </c>
      <c r="N6" s="19">
        <v>1191</v>
      </c>
      <c r="O6" s="19">
        <v>1175</v>
      </c>
      <c r="P6" s="19">
        <v>1159</v>
      </c>
      <c r="Q6" s="19">
        <v>594</v>
      </c>
      <c r="R6" s="19">
        <v>637</v>
      </c>
      <c r="S6" s="19">
        <v>58</v>
      </c>
      <c r="T6" s="19">
        <v>51</v>
      </c>
      <c r="U6" s="21">
        <v>27</v>
      </c>
      <c r="V6" s="19">
        <v>30</v>
      </c>
      <c r="W6" s="22">
        <v>32.6</v>
      </c>
      <c r="X6" s="69">
        <v>28</v>
      </c>
      <c r="Y6" s="24">
        <v>31.428000000000001</v>
      </c>
      <c r="Z6" s="24">
        <v>23.114999999999998</v>
      </c>
      <c r="AA6" s="95">
        <v>102</v>
      </c>
    </row>
    <row r="7" spans="1:27">
      <c r="A7" s="18" t="s">
        <v>4</v>
      </c>
      <c r="B7" s="25">
        <v>1403</v>
      </c>
      <c r="C7" s="25">
        <v>667</v>
      </c>
      <c r="D7" s="25">
        <v>749</v>
      </c>
      <c r="E7" s="25">
        <v>745</v>
      </c>
      <c r="F7" s="25">
        <v>757</v>
      </c>
      <c r="G7" s="26">
        <v>823</v>
      </c>
      <c r="H7" s="27">
        <v>780</v>
      </c>
      <c r="I7" s="27">
        <v>985</v>
      </c>
      <c r="J7" s="27">
        <v>1057</v>
      </c>
      <c r="K7" s="27">
        <v>1129</v>
      </c>
      <c r="L7" s="27">
        <v>972</v>
      </c>
      <c r="M7" s="27">
        <v>1034</v>
      </c>
      <c r="N7" s="27">
        <v>1107</v>
      </c>
      <c r="O7" s="27">
        <v>1145</v>
      </c>
      <c r="P7" s="27">
        <v>1184</v>
      </c>
      <c r="Q7" s="27">
        <v>1127</v>
      </c>
      <c r="R7" s="27">
        <v>1868</v>
      </c>
      <c r="S7" s="27">
        <v>1479</v>
      </c>
      <c r="T7" s="27">
        <v>1572</v>
      </c>
      <c r="U7" s="27">
        <v>901</v>
      </c>
      <c r="V7" s="27">
        <v>1702</v>
      </c>
      <c r="W7" s="24">
        <v>1110.0410000000002</v>
      </c>
      <c r="X7" s="69">
        <v>1219</v>
      </c>
      <c r="Y7" s="24">
        <v>1578.5530000000001</v>
      </c>
      <c r="Z7" s="24">
        <v>1454.8419999999999</v>
      </c>
      <c r="AA7" s="95">
        <v>1415.9059999999999</v>
      </c>
    </row>
    <row r="8" spans="1:27">
      <c r="A8" s="18" t="s">
        <v>5</v>
      </c>
      <c r="B8" s="27">
        <v>46</v>
      </c>
      <c r="C8" s="27">
        <v>46</v>
      </c>
      <c r="D8" s="27">
        <v>46</v>
      </c>
      <c r="E8" s="27">
        <v>46</v>
      </c>
      <c r="F8" s="27">
        <v>46</v>
      </c>
      <c r="G8" s="28">
        <v>46</v>
      </c>
      <c r="H8" s="27">
        <v>46</v>
      </c>
      <c r="I8" s="27">
        <v>46</v>
      </c>
      <c r="J8" s="27">
        <v>46</v>
      </c>
      <c r="K8" s="27">
        <v>46</v>
      </c>
      <c r="L8" s="27">
        <v>46</v>
      </c>
      <c r="M8" s="27">
        <v>47</v>
      </c>
      <c r="N8" s="27">
        <v>47</v>
      </c>
      <c r="O8" s="27">
        <v>47</v>
      </c>
      <c r="P8" s="27">
        <v>47</v>
      </c>
      <c r="Q8" s="27">
        <v>47</v>
      </c>
      <c r="R8" s="27">
        <v>1</v>
      </c>
      <c r="S8" s="27">
        <v>1</v>
      </c>
      <c r="T8" s="27">
        <v>0</v>
      </c>
      <c r="U8" s="27">
        <v>0</v>
      </c>
      <c r="V8" s="27">
        <v>1</v>
      </c>
      <c r="W8" s="24">
        <v>0</v>
      </c>
      <c r="X8" s="69">
        <v>0</v>
      </c>
      <c r="Y8" s="24"/>
      <c r="Z8" s="24">
        <v>0</v>
      </c>
      <c r="AA8" s="95"/>
    </row>
    <row r="9" spans="1:27">
      <c r="A9" s="18" t="s">
        <v>6</v>
      </c>
      <c r="B9" s="27">
        <v>7667</v>
      </c>
      <c r="C9" s="27">
        <v>7100</v>
      </c>
      <c r="D9" s="27">
        <v>7675</v>
      </c>
      <c r="E9" s="27">
        <v>7037</v>
      </c>
      <c r="F9" s="27">
        <v>7411</v>
      </c>
      <c r="G9" s="27">
        <v>6662</v>
      </c>
      <c r="H9" s="27">
        <v>7123</v>
      </c>
      <c r="I9" s="27">
        <v>6435</v>
      </c>
      <c r="J9" s="27">
        <v>6083</v>
      </c>
      <c r="K9" s="27">
        <v>5547</v>
      </c>
      <c r="L9" s="27">
        <v>5344</v>
      </c>
      <c r="M9" s="27">
        <v>5737</v>
      </c>
      <c r="N9" s="27">
        <v>7096</v>
      </c>
      <c r="O9" s="27">
        <v>7607</v>
      </c>
      <c r="P9" s="27">
        <v>7160</v>
      </c>
      <c r="Q9" s="27">
        <v>9789</v>
      </c>
      <c r="R9" s="27">
        <v>8688</v>
      </c>
      <c r="S9" s="27">
        <v>7876</v>
      </c>
      <c r="T9" s="27">
        <v>6406</v>
      </c>
      <c r="U9" s="27">
        <v>5788</v>
      </c>
      <c r="V9" s="27">
        <v>5671</v>
      </c>
      <c r="W9" s="27">
        <v>6289</v>
      </c>
      <c r="X9" s="27">
        <v>4673</v>
      </c>
      <c r="Y9" s="24">
        <v>4563.1511893571433</v>
      </c>
      <c r="Z9" s="24">
        <v>4488.7606560714285</v>
      </c>
      <c r="AA9" s="95">
        <v>4482.1356560714285</v>
      </c>
    </row>
    <row r="10" spans="1:27">
      <c r="A10" s="18" t="s">
        <v>7</v>
      </c>
      <c r="B10" s="27">
        <v>4432</v>
      </c>
      <c r="C10" s="27">
        <v>4844</v>
      </c>
      <c r="D10" s="27">
        <v>6286</v>
      </c>
      <c r="E10" s="27">
        <v>5236</v>
      </c>
      <c r="F10" s="27">
        <v>5253</v>
      </c>
      <c r="G10" s="28">
        <v>5606</v>
      </c>
      <c r="H10" s="27">
        <v>5502</v>
      </c>
      <c r="I10" s="27">
        <v>5502</v>
      </c>
      <c r="J10" s="27">
        <v>6178</v>
      </c>
      <c r="K10" s="27">
        <v>4349</v>
      </c>
      <c r="L10" s="27">
        <v>5926</v>
      </c>
      <c r="M10" s="27">
        <v>6313</v>
      </c>
      <c r="N10" s="27">
        <v>6543</v>
      </c>
      <c r="O10" s="27">
        <v>6543</v>
      </c>
      <c r="P10" s="27">
        <v>6544</v>
      </c>
      <c r="Q10" s="27">
        <v>7194</v>
      </c>
      <c r="R10" s="27">
        <v>6605</v>
      </c>
      <c r="S10" s="27">
        <v>20143</v>
      </c>
      <c r="T10" s="27">
        <v>5830</v>
      </c>
      <c r="U10" s="27">
        <v>8933</v>
      </c>
      <c r="V10" s="27">
        <v>7363</v>
      </c>
      <c r="W10" s="24">
        <v>7469.36909397</v>
      </c>
      <c r="X10" s="69">
        <v>7817</v>
      </c>
      <c r="Y10" s="24">
        <v>8538.2448928758931</v>
      </c>
      <c r="Z10" s="24">
        <v>9040.3663603033419</v>
      </c>
      <c r="AA10" s="95">
        <v>9898.2696984123213</v>
      </c>
    </row>
    <row r="11" spans="1:27">
      <c r="A11" s="18" t="s">
        <v>8</v>
      </c>
      <c r="B11" s="25">
        <v>522</v>
      </c>
      <c r="C11" s="25">
        <v>489</v>
      </c>
      <c r="D11" s="25">
        <v>533</v>
      </c>
      <c r="E11" s="25">
        <v>545</v>
      </c>
      <c r="F11" s="25">
        <v>529</v>
      </c>
      <c r="G11" s="28">
        <v>540</v>
      </c>
      <c r="H11" s="27">
        <v>550</v>
      </c>
      <c r="I11" s="27">
        <v>546</v>
      </c>
      <c r="J11" s="27">
        <v>565</v>
      </c>
      <c r="K11" s="27">
        <v>583</v>
      </c>
      <c r="L11" s="27">
        <v>583</v>
      </c>
      <c r="M11" s="27">
        <v>701</v>
      </c>
      <c r="N11" s="27">
        <v>849</v>
      </c>
      <c r="O11" s="27">
        <v>1014</v>
      </c>
      <c r="P11" s="27">
        <v>1169</v>
      </c>
      <c r="Q11" s="27">
        <v>1328</v>
      </c>
      <c r="R11" s="27">
        <v>1257</v>
      </c>
      <c r="S11" s="27">
        <v>1186</v>
      </c>
      <c r="T11" s="27">
        <v>1115</v>
      </c>
      <c r="U11" s="27">
        <v>1043</v>
      </c>
      <c r="V11" s="27">
        <v>1012</v>
      </c>
      <c r="W11" s="24">
        <v>900.98530578999998</v>
      </c>
      <c r="X11" s="69">
        <v>397</v>
      </c>
      <c r="Y11" s="24">
        <v>301.74699999999996</v>
      </c>
      <c r="Z11" s="24">
        <v>263.30399999999997</v>
      </c>
      <c r="AA11" s="95">
        <v>312.38010000000003</v>
      </c>
    </row>
    <row r="12" spans="1:27">
      <c r="A12" s="18" t="s">
        <v>9</v>
      </c>
      <c r="B12" s="25">
        <v>32914</v>
      </c>
      <c r="C12" s="25">
        <v>29136</v>
      </c>
      <c r="D12" s="25">
        <v>31987</v>
      </c>
      <c r="E12" s="25">
        <v>28975</v>
      </c>
      <c r="F12" s="25">
        <v>41770</v>
      </c>
      <c r="G12" s="28">
        <v>39031</v>
      </c>
      <c r="H12" s="27">
        <v>38815</v>
      </c>
      <c r="I12" s="27">
        <v>38501</v>
      </c>
      <c r="J12" s="27">
        <v>34774</v>
      </c>
      <c r="K12" s="27">
        <v>35827</v>
      </c>
      <c r="L12" s="27">
        <v>29554</v>
      </c>
      <c r="M12" s="27">
        <v>33934</v>
      </c>
      <c r="N12" s="27">
        <v>34232</v>
      </c>
      <c r="O12" s="27">
        <v>33996</v>
      </c>
      <c r="P12" s="27">
        <v>34051</v>
      </c>
      <c r="Q12" s="27">
        <v>23958</v>
      </c>
      <c r="R12" s="27">
        <v>24069</v>
      </c>
      <c r="S12" s="27">
        <v>19056</v>
      </c>
      <c r="T12" s="27">
        <v>21031</v>
      </c>
      <c r="U12" s="27">
        <v>15275</v>
      </c>
      <c r="V12" s="27">
        <v>16605</v>
      </c>
      <c r="W12" s="24">
        <v>13422.745725247998</v>
      </c>
      <c r="X12" s="69">
        <v>13055</v>
      </c>
      <c r="Y12" s="24">
        <v>12867.843000000001</v>
      </c>
      <c r="Z12" s="24">
        <v>11059.085999999999</v>
      </c>
      <c r="AA12" s="95">
        <v>9648.5101000000013</v>
      </c>
    </row>
    <row r="13" spans="1:27">
      <c r="A13" s="18" t="s">
        <v>10</v>
      </c>
      <c r="B13" s="25">
        <v>348</v>
      </c>
      <c r="C13" s="25">
        <v>343</v>
      </c>
      <c r="D13" s="25">
        <v>342</v>
      </c>
      <c r="E13" s="25">
        <v>321</v>
      </c>
      <c r="F13" s="25">
        <v>301</v>
      </c>
      <c r="G13" s="29">
        <v>267</v>
      </c>
      <c r="H13" s="25">
        <v>243</v>
      </c>
      <c r="I13" s="25">
        <v>215</v>
      </c>
      <c r="J13" s="25">
        <v>211</v>
      </c>
      <c r="K13" s="25">
        <v>176</v>
      </c>
      <c r="L13" s="25">
        <v>177</v>
      </c>
      <c r="M13" s="25">
        <v>238</v>
      </c>
      <c r="N13" s="25">
        <v>268</v>
      </c>
      <c r="O13" s="25">
        <v>309</v>
      </c>
      <c r="P13" s="25">
        <v>334</v>
      </c>
      <c r="Q13" s="25">
        <v>350</v>
      </c>
      <c r="R13" s="25">
        <v>331</v>
      </c>
      <c r="S13" s="25">
        <v>313</v>
      </c>
      <c r="T13" s="25">
        <v>294</v>
      </c>
      <c r="U13" s="25">
        <v>275</v>
      </c>
      <c r="V13" s="25">
        <v>256</v>
      </c>
      <c r="W13" s="30">
        <v>281.08191277200001</v>
      </c>
      <c r="X13" s="69">
        <v>270</v>
      </c>
      <c r="Y13" s="30">
        <v>224.95599999999999</v>
      </c>
      <c r="Z13" s="30">
        <v>194.34099999999998</v>
      </c>
      <c r="AA13" s="95">
        <v>114.86469999999998</v>
      </c>
    </row>
    <row r="14" spans="1:27">
      <c r="A14" s="31" t="s">
        <v>11</v>
      </c>
      <c r="B14" s="25">
        <v>3089</v>
      </c>
      <c r="C14" s="25">
        <v>2757</v>
      </c>
      <c r="D14" s="25">
        <v>2947</v>
      </c>
      <c r="E14" s="25">
        <v>3079</v>
      </c>
      <c r="F14" s="25">
        <v>2788</v>
      </c>
      <c r="G14" s="29">
        <v>2651</v>
      </c>
      <c r="H14" s="25">
        <v>2575</v>
      </c>
      <c r="I14" s="25">
        <v>2645</v>
      </c>
      <c r="J14" s="25">
        <v>2551</v>
      </c>
      <c r="K14" s="25">
        <v>2456</v>
      </c>
      <c r="L14" s="25">
        <v>2881</v>
      </c>
      <c r="M14" s="25">
        <v>2727</v>
      </c>
      <c r="N14" s="25">
        <v>2563</v>
      </c>
      <c r="O14" s="25">
        <v>2179</v>
      </c>
      <c r="P14" s="25">
        <v>1725</v>
      </c>
      <c r="Q14" s="25">
        <v>1874</v>
      </c>
      <c r="R14" s="25">
        <v>1510</v>
      </c>
      <c r="S14" s="25">
        <v>793</v>
      </c>
      <c r="T14" s="25">
        <v>858</v>
      </c>
      <c r="U14" s="25">
        <v>809</v>
      </c>
      <c r="V14" s="25">
        <v>443</v>
      </c>
      <c r="W14" s="30">
        <v>594.24463465428323</v>
      </c>
      <c r="X14" s="69">
        <v>392</v>
      </c>
      <c r="Y14" s="30">
        <v>572.61798157561714</v>
      </c>
      <c r="Z14" s="30">
        <v>377.82406210552637</v>
      </c>
      <c r="AA14" s="95">
        <v>386.38268631281085</v>
      </c>
    </row>
    <row r="15" spans="1:27">
      <c r="A15" s="31" t="s">
        <v>12</v>
      </c>
      <c r="B15" s="25">
        <v>931</v>
      </c>
      <c r="C15" s="25">
        <v>1098</v>
      </c>
      <c r="D15" s="25">
        <v>1206</v>
      </c>
      <c r="E15" s="25">
        <v>1269</v>
      </c>
      <c r="F15" s="25">
        <v>1378</v>
      </c>
      <c r="G15" s="28">
        <v>1444</v>
      </c>
      <c r="H15" s="27">
        <v>1649</v>
      </c>
      <c r="I15" s="27">
        <v>1750</v>
      </c>
      <c r="J15" s="27">
        <v>1782</v>
      </c>
      <c r="K15" s="27">
        <v>1966</v>
      </c>
      <c r="L15" s="27">
        <v>1996</v>
      </c>
      <c r="M15" s="27">
        <v>2296</v>
      </c>
      <c r="N15" s="27">
        <v>2267</v>
      </c>
      <c r="O15" s="27">
        <v>2249</v>
      </c>
      <c r="P15" s="27">
        <v>2351</v>
      </c>
      <c r="Q15" s="27">
        <v>2342</v>
      </c>
      <c r="R15" s="27">
        <v>2321</v>
      </c>
      <c r="S15" s="27">
        <v>2301</v>
      </c>
      <c r="T15" s="27">
        <v>2280</v>
      </c>
      <c r="U15" s="27">
        <v>2260</v>
      </c>
      <c r="V15" s="27">
        <v>2239</v>
      </c>
      <c r="W15" s="24">
        <v>2503.8049999999998</v>
      </c>
      <c r="X15" s="69">
        <v>2759</v>
      </c>
      <c r="Y15" s="24">
        <v>2264.915</v>
      </c>
      <c r="Z15" s="24">
        <v>2817.8389999999999</v>
      </c>
      <c r="AA15" s="95">
        <v>2907.2750000000001</v>
      </c>
    </row>
    <row r="16" spans="1:27">
      <c r="A16" s="31" t="s">
        <v>13</v>
      </c>
      <c r="B16" s="25">
        <v>21205</v>
      </c>
      <c r="C16" s="25">
        <v>21332</v>
      </c>
      <c r="D16" s="25">
        <v>25094</v>
      </c>
      <c r="E16" s="25">
        <v>26239</v>
      </c>
      <c r="F16" s="25">
        <v>28247</v>
      </c>
      <c r="G16" s="29">
        <v>22711</v>
      </c>
      <c r="H16" s="25">
        <v>25325</v>
      </c>
      <c r="I16" s="25">
        <v>28747</v>
      </c>
      <c r="J16" s="25">
        <v>30021</v>
      </c>
      <c r="K16" s="25">
        <v>30702</v>
      </c>
      <c r="L16" s="25">
        <v>29998</v>
      </c>
      <c r="M16" s="25">
        <v>28350</v>
      </c>
      <c r="N16" s="25">
        <v>26648</v>
      </c>
      <c r="O16" s="25">
        <v>24737</v>
      </c>
      <c r="P16" s="25">
        <v>23003</v>
      </c>
      <c r="Q16" s="25">
        <v>21285</v>
      </c>
      <c r="R16" s="25">
        <v>19669</v>
      </c>
      <c r="S16" s="25">
        <v>1367</v>
      </c>
      <c r="T16" s="25">
        <v>3248</v>
      </c>
      <c r="U16" s="25">
        <v>3298</v>
      </c>
      <c r="V16" s="25">
        <v>2016</v>
      </c>
      <c r="W16" s="30">
        <v>1925.6512</v>
      </c>
      <c r="X16" s="69">
        <v>1506</v>
      </c>
      <c r="Y16" s="30">
        <v>1126.4270000000001</v>
      </c>
      <c r="Z16" s="30">
        <v>643.98699999999985</v>
      </c>
      <c r="AA16" s="95">
        <v>1058.4860000000001</v>
      </c>
    </row>
    <row r="17" spans="1:27">
      <c r="A17" s="31" t="s">
        <v>14</v>
      </c>
      <c r="B17" s="25">
        <v>717</v>
      </c>
      <c r="C17" s="25">
        <v>715</v>
      </c>
      <c r="D17" s="25">
        <v>709</v>
      </c>
      <c r="E17" s="25">
        <v>706</v>
      </c>
      <c r="F17" s="25">
        <v>703</v>
      </c>
      <c r="G17" s="29">
        <v>700</v>
      </c>
      <c r="H17" s="25">
        <v>730</v>
      </c>
      <c r="I17" s="25">
        <v>760</v>
      </c>
      <c r="J17" s="25">
        <v>791</v>
      </c>
      <c r="K17" s="25">
        <v>822</v>
      </c>
      <c r="L17" s="25">
        <v>850</v>
      </c>
      <c r="M17" s="25">
        <v>1460</v>
      </c>
      <c r="N17" s="25">
        <v>2069</v>
      </c>
      <c r="O17" s="25">
        <v>2678</v>
      </c>
      <c r="P17" s="25">
        <v>3287</v>
      </c>
      <c r="Q17" s="25">
        <v>3896</v>
      </c>
      <c r="R17" s="25">
        <v>3248</v>
      </c>
      <c r="S17" s="25">
        <v>1176</v>
      </c>
      <c r="T17" s="25">
        <v>1409</v>
      </c>
      <c r="U17" s="25">
        <v>1393</v>
      </c>
      <c r="V17" s="25">
        <v>1594</v>
      </c>
      <c r="W17" s="30">
        <v>9.4380000000000006</v>
      </c>
      <c r="X17" s="69">
        <v>31</v>
      </c>
      <c r="Y17" s="30">
        <v>59.49</v>
      </c>
      <c r="Z17" s="30">
        <v>40.133000000000003</v>
      </c>
      <c r="AA17" s="95">
        <v>49.13</v>
      </c>
    </row>
    <row r="18" spans="1:27">
      <c r="A18" s="18" t="s">
        <v>15</v>
      </c>
      <c r="B18" s="25">
        <v>10555</v>
      </c>
      <c r="C18" s="25">
        <v>9560</v>
      </c>
      <c r="D18" s="25">
        <v>8709</v>
      </c>
      <c r="E18" s="25">
        <v>8122</v>
      </c>
      <c r="F18" s="25">
        <v>7496</v>
      </c>
      <c r="G18" s="29">
        <v>7157</v>
      </c>
      <c r="H18" s="25">
        <v>6593</v>
      </c>
      <c r="I18" s="25">
        <v>5510</v>
      </c>
      <c r="J18" s="25">
        <v>5129</v>
      </c>
      <c r="K18" s="25">
        <v>4658</v>
      </c>
      <c r="L18" s="25">
        <v>4028</v>
      </c>
      <c r="M18" s="25">
        <v>3966</v>
      </c>
      <c r="N18" s="25">
        <v>3870</v>
      </c>
      <c r="O18" s="25">
        <v>3771</v>
      </c>
      <c r="P18" s="25">
        <v>3636</v>
      </c>
      <c r="Q18" s="25">
        <v>3485</v>
      </c>
      <c r="R18" s="25">
        <v>3254</v>
      </c>
      <c r="S18" s="25">
        <v>3024</v>
      </c>
      <c r="T18" s="25">
        <v>2793</v>
      </c>
      <c r="U18" s="25">
        <v>2563</v>
      </c>
      <c r="V18" s="25">
        <v>2332</v>
      </c>
      <c r="W18" s="30">
        <v>2743.7766195565946</v>
      </c>
      <c r="X18" s="69">
        <v>2806</v>
      </c>
      <c r="Y18" s="30">
        <v>2466.5629996203825</v>
      </c>
      <c r="Z18" s="30">
        <v>1982.4430587206812</v>
      </c>
      <c r="AA18" s="95">
        <v>2766.9834347713022</v>
      </c>
    </row>
    <row r="19" spans="1:27">
      <c r="A19" s="31" t="s">
        <v>16</v>
      </c>
      <c r="B19" s="25">
        <v>141</v>
      </c>
      <c r="C19" s="25">
        <v>135</v>
      </c>
      <c r="D19" s="25">
        <v>129</v>
      </c>
      <c r="E19" s="25">
        <v>123</v>
      </c>
      <c r="F19" s="25">
        <v>116</v>
      </c>
      <c r="G19" s="29">
        <v>109</v>
      </c>
      <c r="H19" s="25">
        <v>102</v>
      </c>
      <c r="I19" s="25">
        <v>95</v>
      </c>
      <c r="J19" s="25">
        <v>88</v>
      </c>
      <c r="K19" s="25">
        <v>81</v>
      </c>
      <c r="L19" s="25">
        <v>76</v>
      </c>
      <c r="M19" s="25">
        <v>77</v>
      </c>
      <c r="N19" s="25">
        <v>77</v>
      </c>
      <c r="O19" s="25">
        <v>80</v>
      </c>
      <c r="P19" s="25">
        <v>84</v>
      </c>
      <c r="Q19" s="25">
        <v>85</v>
      </c>
      <c r="R19" s="25">
        <v>49</v>
      </c>
      <c r="S19" s="25">
        <v>72</v>
      </c>
      <c r="T19" s="25">
        <v>53</v>
      </c>
      <c r="U19" s="25">
        <v>28</v>
      </c>
      <c r="V19" s="25">
        <v>48</v>
      </c>
      <c r="W19" s="30">
        <v>79.25372319200001</v>
      </c>
      <c r="X19" s="69">
        <v>65</v>
      </c>
      <c r="Y19" s="30">
        <v>66.864000000000004</v>
      </c>
      <c r="Z19" s="30">
        <v>53.835000000000001</v>
      </c>
      <c r="AA19" s="95">
        <v>73.131799999999998</v>
      </c>
    </row>
    <row r="20" spans="1:27">
      <c r="A20" s="32" t="s">
        <v>17</v>
      </c>
      <c r="B20" s="25">
        <v>44376</v>
      </c>
      <c r="C20" s="25">
        <v>33139</v>
      </c>
      <c r="D20" s="25">
        <v>31761</v>
      </c>
      <c r="E20" s="25">
        <v>32921</v>
      </c>
      <c r="F20" s="25">
        <v>36665</v>
      </c>
      <c r="G20" s="28">
        <v>42382</v>
      </c>
      <c r="H20" s="27">
        <v>42795</v>
      </c>
      <c r="I20" s="27">
        <v>34403</v>
      </c>
      <c r="J20" s="27">
        <v>37053</v>
      </c>
      <c r="K20" s="27">
        <v>24959</v>
      </c>
      <c r="L20" s="27">
        <v>22357</v>
      </c>
      <c r="M20" s="27">
        <v>24207</v>
      </c>
      <c r="N20" s="27">
        <v>23973</v>
      </c>
      <c r="O20" s="27">
        <v>23924</v>
      </c>
      <c r="P20" s="27">
        <v>24278</v>
      </c>
      <c r="Q20" s="27">
        <v>21990</v>
      </c>
      <c r="R20" s="27">
        <v>22987</v>
      </c>
      <c r="S20" s="27">
        <v>25403</v>
      </c>
      <c r="T20" s="27">
        <v>25604</v>
      </c>
      <c r="U20" s="27">
        <v>20087</v>
      </c>
      <c r="V20" s="27">
        <v>19592</v>
      </c>
      <c r="W20" s="24">
        <v>17515.283415413342</v>
      </c>
      <c r="X20" s="69">
        <v>18208</v>
      </c>
      <c r="Y20" s="24">
        <v>15853.061999999996</v>
      </c>
      <c r="Z20" s="24">
        <v>15789.042000000001</v>
      </c>
      <c r="AA20" s="95">
        <v>17199.470100000002</v>
      </c>
    </row>
    <row r="21" spans="1:27">
      <c r="A21" s="32" t="s">
        <v>18</v>
      </c>
      <c r="B21" s="25">
        <v>68615</v>
      </c>
      <c r="C21" s="25">
        <v>67208</v>
      </c>
      <c r="D21" s="25">
        <v>86689</v>
      </c>
      <c r="E21" s="25">
        <v>88239</v>
      </c>
      <c r="F21" s="25">
        <v>86895</v>
      </c>
      <c r="G21" s="28">
        <v>82789</v>
      </c>
      <c r="H21" s="27">
        <v>76902</v>
      </c>
      <c r="I21" s="27">
        <v>60242</v>
      </c>
      <c r="J21" s="27">
        <v>54100</v>
      </c>
      <c r="K21" s="27">
        <v>51931</v>
      </c>
      <c r="L21" s="27">
        <v>55135</v>
      </c>
      <c r="M21" s="27">
        <v>50418</v>
      </c>
      <c r="N21" s="27">
        <v>52011</v>
      </c>
      <c r="O21" s="27">
        <v>49117</v>
      </c>
      <c r="P21" s="27">
        <v>52372</v>
      </c>
      <c r="Q21" s="27">
        <v>47132</v>
      </c>
      <c r="R21" s="27">
        <v>44664</v>
      </c>
      <c r="S21" s="27">
        <v>50695</v>
      </c>
      <c r="T21" s="27">
        <v>55630</v>
      </c>
      <c r="U21" s="27">
        <v>45128</v>
      </c>
      <c r="V21" s="27">
        <v>71380</v>
      </c>
      <c r="W21" s="24">
        <v>70086.330268844002</v>
      </c>
      <c r="X21" s="69">
        <v>69971</v>
      </c>
      <c r="Y21" s="24">
        <v>60878.028577882957</v>
      </c>
      <c r="Z21" s="24">
        <v>55251.025577882952</v>
      </c>
      <c r="AA21" s="95">
        <v>57219.065977882936</v>
      </c>
    </row>
    <row r="22" spans="1:27">
      <c r="A22" s="32" t="s">
        <v>19</v>
      </c>
      <c r="B22" s="25">
        <v>282099</v>
      </c>
      <c r="C22" s="25">
        <v>313704</v>
      </c>
      <c r="D22" s="25">
        <v>340334</v>
      </c>
      <c r="E22" s="25">
        <v>388653</v>
      </c>
      <c r="F22" s="25">
        <v>394170</v>
      </c>
      <c r="G22" s="29">
        <v>426163</v>
      </c>
      <c r="H22" s="25">
        <v>435030</v>
      </c>
      <c r="I22" s="25">
        <v>456369</v>
      </c>
      <c r="J22" s="25">
        <v>486218</v>
      </c>
      <c r="K22" s="25">
        <v>502419</v>
      </c>
      <c r="L22" s="25">
        <v>528743</v>
      </c>
      <c r="M22" s="25">
        <v>562655</v>
      </c>
      <c r="N22" s="25">
        <v>562067</v>
      </c>
      <c r="O22" s="25">
        <v>585396</v>
      </c>
      <c r="P22" s="25">
        <v>562024</v>
      </c>
      <c r="Q22" s="25">
        <v>579264</v>
      </c>
      <c r="R22" s="25">
        <v>586407</v>
      </c>
      <c r="S22" s="25">
        <v>600033</v>
      </c>
      <c r="T22" s="25">
        <v>605763</v>
      </c>
      <c r="U22" s="25">
        <v>598913</v>
      </c>
      <c r="V22" s="25">
        <v>553435</v>
      </c>
      <c r="W22" s="30">
        <v>539821.5305951708</v>
      </c>
      <c r="X22" s="69">
        <v>604400</v>
      </c>
      <c r="Y22" s="30">
        <v>438969.14391046599</v>
      </c>
      <c r="Z22" s="30">
        <v>454047.2328445132</v>
      </c>
      <c r="AA22" s="95">
        <v>542162.08197528857</v>
      </c>
    </row>
    <row r="23" spans="1:27">
      <c r="A23" s="32" t="s">
        <v>20</v>
      </c>
      <c r="B23" s="25">
        <v>141735</v>
      </c>
      <c r="C23" s="25">
        <v>144275</v>
      </c>
      <c r="D23" s="25">
        <v>150881</v>
      </c>
      <c r="E23" s="25">
        <v>135503</v>
      </c>
      <c r="F23" s="25">
        <v>126402</v>
      </c>
      <c r="G23" s="29">
        <v>127584</v>
      </c>
      <c r="H23" s="25">
        <v>129514</v>
      </c>
      <c r="I23" s="25">
        <v>128951</v>
      </c>
      <c r="J23" s="25">
        <v>93032</v>
      </c>
      <c r="K23" s="25">
        <v>88210</v>
      </c>
      <c r="L23" s="25">
        <v>88093</v>
      </c>
      <c r="M23" s="25">
        <v>85117</v>
      </c>
      <c r="N23" s="25">
        <v>85358</v>
      </c>
      <c r="O23" s="25">
        <v>84682</v>
      </c>
      <c r="P23" s="25">
        <v>84517</v>
      </c>
      <c r="Q23" s="25">
        <v>70996</v>
      </c>
      <c r="R23" s="25">
        <v>66008</v>
      </c>
      <c r="S23" s="25">
        <v>61019</v>
      </c>
      <c r="T23" s="25">
        <v>56031</v>
      </c>
      <c r="U23" s="25">
        <v>51042</v>
      </c>
      <c r="V23" s="25">
        <v>39048</v>
      </c>
      <c r="W23" s="30">
        <v>41321.976197087148</v>
      </c>
      <c r="X23" s="69">
        <v>44865</v>
      </c>
      <c r="Y23" s="30">
        <v>45423.636330385263</v>
      </c>
      <c r="Z23" s="30">
        <v>42347.140382896105</v>
      </c>
      <c r="AA23" s="95">
        <v>41276.525095719073</v>
      </c>
    </row>
    <row r="24" spans="1:27">
      <c r="A24" s="32" t="s">
        <v>21</v>
      </c>
      <c r="B24" s="25">
        <v>452</v>
      </c>
      <c r="C24" s="25">
        <v>441</v>
      </c>
      <c r="D24" s="25">
        <v>455</v>
      </c>
      <c r="E24" s="25">
        <v>466</v>
      </c>
      <c r="F24" s="25">
        <v>449</v>
      </c>
      <c r="G24" s="28">
        <v>480</v>
      </c>
      <c r="H24" s="27">
        <v>500</v>
      </c>
      <c r="I24" s="27">
        <v>472</v>
      </c>
      <c r="J24" s="27">
        <v>574</v>
      </c>
      <c r="K24" s="27">
        <v>515</v>
      </c>
      <c r="L24" s="27">
        <v>579</v>
      </c>
      <c r="M24" s="27">
        <v>550</v>
      </c>
      <c r="N24" s="27">
        <v>565</v>
      </c>
      <c r="O24" s="27">
        <v>581</v>
      </c>
      <c r="P24" s="27">
        <v>575</v>
      </c>
      <c r="Q24" s="27">
        <v>590</v>
      </c>
      <c r="R24" s="27">
        <v>547</v>
      </c>
      <c r="S24" s="27">
        <v>504</v>
      </c>
      <c r="T24" s="27">
        <v>461</v>
      </c>
      <c r="U24" s="27">
        <v>419</v>
      </c>
      <c r="V24" s="27">
        <v>428</v>
      </c>
      <c r="W24" s="24">
        <v>333.31700000000001</v>
      </c>
      <c r="X24" s="69">
        <v>194</v>
      </c>
      <c r="Y24" s="24">
        <v>331.31599999999997</v>
      </c>
      <c r="Z24" s="24">
        <v>175.399</v>
      </c>
      <c r="AA24" s="95">
        <v>165.786</v>
      </c>
    </row>
    <row r="25" spans="1:27">
      <c r="A25" s="32" t="s">
        <v>22</v>
      </c>
      <c r="B25" s="25">
        <v>14178</v>
      </c>
      <c r="C25" s="25">
        <v>13187</v>
      </c>
      <c r="D25" s="25">
        <v>12366</v>
      </c>
      <c r="E25" s="25">
        <v>12591</v>
      </c>
      <c r="F25" s="25">
        <v>46008</v>
      </c>
      <c r="G25" s="29">
        <v>41165</v>
      </c>
      <c r="H25" s="25">
        <v>47571</v>
      </c>
      <c r="I25" s="25">
        <v>46481</v>
      </c>
      <c r="J25" s="25">
        <v>47714</v>
      </c>
      <c r="K25" s="25">
        <v>49173</v>
      </c>
      <c r="L25" s="25">
        <v>45248</v>
      </c>
      <c r="M25" s="25">
        <v>48138</v>
      </c>
      <c r="N25" s="25">
        <v>47617</v>
      </c>
      <c r="O25" s="25">
        <v>47693</v>
      </c>
      <c r="P25" s="25">
        <v>47727</v>
      </c>
      <c r="Q25" s="25">
        <v>53872</v>
      </c>
      <c r="R25" s="25">
        <v>80390</v>
      </c>
      <c r="S25" s="25">
        <v>66446</v>
      </c>
      <c r="T25" s="25">
        <v>65221</v>
      </c>
      <c r="U25" s="25">
        <v>59915</v>
      </c>
      <c r="V25" s="25">
        <v>59915</v>
      </c>
      <c r="W25" s="30">
        <v>54597.331382550641</v>
      </c>
      <c r="X25" s="69">
        <v>51903</v>
      </c>
      <c r="Y25" s="30">
        <v>47944.913999999997</v>
      </c>
      <c r="Z25" s="30">
        <v>42526.201075000004</v>
      </c>
      <c r="AA25" s="95">
        <v>49361.862600000015</v>
      </c>
    </row>
    <row r="26" spans="1:27">
      <c r="A26" s="33" t="s">
        <v>23</v>
      </c>
      <c r="B26" s="34">
        <f t="shared" ref="B26:G26" si="1">SUM(B6:B25)</f>
        <v>637146</v>
      </c>
      <c r="C26" s="34">
        <f t="shared" si="1"/>
        <v>651938</v>
      </c>
      <c r="D26" s="34">
        <f t="shared" si="1"/>
        <v>710299</v>
      </c>
      <c r="E26" s="34">
        <f t="shared" si="1"/>
        <v>742494</v>
      </c>
      <c r="F26" s="34">
        <f t="shared" si="1"/>
        <v>789049</v>
      </c>
      <c r="G26" s="34">
        <f t="shared" si="1"/>
        <v>809950</v>
      </c>
      <c r="H26" s="34">
        <f t="shared" ref="H26:Z26" si="2">SUM(H6:H25)</f>
        <v>823417</v>
      </c>
      <c r="I26" s="34">
        <f t="shared" si="2"/>
        <v>819890</v>
      </c>
      <c r="J26" s="34">
        <f t="shared" si="2"/>
        <v>809257</v>
      </c>
      <c r="K26" s="34">
        <f t="shared" si="2"/>
        <v>806893</v>
      </c>
      <c r="L26" s="34">
        <f t="shared" si="2"/>
        <v>824068</v>
      </c>
      <c r="M26" s="34">
        <f t="shared" si="2"/>
        <v>859302</v>
      </c>
      <c r="N26" s="34">
        <f t="shared" si="2"/>
        <v>860418</v>
      </c>
      <c r="O26" s="34">
        <f t="shared" si="2"/>
        <v>878923</v>
      </c>
      <c r="P26" s="34">
        <f t="shared" si="2"/>
        <v>857227</v>
      </c>
      <c r="Q26" s="34">
        <f t="shared" si="2"/>
        <v>851198</v>
      </c>
      <c r="R26" s="34">
        <f t="shared" si="2"/>
        <v>874510</v>
      </c>
      <c r="S26" s="34">
        <f t="shared" si="2"/>
        <v>862945</v>
      </c>
      <c r="T26" s="34">
        <f t="shared" si="2"/>
        <v>855650</v>
      </c>
      <c r="U26" s="34">
        <f t="shared" si="2"/>
        <v>818097</v>
      </c>
      <c r="V26" s="34">
        <f t="shared" si="2"/>
        <v>785110</v>
      </c>
      <c r="W26" s="34">
        <f t="shared" si="2"/>
        <v>761037.76107424882</v>
      </c>
      <c r="X26" s="34">
        <f t="shared" si="2"/>
        <v>824559</v>
      </c>
      <c r="Y26" s="34">
        <f t="shared" si="2"/>
        <v>644062.9008821632</v>
      </c>
      <c r="Z26" s="34">
        <f t="shared" si="2"/>
        <v>642575.91701749316</v>
      </c>
      <c r="AA26" s="96">
        <f>SUM(AA6:AA25)</f>
        <v>740600.24692445842</v>
      </c>
    </row>
    <row r="27" spans="1:27">
      <c r="A27" s="35" t="s">
        <v>24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7"/>
      <c r="Y27" s="37"/>
      <c r="Z27" s="37"/>
      <c r="AA27" s="97"/>
    </row>
    <row r="28" spans="1:27">
      <c r="A28" s="31" t="s">
        <v>25</v>
      </c>
      <c r="B28" s="19">
        <v>1157</v>
      </c>
      <c r="C28" s="19">
        <v>1107</v>
      </c>
      <c r="D28" s="19">
        <v>930</v>
      </c>
      <c r="E28" s="19">
        <v>1015</v>
      </c>
      <c r="F28" s="19">
        <v>1082</v>
      </c>
      <c r="G28" s="19">
        <v>1034</v>
      </c>
      <c r="H28" s="19">
        <v>1068</v>
      </c>
      <c r="I28" s="19">
        <v>1094</v>
      </c>
      <c r="J28" s="19">
        <v>1131</v>
      </c>
      <c r="K28" s="19">
        <v>1121</v>
      </c>
      <c r="L28" s="19">
        <v>1173</v>
      </c>
      <c r="M28" s="19">
        <v>1160</v>
      </c>
      <c r="N28" s="19">
        <v>1178</v>
      </c>
      <c r="O28" s="19">
        <v>1077</v>
      </c>
      <c r="P28" s="19">
        <v>1145</v>
      </c>
      <c r="Q28" s="19">
        <v>1333</v>
      </c>
      <c r="R28" s="19">
        <v>6634</v>
      </c>
      <c r="S28" s="19">
        <v>1796</v>
      </c>
      <c r="T28" s="19">
        <v>1640</v>
      </c>
      <c r="U28" s="19">
        <v>2704</v>
      </c>
      <c r="V28" s="19">
        <v>933</v>
      </c>
      <c r="W28" s="22">
        <v>887.65800000000002</v>
      </c>
      <c r="X28" s="69">
        <v>677</v>
      </c>
      <c r="Y28" s="24">
        <v>1211.855</v>
      </c>
      <c r="Z28" s="24">
        <v>1498.087</v>
      </c>
      <c r="AA28" s="95">
        <v>1473.4904999999997</v>
      </c>
    </row>
    <row r="29" spans="1:27">
      <c r="A29" s="31" t="s">
        <v>26</v>
      </c>
      <c r="B29" s="27">
        <v>3446</v>
      </c>
      <c r="C29" s="27">
        <v>3252</v>
      </c>
      <c r="D29" s="27">
        <v>3291</v>
      </c>
      <c r="E29" s="27">
        <v>3406</v>
      </c>
      <c r="F29" s="27">
        <v>2539</v>
      </c>
      <c r="G29" s="27">
        <v>2697</v>
      </c>
      <c r="H29" s="27">
        <v>2603</v>
      </c>
      <c r="I29" s="27">
        <v>2502</v>
      </c>
      <c r="J29" s="27">
        <v>3211</v>
      </c>
      <c r="K29" s="27">
        <v>3291</v>
      </c>
      <c r="L29" s="27">
        <v>3022</v>
      </c>
      <c r="M29" s="27">
        <v>3334</v>
      </c>
      <c r="N29" s="27">
        <v>3234</v>
      </c>
      <c r="O29" s="27">
        <v>3253</v>
      </c>
      <c r="P29" s="27">
        <v>3328</v>
      </c>
      <c r="Q29" s="27">
        <v>2400</v>
      </c>
      <c r="R29" s="27">
        <v>2477</v>
      </c>
      <c r="S29" s="27">
        <v>3936</v>
      </c>
      <c r="T29" s="27">
        <v>4105</v>
      </c>
      <c r="U29" s="27">
        <v>1976</v>
      </c>
      <c r="V29" s="27">
        <v>2091</v>
      </c>
      <c r="W29" s="24">
        <v>2047.1019545553368</v>
      </c>
      <c r="X29" s="69">
        <v>2036</v>
      </c>
      <c r="Y29" s="24">
        <v>1797.2605358425853</v>
      </c>
      <c r="Z29" s="24">
        <v>2718.511930411647</v>
      </c>
      <c r="AA29" s="95">
        <v>2235.0677304116475</v>
      </c>
    </row>
    <row r="30" spans="1:27">
      <c r="A30" s="31" t="s">
        <v>27</v>
      </c>
      <c r="B30" s="27">
        <v>1662</v>
      </c>
      <c r="C30" s="27">
        <v>1575</v>
      </c>
      <c r="D30" s="27">
        <v>1485</v>
      </c>
      <c r="E30" s="27">
        <v>1557</v>
      </c>
      <c r="F30" s="27">
        <v>1654</v>
      </c>
      <c r="G30" s="27">
        <v>1620</v>
      </c>
      <c r="H30" s="27">
        <v>1611</v>
      </c>
      <c r="I30" s="27">
        <v>1668</v>
      </c>
      <c r="J30" s="27">
        <v>1749</v>
      </c>
      <c r="K30" s="27">
        <v>1780</v>
      </c>
      <c r="L30" s="27">
        <v>1771</v>
      </c>
      <c r="M30" s="27">
        <v>1965</v>
      </c>
      <c r="N30" s="27">
        <v>1843</v>
      </c>
      <c r="O30" s="27">
        <v>1613</v>
      </c>
      <c r="P30" s="27">
        <v>1695</v>
      </c>
      <c r="Q30" s="27">
        <v>1792</v>
      </c>
      <c r="R30" s="27">
        <v>2292</v>
      </c>
      <c r="S30" s="27">
        <v>2322</v>
      </c>
      <c r="T30" s="27">
        <v>1796</v>
      </c>
      <c r="U30" s="27">
        <v>1806</v>
      </c>
      <c r="V30" s="27">
        <v>1703</v>
      </c>
      <c r="W30" s="24">
        <v>1634.9318222733107</v>
      </c>
      <c r="X30" s="69">
        <v>1833</v>
      </c>
      <c r="Y30" s="24">
        <v>1807.6694361692776</v>
      </c>
      <c r="Z30" s="24">
        <v>1769.7734393269379</v>
      </c>
      <c r="AA30" s="95">
        <v>1769.7734393269382</v>
      </c>
    </row>
    <row r="31" spans="1:27">
      <c r="A31" s="31" t="s">
        <v>28</v>
      </c>
      <c r="B31" s="38">
        <v>146435</v>
      </c>
      <c r="C31" s="38">
        <v>110768</v>
      </c>
      <c r="D31" s="38">
        <v>147642</v>
      </c>
      <c r="E31" s="38">
        <v>149399</v>
      </c>
      <c r="F31" s="38">
        <v>109644</v>
      </c>
      <c r="G31" s="38">
        <v>144888</v>
      </c>
      <c r="H31" s="38">
        <v>142867</v>
      </c>
      <c r="I31" s="38">
        <v>135712</v>
      </c>
      <c r="J31" s="38">
        <v>142519</v>
      </c>
      <c r="K31" s="38">
        <v>143654</v>
      </c>
      <c r="L31" s="38">
        <v>139395</v>
      </c>
      <c r="M31" s="38">
        <v>137367</v>
      </c>
      <c r="N31" s="38">
        <v>107804</v>
      </c>
      <c r="O31" s="38">
        <v>107904</v>
      </c>
      <c r="P31" s="38">
        <v>136959</v>
      </c>
      <c r="Q31" s="38">
        <v>136827</v>
      </c>
      <c r="R31" s="38">
        <v>142815</v>
      </c>
      <c r="S31" s="38">
        <v>159346</v>
      </c>
      <c r="T31" s="38">
        <v>151123</v>
      </c>
      <c r="U31" s="38">
        <v>149391</v>
      </c>
      <c r="V31" s="38">
        <v>156082</v>
      </c>
      <c r="W31" s="39">
        <v>157062.83496648716</v>
      </c>
      <c r="X31" s="69">
        <v>155296</v>
      </c>
      <c r="Y31" s="39">
        <v>153548.79944479163</v>
      </c>
      <c r="Z31" s="39">
        <v>151821.37545103772</v>
      </c>
      <c r="AA31" s="95">
        <v>150113.38497721357</v>
      </c>
    </row>
    <row r="32" spans="1:27">
      <c r="A32" s="40" t="s">
        <v>29</v>
      </c>
      <c r="B32" s="34">
        <f>SUM(B28:B31)</f>
        <v>152700</v>
      </c>
      <c r="C32" s="34">
        <f t="shared" ref="C32:Z32" si="3">SUM(C28:C31)</f>
        <v>116702</v>
      </c>
      <c r="D32" s="34">
        <f t="shared" si="3"/>
        <v>153348</v>
      </c>
      <c r="E32" s="34">
        <f t="shared" si="3"/>
        <v>155377</v>
      </c>
      <c r="F32" s="34">
        <f t="shared" si="3"/>
        <v>114919</v>
      </c>
      <c r="G32" s="34">
        <f t="shared" si="3"/>
        <v>150239</v>
      </c>
      <c r="H32" s="34">
        <f t="shared" si="3"/>
        <v>148149</v>
      </c>
      <c r="I32" s="34">
        <f t="shared" si="3"/>
        <v>140976</v>
      </c>
      <c r="J32" s="34">
        <f t="shared" si="3"/>
        <v>148610</v>
      </c>
      <c r="K32" s="34">
        <f t="shared" si="3"/>
        <v>149846</v>
      </c>
      <c r="L32" s="34">
        <f t="shared" si="3"/>
        <v>145361</v>
      </c>
      <c r="M32" s="34">
        <f t="shared" si="3"/>
        <v>143826</v>
      </c>
      <c r="N32" s="34">
        <f t="shared" si="3"/>
        <v>114059</v>
      </c>
      <c r="O32" s="34">
        <f t="shared" si="3"/>
        <v>113847</v>
      </c>
      <c r="P32" s="34">
        <f t="shared" si="3"/>
        <v>143127</v>
      </c>
      <c r="Q32" s="34">
        <f t="shared" si="3"/>
        <v>142352</v>
      </c>
      <c r="R32" s="34">
        <f t="shared" si="3"/>
        <v>154218</v>
      </c>
      <c r="S32" s="34">
        <f t="shared" si="3"/>
        <v>167400</v>
      </c>
      <c r="T32" s="34">
        <f t="shared" si="3"/>
        <v>158664</v>
      </c>
      <c r="U32" s="34">
        <f t="shared" si="3"/>
        <v>155877</v>
      </c>
      <c r="V32" s="34">
        <f t="shared" si="3"/>
        <v>160809</v>
      </c>
      <c r="W32" s="34">
        <f t="shared" si="3"/>
        <v>161632.5267433158</v>
      </c>
      <c r="X32" s="34">
        <f t="shared" si="3"/>
        <v>159842</v>
      </c>
      <c r="Y32" s="34">
        <f t="shared" si="3"/>
        <v>158365.5844168035</v>
      </c>
      <c r="Z32" s="34">
        <f t="shared" si="3"/>
        <v>157807.74782077631</v>
      </c>
      <c r="AA32" s="96">
        <f>SUM(AA28:AA31)</f>
        <v>155591.71664695215</v>
      </c>
    </row>
    <row r="33" spans="1:27">
      <c r="A33" s="35" t="s">
        <v>30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7"/>
      <c r="Y33" s="37"/>
      <c r="Z33" s="37"/>
      <c r="AA33" s="97"/>
    </row>
    <row r="34" spans="1:27">
      <c r="A34" s="31" t="s">
        <v>31</v>
      </c>
      <c r="B34" s="19">
        <v>7394</v>
      </c>
      <c r="C34" s="19">
        <v>7501</v>
      </c>
      <c r="D34" s="19">
        <v>8079</v>
      </c>
      <c r="E34" s="19">
        <v>8613</v>
      </c>
      <c r="F34" s="19">
        <v>9020</v>
      </c>
      <c r="G34" s="20">
        <v>8592</v>
      </c>
      <c r="H34" s="19">
        <v>7526</v>
      </c>
      <c r="I34" s="19">
        <v>7662</v>
      </c>
      <c r="J34" s="19">
        <v>7384</v>
      </c>
      <c r="K34" s="19">
        <v>7774</v>
      </c>
      <c r="L34" s="19">
        <v>8304</v>
      </c>
      <c r="M34" s="19">
        <v>11801</v>
      </c>
      <c r="N34" s="19">
        <v>11892</v>
      </c>
      <c r="O34" s="19">
        <v>10167</v>
      </c>
      <c r="P34" s="19">
        <v>8790</v>
      </c>
      <c r="Q34" s="19">
        <v>9161</v>
      </c>
      <c r="R34" s="19">
        <v>7987</v>
      </c>
      <c r="S34" s="19">
        <v>6530</v>
      </c>
      <c r="T34" s="19">
        <v>9507</v>
      </c>
      <c r="U34" s="19">
        <v>10279</v>
      </c>
      <c r="V34" s="19">
        <v>10677</v>
      </c>
      <c r="W34" s="22">
        <v>10516.994796869623</v>
      </c>
      <c r="X34" s="69">
        <v>10996</v>
      </c>
      <c r="Y34" s="24">
        <v>11470.38</v>
      </c>
      <c r="Z34" s="24">
        <v>11949.85</v>
      </c>
      <c r="AA34" s="95">
        <v>12423.77</v>
      </c>
    </row>
    <row r="35" spans="1:27">
      <c r="A35" s="32" t="s">
        <v>32</v>
      </c>
      <c r="B35" s="27">
        <v>22483</v>
      </c>
      <c r="C35" s="27">
        <v>22835</v>
      </c>
      <c r="D35" s="27">
        <v>23568</v>
      </c>
      <c r="E35" s="27">
        <v>23383</v>
      </c>
      <c r="F35" s="27">
        <v>22442</v>
      </c>
      <c r="G35" s="28">
        <v>20581</v>
      </c>
      <c r="H35" s="27">
        <v>18222</v>
      </c>
      <c r="I35" s="41">
        <v>16486</v>
      </c>
      <c r="J35" s="27">
        <v>16862</v>
      </c>
      <c r="K35" s="41">
        <v>17839</v>
      </c>
      <c r="L35" s="27">
        <v>16358</v>
      </c>
      <c r="M35" s="27">
        <v>13769</v>
      </c>
      <c r="N35" s="27">
        <v>13280</v>
      </c>
      <c r="O35" s="27">
        <v>14064</v>
      </c>
      <c r="P35" s="27">
        <v>11965</v>
      </c>
      <c r="Q35" s="27">
        <v>11763</v>
      </c>
      <c r="R35" s="27">
        <v>11956</v>
      </c>
      <c r="S35" s="27">
        <v>11369</v>
      </c>
      <c r="T35" s="27">
        <v>10307</v>
      </c>
      <c r="U35" s="27">
        <v>10431</v>
      </c>
      <c r="V35" s="27">
        <v>10270</v>
      </c>
      <c r="W35" s="24">
        <v>9830.5084389536496</v>
      </c>
      <c r="X35" s="69">
        <v>9418</v>
      </c>
      <c r="Y35" s="24">
        <v>8966.58</v>
      </c>
      <c r="Z35" s="24">
        <v>8572.809999999994</v>
      </c>
      <c r="AA35" s="95">
        <v>8187.7</v>
      </c>
    </row>
    <row r="36" spans="1:27">
      <c r="A36" s="32" t="s">
        <v>33</v>
      </c>
      <c r="B36" s="27">
        <v>49156</v>
      </c>
      <c r="C36" s="27">
        <v>46708</v>
      </c>
      <c r="D36" s="27">
        <v>47602</v>
      </c>
      <c r="E36" s="27">
        <v>45554</v>
      </c>
      <c r="F36" s="27">
        <v>42730</v>
      </c>
      <c r="G36" s="28">
        <v>38148</v>
      </c>
      <c r="H36" s="27">
        <v>30678</v>
      </c>
      <c r="I36" s="41">
        <v>25259</v>
      </c>
      <c r="J36" s="27">
        <v>22762</v>
      </c>
      <c r="K36" s="41">
        <v>19561</v>
      </c>
      <c r="L36" s="27">
        <v>14726</v>
      </c>
      <c r="M36" s="27">
        <v>13584</v>
      </c>
      <c r="N36" s="27">
        <v>12820</v>
      </c>
      <c r="O36" s="27">
        <v>12055</v>
      </c>
      <c r="P36" s="27">
        <v>9163</v>
      </c>
      <c r="Q36" s="27">
        <v>10251</v>
      </c>
      <c r="R36" s="27">
        <v>10702</v>
      </c>
      <c r="S36" s="27">
        <v>9645</v>
      </c>
      <c r="T36" s="27">
        <v>9458</v>
      </c>
      <c r="U36" s="27">
        <v>9115</v>
      </c>
      <c r="V36" s="27">
        <v>8632</v>
      </c>
      <c r="W36" s="24">
        <v>8303.7255480691201</v>
      </c>
      <c r="X36" s="69">
        <v>8122</v>
      </c>
      <c r="Y36" s="24">
        <v>7969.01</v>
      </c>
      <c r="Z36" s="24">
        <v>6854.54</v>
      </c>
      <c r="AA36" s="95">
        <v>6539.82</v>
      </c>
    </row>
    <row r="37" spans="1:27">
      <c r="A37" s="32" t="s">
        <v>34</v>
      </c>
      <c r="B37" s="27">
        <v>1352</v>
      </c>
      <c r="C37" s="27">
        <v>1355</v>
      </c>
      <c r="D37" s="27">
        <v>1270</v>
      </c>
      <c r="E37" s="27">
        <v>1226</v>
      </c>
      <c r="F37" s="27">
        <v>1197</v>
      </c>
      <c r="G37" s="28">
        <v>1150</v>
      </c>
      <c r="H37" s="27">
        <v>1183</v>
      </c>
      <c r="I37" s="41">
        <v>1317</v>
      </c>
      <c r="J37" s="27">
        <v>1472</v>
      </c>
      <c r="K37" s="41">
        <v>1622</v>
      </c>
      <c r="L37" s="27">
        <v>1797</v>
      </c>
      <c r="M37" s="27">
        <v>1651</v>
      </c>
      <c r="N37" s="27">
        <v>1718</v>
      </c>
      <c r="O37" s="27">
        <v>1801</v>
      </c>
      <c r="P37" s="27">
        <v>1851</v>
      </c>
      <c r="Q37" s="27">
        <v>2000</v>
      </c>
      <c r="R37" s="27">
        <v>2073</v>
      </c>
      <c r="S37" s="27">
        <v>2055</v>
      </c>
      <c r="T37" s="27">
        <v>2068</v>
      </c>
      <c r="U37" s="27">
        <v>2071</v>
      </c>
      <c r="V37" s="27">
        <v>2057</v>
      </c>
      <c r="W37" s="24">
        <v>2016.0186553568128</v>
      </c>
      <c r="X37" s="69">
        <v>1965</v>
      </c>
      <c r="Y37" s="24">
        <v>1900.46</v>
      </c>
      <c r="Z37" s="24">
        <v>1830.48</v>
      </c>
      <c r="AA37" s="95">
        <v>1752.37</v>
      </c>
    </row>
    <row r="38" spans="1:27">
      <c r="A38" s="32" t="s">
        <v>35</v>
      </c>
      <c r="B38" s="27">
        <v>689</v>
      </c>
      <c r="C38" s="27">
        <v>648</v>
      </c>
      <c r="D38" s="27">
        <v>611</v>
      </c>
      <c r="E38" s="27">
        <v>587</v>
      </c>
      <c r="F38" s="27">
        <v>562</v>
      </c>
      <c r="G38" s="28">
        <v>534</v>
      </c>
      <c r="H38" s="27">
        <v>532</v>
      </c>
      <c r="I38" s="41">
        <v>541</v>
      </c>
      <c r="J38" s="27">
        <v>517</v>
      </c>
      <c r="K38" s="41">
        <v>502</v>
      </c>
      <c r="L38" s="27">
        <v>479</v>
      </c>
      <c r="M38" s="27">
        <v>454</v>
      </c>
      <c r="N38" s="27">
        <v>456</v>
      </c>
      <c r="O38" s="27">
        <v>469</v>
      </c>
      <c r="P38" s="27">
        <v>483</v>
      </c>
      <c r="Q38" s="27">
        <v>503</v>
      </c>
      <c r="R38" s="27">
        <v>504</v>
      </c>
      <c r="S38" s="27">
        <v>496</v>
      </c>
      <c r="T38" s="27">
        <v>478</v>
      </c>
      <c r="U38" s="27">
        <v>471</v>
      </c>
      <c r="V38" s="27">
        <v>447</v>
      </c>
      <c r="W38" s="24">
        <v>424.16123652234882</v>
      </c>
      <c r="X38" s="69">
        <v>406</v>
      </c>
      <c r="Y38" s="24">
        <v>381.01</v>
      </c>
      <c r="Z38" s="24">
        <v>358.75</v>
      </c>
      <c r="AA38" s="95">
        <v>335.72</v>
      </c>
    </row>
    <row r="39" spans="1:27">
      <c r="A39" s="32" t="s">
        <v>36</v>
      </c>
      <c r="B39" s="27">
        <v>268757</v>
      </c>
      <c r="C39" s="27">
        <v>264099</v>
      </c>
      <c r="D39" s="27">
        <v>253474</v>
      </c>
      <c r="E39" s="27">
        <v>244749</v>
      </c>
      <c r="F39" s="27">
        <v>232086</v>
      </c>
      <c r="G39" s="28">
        <v>204888</v>
      </c>
      <c r="H39" s="27">
        <v>201607</v>
      </c>
      <c r="I39" s="41">
        <v>205221</v>
      </c>
      <c r="J39" s="27">
        <v>203444</v>
      </c>
      <c r="K39" s="41">
        <v>206664</v>
      </c>
      <c r="L39" s="27">
        <v>191719</v>
      </c>
      <c r="M39" s="27">
        <v>181339</v>
      </c>
      <c r="N39" s="27">
        <v>177697</v>
      </c>
      <c r="O39" s="27">
        <v>173291</v>
      </c>
      <c r="P39" s="27">
        <v>176137</v>
      </c>
      <c r="Q39" s="27">
        <v>178718</v>
      </c>
      <c r="R39" s="27">
        <v>167862</v>
      </c>
      <c r="S39" s="27">
        <v>154533</v>
      </c>
      <c r="T39" s="27">
        <v>146204</v>
      </c>
      <c r="U39" s="27">
        <v>133859</v>
      </c>
      <c r="V39" s="27">
        <v>125684</v>
      </c>
      <c r="W39" s="24">
        <v>118003.76192396718</v>
      </c>
      <c r="X39" s="69">
        <v>112943</v>
      </c>
      <c r="Y39" s="24">
        <v>105689.2</v>
      </c>
      <c r="Z39" s="24">
        <v>100125.82</v>
      </c>
      <c r="AA39" s="95">
        <v>93858.16</v>
      </c>
    </row>
    <row r="40" spans="1:27">
      <c r="A40" s="32" t="s">
        <v>37</v>
      </c>
      <c r="B40" s="27">
        <v>467806</v>
      </c>
      <c r="C40" s="27">
        <v>467655</v>
      </c>
      <c r="D40" s="27">
        <v>456686</v>
      </c>
      <c r="E40" s="27">
        <v>456019</v>
      </c>
      <c r="F40" s="27">
        <v>446270</v>
      </c>
      <c r="G40" s="28">
        <v>407333</v>
      </c>
      <c r="H40" s="27">
        <v>395943</v>
      </c>
      <c r="I40" s="41">
        <v>386208</v>
      </c>
      <c r="J40" s="27">
        <v>347156</v>
      </c>
      <c r="K40" s="41">
        <v>326474</v>
      </c>
      <c r="L40" s="27">
        <v>300372</v>
      </c>
      <c r="M40" s="27">
        <v>269215</v>
      </c>
      <c r="N40" s="27">
        <v>248579</v>
      </c>
      <c r="O40" s="27">
        <v>222589</v>
      </c>
      <c r="P40" s="27">
        <v>223521</v>
      </c>
      <c r="Q40" s="27">
        <v>214255</v>
      </c>
      <c r="R40" s="27">
        <v>199714</v>
      </c>
      <c r="S40" s="27">
        <v>178207</v>
      </c>
      <c r="T40" s="27">
        <v>161888</v>
      </c>
      <c r="U40" s="27">
        <v>142995</v>
      </c>
      <c r="V40" s="27">
        <v>123025</v>
      </c>
      <c r="W40" s="24">
        <v>116472.60157352574</v>
      </c>
      <c r="X40" s="69">
        <v>111333</v>
      </c>
      <c r="Y40" s="24">
        <v>105556.84</v>
      </c>
      <c r="Z40" s="24">
        <v>99614.720000000001</v>
      </c>
      <c r="AA40" s="95">
        <v>92732.44</v>
      </c>
    </row>
    <row r="41" spans="1:27">
      <c r="A41" s="32" t="s">
        <v>38</v>
      </c>
      <c r="B41" s="27">
        <v>4194</v>
      </c>
      <c r="C41" s="27">
        <v>4316</v>
      </c>
      <c r="D41" s="27">
        <v>4464</v>
      </c>
      <c r="E41" s="27">
        <v>4733</v>
      </c>
      <c r="F41" s="27">
        <v>4882</v>
      </c>
      <c r="G41" s="28">
        <v>4600</v>
      </c>
      <c r="H41" s="27">
        <v>4161</v>
      </c>
      <c r="I41" s="41">
        <v>4181</v>
      </c>
      <c r="J41" s="27">
        <v>3960</v>
      </c>
      <c r="K41" s="41">
        <v>3964</v>
      </c>
      <c r="L41" s="27">
        <v>3796</v>
      </c>
      <c r="M41" s="27">
        <v>3386</v>
      </c>
      <c r="N41" s="27">
        <v>3505</v>
      </c>
      <c r="O41" s="27">
        <v>3382</v>
      </c>
      <c r="P41" s="27">
        <v>3296</v>
      </c>
      <c r="Q41" s="27">
        <v>3284</v>
      </c>
      <c r="R41" s="27">
        <v>3336</v>
      </c>
      <c r="S41" s="27">
        <v>3393</v>
      </c>
      <c r="T41" s="27">
        <v>3470</v>
      </c>
      <c r="U41" s="27">
        <v>3547</v>
      </c>
      <c r="V41" s="27">
        <v>3624</v>
      </c>
      <c r="W41" s="24">
        <v>3698.1121383423615</v>
      </c>
      <c r="X41" s="69">
        <v>3778</v>
      </c>
      <c r="Y41" s="24">
        <v>3859.25</v>
      </c>
      <c r="Z41" s="24">
        <v>3941.11</v>
      </c>
      <c r="AA41" s="95">
        <v>4023.86</v>
      </c>
    </row>
    <row r="42" spans="1:27">
      <c r="A42" s="32" t="s">
        <v>39</v>
      </c>
      <c r="B42" s="27">
        <v>4853</v>
      </c>
      <c r="C42" s="27">
        <v>4131</v>
      </c>
      <c r="D42" s="27">
        <v>3723</v>
      </c>
      <c r="E42" s="27">
        <v>3156</v>
      </c>
      <c r="F42" s="27">
        <v>2712</v>
      </c>
      <c r="G42" s="28">
        <v>2430</v>
      </c>
      <c r="H42" s="27">
        <v>2414</v>
      </c>
      <c r="I42" s="41">
        <v>2183</v>
      </c>
      <c r="J42" s="27">
        <v>2190</v>
      </c>
      <c r="K42" s="41">
        <v>2105</v>
      </c>
      <c r="L42" s="27">
        <v>2062</v>
      </c>
      <c r="M42" s="27">
        <v>1902</v>
      </c>
      <c r="N42" s="27">
        <v>2020</v>
      </c>
      <c r="O42" s="27">
        <v>2407</v>
      </c>
      <c r="P42" s="27">
        <v>2355</v>
      </c>
      <c r="Q42" s="27">
        <v>2627</v>
      </c>
      <c r="R42" s="27">
        <v>3017</v>
      </c>
      <c r="S42" s="27">
        <v>3160</v>
      </c>
      <c r="T42" s="27">
        <v>3407</v>
      </c>
      <c r="U42" s="27">
        <v>3502</v>
      </c>
      <c r="V42" s="27">
        <v>3622</v>
      </c>
      <c r="W42" s="24">
        <v>3595.5624139478869</v>
      </c>
      <c r="X42" s="69">
        <v>3554</v>
      </c>
      <c r="Y42" s="24">
        <v>3480.46</v>
      </c>
      <c r="Z42" s="24">
        <v>3363.66</v>
      </c>
      <c r="AA42" s="95">
        <v>3246.42</v>
      </c>
    </row>
    <row r="43" spans="1:27">
      <c r="A43" s="32" t="s">
        <v>40</v>
      </c>
      <c r="B43" s="27">
        <v>42509</v>
      </c>
      <c r="C43" s="27">
        <v>44591</v>
      </c>
      <c r="D43" s="27">
        <v>46669</v>
      </c>
      <c r="E43" s="27">
        <v>47791</v>
      </c>
      <c r="F43" s="27">
        <v>48829</v>
      </c>
      <c r="G43" s="28">
        <v>49809</v>
      </c>
      <c r="H43" s="27">
        <v>50708</v>
      </c>
      <c r="I43" s="41">
        <v>51566</v>
      </c>
      <c r="J43" s="27">
        <v>52345</v>
      </c>
      <c r="K43" s="41">
        <v>53070</v>
      </c>
      <c r="L43" s="27">
        <v>53714</v>
      </c>
      <c r="M43" s="27">
        <v>53529</v>
      </c>
      <c r="N43" s="27">
        <v>52843</v>
      </c>
      <c r="O43" s="27">
        <v>51745</v>
      </c>
      <c r="P43" s="27">
        <v>50050</v>
      </c>
      <c r="Q43" s="27">
        <v>48210</v>
      </c>
      <c r="R43" s="27">
        <v>46106</v>
      </c>
      <c r="S43" s="27">
        <v>44218</v>
      </c>
      <c r="T43" s="27">
        <v>43422</v>
      </c>
      <c r="U43" s="27">
        <v>42093</v>
      </c>
      <c r="V43" s="27">
        <v>40847</v>
      </c>
      <c r="W43" s="24">
        <v>39889.869335926596</v>
      </c>
      <c r="X43" s="69">
        <v>39649</v>
      </c>
      <c r="Y43" s="24">
        <v>37338.43</v>
      </c>
      <c r="Z43" s="24">
        <v>36274.120000000003</v>
      </c>
      <c r="AA43" s="95">
        <v>38282.769999999997</v>
      </c>
    </row>
    <row r="44" spans="1:27">
      <c r="A44" s="32" t="s">
        <v>41</v>
      </c>
      <c r="B44" s="27">
        <v>217840</v>
      </c>
      <c r="C44" s="27">
        <v>222895</v>
      </c>
      <c r="D44" s="27">
        <v>227950</v>
      </c>
      <c r="E44" s="27">
        <v>233364</v>
      </c>
      <c r="F44" s="27">
        <v>238867</v>
      </c>
      <c r="G44" s="28">
        <v>244509</v>
      </c>
      <c r="H44" s="27">
        <v>248183</v>
      </c>
      <c r="I44" s="41">
        <v>251878</v>
      </c>
      <c r="J44" s="27">
        <v>255531</v>
      </c>
      <c r="K44" s="41">
        <v>260043</v>
      </c>
      <c r="L44" s="27">
        <v>264554</v>
      </c>
      <c r="M44" s="27">
        <v>259676</v>
      </c>
      <c r="N44" s="27">
        <v>253233</v>
      </c>
      <c r="O44" s="27">
        <v>254450</v>
      </c>
      <c r="P44" s="27">
        <v>256709</v>
      </c>
      <c r="Q44" s="27">
        <v>261794</v>
      </c>
      <c r="R44" s="27">
        <v>263383</v>
      </c>
      <c r="S44" s="27">
        <v>265778</v>
      </c>
      <c r="T44" s="27">
        <v>267004</v>
      </c>
      <c r="U44" s="27">
        <v>264692</v>
      </c>
      <c r="V44" s="27">
        <v>260170</v>
      </c>
      <c r="W44" s="24">
        <v>256531.37974359954</v>
      </c>
      <c r="X44" s="69">
        <v>248769</v>
      </c>
      <c r="Y44" s="24">
        <v>240509.15</v>
      </c>
      <c r="Z44" s="24">
        <v>233867.49</v>
      </c>
      <c r="AA44" s="95">
        <v>227321.06</v>
      </c>
    </row>
    <row r="45" spans="1:27">
      <c r="A45" s="32" t="s">
        <v>42</v>
      </c>
      <c r="B45" s="27">
        <v>2212</v>
      </c>
      <c r="C45" s="27">
        <v>2174</v>
      </c>
      <c r="D45" s="27">
        <v>2160</v>
      </c>
      <c r="E45" s="27">
        <v>2173</v>
      </c>
      <c r="F45" s="27">
        <v>2022</v>
      </c>
      <c r="G45" s="28">
        <v>2216</v>
      </c>
      <c r="H45" s="27">
        <v>2239</v>
      </c>
      <c r="I45" s="41">
        <v>2178</v>
      </c>
      <c r="J45" s="27">
        <v>2171</v>
      </c>
      <c r="K45" s="41">
        <v>2307</v>
      </c>
      <c r="L45" s="27">
        <v>2307</v>
      </c>
      <c r="M45" s="27">
        <v>2232</v>
      </c>
      <c r="N45" s="27">
        <v>2369</v>
      </c>
      <c r="O45" s="27">
        <v>2217</v>
      </c>
      <c r="P45" s="27">
        <v>2084</v>
      </c>
      <c r="Q45" s="27">
        <v>2124</v>
      </c>
      <c r="R45" s="27">
        <v>2156</v>
      </c>
      <c r="S45" s="27">
        <v>2183</v>
      </c>
      <c r="T45" s="27">
        <v>1894</v>
      </c>
      <c r="U45" s="27">
        <v>3008</v>
      </c>
      <c r="V45" s="27">
        <v>2971</v>
      </c>
      <c r="W45" s="24">
        <v>2931.685206115314</v>
      </c>
      <c r="X45" s="69">
        <v>2895</v>
      </c>
      <c r="Y45" s="24">
        <v>2859.11</v>
      </c>
      <c r="Z45" s="24">
        <v>2821.69</v>
      </c>
      <c r="AA45" s="95">
        <v>2786.84</v>
      </c>
    </row>
    <row r="46" spans="1:27">
      <c r="A46" s="44" t="s">
        <v>43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45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9">
        <v>0</v>
      </c>
      <c r="X46" s="69">
        <v>0</v>
      </c>
      <c r="Y46" s="24"/>
      <c r="Z46" s="24">
        <v>0</v>
      </c>
      <c r="AA46" s="95"/>
    </row>
    <row r="47" spans="1:27">
      <c r="A47" s="46" t="s">
        <v>44</v>
      </c>
      <c r="B47" s="47">
        <f>SUM(B34:B46)</f>
        <v>1089245</v>
      </c>
      <c r="C47" s="47">
        <f t="shared" ref="C47:Z47" si="4">SUM(C34:C46)</f>
        <v>1088908</v>
      </c>
      <c r="D47" s="47">
        <f t="shared" si="4"/>
        <v>1076256</v>
      </c>
      <c r="E47" s="47">
        <f t="shared" si="4"/>
        <v>1071348</v>
      </c>
      <c r="F47" s="47">
        <f t="shared" si="4"/>
        <v>1051619</v>
      </c>
      <c r="G47" s="47">
        <f t="shared" si="4"/>
        <v>984790</v>
      </c>
      <c r="H47" s="47">
        <f t="shared" si="4"/>
        <v>963396</v>
      </c>
      <c r="I47" s="47">
        <f t="shared" si="4"/>
        <v>954680</v>
      </c>
      <c r="J47" s="47">
        <f t="shared" si="4"/>
        <v>915794</v>
      </c>
      <c r="K47" s="47">
        <f t="shared" si="4"/>
        <v>901925</v>
      </c>
      <c r="L47" s="47">
        <f t="shared" si="4"/>
        <v>860188</v>
      </c>
      <c r="M47" s="47">
        <f t="shared" si="4"/>
        <v>812538</v>
      </c>
      <c r="N47" s="47">
        <f t="shared" si="4"/>
        <v>780412</v>
      </c>
      <c r="O47" s="47">
        <f t="shared" si="4"/>
        <v>748637</v>
      </c>
      <c r="P47" s="47">
        <f t="shared" si="4"/>
        <v>746404</v>
      </c>
      <c r="Q47" s="47">
        <f t="shared" si="4"/>
        <v>744690</v>
      </c>
      <c r="R47" s="47">
        <f t="shared" si="4"/>
        <v>718796</v>
      </c>
      <c r="S47" s="47">
        <f t="shared" si="4"/>
        <v>681567</v>
      </c>
      <c r="T47" s="47">
        <f t="shared" si="4"/>
        <v>659107</v>
      </c>
      <c r="U47" s="47">
        <f t="shared" si="4"/>
        <v>626063</v>
      </c>
      <c r="V47" s="47">
        <f t="shared" si="4"/>
        <v>592026</v>
      </c>
      <c r="W47" s="47">
        <f t="shared" si="4"/>
        <v>572214.38101119618</v>
      </c>
      <c r="X47" s="84">
        <f t="shared" si="4"/>
        <v>553828</v>
      </c>
      <c r="Y47" s="84">
        <f t="shared" si="4"/>
        <v>529979.88</v>
      </c>
      <c r="Z47" s="84">
        <f t="shared" si="4"/>
        <v>509575.04</v>
      </c>
      <c r="AA47" s="100">
        <f>SUM(AA34:AA46)</f>
        <v>491490.93</v>
      </c>
    </row>
    <row r="48" spans="1:27">
      <c r="A48" s="35" t="s">
        <v>45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83"/>
      <c r="Y48" s="83"/>
      <c r="Z48" s="83"/>
      <c r="AA48" s="97"/>
    </row>
    <row r="49" spans="1:27">
      <c r="A49" s="31" t="s">
        <v>46</v>
      </c>
      <c r="B49" s="19">
        <v>1</v>
      </c>
      <c r="C49" s="19">
        <v>1</v>
      </c>
      <c r="D49" s="19">
        <v>1</v>
      </c>
      <c r="E49" s="19">
        <v>1</v>
      </c>
      <c r="F49" s="19">
        <v>1</v>
      </c>
      <c r="G49" s="20">
        <v>1</v>
      </c>
      <c r="H49" s="19">
        <v>1</v>
      </c>
      <c r="I49" s="19">
        <v>1</v>
      </c>
      <c r="J49" s="19">
        <v>1</v>
      </c>
      <c r="K49" s="19">
        <v>1</v>
      </c>
      <c r="L49" s="19">
        <v>1</v>
      </c>
      <c r="M49" s="19">
        <v>1</v>
      </c>
      <c r="N49" s="19">
        <v>1</v>
      </c>
      <c r="O49" s="19">
        <v>1</v>
      </c>
      <c r="P49" s="19">
        <v>1</v>
      </c>
      <c r="Q49" s="19">
        <v>1</v>
      </c>
      <c r="R49" s="19">
        <v>1</v>
      </c>
      <c r="S49" s="19">
        <v>1</v>
      </c>
      <c r="T49" s="19">
        <v>1</v>
      </c>
      <c r="U49" s="19">
        <v>2</v>
      </c>
      <c r="V49" s="19">
        <v>2</v>
      </c>
      <c r="W49" s="22">
        <v>1.8590737282165606</v>
      </c>
      <c r="X49" s="69">
        <v>2</v>
      </c>
      <c r="Y49" s="24">
        <v>2.0021838856715752</v>
      </c>
      <c r="Z49" s="24">
        <v>2.1832348260385843</v>
      </c>
      <c r="AA49" s="95">
        <v>2.2095777329178721</v>
      </c>
    </row>
    <row r="50" spans="1:27">
      <c r="A50" s="32" t="s">
        <v>47</v>
      </c>
      <c r="B50" s="27">
        <v>733</v>
      </c>
      <c r="C50" s="27">
        <v>717</v>
      </c>
      <c r="D50" s="27">
        <v>748</v>
      </c>
      <c r="E50" s="27">
        <v>694</v>
      </c>
      <c r="F50" s="27">
        <v>665</v>
      </c>
      <c r="G50" s="28">
        <v>485</v>
      </c>
      <c r="H50" s="27">
        <v>745</v>
      </c>
      <c r="I50" s="27">
        <v>659</v>
      </c>
      <c r="J50" s="27">
        <v>670</v>
      </c>
      <c r="K50" s="27">
        <v>631</v>
      </c>
      <c r="L50" s="27">
        <v>689</v>
      </c>
      <c r="M50" s="27">
        <v>681</v>
      </c>
      <c r="N50" s="27">
        <v>690</v>
      </c>
      <c r="O50" s="27">
        <v>683</v>
      </c>
      <c r="P50" s="27">
        <v>680</v>
      </c>
      <c r="Q50" s="27">
        <v>331</v>
      </c>
      <c r="R50" s="27">
        <v>337</v>
      </c>
      <c r="S50" s="27">
        <v>479</v>
      </c>
      <c r="T50" s="27">
        <v>662</v>
      </c>
      <c r="U50" s="27">
        <v>652</v>
      </c>
      <c r="V50" s="27">
        <v>613</v>
      </c>
      <c r="W50" s="24">
        <v>717.60161014329503</v>
      </c>
      <c r="X50" s="69">
        <v>720</v>
      </c>
      <c r="Y50" s="24">
        <v>633.33618379841857</v>
      </c>
      <c r="Z50" s="24">
        <v>636.89656344322827</v>
      </c>
      <c r="AA50" s="95">
        <v>712.34124411936477</v>
      </c>
    </row>
    <row r="51" spans="1:27">
      <c r="A51" s="32" t="s">
        <v>48</v>
      </c>
      <c r="B51" s="27">
        <v>5419</v>
      </c>
      <c r="C51" s="27">
        <v>5586</v>
      </c>
      <c r="D51" s="27">
        <v>4898</v>
      </c>
      <c r="E51" s="27">
        <v>4575</v>
      </c>
      <c r="F51" s="27">
        <v>1089</v>
      </c>
      <c r="G51" s="28">
        <v>1040</v>
      </c>
      <c r="H51" s="27">
        <v>990</v>
      </c>
      <c r="I51" s="27">
        <v>930</v>
      </c>
      <c r="J51" s="27">
        <v>711</v>
      </c>
      <c r="K51" s="27">
        <v>717</v>
      </c>
      <c r="L51" s="27">
        <v>703</v>
      </c>
      <c r="M51" s="27">
        <v>692</v>
      </c>
      <c r="N51" s="27">
        <v>723</v>
      </c>
      <c r="O51" s="27">
        <v>697</v>
      </c>
      <c r="P51" s="27">
        <v>692</v>
      </c>
      <c r="Q51" s="27">
        <v>794</v>
      </c>
      <c r="R51" s="27">
        <v>1003</v>
      </c>
      <c r="S51" s="27">
        <v>1588</v>
      </c>
      <c r="T51" s="27">
        <v>1377</v>
      </c>
      <c r="U51" s="27">
        <v>792</v>
      </c>
      <c r="V51" s="27">
        <v>729</v>
      </c>
      <c r="W51" s="24">
        <v>673.992881395979</v>
      </c>
      <c r="X51" s="69">
        <v>660</v>
      </c>
      <c r="Y51" s="24">
        <v>598.78736205009795</v>
      </c>
      <c r="Z51" s="24">
        <v>602.18272291347523</v>
      </c>
      <c r="AA51" s="95">
        <v>418.09904612760624</v>
      </c>
    </row>
    <row r="52" spans="1:27">
      <c r="A52" s="44" t="s">
        <v>49</v>
      </c>
      <c r="B52" s="38">
        <v>494</v>
      </c>
      <c r="C52" s="38">
        <v>495</v>
      </c>
      <c r="D52" s="38">
        <v>463</v>
      </c>
      <c r="E52" s="38">
        <v>448</v>
      </c>
      <c r="F52" s="38">
        <v>78</v>
      </c>
      <c r="G52" s="45">
        <v>544</v>
      </c>
      <c r="H52" s="38">
        <v>94</v>
      </c>
      <c r="I52" s="38">
        <v>82</v>
      </c>
      <c r="J52" s="38">
        <v>741</v>
      </c>
      <c r="K52" s="38">
        <v>621</v>
      </c>
      <c r="L52" s="38">
        <v>633</v>
      </c>
      <c r="M52" s="38">
        <v>769</v>
      </c>
      <c r="N52" s="38">
        <v>764</v>
      </c>
      <c r="O52" s="38">
        <v>767</v>
      </c>
      <c r="P52" s="38">
        <v>762</v>
      </c>
      <c r="Q52" s="38">
        <v>804</v>
      </c>
      <c r="R52" s="38">
        <v>729</v>
      </c>
      <c r="S52" s="38">
        <v>1310</v>
      </c>
      <c r="T52" s="38">
        <v>1179</v>
      </c>
      <c r="U52" s="38">
        <v>712</v>
      </c>
      <c r="V52" s="38">
        <v>27</v>
      </c>
      <c r="W52" s="24">
        <v>106.96549999999999</v>
      </c>
      <c r="X52" s="69">
        <v>125</v>
      </c>
      <c r="Y52" s="24">
        <v>106.96549999999999</v>
      </c>
      <c r="Z52" s="39">
        <v>144.3794</v>
      </c>
      <c r="AA52" s="95">
        <v>144.3794</v>
      </c>
    </row>
    <row r="53" spans="1:27">
      <c r="A53" s="46" t="s">
        <v>50</v>
      </c>
      <c r="B53" s="47">
        <f>SUM(B49:B52)</f>
        <v>6647</v>
      </c>
      <c r="C53" s="47">
        <f t="shared" ref="C53:Z53" si="5">SUM(C49:C52)</f>
        <v>6799</v>
      </c>
      <c r="D53" s="47">
        <f t="shared" si="5"/>
        <v>6110</v>
      </c>
      <c r="E53" s="47">
        <f t="shared" si="5"/>
        <v>5718</v>
      </c>
      <c r="F53" s="47">
        <f t="shared" si="5"/>
        <v>1833</v>
      </c>
      <c r="G53" s="47">
        <f t="shared" si="5"/>
        <v>2070</v>
      </c>
      <c r="H53" s="47">
        <f t="shared" si="5"/>
        <v>1830</v>
      </c>
      <c r="I53" s="47">
        <f t="shared" si="5"/>
        <v>1672</v>
      </c>
      <c r="J53" s="47">
        <f t="shared" si="5"/>
        <v>2123</v>
      </c>
      <c r="K53" s="47">
        <f t="shared" si="5"/>
        <v>1970</v>
      </c>
      <c r="L53" s="47">
        <f t="shared" si="5"/>
        <v>2026</v>
      </c>
      <c r="M53" s="47">
        <f t="shared" si="5"/>
        <v>2143</v>
      </c>
      <c r="N53" s="47">
        <f t="shared" si="5"/>
        <v>2178</v>
      </c>
      <c r="O53" s="47">
        <f t="shared" si="5"/>
        <v>2148</v>
      </c>
      <c r="P53" s="47">
        <f t="shared" si="5"/>
        <v>2135</v>
      </c>
      <c r="Q53" s="47">
        <f t="shared" si="5"/>
        <v>1930</v>
      </c>
      <c r="R53" s="47">
        <f t="shared" si="5"/>
        <v>2070</v>
      </c>
      <c r="S53" s="47">
        <f t="shared" si="5"/>
        <v>3378</v>
      </c>
      <c r="T53" s="47">
        <f t="shared" si="5"/>
        <v>3219</v>
      </c>
      <c r="U53" s="47">
        <f t="shared" si="5"/>
        <v>2158</v>
      </c>
      <c r="V53" s="47">
        <f t="shared" si="5"/>
        <v>1371</v>
      </c>
      <c r="W53" s="84">
        <f t="shared" si="5"/>
        <v>1500.4190652674906</v>
      </c>
      <c r="X53" s="84">
        <f t="shared" si="5"/>
        <v>1507</v>
      </c>
      <c r="Y53" s="84">
        <f t="shared" si="5"/>
        <v>1341.0912297341881</v>
      </c>
      <c r="Z53" s="47">
        <f t="shared" si="5"/>
        <v>1385.6419211827422</v>
      </c>
      <c r="AA53" s="100">
        <f>SUM(AA49:AA52)</f>
        <v>1277.0292679798888</v>
      </c>
    </row>
    <row r="54" spans="1:27">
      <c r="A54" s="35" t="s">
        <v>51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106"/>
      <c r="X54" s="83"/>
      <c r="Y54" s="83"/>
      <c r="Z54" s="37"/>
      <c r="AA54" s="97"/>
    </row>
    <row r="55" spans="1:27">
      <c r="A55" s="31" t="s">
        <v>52</v>
      </c>
      <c r="B55" s="19">
        <v>17</v>
      </c>
      <c r="C55" s="19">
        <v>16</v>
      </c>
      <c r="D55" s="19">
        <v>14</v>
      </c>
      <c r="E55" s="19">
        <v>14</v>
      </c>
      <c r="F55" s="19">
        <v>13</v>
      </c>
      <c r="G55" s="20">
        <v>13</v>
      </c>
      <c r="H55" s="19">
        <v>13</v>
      </c>
      <c r="I55" s="19">
        <v>13</v>
      </c>
      <c r="J55" s="19">
        <v>15</v>
      </c>
      <c r="K55" s="19">
        <v>15</v>
      </c>
      <c r="L55" s="19">
        <v>15</v>
      </c>
      <c r="M55" s="19">
        <v>13</v>
      </c>
      <c r="N55" s="19">
        <v>13</v>
      </c>
      <c r="O55" s="19">
        <v>12</v>
      </c>
      <c r="P55" s="19">
        <v>12</v>
      </c>
      <c r="Q55" s="19">
        <v>12</v>
      </c>
      <c r="R55" s="19">
        <v>10</v>
      </c>
      <c r="S55" s="19">
        <v>10</v>
      </c>
      <c r="T55" s="19">
        <v>10</v>
      </c>
      <c r="U55" s="19">
        <v>9</v>
      </c>
      <c r="V55" s="19">
        <v>9</v>
      </c>
      <c r="W55" s="22">
        <v>8.6757207563519199</v>
      </c>
      <c r="X55" s="69">
        <v>9</v>
      </c>
      <c r="Y55" s="24">
        <v>8.2670851235869982</v>
      </c>
      <c r="Z55" s="24">
        <v>7.9757420194525013</v>
      </c>
      <c r="AA55" s="95">
        <v>8.060857636002499</v>
      </c>
    </row>
    <row r="56" spans="1:27">
      <c r="A56" s="32" t="s">
        <v>53</v>
      </c>
      <c r="B56" s="78">
        <v>700</v>
      </c>
      <c r="C56" s="78">
        <v>700</v>
      </c>
      <c r="D56" s="78">
        <v>703</v>
      </c>
      <c r="E56" s="78">
        <v>693</v>
      </c>
      <c r="F56" s="78">
        <v>684</v>
      </c>
      <c r="G56" s="79">
        <v>700</v>
      </c>
      <c r="H56" s="78">
        <v>685</v>
      </c>
      <c r="I56" s="78">
        <v>688</v>
      </c>
      <c r="J56" s="78">
        <v>661</v>
      </c>
      <c r="K56" s="78">
        <v>677</v>
      </c>
      <c r="L56" s="78">
        <v>700</v>
      </c>
      <c r="M56" s="78">
        <v>696</v>
      </c>
      <c r="N56" s="78">
        <v>703</v>
      </c>
      <c r="O56" s="78">
        <v>673</v>
      </c>
      <c r="P56" s="78">
        <v>693</v>
      </c>
      <c r="Q56" s="78">
        <v>700</v>
      </c>
      <c r="R56" s="78">
        <v>923</v>
      </c>
      <c r="S56" s="78">
        <v>285</v>
      </c>
      <c r="T56" s="78">
        <v>195</v>
      </c>
      <c r="U56" s="78">
        <v>212</v>
      </c>
      <c r="V56" s="78">
        <v>328</v>
      </c>
      <c r="W56" s="80">
        <v>188.83780044410855</v>
      </c>
      <c r="X56" s="81">
        <v>161</v>
      </c>
      <c r="Y56" s="80">
        <v>283.66827907057865</v>
      </c>
      <c r="Z56" s="80">
        <v>299.94327907057868</v>
      </c>
      <c r="AA56" s="95">
        <v>504.07327907057856</v>
      </c>
    </row>
    <row r="57" spans="1:27">
      <c r="A57" s="32" t="s">
        <v>54</v>
      </c>
      <c r="B57" s="78">
        <v>191900</v>
      </c>
      <c r="C57" s="78">
        <v>191959</v>
      </c>
      <c r="D57" s="78">
        <v>192741</v>
      </c>
      <c r="E57" s="78">
        <v>211690</v>
      </c>
      <c r="F57" s="78">
        <v>208594</v>
      </c>
      <c r="G57" s="79">
        <v>213500</v>
      </c>
      <c r="H57" s="78">
        <v>208670</v>
      </c>
      <c r="I57" s="78">
        <v>209602</v>
      </c>
      <c r="J57" s="78">
        <v>239215</v>
      </c>
      <c r="K57" s="78">
        <v>244937</v>
      </c>
      <c r="L57" s="78">
        <v>253500</v>
      </c>
      <c r="M57" s="78">
        <v>251946</v>
      </c>
      <c r="N57" s="78">
        <v>254311</v>
      </c>
      <c r="O57" s="78">
        <v>280348</v>
      </c>
      <c r="P57" s="78">
        <v>288758</v>
      </c>
      <c r="Q57" s="78">
        <v>291500</v>
      </c>
      <c r="R57" s="78">
        <v>255770</v>
      </c>
      <c r="S57" s="78">
        <v>248872</v>
      </c>
      <c r="T57" s="78">
        <v>236936</v>
      </c>
      <c r="U57" s="78">
        <v>261468</v>
      </c>
      <c r="V57" s="78">
        <v>198932</v>
      </c>
      <c r="W57" s="80">
        <v>247490.98671864811</v>
      </c>
      <c r="X57" s="81">
        <v>253539</v>
      </c>
      <c r="Y57" s="80">
        <v>253539.11030554574</v>
      </c>
      <c r="Z57" s="80">
        <v>253539.11030554574</v>
      </c>
      <c r="AA57" s="95">
        <v>253539.11030554574</v>
      </c>
    </row>
    <row r="58" spans="1:27">
      <c r="A58" s="32" t="s">
        <v>55</v>
      </c>
      <c r="B58" s="78">
        <v>0</v>
      </c>
      <c r="C58" s="78">
        <v>0</v>
      </c>
      <c r="D58" s="78">
        <v>0</v>
      </c>
      <c r="E58" s="78">
        <v>0</v>
      </c>
      <c r="F58" s="78">
        <v>0</v>
      </c>
      <c r="G58" s="79">
        <v>0</v>
      </c>
      <c r="H58" s="78">
        <v>1</v>
      </c>
      <c r="I58" s="78">
        <v>1</v>
      </c>
      <c r="J58" s="78">
        <v>1</v>
      </c>
      <c r="K58" s="78">
        <v>1</v>
      </c>
      <c r="L58" s="78">
        <v>1</v>
      </c>
      <c r="M58" s="78">
        <v>1</v>
      </c>
      <c r="N58" s="78">
        <v>1</v>
      </c>
      <c r="O58" s="78">
        <v>1</v>
      </c>
      <c r="P58" s="78">
        <v>1</v>
      </c>
      <c r="Q58" s="78">
        <v>1</v>
      </c>
      <c r="R58" s="78">
        <v>1</v>
      </c>
      <c r="S58" s="78">
        <v>1</v>
      </c>
      <c r="T58" s="78">
        <v>1</v>
      </c>
      <c r="U58" s="78">
        <v>0</v>
      </c>
      <c r="V58" s="78">
        <v>2</v>
      </c>
      <c r="W58" s="80">
        <v>0</v>
      </c>
      <c r="X58" s="82">
        <v>0</v>
      </c>
      <c r="Y58" s="80"/>
      <c r="Z58" s="80">
        <v>15.962999999999999</v>
      </c>
      <c r="AA58" s="95">
        <v>19.2286</v>
      </c>
    </row>
    <row r="59" spans="1:27">
      <c r="A59" s="32" t="s">
        <v>56</v>
      </c>
      <c r="B59" s="78">
        <v>0</v>
      </c>
      <c r="C59" s="78">
        <v>0</v>
      </c>
      <c r="D59" s="78">
        <v>0</v>
      </c>
      <c r="E59" s="78">
        <v>0</v>
      </c>
      <c r="F59" s="78">
        <v>0</v>
      </c>
      <c r="G59" s="79">
        <v>0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  <c r="R59" s="78">
        <v>0</v>
      </c>
      <c r="S59" s="78">
        <v>0</v>
      </c>
      <c r="T59" s="78">
        <v>0</v>
      </c>
      <c r="U59" s="78">
        <v>0</v>
      </c>
      <c r="V59" s="78">
        <v>0</v>
      </c>
      <c r="W59" s="80">
        <v>0</v>
      </c>
      <c r="X59" s="82">
        <v>0</v>
      </c>
      <c r="Y59" s="80"/>
      <c r="Z59" s="80">
        <v>0</v>
      </c>
      <c r="AA59" s="95"/>
    </row>
    <row r="60" spans="1:27">
      <c r="A60" s="32" t="s">
        <v>57</v>
      </c>
      <c r="B60" s="78">
        <v>94009</v>
      </c>
      <c r="C60" s="78">
        <v>94013</v>
      </c>
      <c r="D60" s="78">
        <v>95779</v>
      </c>
      <c r="E60" s="78">
        <v>94020</v>
      </c>
      <c r="F60" s="78">
        <v>94024</v>
      </c>
      <c r="G60" s="79">
        <v>94490</v>
      </c>
      <c r="H60" s="78">
        <v>94956</v>
      </c>
      <c r="I60" s="78">
        <v>94978</v>
      </c>
      <c r="J60" s="78">
        <v>95001</v>
      </c>
      <c r="K60" s="78">
        <v>95023</v>
      </c>
      <c r="L60" s="78">
        <v>94585</v>
      </c>
      <c r="M60" s="78">
        <v>94146</v>
      </c>
      <c r="N60" s="78">
        <v>88941</v>
      </c>
      <c r="O60" s="78">
        <v>83735</v>
      </c>
      <c r="P60" s="78">
        <v>78529</v>
      </c>
      <c r="Q60" s="78">
        <v>73323</v>
      </c>
      <c r="R60" s="78">
        <v>68117</v>
      </c>
      <c r="S60" s="78">
        <v>62912</v>
      </c>
      <c r="T60" s="78">
        <v>57706</v>
      </c>
      <c r="U60" s="78">
        <v>52500</v>
      </c>
      <c r="V60" s="78">
        <v>47294</v>
      </c>
      <c r="W60" s="80">
        <v>47180.501097585686</v>
      </c>
      <c r="X60" s="81">
        <v>50555</v>
      </c>
      <c r="Y60" s="80">
        <v>71713.322459632123</v>
      </c>
      <c r="Z60" s="80">
        <v>51128.110004205897</v>
      </c>
      <c r="AA60" s="95">
        <v>51135.353842645891</v>
      </c>
    </row>
    <row r="61" spans="1:27">
      <c r="A61" s="32" t="s">
        <v>58</v>
      </c>
      <c r="B61" s="78">
        <v>33304</v>
      </c>
      <c r="C61" s="78">
        <v>32766</v>
      </c>
      <c r="D61" s="78">
        <v>37013</v>
      </c>
      <c r="E61" s="78">
        <v>35415</v>
      </c>
      <c r="F61" s="78">
        <v>38835</v>
      </c>
      <c r="G61" s="79">
        <v>42419</v>
      </c>
      <c r="H61" s="78">
        <v>39394</v>
      </c>
      <c r="I61" s="78">
        <v>38023</v>
      </c>
      <c r="J61" s="78">
        <v>35935</v>
      </c>
      <c r="K61" s="78">
        <v>36193</v>
      </c>
      <c r="L61" s="78">
        <v>34387</v>
      </c>
      <c r="M61" s="78">
        <v>36160</v>
      </c>
      <c r="N61" s="78">
        <v>38179</v>
      </c>
      <c r="O61" s="78">
        <v>38047</v>
      </c>
      <c r="P61" s="78">
        <v>37101</v>
      </c>
      <c r="Q61" s="78">
        <v>41804</v>
      </c>
      <c r="R61" s="78">
        <v>41219</v>
      </c>
      <c r="S61" s="78">
        <v>48250</v>
      </c>
      <c r="T61" s="78">
        <v>43924</v>
      </c>
      <c r="U61" s="78">
        <v>42819</v>
      </c>
      <c r="V61" s="78">
        <v>41715</v>
      </c>
      <c r="W61" s="80">
        <v>44978.640288767754</v>
      </c>
      <c r="X61" s="81">
        <v>45568</v>
      </c>
      <c r="Y61" s="80">
        <v>43549.208233765021</v>
      </c>
      <c r="Z61" s="80">
        <v>43188.934233765023</v>
      </c>
      <c r="AA61" s="95">
        <v>41549.126133765021</v>
      </c>
    </row>
    <row r="62" spans="1:27">
      <c r="A62" s="32" t="s">
        <v>59</v>
      </c>
      <c r="B62" s="78">
        <v>399</v>
      </c>
      <c r="C62" s="78">
        <v>387</v>
      </c>
      <c r="D62" s="78">
        <v>384</v>
      </c>
      <c r="E62" s="78">
        <v>404</v>
      </c>
      <c r="F62" s="78">
        <v>384</v>
      </c>
      <c r="G62" s="79">
        <v>386</v>
      </c>
      <c r="H62" s="78">
        <v>387</v>
      </c>
      <c r="I62" s="78">
        <v>375</v>
      </c>
      <c r="J62" s="78">
        <v>375</v>
      </c>
      <c r="K62" s="78">
        <v>378</v>
      </c>
      <c r="L62" s="78">
        <v>364</v>
      </c>
      <c r="M62" s="78">
        <v>342</v>
      </c>
      <c r="N62" s="78">
        <v>317</v>
      </c>
      <c r="O62" s="78">
        <v>328</v>
      </c>
      <c r="P62" s="78">
        <v>315</v>
      </c>
      <c r="Q62" s="78">
        <v>316</v>
      </c>
      <c r="R62" s="78">
        <v>311</v>
      </c>
      <c r="S62" s="78">
        <v>306</v>
      </c>
      <c r="T62" s="78">
        <v>302</v>
      </c>
      <c r="U62" s="78">
        <v>279</v>
      </c>
      <c r="V62" s="78">
        <v>276</v>
      </c>
      <c r="W62" s="80">
        <v>297.07858507637246</v>
      </c>
      <c r="X62" s="81">
        <v>261</v>
      </c>
      <c r="Y62" s="80">
        <v>265.93008953035252</v>
      </c>
      <c r="Z62" s="80">
        <v>265.93008953035252</v>
      </c>
      <c r="AA62" s="95">
        <v>265.93008953035257</v>
      </c>
    </row>
    <row r="63" spans="1:27">
      <c r="A63" s="32" t="s">
        <v>60</v>
      </c>
      <c r="B63" s="78">
        <v>173000</v>
      </c>
      <c r="C63" s="78">
        <v>172992</v>
      </c>
      <c r="D63" s="78">
        <v>173630</v>
      </c>
      <c r="E63" s="78">
        <v>161637</v>
      </c>
      <c r="F63" s="78">
        <v>159383</v>
      </c>
      <c r="G63" s="79">
        <v>162800</v>
      </c>
      <c r="H63" s="78">
        <v>159136</v>
      </c>
      <c r="I63" s="78">
        <v>159694</v>
      </c>
      <c r="J63" s="78">
        <v>134328</v>
      </c>
      <c r="K63" s="78">
        <v>137499</v>
      </c>
      <c r="L63" s="78">
        <v>142200</v>
      </c>
      <c r="M63" s="78">
        <v>141235</v>
      </c>
      <c r="N63" s="78">
        <v>142626</v>
      </c>
      <c r="O63" s="78">
        <v>112063</v>
      </c>
      <c r="P63" s="78">
        <v>115461</v>
      </c>
      <c r="Q63" s="78">
        <v>116500</v>
      </c>
      <c r="R63" s="78">
        <v>118461</v>
      </c>
      <c r="S63" s="78">
        <v>120423</v>
      </c>
      <c r="T63" s="78">
        <v>122384</v>
      </c>
      <c r="U63" s="78">
        <v>124345</v>
      </c>
      <c r="V63" s="78">
        <v>126307</v>
      </c>
      <c r="W63" s="80">
        <v>77475.933598761563</v>
      </c>
      <c r="X63" s="81">
        <v>77337</v>
      </c>
      <c r="Y63" s="80">
        <v>77396.692089905555</v>
      </c>
      <c r="Z63" s="80">
        <v>77396.692089905555</v>
      </c>
      <c r="AA63" s="95">
        <v>77396.692089905584</v>
      </c>
    </row>
    <row r="64" spans="1:27">
      <c r="A64" s="32" t="s">
        <v>61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28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4">
        <v>0</v>
      </c>
      <c r="X64" s="69">
        <v>0</v>
      </c>
      <c r="Y64" s="24"/>
      <c r="Z64" s="24">
        <v>0</v>
      </c>
      <c r="AA64" s="95"/>
    </row>
    <row r="65" spans="1:27">
      <c r="A65" s="44" t="s">
        <v>62</v>
      </c>
      <c r="B65" s="27">
        <v>5</v>
      </c>
      <c r="C65" s="27">
        <v>5</v>
      </c>
      <c r="D65" s="27">
        <v>5</v>
      </c>
      <c r="E65" s="27">
        <v>5</v>
      </c>
      <c r="F65" s="38">
        <v>5</v>
      </c>
      <c r="G65" s="48">
        <v>5</v>
      </c>
      <c r="H65" s="48">
        <v>5</v>
      </c>
      <c r="I65" s="48">
        <v>5</v>
      </c>
      <c r="J65" s="48">
        <v>5</v>
      </c>
      <c r="K65" s="48">
        <v>5</v>
      </c>
      <c r="L65" s="48">
        <v>5</v>
      </c>
      <c r="M65" s="48">
        <v>5</v>
      </c>
      <c r="N65" s="48">
        <v>5</v>
      </c>
      <c r="O65" s="48">
        <v>5</v>
      </c>
      <c r="P65" s="48">
        <v>5</v>
      </c>
      <c r="Q65" s="48">
        <v>5</v>
      </c>
      <c r="R65" s="48">
        <v>5</v>
      </c>
      <c r="S65" s="48">
        <v>5</v>
      </c>
      <c r="T65" s="48">
        <v>5</v>
      </c>
      <c r="U65" s="48">
        <v>6</v>
      </c>
      <c r="V65" s="48">
        <v>6</v>
      </c>
      <c r="W65" s="39">
        <v>0</v>
      </c>
      <c r="X65" s="69">
        <v>0</v>
      </c>
      <c r="Y65" s="39"/>
      <c r="Z65" s="39">
        <v>0</v>
      </c>
      <c r="AA65" s="95"/>
    </row>
    <row r="66" spans="1:27">
      <c r="A66" s="46" t="s">
        <v>63</v>
      </c>
      <c r="B66" s="34">
        <f>SUM(B55:B65)</f>
        <v>493334</v>
      </c>
      <c r="C66" s="34">
        <f t="shared" ref="C66:Z66" si="6">SUM(C55:C65)</f>
        <v>492838</v>
      </c>
      <c r="D66" s="34">
        <f t="shared" si="6"/>
        <v>500269</v>
      </c>
      <c r="E66" s="34">
        <f t="shared" si="6"/>
        <v>503878</v>
      </c>
      <c r="F66" s="34">
        <f t="shared" si="6"/>
        <v>501922</v>
      </c>
      <c r="G66" s="34">
        <f t="shared" si="6"/>
        <v>514313</v>
      </c>
      <c r="H66" s="34">
        <f t="shared" si="6"/>
        <v>503247</v>
      </c>
      <c r="I66" s="34">
        <f t="shared" si="6"/>
        <v>503379</v>
      </c>
      <c r="J66" s="34">
        <f t="shared" si="6"/>
        <v>505536</v>
      </c>
      <c r="K66" s="34">
        <f t="shared" si="6"/>
        <v>514728</v>
      </c>
      <c r="L66" s="34">
        <f t="shared" si="6"/>
        <v>525757</v>
      </c>
      <c r="M66" s="34">
        <f t="shared" si="6"/>
        <v>524544</v>
      </c>
      <c r="N66" s="34">
        <f t="shared" si="6"/>
        <v>525096</v>
      </c>
      <c r="O66" s="34">
        <f t="shared" si="6"/>
        <v>515212</v>
      </c>
      <c r="P66" s="34">
        <f t="shared" si="6"/>
        <v>520875</v>
      </c>
      <c r="Q66" s="34">
        <f t="shared" si="6"/>
        <v>524161</v>
      </c>
      <c r="R66" s="34">
        <f t="shared" si="6"/>
        <v>484817</v>
      </c>
      <c r="S66" s="34">
        <f t="shared" si="6"/>
        <v>481064</v>
      </c>
      <c r="T66" s="34">
        <f t="shared" si="6"/>
        <v>461463</v>
      </c>
      <c r="U66" s="34">
        <f t="shared" si="6"/>
        <v>481638</v>
      </c>
      <c r="V66" s="34">
        <f t="shared" si="6"/>
        <v>414869</v>
      </c>
      <c r="W66" s="34">
        <f t="shared" si="6"/>
        <v>417620.65381003998</v>
      </c>
      <c r="X66" s="34">
        <f t="shared" si="6"/>
        <v>427430</v>
      </c>
      <c r="Y66" s="34">
        <f t="shared" si="6"/>
        <v>446756.19854257297</v>
      </c>
      <c r="Z66" s="34">
        <f t="shared" si="6"/>
        <v>425842.65874404256</v>
      </c>
      <c r="AA66" s="96">
        <f>SUM(AA55:AA65)</f>
        <v>424417.57519809925</v>
      </c>
    </row>
    <row r="67" spans="1:27">
      <c r="A67" s="35" t="s">
        <v>64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7"/>
      <c r="Y67" s="37"/>
      <c r="Z67" s="37"/>
      <c r="AA67" s="97"/>
    </row>
    <row r="68" spans="1:27">
      <c r="A68" s="31" t="s">
        <v>65</v>
      </c>
      <c r="B68" s="21">
        <v>220094</v>
      </c>
      <c r="C68" s="21">
        <v>176561</v>
      </c>
      <c r="D68" s="21">
        <v>210878</v>
      </c>
      <c r="E68" s="21">
        <v>214967</v>
      </c>
      <c r="F68" s="21">
        <v>219861</v>
      </c>
      <c r="G68" s="49">
        <v>222488</v>
      </c>
      <c r="H68" s="21">
        <v>225475</v>
      </c>
      <c r="I68" s="21">
        <v>232838</v>
      </c>
      <c r="J68" s="21">
        <v>234774</v>
      </c>
      <c r="K68" s="21">
        <v>242170</v>
      </c>
      <c r="L68" s="21">
        <v>256585</v>
      </c>
      <c r="M68" s="21">
        <v>265576</v>
      </c>
      <c r="N68" s="21">
        <v>264318</v>
      </c>
      <c r="O68" s="21">
        <v>260785</v>
      </c>
      <c r="P68" s="21">
        <v>255507</v>
      </c>
      <c r="Q68" s="21">
        <v>266340</v>
      </c>
      <c r="R68" s="21">
        <v>197640</v>
      </c>
      <c r="S68" s="21">
        <v>271709</v>
      </c>
      <c r="T68" s="21">
        <v>273971</v>
      </c>
      <c r="U68" s="21">
        <v>273971</v>
      </c>
      <c r="V68" s="21">
        <v>300548</v>
      </c>
      <c r="W68" s="50">
        <v>291067.28389919997</v>
      </c>
      <c r="X68" s="69">
        <v>291067</v>
      </c>
      <c r="Y68" s="30">
        <v>312897.94559919997</v>
      </c>
      <c r="Z68" s="30">
        <v>257380.91293040002</v>
      </c>
      <c r="AA68" s="95">
        <v>251681</v>
      </c>
    </row>
    <row r="69" spans="1:27">
      <c r="A69" s="32" t="s">
        <v>66</v>
      </c>
      <c r="B69" s="25">
        <v>0</v>
      </c>
      <c r="C69" s="25">
        <v>0</v>
      </c>
      <c r="D69" s="25">
        <v>0</v>
      </c>
      <c r="E69" s="25">
        <v>0</v>
      </c>
      <c r="F69" s="25">
        <v>183</v>
      </c>
      <c r="G69" s="28">
        <v>7</v>
      </c>
      <c r="H69" s="27">
        <v>199</v>
      </c>
      <c r="I69" s="27">
        <v>185</v>
      </c>
      <c r="J69" s="27">
        <v>192</v>
      </c>
      <c r="K69" s="27">
        <v>230</v>
      </c>
      <c r="L69" s="27">
        <v>131</v>
      </c>
      <c r="M69" s="27">
        <v>205</v>
      </c>
      <c r="N69" s="27">
        <v>221</v>
      </c>
      <c r="O69" s="27">
        <v>211</v>
      </c>
      <c r="P69" s="27">
        <v>213</v>
      </c>
      <c r="Q69" s="27">
        <v>0</v>
      </c>
      <c r="R69" s="27">
        <v>0</v>
      </c>
      <c r="S69" s="27">
        <v>0</v>
      </c>
      <c r="T69" s="27">
        <v>0</v>
      </c>
      <c r="U69" s="27">
        <v>3</v>
      </c>
      <c r="V69" s="27">
        <v>68</v>
      </c>
      <c r="W69" s="24">
        <v>22</v>
      </c>
      <c r="X69" s="69">
        <v>24</v>
      </c>
      <c r="Y69" s="24">
        <v>23.596910400000002</v>
      </c>
      <c r="Z69" s="24">
        <v>23.596910400000002</v>
      </c>
      <c r="AA69" s="95">
        <v>23.596910400000002</v>
      </c>
    </row>
    <row r="70" spans="1:27">
      <c r="A70" s="32" t="s">
        <v>67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8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4">
        <v>0</v>
      </c>
      <c r="X70" s="69">
        <v>0</v>
      </c>
      <c r="Y70" s="24"/>
      <c r="Z70" s="24">
        <v>0</v>
      </c>
      <c r="AA70" s="95"/>
    </row>
    <row r="71" spans="1:27">
      <c r="A71" s="32" t="s">
        <v>68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8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4">
        <v>0</v>
      </c>
      <c r="X71" s="69">
        <v>0</v>
      </c>
      <c r="Y71" s="24"/>
      <c r="Z71" s="24">
        <v>0</v>
      </c>
      <c r="AA71" s="95"/>
    </row>
    <row r="72" spans="1:27">
      <c r="A72" s="32" t="s">
        <v>69</v>
      </c>
      <c r="B72" s="25">
        <v>16793</v>
      </c>
      <c r="C72" s="25">
        <v>17306</v>
      </c>
      <c r="D72" s="25">
        <v>17829</v>
      </c>
      <c r="E72" s="25">
        <v>18666</v>
      </c>
      <c r="F72" s="25">
        <v>19493</v>
      </c>
      <c r="G72" s="51">
        <v>20404</v>
      </c>
      <c r="H72" s="52">
        <v>20844</v>
      </c>
      <c r="I72" s="52">
        <v>21009</v>
      </c>
      <c r="J72" s="52">
        <v>21190</v>
      </c>
      <c r="K72" s="52">
        <v>21313</v>
      </c>
      <c r="L72" s="52">
        <v>19099</v>
      </c>
      <c r="M72" s="52">
        <v>19441</v>
      </c>
      <c r="N72" s="52">
        <v>20322</v>
      </c>
      <c r="O72" s="52">
        <v>20775</v>
      </c>
      <c r="P72" s="52">
        <v>21298</v>
      </c>
      <c r="Q72" s="52">
        <v>22230</v>
      </c>
      <c r="R72" s="52">
        <v>21155</v>
      </c>
      <c r="S72" s="52">
        <v>20081</v>
      </c>
      <c r="T72" s="52">
        <v>19007</v>
      </c>
      <c r="U72" s="52">
        <v>17932</v>
      </c>
      <c r="V72" s="52">
        <v>17473</v>
      </c>
      <c r="W72" s="30">
        <v>17277.242106582191</v>
      </c>
      <c r="X72" s="69">
        <v>17171</v>
      </c>
      <c r="Y72" s="30">
        <v>17019.899393931686</v>
      </c>
      <c r="Z72" s="30">
        <v>17190.035393931685</v>
      </c>
      <c r="AA72" s="95">
        <v>17463.146611213353</v>
      </c>
    </row>
    <row r="73" spans="1:27">
      <c r="A73" s="32" t="s">
        <v>70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8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4">
        <v>0</v>
      </c>
      <c r="X73" s="69">
        <v>0</v>
      </c>
      <c r="Y73" s="24"/>
      <c r="Z73" s="24">
        <v>0</v>
      </c>
      <c r="AA73" s="95"/>
    </row>
    <row r="74" spans="1:27">
      <c r="A74" s="44" t="s">
        <v>71</v>
      </c>
      <c r="B74" s="25">
        <v>87238</v>
      </c>
      <c r="C74" s="25">
        <v>14346</v>
      </c>
      <c r="D74" s="25">
        <v>104401</v>
      </c>
      <c r="E74" s="25">
        <v>14346</v>
      </c>
      <c r="F74" s="25">
        <v>14346</v>
      </c>
      <c r="G74" s="28">
        <v>84577</v>
      </c>
      <c r="H74" s="27">
        <v>43991</v>
      </c>
      <c r="I74" s="27">
        <v>26951</v>
      </c>
      <c r="J74" s="27">
        <v>45569</v>
      </c>
      <c r="K74" s="27">
        <v>38800</v>
      </c>
      <c r="L74" s="27">
        <v>38805</v>
      </c>
      <c r="M74" s="27">
        <v>19152</v>
      </c>
      <c r="N74" s="27">
        <v>21195</v>
      </c>
      <c r="O74" s="27">
        <v>14127</v>
      </c>
      <c r="P74" s="27">
        <v>14127</v>
      </c>
      <c r="Q74" s="27">
        <v>11358</v>
      </c>
      <c r="R74" s="27">
        <v>11064</v>
      </c>
      <c r="S74" s="27">
        <v>10316</v>
      </c>
      <c r="T74" s="27">
        <v>6927</v>
      </c>
      <c r="U74" s="27">
        <v>904</v>
      </c>
      <c r="V74" s="27">
        <v>127</v>
      </c>
      <c r="W74" s="24">
        <v>1063.3441600000001</v>
      </c>
      <c r="X74" s="69">
        <v>574</v>
      </c>
      <c r="Y74" s="24">
        <v>574.11228000000006</v>
      </c>
      <c r="Z74" s="24">
        <v>574.11228000000006</v>
      </c>
      <c r="AA74" s="95">
        <v>574.11228000000006</v>
      </c>
    </row>
    <row r="75" spans="1:27">
      <c r="A75" s="46" t="s">
        <v>72</v>
      </c>
      <c r="B75" s="34">
        <f>SUM(B68:B74)</f>
        <v>324125</v>
      </c>
      <c r="C75" s="34">
        <f t="shared" ref="C75:Z75" si="7">SUM(C68:C74)</f>
        <v>208213</v>
      </c>
      <c r="D75" s="34">
        <f t="shared" si="7"/>
        <v>333108</v>
      </c>
      <c r="E75" s="34">
        <f t="shared" si="7"/>
        <v>247979</v>
      </c>
      <c r="F75" s="34">
        <f t="shared" si="7"/>
        <v>253883</v>
      </c>
      <c r="G75" s="34">
        <f t="shared" si="7"/>
        <v>327476</v>
      </c>
      <c r="H75" s="34">
        <f t="shared" si="7"/>
        <v>290509</v>
      </c>
      <c r="I75" s="34">
        <f t="shared" si="7"/>
        <v>280983</v>
      </c>
      <c r="J75" s="34">
        <f t="shared" si="7"/>
        <v>301725</v>
      </c>
      <c r="K75" s="34">
        <f t="shared" si="7"/>
        <v>302513</v>
      </c>
      <c r="L75" s="34">
        <f t="shared" si="7"/>
        <v>314620</v>
      </c>
      <c r="M75" s="34">
        <f t="shared" si="7"/>
        <v>304374</v>
      </c>
      <c r="N75" s="34">
        <f t="shared" si="7"/>
        <v>306056</v>
      </c>
      <c r="O75" s="34">
        <f t="shared" si="7"/>
        <v>295898</v>
      </c>
      <c r="P75" s="34">
        <f t="shared" si="7"/>
        <v>291145</v>
      </c>
      <c r="Q75" s="34">
        <f t="shared" si="7"/>
        <v>299928</v>
      </c>
      <c r="R75" s="34">
        <f t="shared" si="7"/>
        <v>229859</v>
      </c>
      <c r="S75" s="34">
        <f t="shared" si="7"/>
        <v>302106</v>
      </c>
      <c r="T75" s="34">
        <f t="shared" si="7"/>
        <v>299905</v>
      </c>
      <c r="U75" s="34">
        <f t="shared" si="7"/>
        <v>292810</v>
      </c>
      <c r="V75" s="34">
        <f t="shared" si="7"/>
        <v>318216</v>
      </c>
      <c r="W75" s="34">
        <f t="shared" si="7"/>
        <v>309429.87016578217</v>
      </c>
      <c r="X75" s="34">
        <f t="shared" si="7"/>
        <v>308836</v>
      </c>
      <c r="Y75" s="34">
        <f t="shared" si="7"/>
        <v>330515.55418353167</v>
      </c>
      <c r="Z75" s="34">
        <f t="shared" si="7"/>
        <v>275168.65751473169</v>
      </c>
      <c r="AA75" s="96">
        <f>SUM(AA68:AA74)</f>
        <v>269741.85580161336</v>
      </c>
    </row>
    <row r="76" spans="1:27">
      <c r="A76" s="35" t="s">
        <v>73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7"/>
      <c r="Y76" s="37"/>
      <c r="Z76" s="37"/>
      <c r="AA76" s="97"/>
    </row>
    <row r="77" spans="1:27">
      <c r="A77" s="31" t="s">
        <v>73</v>
      </c>
      <c r="B77" s="19"/>
      <c r="C77" s="19"/>
      <c r="D77" s="19"/>
      <c r="E77" s="19"/>
      <c r="F77" s="19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2"/>
      <c r="X77" s="69"/>
      <c r="Y77" s="53"/>
      <c r="Z77" s="53"/>
      <c r="AA77" s="95"/>
    </row>
    <row r="78" spans="1:27">
      <c r="A78" s="54" t="s">
        <v>74</v>
      </c>
      <c r="B78" s="27">
        <v>11059663</v>
      </c>
      <c r="C78" s="27">
        <v>11059663</v>
      </c>
      <c r="D78" s="27">
        <v>11059663</v>
      </c>
      <c r="E78" s="27">
        <v>11059663</v>
      </c>
      <c r="F78" s="27">
        <v>11059663</v>
      </c>
      <c r="G78" s="28">
        <v>14446744</v>
      </c>
      <c r="H78" s="27">
        <v>14446744</v>
      </c>
      <c r="I78" s="27">
        <v>14446744</v>
      </c>
      <c r="J78" s="27">
        <v>14446744</v>
      </c>
      <c r="K78" s="27">
        <v>14446744</v>
      </c>
      <c r="L78" s="27">
        <v>12770000</v>
      </c>
      <c r="M78" s="27">
        <v>12770000</v>
      </c>
      <c r="N78" s="27">
        <v>12770000</v>
      </c>
      <c r="O78" s="27">
        <v>12770000</v>
      </c>
      <c r="P78" s="27">
        <v>12770000</v>
      </c>
      <c r="Q78" s="27">
        <v>16158619</v>
      </c>
      <c r="R78" s="27">
        <v>16158619</v>
      </c>
      <c r="S78" s="27">
        <v>16158619</v>
      </c>
      <c r="T78" s="27">
        <v>18053466</v>
      </c>
      <c r="U78" s="27">
        <v>14845707</v>
      </c>
      <c r="V78" s="27">
        <v>26745173</v>
      </c>
      <c r="W78" s="24">
        <v>29234302.307317153</v>
      </c>
      <c r="X78" s="69">
        <v>24070333</v>
      </c>
      <c r="Y78" s="24">
        <v>23967871.744499996</v>
      </c>
      <c r="Z78" s="24">
        <v>23032698.677100003</v>
      </c>
      <c r="AA78" s="95">
        <v>23032698.677100003</v>
      </c>
    </row>
    <row r="79" spans="1:27">
      <c r="A79" s="55" t="s">
        <v>75</v>
      </c>
      <c r="B79" s="27">
        <v>71089</v>
      </c>
      <c r="C79" s="27">
        <v>139612</v>
      </c>
      <c r="D79" s="27">
        <v>152859</v>
      </c>
      <c r="E79" s="27">
        <v>218162</v>
      </c>
      <c r="F79" s="27">
        <v>1291892</v>
      </c>
      <c r="G79" s="28">
        <v>131145</v>
      </c>
      <c r="H79" s="27">
        <v>251029</v>
      </c>
      <c r="I79" s="27">
        <v>125171</v>
      </c>
      <c r="J79" s="27">
        <v>277565</v>
      </c>
      <c r="K79" s="27">
        <v>793489</v>
      </c>
      <c r="L79" s="27">
        <v>974889</v>
      </c>
      <c r="M79" s="27">
        <v>278977</v>
      </c>
      <c r="N79" s="27">
        <v>90750</v>
      </c>
      <c r="O79" s="27">
        <v>578293</v>
      </c>
      <c r="P79" s="27">
        <v>222431</v>
      </c>
      <c r="Q79" s="27">
        <v>298895</v>
      </c>
      <c r="R79" s="27">
        <v>85979</v>
      </c>
      <c r="S79" s="27">
        <v>393486</v>
      </c>
      <c r="T79" s="27">
        <v>97491</v>
      </c>
      <c r="U79" s="27">
        <v>470458</v>
      </c>
      <c r="V79" s="27">
        <v>157798</v>
      </c>
      <c r="W79" s="24">
        <v>340775.72385600006</v>
      </c>
      <c r="X79" s="69">
        <v>340776</v>
      </c>
      <c r="Y79" s="24">
        <v>281827.46304</v>
      </c>
      <c r="Z79" s="24">
        <v>119075.27941440001</v>
      </c>
      <c r="AA79" s="95">
        <v>119075.27941440001</v>
      </c>
    </row>
    <row r="80" spans="1:27">
      <c r="A80" s="56" t="s">
        <v>76</v>
      </c>
      <c r="B80" s="57">
        <f>SUM(B78:B79)</f>
        <v>11130752</v>
      </c>
      <c r="C80" s="57">
        <f t="shared" ref="C80:Z80" si="8">SUM(C78:C79)</f>
        <v>11199275</v>
      </c>
      <c r="D80" s="57">
        <f t="shared" si="8"/>
        <v>11212522</v>
      </c>
      <c r="E80" s="57">
        <f t="shared" si="8"/>
        <v>11277825</v>
      </c>
      <c r="F80" s="57">
        <f t="shared" si="8"/>
        <v>12351555</v>
      </c>
      <c r="G80" s="57">
        <f t="shared" si="8"/>
        <v>14577889</v>
      </c>
      <c r="H80" s="57">
        <f t="shared" si="8"/>
        <v>14697773</v>
      </c>
      <c r="I80" s="57">
        <f t="shared" si="8"/>
        <v>14571915</v>
      </c>
      <c r="J80" s="57">
        <f t="shared" si="8"/>
        <v>14724309</v>
      </c>
      <c r="K80" s="57">
        <f t="shared" si="8"/>
        <v>15240233</v>
      </c>
      <c r="L80" s="57">
        <f t="shared" si="8"/>
        <v>13744889</v>
      </c>
      <c r="M80" s="57">
        <f t="shared" si="8"/>
        <v>13048977</v>
      </c>
      <c r="N80" s="57">
        <f t="shared" si="8"/>
        <v>12860750</v>
      </c>
      <c r="O80" s="57">
        <f t="shared" si="8"/>
        <v>13348293</v>
      </c>
      <c r="P80" s="57">
        <f t="shared" si="8"/>
        <v>12992431</v>
      </c>
      <c r="Q80" s="57">
        <f t="shared" si="8"/>
        <v>16457514</v>
      </c>
      <c r="R80" s="57">
        <f t="shared" si="8"/>
        <v>16244598</v>
      </c>
      <c r="S80" s="57">
        <f t="shared" si="8"/>
        <v>16552105</v>
      </c>
      <c r="T80" s="57">
        <f t="shared" si="8"/>
        <v>18150957</v>
      </c>
      <c r="U80" s="57">
        <f t="shared" si="8"/>
        <v>15316165</v>
      </c>
      <c r="V80" s="57">
        <f t="shared" si="8"/>
        <v>26902971</v>
      </c>
      <c r="W80" s="57">
        <f t="shared" si="8"/>
        <v>29575078.031173151</v>
      </c>
      <c r="X80" s="57">
        <f t="shared" si="8"/>
        <v>24411109</v>
      </c>
      <c r="Y80" s="57">
        <f t="shared" si="8"/>
        <v>24249699.207539998</v>
      </c>
      <c r="Z80" s="57">
        <f t="shared" si="8"/>
        <v>23151773.956514403</v>
      </c>
      <c r="AA80" s="102">
        <f>SUM(AA77:AA79)</f>
        <v>23151773.956514403</v>
      </c>
    </row>
    <row r="81" spans="1:27" ht="13" thickBot="1">
      <c r="A81" s="58" t="s">
        <v>77</v>
      </c>
      <c r="B81" s="59">
        <f t="shared" ref="B81:AA81" si="9">B26+B32+B47+B53+B66+B75+B80</f>
        <v>13833949</v>
      </c>
      <c r="C81" s="59">
        <f t="shared" si="9"/>
        <v>13764673</v>
      </c>
      <c r="D81" s="59">
        <f t="shared" si="9"/>
        <v>13991912</v>
      </c>
      <c r="E81" s="59">
        <f t="shared" si="9"/>
        <v>14004619</v>
      </c>
      <c r="F81" s="59">
        <f t="shared" si="9"/>
        <v>15064780</v>
      </c>
      <c r="G81" s="59">
        <f t="shared" si="9"/>
        <v>17366727</v>
      </c>
      <c r="H81" s="59">
        <f t="shared" si="9"/>
        <v>17428321</v>
      </c>
      <c r="I81" s="59">
        <f t="shared" si="9"/>
        <v>17273495</v>
      </c>
      <c r="J81" s="60">
        <f t="shared" si="9"/>
        <v>17407354</v>
      </c>
      <c r="K81" s="60">
        <f t="shared" si="9"/>
        <v>17918108</v>
      </c>
      <c r="L81" s="60">
        <f t="shared" si="9"/>
        <v>16416909</v>
      </c>
      <c r="M81" s="60">
        <f t="shared" si="9"/>
        <v>15695704</v>
      </c>
      <c r="N81" s="60">
        <f t="shared" si="9"/>
        <v>15448969</v>
      </c>
      <c r="O81" s="60">
        <f t="shared" si="9"/>
        <v>15902958</v>
      </c>
      <c r="P81" s="60">
        <f t="shared" si="9"/>
        <v>15553344</v>
      </c>
      <c r="Q81" s="60">
        <f t="shared" si="9"/>
        <v>19021773</v>
      </c>
      <c r="R81" s="60">
        <f t="shared" si="9"/>
        <v>18708868</v>
      </c>
      <c r="S81" s="60">
        <f t="shared" si="9"/>
        <v>19050565</v>
      </c>
      <c r="T81" s="60">
        <f t="shared" si="9"/>
        <v>20588965</v>
      </c>
      <c r="U81" s="60">
        <f t="shared" si="9"/>
        <v>17692808</v>
      </c>
      <c r="V81" s="60">
        <f t="shared" si="9"/>
        <v>29175372</v>
      </c>
      <c r="W81" s="60">
        <f t="shared" si="9"/>
        <v>31798513.643043</v>
      </c>
      <c r="X81" s="60">
        <f t="shared" si="9"/>
        <v>26687111</v>
      </c>
      <c r="Y81" s="60">
        <f t="shared" si="9"/>
        <v>26360720.416794803</v>
      </c>
      <c r="Z81" s="60">
        <f t="shared" si="9"/>
        <v>25164129.61953263</v>
      </c>
      <c r="AA81" s="103">
        <f t="shared" si="9"/>
        <v>25234893.310353506</v>
      </c>
    </row>
    <row r="82" spans="1:27" ht="13" thickTop="1">
      <c r="A82" s="62" t="s">
        <v>78</v>
      </c>
      <c r="B82" s="63">
        <f t="shared" ref="B82:G82" si="10">B81-B75-B80</f>
        <v>2379072</v>
      </c>
      <c r="C82" s="63">
        <f t="shared" si="10"/>
        <v>2357185</v>
      </c>
      <c r="D82" s="64">
        <f t="shared" si="10"/>
        <v>2446282</v>
      </c>
      <c r="E82" s="64">
        <f t="shared" si="10"/>
        <v>2478815</v>
      </c>
      <c r="F82" s="64">
        <f t="shared" si="10"/>
        <v>2459342</v>
      </c>
      <c r="G82" s="64">
        <f t="shared" si="10"/>
        <v>2461362</v>
      </c>
      <c r="H82" s="63">
        <f t="shared" ref="H82:AA82" si="11">H81-H75-H80</f>
        <v>2440039</v>
      </c>
      <c r="I82" s="63">
        <f t="shared" si="11"/>
        <v>2420597</v>
      </c>
      <c r="J82" s="65">
        <f t="shared" si="11"/>
        <v>2381320</v>
      </c>
      <c r="K82" s="65">
        <f t="shared" si="11"/>
        <v>2375362</v>
      </c>
      <c r="L82" s="65">
        <f t="shared" si="11"/>
        <v>2357400</v>
      </c>
      <c r="M82" s="65">
        <f t="shared" si="11"/>
        <v>2342353</v>
      </c>
      <c r="N82" s="65">
        <f t="shared" si="11"/>
        <v>2282163</v>
      </c>
      <c r="O82" s="65">
        <f t="shared" si="11"/>
        <v>2258767</v>
      </c>
      <c r="P82" s="65">
        <f t="shared" si="11"/>
        <v>2269768</v>
      </c>
      <c r="Q82" s="65">
        <f t="shared" si="11"/>
        <v>2264331</v>
      </c>
      <c r="R82" s="65">
        <f t="shared" si="11"/>
        <v>2234411</v>
      </c>
      <c r="S82" s="65">
        <f t="shared" si="11"/>
        <v>2196354</v>
      </c>
      <c r="T82" s="65">
        <f t="shared" si="11"/>
        <v>2138103</v>
      </c>
      <c r="U82" s="65">
        <f t="shared" si="11"/>
        <v>2083833</v>
      </c>
      <c r="V82" s="65">
        <f t="shared" si="11"/>
        <v>1954185</v>
      </c>
      <c r="W82" s="65">
        <f t="shared" si="11"/>
        <v>1914005.7417040654</v>
      </c>
      <c r="X82" s="65">
        <f t="shared" si="11"/>
        <v>1967166</v>
      </c>
      <c r="Y82" s="65">
        <f t="shared" si="11"/>
        <v>1780505.6550712734</v>
      </c>
      <c r="Z82" s="65">
        <f t="shared" si="11"/>
        <v>1737187.0055034943</v>
      </c>
      <c r="AA82" s="104">
        <f t="shared" si="11"/>
        <v>1813377.498037491</v>
      </c>
    </row>
    <row r="84" spans="1:27"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1"/>
      <c r="Y84" s="61"/>
      <c r="Z84" s="73"/>
    </row>
    <row r="85" spans="1:27">
      <c r="A85" s="85" t="s">
        <v>79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3"/>
      <c r="Y85" s="73"/>
      <c r="Z85" s="73"/>
    </row>
    <row r="86" spans="1:27">
      <c r="A86" t="s">
        <v>98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3"/>
      <c r="Y86" s="73"/>
      <c r="Z86" s="73"/>
    </row>
    <row r="87" spans="1:27" ht="13">
      <c r="A87" s="86" t="s">
        <v>80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3"/>
      <c r="Y87" s="73"/>
      <c r="Z87" s="73"/>
    </row>
    <row r="88" spans="1:27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74"/>
      <c r="N88" s="74"/>
      <c r="O88" s="74"/>
      <c r="P88" s="74"/>
      <c r="Q88" s="74"/>
      <c r="R88" s="75"/>
      <c r="S88" s="75"/>
      <c r="T88" s="75"/>
      <c r="U88" s="75"/>
      <c r="V88" s="75"/>
      <c r="W88" s="75"/>
      <c r="X88" s="75"/>
      <c r="Y88" s="73"/>
      <c r="Z88" s="73"/>
    </row>
    <row r="89" spans="1:27">
      <c r="A89" s="85" t="s">
        <v>81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74"/>
      <c r="N89" s="74"/>
      <c r="O89" s="74"/>
      <c r="P89" s="74"/>
      <c r="Q89" s="74"/>
      <c r="R89" s="75"/>
      <c r="S89" s="75"/>
      <c r="T89" s="75"/>
      <c r="U89" s="75"/>
      <c r="V89" s="75"/>
      <c r="W89" s="75"/>
      <c r="X89" s="75"/>
      <c r="Y89" s="73"/>
      <c r="Z89" s="73"/>
    </row>
    <row r="90" spans="1:27" ht="13">
      <c r="A90" s="111" t="s">
        <v>99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3"/>
      <c r="Y90" s="73"/>
      <c r="Z90" s="73"/>
    </row>
    <row r="91" spans="1:27" ht="13">
      <c r="A91" s="111" t="s">
        <v>100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3"/>
      <c r="Y91" s="73"/>
      <c r="Z91" s="73"/>
    </row>
    <row r="92" spans="1:27">
      <c r="A92" s="87" t="s">
        <v>82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3"/>
      <c r="Y92" s="73"/>
      <c r="Z92" s="73"/>
    </row>
    <row r="93" spans="1:27" ht="13">
      <c r="A93" s="111" t="s">
        <v>101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3"/>
      <c r="Y93" s="73"/>
      <c r="Z93" s="73"/>
    </row>
    <row r="94" spans="1:27">
      <c r="A94" s="87" t="s">
        <v>83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3"/>
      <c r="Y94" s="73"/>
      <c r="Z94" s="73"/>
    </row>
    <row r="95" spans="1:27">
      <c r="A95" s="87" t="s">
        <v>84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74"/>
      <c r="N95" s="74"/>
      <c r="O95" s="74"/>
      <c r="P95" s="74"/>
      <c r="Q95" s="74"/>
      <c r="R95" s="76"/>
      <c r="S95" s="76"/>
      <c r="T95" s="76"/>
      <c r="U95" s="76"/>
      <c r="V95" s="76"/>
      <c r="W95" s="76"/>
      <c r="X95" s="76"/>
      <c r="Y95" s="76"/>
      <c r="Z95" s="73"/>
    </row>
    <row r="96" spans="1:27">
      <c r="A96" s="87" t="s">
        <v>85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74"/>
      <c r="N96" s="74"/>
      <c r="O96" s="74"/>
      <c r="P96" s="74"/>
      <c r="Q96" s="74"/>
      <c r="R96" s="77"/>
      <c r="S96" s="77"/>
      <c r="T96" s="77"/>
      <c r="U96" s="77"/>
      <c r="V96" s="77"/>
      <c r="W96" s="77"/>
      <c r="X96" s="77"/>
      <c r="Y96" s="77"/>
      <c r="Z96" s="73"/>
    </row>
    <row r="97" spans="1:26">
      <c r="A97" s="87" t="s">
        <v>86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3"/>
      <c r="Y97" s="73"/>
      <c r="Z97" s="73"/>
    </row>
    <row r="98" spans="1:26" ht="13">
      <c r="A98" s="111" t="s">
        <v>102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</row>
    <row r="99" spans="1:26" ht="13">
      <c r="A99" s="111" t="s">
        <v>103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</row>
    <row r="100" spans="1:26" ht="13">
      <c r="A100" s="88" t="s">
        <v>104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</row>
    <row r="101" spans="1:26" ht="13">
      <c r="A101" s="88" t="s">
        <v>87</v>
      </c>
    </row>
    <row r="102" spans="1:26" ht="13">
      <c r="A102" s="88" t="s">
        <v>88</v>
      </c>
    </row>
    <row r="103" spans="1:26" ht="15">
      <c r="A103" s="112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</row>
    <row r="104" spans="1:26" ht="15">
      <c r="A104" s="113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</row>
    <row r="105" spans="1:26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</row>
    <row r="106" spans="1:26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</row>
    <row r="107" spans="1:26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</row>
    <row r="108" spans="1:26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</row>
    <row r="109" spans="1:26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</row>
    <row r="110" spans="1:26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</row>
    <row r="111" spans="1:26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</row>
    <row r="112" spans="1:26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</row>
    <row r="113" spans="2:23"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</row>
    <row r="114" spans="2:23"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</row>
    <row r="115" spans="2:23"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</row>
    <row r="116" spans="2:23"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</row>
    <row r="117" spans="2:23"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</row>
    <row r="118" spans="2:23"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</row>
    <row r="119" spans="2:23"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</row>
    <row r="120" spans="2:23"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</row>
    <row r="121" spans="2:23"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</row>
    <row r="122" spans="2:23"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</row>
    <row r="123" spans="2:23"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</row>
    <row r="124" spans="2:23"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</row>
    <row r="125" spans="2:23"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</row>
    <row r="126" spans="2:23"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</row>
    <row r="127" spans="2:23"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</row>
    <row r="128" spans="2:23"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</row>
    <row r="129" spans="2:23"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</row>
    <row r="130" spans="2:23"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</row>
    <row r="131" spans="2:23"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</row>
    <row r="132" spans="2:23"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</row>
    <row r="133" spans="2:23"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</row>
    <row r="134" spans="2:23"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</row>
    <row r="135" spans="2:23"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</row>
    <row r="136" spans="2:23"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</row>
    <row r="137" spans="2:23"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</row>
    <row r="138" spans="2:23"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</row>
    <row r="139" spans="2:23"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</row>
    <row r="140" spans="2:23"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</row>
    <row r="141" spans="2:23"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</row>
  </sheetData>
  <sheetProtection selectLockedCells="1" selectUnlockedCells="1"/>
  <phoneticPr fontId="0" type="noConversion"/>
  <hyperlinks>
    <hyperlink ref="A87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zoomScale="70" zoomScaleNormal="75" zoomScalePageLayoutView="75" workbookViewId="0">
      <selection activeCell="G88" sqref="G88"/>
    </sheetView>
  </sheetViews>
  <sheetFormatPr baseColWidth="10" defaultColWidth="8.83203125" defaultRowHeight="12" x14ac:dyDescent="0"/>
  <cols>
    <col min="1" max="1" width="45.6640625" customWidth="1"/>
    <col min="2" max="2" width="13.5" customWidth="1"/>
    <col min="3" max="3" width="13.6640625" customWidth="1"/>
    <col min="4" max="4" width="15" customWidth="1"/>
    <col min="5" max="5" width="13.1640625" customWidth="1"/>
    <col min="6" max="6" width="14" customWidth="1"/>
    <col min="7" max="7" width="13.33203125" customWidth="1"/>
    <col min="8" max="8" width="15.83203125" customWidth="1"/>
    <col min="9" max="9" width="13.33203125" customWidth="1"/>
    <col min="10" max="10" width="14.6640625" customWidth="1"/>
    <col min="11" max="11" width="15.1640625" customWidth="1"/>
    <col min="12" max="12" width="17" customWidth="1"/>
    <col min="13" max="13" width="16.1640625" customWidth="1"/>
    <col min="14" max="14" width="13.33203125" customWidth="1"/>
    <col min="15" max="15" width="11.6640625" customWidth="1"/>
    <col min="16" max="16" width="12.5" customWidth="1"/>
    <col min="17" max="17" width="16.1640625" customWidth="1"/>
    <col min="18" max="18" width="14.1640625" customWidth="1"/>
    <col min="19" max="19" width="13.1640625" customWidth="1"/>
    <col min="20" max="20" width="15.5" customWidth="1"/>
    <col min="21" max="21" width="13.1640625" customWidth="1"/>
    <col min="22" max="27" width="11.6640625" customWidth="1"/>
  </cols>
  <sheetData>
    <row r="1" spans="1:27" ht="28.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</row>
    <row r="2" spans="1:27" ht="23">
      <c r="A2" s="4"/>
      <c r="B2" s="5" t="s">
        <v>95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7"/>
      <c r="X2" s="7"/>
      <c r="Y2" s="7"/>
      <c r="Z2" s="7"/>
      <c r="AA2" s="91"/>
    </row>
    <row r="3" spans="1:27">
      <c r="A3" s="110" t="s">
        <v>97</v>
      </c>
      <c r="B3" s="9"/>
      <c r="C3" s="9" t="s">
        <v>0</v>
      </c>
      <c r="D3" s="9"/>
      <c r="E3" s="9"/>
      <c r="F3" s="9"/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1"/>
      <c r="S3" s="11"/>
      <c r="T3" s="11"/>
      <c r="U3" s="11"/>
      <c r="V3" s="11"/>
      <c r="W3" s="10"/>
      <c r="X3" s="10"/>
      <c r="Y3" s="10"/>
      <c r="Z3" s="10"/>
      <c r="AA3" s="92"/>
    </row>
    <row r="4" spans="1:27">
      <c r="A4" s="12" t="s">
        <v>1</v>
      </c>
      <c r="B4" s="13">
        <v>1985</v>
      </c>
      <c r="C4" s="14">
        <v>1986</v>
      </c>
      <c r="D4" s="14">
        <v>1987</v>
      </c>
      <c r="E4" s="14">
        <v>1988</v>
      </c>
      <c r="F4" s="14">
        <v>1989</v>
      </c>
      <c r="G4" s="14">
        <v>1990</v>
      </c>
      <c r="H4" s="14">
        <v>1991</v>
      </c>
      <c r="I4" s="14">
        <v>1992</v>
      </c>
      <c r="J4" s="14">
        <v>1993</v>
      </c>
      <c r="K4" s="14">
        <v>1994</v>
      </c>
      <c r="L4" s="14">
        <v>1995</v>
      </c>
      <c r="M4" s="14">
        <v>1996</v>
      </c>
      <c r="N4" s="14">
        <v>1997</v>
      </c>
      <c r="O4" s="14">
        <v>1998</v>
      </c>
      <c r="P4" s="14">
        <v>1999</v>
      </c>
      <c r="Q4" s="14">
        <f t="shared" ref="Q4:W4" si="0">P4+1</f>
        <v>2000</v>
      </c>
      <c r="R4" s="14">
        <f t="shared" si="0"/>
        <v>2001</v>
      </c>
      <c r="S4" s="14">
        <f t="shared" si="0"/>
        <v>2002</v>
      </c>
      <c r="T4" s="14">
        <f t="shared" si="0"/>
        <v>2003</v>
      </c>
      <c r="U4" s="14">
        <f t="shared" si="0"/>
        <v>2004</v>
      </c>
      <c r="V4" s="14">
        <f t="shared" si="0"/>
        <v>2005</v>
      </c>
      <c r="W4" s="14">
        <f t="shared" si="0"/>
        <v>2006</v>
      </c>
      <c r="X4" s="14">
        <f>W4+1</f>
        <v>2007</v>
      </c>
      <c r="Y4" s="14">
        <f>X4+1</f>
        <v>2008</v>
      </c>
      <c r="Z4" s="14">
        <f>Y4+1</f>
        <v>2009</v>
      </c>
      <c r="AA4" s="93">
        <f>Z4+1</f>
        <v>2010</v>
      </c>
    </row>
    <row r="5" spans="1:27">
      <c r="A5" s="15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94"/>
    </row>
    <row r="6" spans="1:27">
      <c r="A6" s="18" t="s">
        <v>3</v>
      </c>
      <c r="B6" s="19">
        <v>219</v>
      </c>
      <c r="C6" s="19">
        <v>230</v>
      </c>
      <c r="D6" s="19">
        <v>199</v>
      </c>
      <c r="E6" s="19">
        <v>641</v>
      </c>
      <c r="F6" s="19">
        <v>640</v>
      </c>
      <c r="G6" s="20">
        <v>634</v>
      </c>
      <c r="H6" s="19">
        <v>427</v>
      </c>
      <c r="I6" s="19">
        <v>492</v>
      </c>
      <c r="J6" s="19">
        <v>515</v>
      </c>
      <c r="K6" s="19">
        <v>539</v>
      </c>
      <c r="L6" s="19">
        <v>594</v>
      </c>
      <c r="M6" s="19">
        <v>552</v>
      </c>
      <c r="N6" s="19">
        <v>510</v>
      </c>
      <c r="O6" s="19">
        <v>507</v>
      </c>
      <c r="P6" s="19">
        <v>503</v>
      </c>
      <c r="Q6" s="19">
        <v>314</v>
      </c>
      <c r="R6" s="19">
        <v>179</v>
      </c>
      <c r="S6" s="19">
        <v>2</v>
      </c>
      <c r="T6" s="19">
        <v>5</v>
      </c>
      <c r="U6" s="21">
        <v>39</v>
      </c>
      <c r="V6" s="19">
        <v>5</v>
      </c>
      <c r="W6" s="22">
        <v>4.8899999999999997</v>
      </c>
      <c r="X6" s="23">
        <v>5</v>
      </c>
      <c r="Y6" s="24">
        <v>4.78</v>
      </c>
      <c r="Z6" s="24">
        <v>0</v>
      </c>
      <c r="AA6" s="109"/>
    </row>
    <row r="7" spans="1:27">
      <c r="A7" s="18" t="s">
        <v>4</v>
      </c>
      <c r="B7" s="25">
        <v>296498</v>
      </c>
      <c r="C7" s="25">
        <v>290152</v>
      </c>
      <c r="D7" s="25">
        <v>330857</v>
      </c>
      <c r="E7" s="25">
        <v>333446</v>
      </c>
      <c r="F7" s="25">
        <v>332352</v>
      </c>
      <c r="G7" s="26">
        <v>333055</v>
      </c>
      <c r="H7" s="27">
        <v>396542</v>
      </c>
      <c r="I7" s="27">
        <v>400861</v>
      </c>
      <c r="J7" s="27">
        <v>390087</v>
      </c>
      <c r="K7" s="27">
        <v>379315</v>
      </c>
      <c r="L7" s="27">
        <v>359081</v>
      </c>
      <c r="M7" s="27">
        <v>345033</v>
      </c>
      <c r="N7" s="27">
        <v>306822</v>
      </c>
      <c r="O7" s="27">
        <v>303733</v>
      </c>
      <c r="P7" s="27">
        <v>301078</v>
      </c>
      <c r="Q7" s="27">
        <v>288447</v>
      </c>
      <c r="R7" s="27">
        <v>249523</v>
      </c>
      <c r="S7" s="27">
        <v>332007</v>
      </c>
      <c r="T7" s="27">
        <v>351143</v>
      </c>
      <c r="U7" s="27">
        <v>321195</v>
      </c>
      <c r="V7" s="27">
        <v>392916</v>
      </c>
      <c r="W7" s="24">
        <v>330549.30299999996</v>
      </c>
      <c r="X7" s="23">
        <v>352589</v>
      </c>
      <c r="Y7" s="24">
        <v>384014.245</v>
      </c>
      <c r="Z7" s="24">
        <v>389028.13300000003</v>
      </c>
      <c r="AA7" s="95">
        <v>390401.19150000002</v>
      </c>
    </row>
    <row r="8" spans="1:27">
      <c r="A8" s="18" t="s">
        <v>5</v>
      </c>
      <c r="B8" s="27">
        <v>176</v>
      </c>
      <c r="C8" s="27">
        <v>175</v>
      </c>
      <c r="D8" s="27">
        <v>176</v>
      </c>
      <c r="E8" s="27">
        <v>177</v>
      </c>
      <c r="F8" s="27">
        <v>179</v>
      </c>
      <c r="G8" s="28">
        <v>178</v>
      </c>
      <c r="H8" s="27">
        <v>179</v>
      </c>
      <c r="I8" s="27">
        <v>180</v>
      </c>
      <c r="J8" s="27">
        <v>179</v>
      </c>
      <c r="K8" s="27">
        <v>178</v>
      </c>
      <c r="L8" s="27">
        <v>180</v>
      </c>
      <c r="M8" s="27">
        <v>181</v>
      </c>
      <c r="N8" s="27">
        <v>183</v>
      </c>
      <c r="O8" s="27">
        <v>181</v>
      </c>
      <c r="P8" s="27">
        <v>178</v>
      </c>
      <c r="Q8" s="27">
        <v>177</v>
      </c>
      <c r="R8" s="27">
        <v>13</v>
      </c>
      <c r="S8" s="27">
        <v>42</v>
      </c>
      <c r="T8" s="27">
        <v>60</v>
      </c>
      <c r="U8" s="27">
        <v>9</v>
      </c>
      <c r="V8" s="27">
        <v>60</v>
      </c>
      <c r="W8" s="24">
        <v>27.6</v>
      </c>
      <c r="X8" s="23">
        <v>28</v>
      </c>
      <c r="Y8" s="24">
        <v>34.229999999999997</v>
      </c>
      <c r="Z8" s="24">
        <v>3.9</v>
      </c>
      <c r="AA8" s="95">
        <v>3.8</v>
      </c>
    </row>
    <row r="9" spans="1:27">
      <c r="A9" s="18" t="s">
        <v>6</v>
      </c>
      <c r="B9" s="27">
        <v>1421</v>
      </c>
      <c r="C9" s="27">
        <v>1422</v>
      </c>
      <c r="D9" s="27">
        <v>1424</v>
      </c>
      <c r="E9" s="27">
        <v>1425</v>
      </c>
      <c r="F9" s="27">
        <v>1426</v>
      </c>
      <c r="G9" s="28">
        <v>1428</v>
      </c>
      <c r="H9" s="27">
        <v>1429</v>
      </c>
      <c r="I9" s="27">
        <v>1431</v>
      </c>
      <c r="J9" s="27">
        <v>1432</v>
      </c>
      <c r="K9" s="27">
        <v>1433</v>
      </c>
      <c r="L9" s="27">
        <v>1435</v>
      </c>
      <c r="M9" s="27">
        <v>1379</v>
      </c>
      <c r="N9" s="27">
        <v>1324</v>
      </c>
      <c r="O9" s="27">
        <v>1268</v>
      </c>
      <c r="P9" s="27">
        <v>1213</v>
      </c>
      <c r="Q9" s="27">
        <v>1158</v>
      </c>
      <c r="R9" s="27">
        <v>974</v>
      </c>
      <c r="S9" s="27">
        <v>1197</v>
      </c>
      <c r="T9" s="27">
        <v>1343</v>
      </c>
      <c r="U9" s="27">
        <v>963</v>
      </c>
      <c r="V9" s="27">
        <v>1003</v>
      </c>
      <c r="W9" s="24">
        <v>926.423</v>
      </c>
      <c r="X9" s="23">
        <v>800</v>
      </c>
      <c r="Y9" s="24">
        <v>4631.1588068571418</v>
      </c>
      <c r="Z9" s="24">
        <v>4198.7557095714283</v>
      </c>
      <c r="AA9" s="95">
        <v>4221.6257095714273</v>
      </c>
    </row>
    <row r="10" spans="1:27">
      <c r="A10" s="18" t="s">
        <v>7</v>
      </c>
      <c r="B10" s="27">
        <v>5</v>
      </c>
      <c r="C10" s="27">
        <v>5</v>
      </c>
      <c r="D10" s="27">
        <v>5</v>
      </c>
      <c r="E10" s="27">
        <v>5</v>
      </c>
      <c r="F10" s="27">
        <v>5</v>
      </c>
      <c r="G10" s="28">
        <v>5</v>
      </c>
      <c r="H10" s="27">
        <v>5</v>
      </c>
      <c r="I10" s="27">
        <v>5</v>
      </c>
      <c r="J10" s="27">
        <v>5</v>
      </c>
      <c r="K10" s="27">
        <v>5</v>
      </c>
      <c r="L10" s="27">
        <v>5</v>
      </c>
      <c r="M10" s="27">
        <v>5</v>
      </c>
      <c r="N10" s="27">
        <v>5</v>
      </c>
      <c r="O10" s="27">
        <v>5</v>
      </c>
      <c r="P10" s="27">
        <v>6</v>
      </c>
      <c r="Q10" s="27">
        <v>6</v>
      </c>
      <c r="R10" s="27">
        <v>2</v>
      </c>
      <c r="S10" s="27">
        <v>2</v>
      </c>
      <c r="T10" s="27">
        <v>5</v>
      </c>
      <c r="U10" s="27">
        <v>2</v>
      </c>
      <c r="V10" s="27">
        <v>0</v>
      </c>
      <c r="W10" s="24">
        <v>0</v>
      </c>
      <c r="X10" s="23">
        <v>0</v>
      </c>
      <c r="Y10" s="24"/>
      <c r="Z10" s="24">
        <v>5.8999999999999997E-2</v>
      </c>
      <c r="AA10" s="95">
        <v>0.13900000000000001</v>
      </c>
    </row>
    <row r="11" spans="1:27">
      <c r="A11" s="18" t="s">
        <v>8</v>
      </c>
      <c r="B11" s="25">
        <v>9782</v>
      </c>
      <c r="C11" s="25">
        <v>9775</v>
      </c>
      <c r="D11" s="25">
        <v>11388</v>
      </c>
      <c r="E11" s="25">
        <v>11571</v>
      </c>
      <c r="F11" s="25">
        <v>10824</v>
      </c>
      <c r="G11" s="28">
        <v>10986</v>
      </c>
      <c r="H11" s="27">
        <v>11496</v>
      </c>
      <c r="I11" s="27">
        <v>12006</v>
      </c>
      <c r="J11" s="27">
        <v>12517</v>
      </c>
      <c r="K11" s="27">
        <v>13027</v>
      </c>
      <c r="L11" s="27">
        <v>13537</v>
      </c>
      <c r="M11" s="27">
        <v>14047</v>
      </c>
      <c r="N11" s="27">
        <v>14558</v>
      </c>
      <c r="O11" s="27">
        <v>15068</v>
      </c>
      <c r="P11" s="27">
        <v>15578</v>
      </c>
      <c r="Q11" s="27">
        <v>16088</v>
      </c>
      <c r="R11" s="27">
        <v>16636</v>
      </c>
      <c r="S11" s="27">
        <v>24343</v>
      </c>
      <c r="T11" s="27">
        <v>22285</v>
      </c>
      <c r="U11" s="27">
        <v>22270</v>
      </c>
      <c r="V11" s="27">
        <v>27941</v>
      </c>
      <c r="W11" s="24">
        <v>20785.160801000002</v>
      </c>
      <c r="X11" s="23">
        <v>18160</v>
      </c>
      <c r="Y11" s="24">
        <v>17168.400000000001</v>
      </c>
      <c r="Z11" s="24">
        <v>11873.842000000002</v>
      </c>
      <c r="AA11" s="95">
        <v>14986.897700000001</v>
      </c>
    </row>
    <row r="12" spans="1:27">
      <c r="A12" s="18" t="s">
        <v>9</v>
      </c>
      <c r="B12" s="25">
        <v>26662</v>
      </c>
      <c r="C12" s="25">
        <v>19135</v>
      </c>
      <c r="D12" s="25">
        <v>23730</v>
      </c>
      <c r="E12" s="25">
        <v>21460</v>
      </c>
      <c r="F12" s="25">
        <v>21955</v>
      </c>
      <c r="G12" s="28">
        <v>20010</v>
      </c>
      <c r="H12" s="27">
        <v>18845</v>
      </c>
      <c r="I12" s="27">
        <v>18510</v>
      </c>
      <c r="J12" s="27">
        <v>23678</v>
      </c>
      <c r="K12" s="27">
        <v>23994</v>
      </c>
      <c r="L12" s="27">
        <v>28034</v>
      </c>
      <c r="M12" s="27">
        <v>23143</v>
      </c>
      <c r="N12" s="27">
        <v>23083</v>
      </c>
      <c r="O12" s="27">
        <v>23057</v>
      </c>
      <c r="P12" s="27">
        <v>23101</v>
      </c>
      <c r="Q12" s="27">
        <v>25566</v>
      </c>
      <c r="R12" s="27">
        <v>23879</v>
      </c>
      <c r="S12" s="27">
        <v>18754</v>
      </c>
      <c r="T12" s="27">
        <v>17245</v>
      </c>
      <c r="U12" s="27">
        <v>16056</v>
      </c>
      <c r="V12" s="27">
        <v>16476</v>
      </c>
      <c r="W12" s="24">
        <v>15643.9475062</v>
      </c>
      <c r="X12" s="23">
        <v>15164</v>
      </c>
      <c r="Y12" s="24">
        <v>14951.056</v>
      </c>
      <c r="Z12" s="24">
        <v>13491.716000000002</v>
      </c>
      <c r="AA12" s="95">
        <v>12115.442000000005</v>
      </c>
    </row>
    <row r="13" spans="1:27">
      <c r="A13" s="18" t="s">
        <v>10</v>
      </c>
      <c r="B13" s="25">
        <v>2594</v>
      </c>
      <c r="C13" s="25">
        <v>2722</v>
      </c>
      <c r="D13" s="25">
        <v>2794</v>
      </c>
      <c r="E13" s="25">
        <v>2769</v>
      </c>
      <c r="F13" s="25">
        <v>2559</v>
      </c>
      <c r="G13" s="29">
        <v>2229</v>
      </c>
      <c r="H13" s="25">
        <v>2310</v>
      </c>
      <c r="I13" s="25">
        <v>2798</v>
      </c>
      <c r="J13" s="25">
        <v>2570</v>
      </c>
      <c r="K13" s="25">
        <v>2639</v>
      </c>
      <c r="L13" s="25">
        <v>2841</v>
      </c>
      <c r="M13" s="25">
        <v>2739</v>
      </c>
      <c r="N13" s="25">
        <v>2452</v>
      </c>
      <c r="O13" s="25">
        <v>3058</v>
      </c>
      <c r="P13" s="25">
        <v>3289</v>
      </c>
      <c r="Q13" s="25">
        <v>3294</v>
      </c>
      <c r="R13" s="25">
        <v>3216</v>
      </c>
      <c r="S13" s="25">
        <v>3216</v>
      </c>
      <c r="T13" s="25">
        <v>3216</v>
      </c>
      <c r="U13" s="25">
        <v>3216</v>
      </c>
      <c r="V13" s="25">
        <v>2906</v>
      </c>
      <c r="W13" s="30">
        <v>3349.201</v>
      </c>
      <c r="X13" s="23">
        <v>3490</v>
      </c>
      <c r="Y13" s="30">
        <v>3662.8219999999997</v>
      </c>
      <c r="Z13" s="30">
        <v>3394.9539999999997</v>
      </c>
      <c r="AA13" s="95">
        <v>635.12170000000003</v>
      </c>
    </row>
    <row r="14" spans="1:27">
      <c r="A14" s="31" t="s">
        <v>11</v>
      </c>
      <c r="B14" s="25">
        <v>51361</v>
      </c>
      <c r="C14" s="25">
        <v>47772</v>
      </c>
      <c r="D14" s="25">
        <v>50854</v>
      </c>
      <c r="E14" s="25">
        <v>49139</v>
      </c>
      <c r="F14" s="25">
        <v>48551</v>
      </c>
      <c r="G14" s="29">
        <v>52509</v>
      </c>
      <c r="H14" s="25">
        <v>44429</v>
      </c>
      <c r="I14" s="25">
        <v>45951</v>
      </c>
      <c r="J14" s="25">
        <v>40501</v>
      </c>
      <c r="K14" s="25">
        <v>36161</v>
      </c>
      <c r="L14" s="25">
        <v>47523</v>
      </c>
      <c r="M14" s="25">
        <v>47397</v>
      </c>
      <c r="N14" s="25">
        <v>46395</v>
      </c>
      <c r="O14" s="25">
        <v>38647</v>
      </c>
      <c r="P14" s="25">
        <v>29281</v>
      </c>
      <c r="Q14" s="25">
        <v>40574</v>
      </c>
      <c r="R14" s="25">
        <v>44500</v>
      </c>
      <c r="S14" s="25">
        <v>48426</v>
      </c>
      <c r="T14" s="25">
        <v>48147</v>
      </c>
      <c r="U14" s="25">
        <v>47357</v>
      </c>
      <c r="V14" s="25">
        <v>48647</v>
      </c>
      <c r="W14" s="30">
        <v>48384.414114988576</v>
      </c>
      <c r="X14" s="23">
        <v>53850</v>
      </c>
      <c r="Y14" s="30">
        <v>52508.865516409147</v>
      </c>
      <c r="Z14" s="30">
        <v>51244.689161868169</v>
      </c>
      <c r="AA14" s="95">
        <v>50028.81265751012</v>
      </c>
    </row>
    <row r="15" spans="1:27">
      <c r="A15" s="31" t="s">
        <v>12</v>
      </c>
      <c r="B15" s="25">
        <v>275</v>
      </c>
      <c r="C15" s="25">
        <v>303</v>
      </c>
      <c r="D15" s="25">
        <v>309</v>
      </c>
      <c r="E15" s="25">
        <v>296</v>
      </c>
      <c r="F15" s="25">
        <v>289</v>
      </c>
      <c r="G15" s="28">
        <v>254</v>
      </c>
      <c r="H15" s="27">
        <v>267</v>
      </c>
      <c r="I15" s="27">
        <v>261</v>
      </c>
      <c r="J15" s="27">
        <v>309</v>
      </c>
      <c r="K15" s="27">
        <v>280</v>
      </c>
      <c r="L15" s="27">
        <v>318</v>
      </c>
      <c r="M15" s="27">
        <v>355</v>
      </c>
      <c r="N15" s="27">
        <v>389</v>
      </c>
      <c r="O15" s="27">
        <v>402</v>
      </c>
      <c r="P15" s="27">
        <v>415</v>
      </c>
      <c r="Q15" s="27">
        <v>445</v>
      </c>
      <c r="R15" s="27">
        <v>414</v>
      </c>
      <c r="S15" s="27">
        <v>382</v>
      </c>
      <c r="T15" s="27">
        <v>350</v>
      </c>
      <c r="U15" s="27">
        <v>319</v>
      </c>
      <c r="V15" s="27">
        <v>287</v>
      </c>
      <c r="W15" s="24">
        <v>370.85200000000003</v>
      </c>
      <c r="X15" s="23">
        <v>378</v>
      </c>
      <c r="Y15" s="24">
        <v>345.33</v>
      </c>
      <c r="Z15" s="24">
        <v>487.03400000000005</v>
      </c>
      <c r="AA15" s="95">
        <v>400.55599999999998</v>
      </c>
    </row>
    <row r="16" spans="1:27">
      <c r="A16" s="31" t="s">
        <v>13</v>
      </c>
      <c r="B16" s="25">
        <v>43288</v>
      </c>
      <c r="C16" s="25">
        <v>45847</v>
      </c>
      <c r="D16" s="25">
        <v>54938</v>
      </c>
      <c r="E16" s="25">
        <v>45291</v>
      </c>
      <c r="F16" s="25">
        <v>41794</v>
      </c>
      <c r="G16" s="29">
        <v>42961</v>
      </c>
      <c r="H16" s="25">
        <v>42889</v>
      </c>
      <c r="I16" s="25">
        <v>41930</v>
      </c>
      <c r="J16" s="25">
        <v>44549</v>
      </c>
      <c r="K16" s="25">
        <v>46057</v>
      </c>
      <c r="L16" s="25">
        <v>40979</v>
      </c>
      <c r="M16" s="25">
        <v>46082</v>
      </c>
      <c r="N16" s="25">
        <v>44871</v>
      </c>
      <c r="O16" s="25">
        <v>45631</v>
      </c>
      <c r="P16" s="25">
        <v>45281</v>
      </c>
      <c r="Q16" s="25">
        <v>39034</v>
      </c>
      <c r="R16" s="25">
        <v>37074</v>
      </c>
      <c r="S16" s="25">
        <v>43529</v>
      </c>
      <c r="T16" s="25">
        <v>49087</v>
      </c>
      <c r="U16" s="25">
        <v>41755</v>
      </c>
      <c r="V16" s="25">
        <v>40944</v>
      </c>
      <c r="W16" s="30">
        <v>51096.8128</v>
      </c>
      <c r="X16" s="23">
        <v>46652</v>
      </c>
      <c r="Y16" s="30">
        <v>35561.856</v>
      </c>
      <c r="Z16" s="30">
        <v>19607.497999999996</v>
      </c>
      <c r="AA16" s="95">
        <v>19890.890099999997</v>
      </c>
    </row>
    <row r="17" spans="1:27">
      <c r="A17" s="31" t="s">
        <v>14</v>
      </c>
      <c r="B17" s="25">
        <v>47658</v>
      </c>
      <c r="C17" s="25">
        <v>47977</v>
      </c>
      <c r="D17" s="25">
        <v>46157</v>
      </c>
      <c r="E17" s="25">
        <v>44435</v>
      </c>
      <c r="F17" s="25">
        <v>16910</v>
      </c>
      <c r="G17" s="29">
        <v>17766</v>
      </c>
      <c r="H17" s="25">
        <v>16840</v>
      </c>
      <c r="I17" s="25">
        <v>15914</v>
      </c>
      <c r="J17" s="25">
        <v>14988</v>
      </c>
      <c r="K17" s="25">
        <v>14062</v>
      </c>
      <c r="L17" s="25">
        <v>13137</v>
      </c>
      <c r="M17" s="25">
        <v>12211</v>
      </c>
      <c r="N17" s="25">
        <v>11285</v>
      </c>
      <c r="O17" s="25">
        <v>10359</v>
      </c>
      <c r="P17" s="25">
        <v>9433</v>
      </c>
      <c r="Q17" s="25">
        <v>8508</v>
      </c>
      <c r="R17" s="25">
        <v>7582</v>
      </c>
      <c r="S17" s="25">
        <v>6656</v>
      </c>
      <c r="T17" s="25">
        <v>10739</v>
      </c>
      <c r="U17" s="25">
        <v>9238</v>
      </c>
      <c r="V17" s="25">
        <v>23038</v>
      </c>
      <c r="W17" s="30">
        <v>23852.587</v>
      </c>
      <c r="X17" s="23">
        <v>24136</v>
      </c>
      <c r="Y17" s="30">
        <v>23204.275999999998</v>
      </c>
      <c r="Z17" s="30">
        <v>17821.992999999999</v>
      </c>
      <c r="AA17" s="95">
        <v>23897.722999999998</v>
      </c>
    </row>
    <row r="18" spans="1:27">
      <c r="A18" s="18" t="s">
        <v>15</v>
      </c>
      <c r="B18" s="25">
        <v>16575</v>
      </c>
      <c r="C18" s="25">
        <v>16475</v>
      </c>
      <c r="D18" s="25">
        <v>16362</v>
      </c>
      <c r="E18" s="25">
        <v>16232</v>
      </c>
      <c r="F18" s="25">
        <v>16110</v>
      </c>
      <c r="G18" s="29">
        <v>15989</v>
      </c>
      <c r="H18" s="25">
        <v>15871</v>
      </c>
      <c r="I18" s="25">
        <v>15763</v>
      </c>
      <c r="J18" s="25">
        <v>15652</v>
      </c>
      <c r="K18" s="25">
        <v>15529</v>
      </c>
      <c r="L18" s="25">
        <v>15415</v>
      </c>
      <c r="M18" s="25">
        <v>15588</v>
      </c>
      <c r="N18" s="25">
        <v>15530</v>
      </c>
      <c r="O18" s="25">
        <v>15463</v>
      </c>
      <c r="P18" s="25">
        <v>15407</v>
      </c>
      <c r="Q18" s="25">
        <v>15367</v>
      </c>
      <c r="R18" s="25">
        <v>13181</v>
      </c>
      <c r="S18" s="25">
        <v>10995</v>
      </c>
      <c r="T18" s="25">
        <v>8809</v>
      </c>
      <c r="U18" s="25">
        <v>6623</v>
      </c>
      <c r="V18" s="25">
        <v>4437</v>
      </c>
      <c r="W18" s="30">
        <v>9052.7156046943292</v>
      </c>
      <c r="X18" s="23">
        <v>14659</v>
      </c>
      <c r="Y18" s="30">
        <v>8882.6580000000013</v>
      </c>
      <c r="Z18" s="30">
        <v>9258.9809999999998</v>
      </c>
      <c r="AA18" s="95">
        <v>10964.216299999998</v>
      </c>
    </row>
    <row r="19" spans="1:27">
      <c r="A19" s="31" t="s">
        <v>16</v>
      </c>
      <c r="B19" s="25">
        <v>836</v>
      </c>
      <c r="C19" s="25">
        <v>821</v>
      </c>
      <c r="D19" s="25">
        <v>828</v>
      </c>
      <c r="E19" s="25">
        <v>849</v>
      </c>
      <c r="F19" s="25">
        <v>836</v>
      </c>
      <c r="G19" s="29">
        <v>817</v>
      </c>
      <c r="H19" s="25">
        <v>816</v>
      </c>
      <c r="I19" s="25">
        <v>827</v>
      </c>
      <c r="J19" s="25">
        <v>829</v>
      </c>
      <c r="K19" s="25">
        <v>832</v>
      </c>
      <c r="L19" s="25">
        <v>851</v>
      </c>
      <c r="M19" s="25">
        <v>859</v>
      </c>
      <c r="N19" s="25">
        <v>849</v>
      </c>
      <c r="O19" s="25">
        <v>886</v>
      </c>
      <c r="P19" s="25">
        <v>951</v>
      </c>
      <c r="Q19" s="25">
        <v>957</v>
      </c>
      <c r="R19" s="25">
        <v>578</v>
      </c>
      <c r="S19" s="25">
        <v>4336</v>
      </c>
      <c r="T19" s="25">
        <v>2258</v>
      </c>
      <c r="U19" s="25">
        <v>3958</v>
      </c>
      <c r="V19" s="25">
        <v>12728</v>
      </c>
      <c r="W19" s="30">
        <v>19297.101199999997</v>
      </c>
      <c r="X19" s="23">
        <v>18005</v>
      </c>
      <c r="Y19" s="30">
        <v>15333.009000000002</v>
      </c>
      <c r="Z19" s="30">
        <v>9136.3809999999994</v>
      </c>
      <c r="AA19" s="95">
        <v>21918.251099999998</v>
      </c>
    </row>
    <row r="20" spans="1:27">
      <c r="A20" s="32" t="s">
        <v>17</v>
      </c>
      <c r="B20" s="25">
        <v>225798</v>
      </c>
      <c r="C20" s="25">
        <v>199378</v>
      </c>
      <c r="D20" s="25">
        <v>193261</v>
      </c>
      <c r="E20" s="25">
        <v>195208</v>
      </c>
      <c r="F20" s="25">
        <v>219034</v>
      </c>
      <c r="G20" s="28">
        <v>253200</v>
      </c>
      <c r="H20" s="27">
        <v>254920</v>
      </c>
      <c r="I20" s="27">
        <v>220567</v>
      </c>
      <c r="J20" s="27">
        <v>228369</v>
      </c>
      <c r="K20" s="27">
        <v>240565</v>
      </c>
      <c r="L20" s="27">
        <v>238582</v>
      </c>
      <c r="M20" s="27">
        <v>226851</v>
      </c>
      <c r="N20" s="27">
        <v>209922</v>
      </c>
      <c r="O20" s="27">
        <v>191716</v>
      </c>
      <c r="P20" s="27">
        <v>170323</v>
      </c>
      <c r="Q20" s="27">
        <v>155475</v>
      </c>
      <c r="R20" s="27">
        <v>159818</v>
      </c>
      <c r="S20" s="27">
        <v>118858</v>
      </c>
      <c r="T20" s="27">
        <v>117376</v>
      </c>
      <c r="U20" s="27">
        <v>102074</v>
      </c>
      <c r="V20" s="27">
        <v>92117</v>
      </c>
      <c r="W20" s="24">
        <v>75081.344383083313</v>
      </c>
      <c r="X20" s="23">
        <v>71282</v>
      </c>
      <c r="Y20" s="24">
        <v>65837.83</v>
      </c>
      <c r="Z20" s="24">
        <v>52945.06</v>
      </c>
      <c r="AA20" s="95">
        <v>72939.589900000006</v>
      </c>
    </row>
    <row r="21" spans="1:27">
      <c r="A21" s="32" t="s">
        <v>18</v>
      </c>
      <c r="B21" s="25">
        <v>901446</v>
      </c>
      <c r="C21" s="25">
        <v>903203</v>
      </c>
      <c r="D21" s="25">
        <v>904511</v>
      </c>
      <c r="E21" s="25">
        <v>904360</v>
      </c>
      <c r="F21" s="25">
        <v>904777</v>
      </c>
      <c r="G21" s="28">
        <v>906931</v>
      </c>
      <c r="H21" s="27">
        <v>907805</v>
      </c>
      <c r="I21" s="27">
        <v>888669</v>
      </c>
      <c r="J21" s="27">
        <v>869533</v>
      </c>
      <c r="K21" s="27">
        <v>850397</v>
      </c>
      <c r="L21" s="27">
        <v>831261</v>
      </c>
      <c r="M21" s="27">
        <v>811251</v>
      </c>
      <c r="N21" s="27">
        <v>809873</v>
      </c>
      <c r="O21" s="27">
        <v>755109</v>
      </c>
      <c r="P21" s="27">
        <v>792401</v>
      </c>
      <c r="Q21" s="27">
        <v>548654</v>
      </c>
      <c r="R21" s="27">
        <v>556020</v>
      </c>
      <c r="S21" s="27">
        <v>425506</v>
      </c>
      <c r="T21" s="27">
        <v>477420</v>
      </c>
      <c r="U21" s="27">
        <v>287452</v>
      </c>
      <c r="V21" s="27">
        <v>351707</v>
      </c>
      <c r="W21" s="24">
        <v>350184.19043760002</v>
      </c>
      <c r="X21" s="23">
        <v>341953</v>
      </c>
      <c r="Y21" s="24">
        <v>337799.03690463607</v>
      </c>
      <c r="Z21" s="24">
        <v>322226.50890463602</v>
      </c>
      <c r="AA21" s="95">
        <v>331157.32350463612</v>
      </c>
    </row>
    <row r="22" spans="1:27">
      <c r="A22" s="32" t="s">
        <v>19</v>
      </c>
      <c r="B22" s="25">
        <v>186091</v>
      </c>
      <c r="C22" s="25">
        <v>199940</v>
      </c>
      <c r="D22" s="25">
        <v>217601</v>
      </c>
      <c r="E22" s="25">
        <v>242972</v>
      </c>
      <c r="F22" s="25">
        <v>247459</v>
      </c>
      <c r="G22" s="29">
        <v>267818</v>
      </c>
      <c r="H22" s="25">
        <v>253209</v>
      </c>
      <c r="I22" s="25">
        <v>275881</v>
      </c>
      <c r="J22" s="25">
        <v>303795</v>
      </c>
      <c r="K22" s="25">
        <v>333805</v>
      </c>
      <c r="L22" s="25">
        <v>352391</v>
      </c>
      <c r="M22" s="25">
        <v>363401</v>
      </c>
      <c r="N22" s="25">
        <v>403675</v>
      </c>
      <c r="O22" s="25">
        <v>419162</v>
      </c>
      <c r="P22" s="25">
        <v>432671</v>
      </c>
      <c r="Q22" s="25">
        <v>440313</v>
      </c>
      <c r="R22" s="25">
        <v>455718</v>
      </c>
      <c r="S22" s="25">
        <v>474580</v>
      </c>
      <c r="T22" s="25">
        <v>540860</v>
      </c>
      <c r="U22" s="25">
        <v>483074</v>
      </c>
      <c r="V22" s="25">
        <v>497359</v>
      </c>
      <c r="W22" s="30">
        <v>458017.94736560428</v>
      </c>
      <c r="X22" s="23">
        <v>485233</v>
      </c>
      <c r="Y22" s="30">
        <v>472583.45392607606</v>
      </c>
      <c r="Z22" s="30">
        <v>477590.41270128381</v>
      </c>
      <c r="AA22" s="95">
        <v>424322.93975122162</v>
      </c>
    </row>
    <row r="23" spans="1:27">
      <c r="A23" s="32" t="s">
        <v>20</v>
      </c>
      <c r="B23" s="25">
        <v>30926</v>
      </c>
      <c r="C23" s="25">
        <v>24960</v>
      </c>
      <c r="D23" s="25">
        <v>22108</v>
      </c>
      <c r="E23" s="25">
        <v>26133</v>
      </c>
      <c r="F23" s="25">
        <v>29515</v>
      </c>
      <c r="G23" s="29">
        <v>26771</v>
      </c>
      <c r="H23" s="25">
        <v>30762</v>
      </c>
      <c r="I23" s="25">
        <v>22148</v>
      </c>
      <c r="J23" s="25">
        <v>22923</v>
      </c>
      <c r="K23" s="25">
        <v>19935</v>
      </c>
      <c r="L23" s="25">
        <v>22931</v>
      </c>
      <c r="M23" s="25">
        <v>24592</v>
      </c>
      <c r="N23" s="25">
        <v>25793</v>
      </c>
      <c r="O23" s="25">
        <v>26888</v>
      </c>
      <c r="P23" s="25">
        <v>29091</v>
      </c>
      <c r="Q23" s="25">
        <v>31183</v>
      </c>
      <c r="R23" s="25">
        <v>31669</v>
      </c>
      <c r="S23" s="25">
        <v>32155</v>
      </c>
      <c r="T23" s="25">
        <v>32640</v>
      </c>
      <c r="U23" s="25">
        <v>33126</v>
      </c>
      <c r="V23" s="25">
        <v>19476</v>
      </c>
      <c r="W23" s="30">
        <v>35171.213000000011</v>
      </c>
      <c r="X23" s="23">
        <v>19827</v>
      </c>
      <c r="Y23" s="30">
        <v>22548.520850000001</v>
      </c>
      <c r="Z23" s="30">
        <v>20497.344869999997</v>
      </c>
      <c r="AA23" s="95">
        <v>24100.5461</v>
      </c>
    </row>
    <row r="24" spans="1:27">
      <c r="A24" s="32" t="s">
        <v>21</v>
      </c>
      <c r="B24" s="25">
        <v>5466</v>
      </c>
      <c r="C24" s="25">
        <v>5701</v>
      </c>
      <c r="D24" s="25">
        <v>6120</v>
      </c>
      <c r="E24" s="25">
        <v>6619</v>
      </c>
      <c r="F24" s="25">
        <v>6164</v>
      </c>
      <c r="G24" s="28">
        <v>7207</v>
      </c>
      <c r="H24" s="27">
        <v>6514</v>
      </c>
      <c r="I24" s="27">
        <v>6370</v>
      </c>
      <c r="J24" s="27">
        <v>6651</v>
      </c>
      <c r="K24" s="27">
        <v>6948</v>
      </c>
      <c r="L24" s="27">
        <v>7416</v>
      </c>
      <c r="M24" s="27">
        <v>7634</v>
      </c>
      <c r="N24" s="27">
        <v>8234</v>
      </c>
      <c r="O24" s="27">
        <v>8550</v>
      </c>
      <c r="P24" s="27">
        <v>8792</v>
      </c>
      <c r="Q24" s="27">
        <v>9270</v>
      </c>
      <c r="R24" s="27">
        <v>10089</v>
      </c>
      <c r="S24" s="27">
        <v>10908</v>
      </c>
      <c r="T24" s="27">
        <v>11727</v>
      </c>
      <c r="U24" s="27">
        <v>12547</v>
      </c>
      <c r="V24" s="27">
        <v>13125</v>
      </c>
      <c r="W24" s="24">
        <v>14185.342000000004</v>
      </c>
      <c r="X24" s="23">
        <v>13317</v>
      </c>
      <c r="Y24" s="24">
        <v>16764.615999999998</v>
      </c>
      <c r="Z24" s="24">
        <v>14718.673000000006</v>
      </c>
      <c r="AA24" s="95">
        <v>11626.626300000004</v>
      </c>
    </row>
    <row r="25" spans="1:27">
      <c r="A25" s="32" t="s">
        <v>22</v>
      </c>
      <c r="B25" s="25">
        <v>21090</v>
      </c>
      <c r="C25" s="25">
        <v>20222</v>
      </c>
      <c r="D25" s="25">
        <v>21308</v>
      </c>
      <c r="E25" s="25">
        <v>21593</v>
      </c>
      <c r="F25" s="25">
        <v>7763</v>
      </c>
      <c r="G25" s="29">
        <v>9923</v>
      </c>
      <c r="H25" s="25">
        <v>8222</v>
      </c>
      <c r="I25" s="25">
        <v>8008</v>
      </c>
      <c r="J25" s="25">
        <v>9786</v>
      </c>
      <c r="K25" s="25">
        <v>10212</v>
      </c>
      <c r="L25" s="25">
        <v>9365</v>
      </c>
      <c r="M25" s="25">
        <v>9786</v>
      </c>
      <c r="N25" s="25">
        <v>10019</v>
      </c>
      <c r="O25" s="25">
        <v>9958</v>
      </c>
      <c r="P25" s="25">
        <v>9921</v>
      </c>
      <c r="Q25" s="25">
        <v>12476</v>
      </c>
      <c r="R25" s="25">
        <v>11941</v>
      </c>
      <c r="S25" s="25">
        <v>10946</v>
      </c>
      <c r="T25" s="25">
        <v>10872</v>
      </c>
      <c r="U25" s="25">
        <v>11338</v>
      </c>
      <c r="V25" s="25">
        <v>11338</v>
      </c>
      <c r="W25" s="30">
        <v>9902.0391017879901</v>
      </c>
      <c r="X25" s="23">
        <v>9466</v>
      </c>
      <c r="Y25" s="30">
        <v>7484.616</v>
      </c>
      <c r="Z25" s="30">
        <v>7564.05</v>
      </c>
      <c r="AA25" s="95">
        <v>7039.9066999999995</v>
      </c>
    </row>
    <row r="26" spans="1:27">
      <c r="A26" s="33" t="s">
        <v>23</v>
      </c>
      <c r="B26" s="34">
        <f t="shared" ref="B26:G26" si="1">SUM(B6:B25)</f>
        <v>1868167</v>
      </c>
      <c r="C26" s="34">
        <f t="shared" si="1"/>
        <v>1836215</v>
      </c>
      <c r="D26" s="34">
        <f t="shared" si="1"/>
        <v>1904930</v>
      </c>
      <c r="E26" s="34">
        <f t="shared" si="1"/>
        <v>1924621</v>
      </c>
      <c r="F26" s="34">
        <f t="shared" si="1"/>
        <v>1909142</v>
      </c>
      <c r="G26" s="34">
        <f t="shared" si="1"/>
        <v>1970671</v>
      </c>
      <c r="H26" s="34">
        <f t="shared" ref="H26:Y26" si="2">SUM(H6:H25)</f>
        <v>2013777</v>
      </c>
      <c r="I26" s="34">
        <f t="shared" si="2"/>
        <v>1978572</v>
      </c>
      <c r="J26" s="34">
        <f t="shared" si="2"/>
        <v>1988868</v>
      </c>
      <c r="K26" s="34">
        <f t="shared" si="2"/>
        <v>1995913</v>
      </c>
      <c r="L26" s="34">
        <f t="shared" si="2"/>
        <v>1985876</v>
      </c>
      <c r="M26" s="34">
        <f t="shared" si="2"/>
        <v>1953086</v>
      </c>
      <c r="N26" s="34">
        <f t="shared" si="2"/>
        <v>1935772</v>
      </c>
      <c r="O26" s="34">
        <f t="shared" si="2"/>
        <v>1869648</v>
      </c>
      <c r="P26" s="34">
        <f t="shared" si="2"/>
        <v>1888913</v>
      </c>
      <c r="Q26" s="34">
        <f t="shared" si="2"/>
        <v>1637306</v>
      </c>
      <c r="R26" s="34">
        <f t="shared" si="2"/>
        <v>1623006</v>
      </c>
      <c r="S26" s="34">
        <f t="shared" si="2"/>
        <v>1566840</v>
      </c>
      <c r="T26" s="34">
        <f t="shared" si="2"/>
        <v>1705587</v>
      </c>
      <c r="U26" s="34">
        <f t="shared" si="2"/>
        <v>1402611</v>
      </c>
      <c r="V26" s="34">
        <f t="shared" si="2"/>
        <v>1556510</v>
      </c>
      <c r="W26" s="34">
        <f t="shared" si="2"/>
        <v>1465883.0843149584</v>
      </c>
      <c r="X26" s="34">
        <f t="shared" si="2"/>
        <v>1488994</v>
      </c>
      <c r="Y26" s="34">
        <f t="shared" si="2"/>
        <v>1483320.7600039782</v>
      </c>
      <c r="Z26" s="34">
        <v>1425089.9853473594</v>
      </c>
      <c r="AA26" s="96">
        <f>SUM(AA6:AA25)</f>
        <v>1420651.5990229391</v>
      </c>
    </row>
    <row r="27" spans="1:27">
      <c r="A27" s="35" t="s">
        <v>24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98"/>
    </row>
    <row r="28" spans="1:27">
      <c r="A28" s="31" t="s">
        <v>25</v>
      </c>
      <c r="B28" s="19">
        <v>16449</v>
      </c>
      <c r="C28" s="19">
        <v>15843</v>
      </c>
      <c r="D28" s="19">
        <v>13304</v>
      </c>
      <c r="E28" s="19">
        <v>14492</v>
      </c>
      <c r="F28" s="19">
        <v>15391</v>
      </c>
      <c r="G28" s="19">
        <v>11647</v>
      </c>
      <c r="H28" s="19">
        <v>12006</v>
      </c>
      <c r="I28" s="19">
        <v>12300</v>
      </c>
      <c r="J28" s="19">
        <v>12657</v>
      </c>
      <c r="K28" s="19">
        <v>12305</v>
      </c>
      <c r="L28" s="19">
        <v>12706</v>
      </c>
      <c r="M28" s="19">
        <v>12904</v>
      </c>
      <c r="N28" s="19">
        <v>12957</v>
      </c>
      <c r="O28" s="19">
        <v>11835</v>
      </c>
      <c r="P28" s="19">
        <v>12549</v>
      </c>
      <c r="Q28" s="19">
        <v>14602</v>
      </c>
      <c r="R28" s="19">
        <v>9934</v>
      </c>
      <c r="S28" s="19">
        <v>7339</v>
      </c>
      <c r="T28" s="19">
        <v>21087</v>
      </c>
      <c r="U28" s="19">
        <v>16845</v>
      </c>
      <c r="V28" s="19">
        <v>20371</v>
      </c>
      <c r="W28" s="22">
        <v>18799.795399999999</v>
      </c>
      <c r="X28" s="23">
        <v>15837</v>
      </c>
      <c r="Y28" s="24">
        <v>15895.011600000002</v>
      </c>
      <c r="Z28" s="24">
        <v>19685.004800000002</v>
      </c>
      <c r="AA28" s="95">
        <v>20143.826699999994</v>
      </c>
    </row>
    <row r="29" spans="1:27">
      <c r="A29" s="31" t="s">
        <v>26</v>
      </c>
      <c r="B29" s="27">
        <v>67059</v>
      </c>
      <c r="C29" s="27">
        <v>63431</v>
      </c>
      <c r="D29" s="27">
        <v>66140</v>
      </c>
      <c r="E29" s="27">
        <v>68304</v>
      </c>
      <c r="F29" s="27">
        <v>70941</v>
      </c>
      <c r="G29" s="27">
        <v>68038</v>
      </c>
      <c r="H29" s="27">
        <v>71542</v>
      </c>
      <c r="I29" s="27">
        <v>68163</v>
      </c>
      <c r="J29" s="27">
        <v>25508</v>
      </c>
      <c r="K29" s="27">
        <v>26333</v>
      </c>
      <c r="L29" s="27">
        <v>25604</v>
      </c>
      <c r="M29" s="27">
        <v>26737</v>
      </c>
      <c r="N29" s="27">
        <v>25795</v>
      </c>
      <c r="O29" s="27">
        <v>25805</v>
      </c>
      <c r="P29" s="27">
        <v>26575</v>
      </c>
      <c r="Q29" s="27">
        <v>29309</v>
      </c>
      <c r="R29" s="27">
        <v>30409</v>
      </c>
      <c r="S29" s="27">
        <v>46552</v>
      </c>
      <c r="T29" s="27">
        <v>54822</v>
      </c>
      <c r="U29" s="27">
        <v>37411</v>
      </c>
      <c r="V29" s="27">
        <v>38994</v>
      </c>
      <c r="W29" s="24">
        <v>33816.716003482201</v>
      </c>
      <c r="X29" s="23">
        <v>39800</v>
      </c>
      <c r="Y29" s="24">
        <v>36166.080426069755</v>
      </c>
      <c r="Z29" s="24">
        <v>40816.209977588995</v>
      </c>
      <c r="AA29" s="95">
        <v>56643.170677589005</v>
      </c>
    </row>
    <row r="30" spans="1:27">
      <c r="A30" s="31" t="s">
        <v>27</v>
      </c>
      <c r="B30" s="27">
        <v>13561</v>
      </c>
      <c r="C30" s="27">
        <v>12862</v>
      </c>
      <c r="D30" s="27">
        <v>12001</v>
      </c>
      <c r="E30" s="27">
        <v>12718</v>
      </c>
      <c r="F30" s="27">
        <v>13556</v>
      </c>
      <c r="G30" s="27">
        <v>13146</v>
      </c>
      <c r="H30" s="27">
        <v>12913</v>
      </c>
      <c r="I30" s="27">
        <v>13362</v>
      </c>
      <c r="J30" s="27">
        <v>14037</v>
      </c>
      <c r="K30" s="27">
        <v>14162</v>
      </c>
      <c r="L30" s="27">
        <v>13975</v>
      </c>
      <c r="M30" s="27">
        <v>15490</v>
      </c>
      <c r="N30" s="27">
        <v>14441</v>
      </c>
      <c r="O30" s="27">
        <v>12672</v>
      </c>
      <c r="P30" s="27">
        <v>13320</v>
      </c>
      <c r="Q30" s="27">
        <v>13988</v>
      </c>
      <c r="R30" s="27">
        <v>13710</v>
      </c>
      <c r="S30" s="27">
        <v>13735</v>
      </c>
      <c r="T30" s="27">
        <v>13850</v>
      </c>
      <c r="U30" s="27">
        <v>13850</v>
      </c>
      <c r="V30" s="27">
        <v>12896</v>
      </c>
      <c r="W30" s="24">
        <v>12324.695343805895</v>
      </c>
      <c r="X30" s="23">
        <v>13656</v>
      </c>
      <c r="Y30" s="24">
        <v>13480.794990322014</v>
      </c>
      <c r="Z30" s="24">
        <v>13225.83510419591</v>
      </c>
      <c r="AA30" s="95">
        <v>13225.835104195909</v>
      </c>
    </row>
    <row r="31" spans="1:27">
      <c r="A31" s="31" t="s">
        <v>28</v>
      </c>
      <c r="B31" s="38">
        <v>659582</v>
      </c>
      <c r="C31" s="38">
        <v>498796</v>
      </c>
      <c r="D31" s="38">
        <v>663446</v>
      </c>
      <c r="E31" s="38">
        <v>672345</v>
      </c>
      <c r="F31" s="38">
        <v>490998</v>
      </c>
      <c r="G31" s="38">
        <v>651871</v>
      </c>
      <c r="H31" s="38">
        <v>642389</v>
      </c>
      <c r="I31" s="38">
        <v>610294</v>
      </c>
      <c r="J31" s="38">
        <v>640563</v>
      </c>
      <c r="K31" s="38">
        <v>646506</v>
      </c>
      <c r="L31" s="38">
        <v>628183</v>
      </c>
      <c r="M31" s="38">
        <v>618849</v>
      </c>
      <c r="N31" s="38">
        <v>482670</v>
      </c>
      <c r="O31" s="38">
        <v>483175</v>
      </c>
      <c r="P31" s="38">
        <v>616147</v>
      </c>
      <c r="Q31" s="38">
        <v>618216</v>
      </c>
      <c r="R31" s="38">
        <v>640894</v>
      </c>
      <c r="S31" s="38">
        <v>715354</v>
      </c>
      <c r="T31" s="38">
        <v>677367</v>
      </c>
      <c r="U31" s="38">
        <v>673079</v>
      </c>
      <c r="V31" s="38">
        <v>704247</v>
      </c>
      <c r="W31" s="39">
        <v>714693.81365357165</v>
      </c>
      <c r="X31" s="23">
        <v>706654</v>
      </c>
      <c r="Y31" s="39">
        <v>698703.65628215671</v>
      </c>
      <c r="Z31" s="39">
        <v>690843.24014898227</v>
      </c>
      <c r="AA31" s="95">
        <v>683071.2536973065</v>
      </c>
    </row>
    <row r="32" spans="1:27">
      <c r="A32" s="40" t="s">
        <v>29</v>
      </c>
      <c r="B32" s="34">
        <f>SUM(B28:B31)</f>
        <v>756651</v>
      </c>
      <c r="C32" s="34">
        <f t="shared" ref="C32:Y32" si="3">SUM(C28:C31)</f>
        <v>590932</v>
      </c>
      <c r="D32" s="34">
        <f t="shared" si="3"/>
        <v>754891</v>
      </c>
      <c r="E32" s="34">
        <f t="shared" si="3"/>
        <v>767859</v>
      </c>
      <c r="F32" s="34">
        <f t="shared" si="3"/>
        <v>590886</v>
      </c>
      <c r="G32" s="34">
        <f t="shared" si="3"/>
        <v>744702</v>
      </c>
      <c r="H32" s="34">
        <f t="shared" si="3"/>
        <v>738850</v>
      </c>
      <c r="I32" s="34">
        <f t="shared" si="3"/>
        <v>704119</v>
      </c>
      <c r="J32" s="34">
        <f t="shared" si="3"/>
        <v>692765</v>
      </c>
      <c r="K32" s="34">
        <f t="shared" si="3"/>
        <v>699306</v>
      </c>
      <c r="L32" s="34">
        <f t="shared" si="3"/>
        <v>680468</v>
      </c>
      <c r="M32" s="34">
        <f t="shared" si="3"/>
        <v>673980</v>
      </c>
      <c r="N32" s="34">
        <f t="shared" si="3"/>
        <v>535863</v>
      </c>
      <c r="O32" s="34">
        <f t="shared" si="3"/>
        <v>533487</v>
      </c>
      <c r="P32" s="34">
        <f t="shared" si="3"/>
        <v>668591</v>
      </c>
      <c r="Q32" s="34">
        <f t="shared" si="3"/>
        <v>676115</v>
      </c>
      <c r="R32" s="34">
        <f t="shared" si="3"/>
        <v>694947</v>
      </c>
      <c r="S32" s="34">
        <f t="shared" si="3"/>
        <v>782980</v>
      </c>
      <c r="T32" s="34">
        <f t="shared" si="3"/>
        <v>767126</v>
      </c>
      <c r="U32" s="34">
        <f t="shared" si="3"/>
        <v>741185</v>
      </c>
      <c r="V32" s="34">
        <f t="shared" si="3"/>
        <v>776508</v>
      </c>
      <c r="W32" s="34">
        <f t="shared" si="3"/>
        <v>779635.02040085976</v>
      </c>
      <c r="X32" s="34">
        <f t="shared" si="3"/>
        <v>775947</v>
      </c>
      <c r="Y32" s="34">
        <f t="shared" si="3"/>
        <v>764245.54329854844</v>
      </c>
      <c r="Z32" s="34">
        <v>764570.29003076721</v>
      </c>
      <c r="AA32" s="96">
        <f>SUM(AA28:AA31)</f>
        <v>773084.08617909136</v>
      </c>
    </row>
    <row r="33" spans="1:27">
      <c r="A33" s="35" t="s">
        <v>30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7"/>
      <c r="Y33" s="37"/>
      <c r="Z33" s="37"/>
      <c r="AA33" s="97"/>
    </row>
    <row r="34" spans="1:27">
      <c r="A34" s="31" t="s">
        <v>31</v>
      </c>
      <c r="B34" s="19">
        <v>60554</v>
      </c>
      <c r="C34" s="19">
        <v>62093</v>
      </c>
      <c r="D34" s="19">
        <v>71441</v>
      </c>
      <c r="E34" s="19">
        <v>68085</v>
      </c>
      <c r="F34" s="19">
        <v>81258</v>
      </c>
      <c r="G34" s="20">
        <v>72565</v>
      </c>
      <c r="H34" s="19">
        <v>59104</v>
      </c>
      <c r="I34" s="19">
        <v>56618</v>
      </c>
      <c r="J34" s="19">
        <v>55668</v>
      </c>
      <c r="K34" s="19">
        <v>56814</v>
      </c>
      <c r="L34" s="19">
        <v>62030</v>
      </c>
      <c r="M34" s="19">
        <v>64595</v>
      </c>
      <c r="N34" s="19">
        <v>64331</v>
      </c>
      <c r="O34" s="19">
        <v>65219</v>
      </c>
      <c r="P34" s="19">
        <v>61147</v>
      </c>
      <c r="Q34" s="19">
        <v>62300</v>
      </c>
      <c r="R34" s="19">
        <v>59272</v>
      </c>
      <c r="S34" s="19">
        <v>57132</v>
      </c>
      <c r="T34" s="19">
        <v>57776</v>
      </c>
      <c r="U34" s="19">
        <v>59161</v>
      </c>
      <c r="V34" s="19">
        <v>60660</v>
      </c>
      <c r="W34" s="22">
        <v>60227.13731676295</v>
      </c>
      <c r="X34" s="23">
        <v>62448</v>
      </c>
      <c r="Y34" s="24">
        <v>63530.43</v>
      </c>
      <c r="Z34" s="24">
        <v>65800.63</v>
      </c>
      <c r="AA34" s="95">
        <v>66833.83</v>
      </c>
    </row>
    <row r="35" spans="1:27">
      <c r="A35" s="32" t="s">
        <v>32</v>
      </c>
      <c r="B35" s="27">
        <v>85773</v>
      </c>
      <c r="C35" s="27">
        <v>88930</v>
      </c>
      <c r="D35" s="27">
        <v>94689</v>
      </c>
      <c r="E35" s="27">
        <v>96776</v>
      </c>
      <c r="F35" s="27">
        <v>93992</v>
      </c>
      <c r="G35" s="28">
        <v>88232</v>
      </c>
      <c r="H35" s="27">
        <v>80508</v>
      </c>
      <c r="I35" s="41">
        <v>75763</v>
      </c>
      <c r="J35" s="27">
        <v>80422</v>
      </c>
      <c r="K35" s="41">
        <v>90228</v>
      </c>
      <c r="L35" s="27">
        <v>84687</v>
      </c>
      <c r="M35" s="27">
        <v>71642</v>
      </c>
      <c r="N35" s="27">
        <v>70032</v>
      </c>
      <c r="O35" s="27">
        <v>74760</v>
      </c>
      <c r="P35" s="27">
        <v>64350</v>
      </c>
      <c r="Q35" s="27">
        <v>62435</v>
      </c>
      <c r="R35" s="27">
        <v>63004</v>
      </c>
      <c r="S35" s="27">
        <v>59888</v>
      </c>
      <c r="T35" s="27">
        <v>57060</v>
      </c>
      <c r="U35" s="27">
        <v>58111</v>
      </c>
      <c r="V35" s="27">
        <v>58221</v>
      </c>
      <c r="W35" s="24">
        <v>56656.591111159141</v>
      </c>
      <c r="X35" s="23">
        <v>53464</v>
      </c>
      <c r="Y35" s="24">
        <v>49071.839999999997</v>
      </c>
      <c r="Z35" s="24">
        <v>44246.11</v>
      </c>
      <c r="AA35" s="95">
        <v>39590.199999999997</v>
      </c>
    </row>
    <row r="36" spans="1:27">
      <c r="A36" s="32" t="s">
        <v>33</v>
      </c>
      <c r="B36" s="27">
        <v>887281</v>
      </c>
      <c r="C36" s="27">
        <v>858851</v>
      </c>
      <c r="D36" s="27">
        <v>885607</v>
      </c>
      <c r="E36" s="27">
        <v>860817</v>
      </c>
      <c r="F36" s="27">
        <v>818626</v>
      </c>
      <c r="G36" s="28">
        <v>735611</v>
      </c>
      <c r="H36" s="27">
        <v>589588</v>
      </c>
      <c r="I36" s="41">
        <v>496826</v>
      </c>
      <c r="J36" s="27">
        <v>446025</v>
      </c>
      <c r="K36" s="41">
        <v>383517</v>
      </c>
      <c r="L36" s="27">
        <v>282114</v>
      </c>
      <c r="M36" s="27">
        <v>256632</v>
      </c>
      <c r="N36" s="27">
        <v>234022</v>
      </c>
      <c r="O36" s="27">
        <v>212416</v>
      </c>
      <c r="P36" s="27">
        <v>157409</v>
      </c>
      <c r="Q36" s="27">
        <v>175226</v>
      </c>
      <c r="R36" s="27">
        <v>179397</v>
      </c>
      <c r="S36" s="27">
        <v>161748</v>
      </c>
      <c r="T36" s="27">
        <v>147944</v>
      </c>
      <c r="U36" s="27">
        <v>142045</v>
      </c>
      <c r="V36" s="27">
        <v>133434</v>
      </c>
      <c r="W36" s="24">
        <v>124755.12345449973</v>
      </c>
      <c r="X36" s="23">
        <v>121640</v>
      </c>
      <c r="Y36" s="24">
        <v>121941.89</v>
      </c>
      <c r="Z36" s="24">
        <v>83663.06</v>
      </c>
      <c r="AA36" s="95">
        <v>80117.42</v>
      </c>
    </row>
    <row r="37" spans="1:27">
      <c r="A37" s="32" t="s">
        <v>34</v>
      </c>
      <c r="B37" s="27">
        <v>2505</v>
      </c>
      <c r="C37" s="27">
        <v>2540</v>
      </c>
      <c r="D37" s="27">
        <v>2415</v>
      </c>
      <c r="E37" s="27">
        <v>2356</v>
      </c>
      <c r="F37" s="27">
        <v>2322</v>
      </c>
      <c r="G37" s="28">
        <v>2264</v>
      </c>
      <c r="H37" s="27">
        <v>2329</v>
      </c>
      <c r="I37" s="41">
        <v>2537</v>
      </c>
      <c r="J37" s="27">
        <v>2861</v>
      </c>
      <c r="K37" s="41">
        <v>3175</v>
      </c>
      <c r="L37" s="27">
        <v>3495</v>
      </c>
      <c r="M37" s="27">
        <v>3223</v>
      </c>
      <c r="N37" s="27">
        <v>3349</v>
      </c>
      <c r="O37" s="27">
        <v>3491</v>
      </c>
      <c r="P37" s="27">
        <v>3514</v>
      </c>
      <c r="Q37" s="27">
        <v>3764</v>
      </c>
      <c r="R37" s="27">
        <v>3857</v>
      </c>
      <c r="S37" s="27">
        <v>3815</v>
      </c>
      <c r="T37" s="27">
        <v>3835</v>
      </c>
      <c r="U37" s="27">
        <v>3812</v>
      </c>
      <c r="V37" s="27">
        <v>3764</v>
      </c>
      <c r="W37" s="24">
        <v>3647.8669551697271</v>
      </c>
      <c r="X37" s="23">
        <v>3538</v>
      </c>
      <c r="Y37" s="24">
        <v>3416.16</v>
      </c>
      <c r="Z37" s="24">
        <v>3297.05</v>
      </c>
      <c r="AA37" s="95">
        <v>3177.25</v>
      </c>
    </row>
    <row r="38" spans="1:27">
      <c r="A38" s="32" t="s">
        <v>35</v>
      </c>
      <c r="B38" s="27">
        <v>1496</v>
      </c>
      <c r="C38" s="27">
        <v>1467</v>
      </c>
      <c r="D38" s="27">
        <v>1425</v>
      </c>
      <c r="E38" s="27">
        <v>1410</v>
      </c>
      <c r="F38" s="27">
        <v>1398</v>
      </c>
      <c r="G38" s="28">
        <v>1380</v>
      </c>
      <c r="H38" s="27">
        <v>1383</v>
      </c>
      <c r="I38" s="41">
        <v>1385</v>
      </c>
      <c r="J38" s="27">
        <v>1365</v>
      </c>
      <c r="K38" s="41">
        <v>1329</v>
      </c>
      <c r="L38" s="27">
        <v>1276</v>
      </c>
      <c r="M38" s="27">
        <v>1214</v>
      </c>
      <c r="N38" s="27">
        <v>1232</v>
      </c>
      <c r="O38" s="27">
        <v>1293</v>
      </c>
      <c r="P38" s="27">
        <v>1361</v>
      </c>
      <c r="Q38" s="27">
        <v>1460</v>
      </c>
      <c r="R38" s="27">
        <v>1539</v>
      </c>
      <c r="S38" s="27">
        <v>1610</v>
      </c>
      <c r="T38" s="27">
        <v>1657</v>
      </c>
      <c r="U38" s="27">
        <v>1737</v>
      </c>
      <c r="V38" s="27">
        <v>1725</v>
      </c>
      <c r="W38" s="24">
        <v>1693.5122899756707</v>
      </c>
      <c r="X38" s="23">
        <v>1662</v>
      </c>
      <c r="Y38" s="24">
        <v>1614.56</v>
      </c>
      <c r="Z38" s="24">
        <v>1583.2</v>
      </c>
      <c r="AA38" s="95">
        <v>1572.39</v>
      </c>
    </row>
    <row r="39" spans="1:27">
      <c r="A39" s="32" t="s">
        <v>36</v>
      </c>
      <c r="B39" s="27">
        <v>3212836</v>
      </c>
      <c r="C39" s="27">
        <v>3228233</v>
      </c>
      <c r="D39" s="27">
        <v>3136801</v>
      </c>
      <c r="E39" s="27">
        <v>3107666</v>
      </c>
      <c r="F39" s="27">
        <v>3031480</v>
      </c>
      <c r="G39" s="28">
        <v>2753864</v>
      </c>
      <c r="H39" s="27">
        <v>2755002</v>
      </c>
      <c r="I39" s="41">
        <v>2890347</v>
      </c>
      <c r="J39" s="27">
        <v>2939641</v>
      </c>
      <c r="K39" s="41">
        <v>3005183</v>
      </c>
      <c r="L39" s="27">
        <v>2853490</v>
      </c>
      <c r="M39" s="27">
        <v>2775714</v>
      </c>
      <c r="N39" s="27">
        <v>2780425</v>
      </c>
      <c r="O39" s="27">
        <v>2701220</v>
      </c>
      <c r="P39" s="27">
        <v>2778685</v>
      </c>
      <c r="Q39" s="27">
        <v>2858202</v>
      </c>
      <c r="R39" s="27">
        <v>2711334</v>
      </c>
      <c r="S39" s="27">
        <v>2626554</v>
      </c>
      <c r="T39" s="27">
        <v>2523407</v>
      </c>
      <c r="U39" s="27">
        <v>2277423</v>
      </c>
      <c r="V39" s="27">
        <v>2183837</v>
      </c>
      <c r="W39" s="24">
        <v>2080494.6974390014</v>
      </c>
      <c r="X39" s="23">
        <v>2011217</v>
      </c>
      <c r="Y39" s="24">
        <v>1933678.11</v>
      </c>
      <c r="Z39" s="24">
        <v>1853696.9</v>
      </c>
      <c r="AA39" s="95">
        <v>1767798.92</v>
      </c>
    </row>
    <row r="40" spans="1:27">
      <c r="A40" s="32" t="s">
        <v>37</v>
      </c>
      <c r="B40" s="27">
        <v>6407215</v>
      </c>
      <c r="C40" s="27">
        <v>6487923</v>
      </c>
      <c r="D40" s="27">
        <v>6326279</v>
      </c>
      <c r="E40" s="27">
        <v>6386386</v>
      </c>
      <c r="F40" s="27">
        <v>6306196</v>
      </c>
      <c r="G40" s="28">
        <v>5956303</v>
      </c>
      <c r="H40" s="27">
        <v>5807712</v>
      </c>
      <c r="I40" s="41">
        <v>5772480</v>
      </c>
      <c r="J40" s="27">
        <v>5343552</v>
      </c>
      <c r="K40" s="41">
        <v>5003898</v>
      </c>
      <c r="L40" s="27">
        <v>4638030</v>
      </c>
      <c r="M40" s="27">
        <v>4232804</v>
      </c>
      <c r="N40" s="27">
        <v>3957455</v>
      </c>
      <c r="O40" s="27">
        <v>3433332</v>
      </c>
      <c r="P40" s="27">
        <v>3394598</v>
      </c>
      <c r="Q40" s="27">
        <v>3293585</v>
      </c>
      <c r="R40" s="27">
        <v>3033089</v>
      </c>
      <c r="S40" s="27">
        <v>2860110</v>
      </c>
      <c r="T40" s="27">
        <v>2638149</v>
      </c>
      <c r="U40" s="27">
        <v>2228220</v>
      </c>
      <c r="V40" s="27">
        <v>1989236</v>
      </c>
      <c r="W40" s="24">
        <v>1919886.2886094386</v>
      </c>
      <c r="X40" s="23">
        <v>1849607</v>
      </c>
      <c r="Y40" s="24">
        <v>1810017.39</v>
      </c>
      <c r="Z40" s="24">
        <v>1767964.1</v>
      </c>
      <c r="AA40" s="95">
        <v>1724774.24</v>
      </c>
    </row>
    <row r="41" spans="1:27">
      <c r="A41" s="32" t="s">
        <v>38</v>
      </c>
      <c r="B41" s="27">
        <v>10593</v>
      </c>
      <c r="C41" s="27">
        <v>10887</v>
      </c>
      <c r="D41" s="27">
        <v>11243</v>
      </c>
      <c r="E41" s="27">
        <v>11882</v>
      </c>
      <c r="F41" s="27">
        <v>12240</v>
      </c>
      <c r="G41" s="28">
        <v>11542</v>
      </c>
      <c r="H41" s="27">
        <v>10474</v>
      </c>
      <c r="I41" s="41">
        <v>10540</v>
      </c>
      <c r="J41" s="27">
        <v>9978</v>
      </c>
      <c r="K41" s="41">
        <v>10021</v>
      </c>
      <c r="L41" s="27">
        <v>9614</v>
      </c>
      <c r="M41" s="27">
        <v>8601</v>
      </c>
      <c r="N41" s="27">
        <v>8888</v>
      </c>
      <c r="O41" s="27">
        <v>8568</v>
      </c>
      <c r="P41" s="27">
        <v>8352</v>
      </c>
      <c r="Q41" s="27">
        <v>8318</v>
      </c>
      <c r="R41" s="27">
        <v>8452</v>
      </c>
      <c r="S41" s="27">
        <v>8605</v>
      </c>
      <c r="T41" s="27">
        <v>8800</v>
      </c>
      <c r="U41" s="27">
        <v>8997</v>
      </c>
      <c r="V41" s="27">
        <v>9194</v>
      </c>
      <c r="W41" s="24">
        <v>9373.5005243628857</v>
      </c>
      <c r="X41" s="23">
        <v>9574</v>
      </c>
      <c r="Y41" s="24">
        <v>9777.2800000000007</v>
      </c>
      <c r="Z41" s="24">
        <v>9982.43</v>
      </c>
      <c r="AA41" s="95">
        <v>10189.85</v>
      </c>
    </row>
    <row r="42" spans="1:27">
      <c r="A42" s="32" t="s">
        <v>39</v>
      </c>
      <c r="B42" s="27">
        <v>20119</v>
      </c>
      <c r="C42" s="27">
        <v>17975</v>
      </c>
      <c r="D42" s="27">
        <v>16540</v>
      </c>
      <c r="E42" s="27">
        <v>14316</v>
      </c>
      <c r="F42" s="27">
        <v>13074</v>
      </c>
      <c r="G42" s="28">
        <v>12101</v>
      </c>
      <c r="H42" s="27">
        <v>11604</v>
      </c>
      <c r="I42" s="41">
        <v>11053</v>
      </c>
      <c r="J42" s="27">
        <v>10884</v>
      </c>
      <c r="K42" s="41">
        <v>10158</v>
      </c>
      <c r="L42" s="27">
        <v>9781</v>
      </c>
      <c r="M42" s="27">
        <v>9170</v>
      </c>
      <c r="N42" s="27">
        <v>9717</v>
      </c>
      <c r="O42" s="27">
        <v>11254</v>
      </c>
      <c r="P42" s="27">
        <v>11111</v>
      </c>
      <c r="Q42" s="27">
        <v>12467</v>
      </c>
      <c r="R42" s="27">
        <v>14204</v>
      </c>
      <c r="S42" s="27">
        <v>15650</v>
      </c>
      <c r="T42" s="27">
        <v>16940</v>
      </c>
      <c r="U42" s="27">
        <v>17884</v>
      </c>
      <c r="V42" s="27">
        <v>18859</v>
      </c>
      <c r="W42" s="24">
        <v>19255.858035668422</v>
      </c>
      <c r="X42" s="23">
        <v>19664</v>
      </c>
      <c r="Y42" s="24">
        <v>20072.91</v>
      </c>
      <c r="Z42" s="24">
        <v>20482.150000000001</v>
      </c>
      <c r="AA42" s="95">
        <v>20891.61</v>
      </c>
    </row>
    <row r="43" spans="1:27">
      <c r="A43" s="32" t="s">
        <v>40</v>
      </c>
      <c r="B43" s="27">
        <v>179009</v>
      </c>
      <c r="C43" s="27">
        <v>187635</v>
      </c>
      <c r="D43" s="27">
        <v>196245</v>
      </c>
      <c r="E43" s="27">
        <v>203259</v>
      </c>
      <c r="F43" s="27">
        <v>210086</v>
      </c>
      <c r="G43" s="28">
        <v>216793</v>
      </c>
      <c r="H43" s="27">
        <v>223289</v>
      </c>
      <c r="I43" s="41">
        <v>229606</v>
      </c>
      <c r="J43" s="27">
        <v>235669</v>
      </c>
      <c r="K43" s="41">
        <v>241484</v>
      </c>
      <c r="L43" s="27">
        <v>246779</v>
      </c>
      <c r="M43" s="27">
        <v>247527</v>
      </c>
      <c r="N43" s="27">
        <v>245163</v>
      </c>
      <c r="O43" s="27">
        <v>241293</v>
      </c>
      <c r="P43" s="27">
        <v>235120</v>
      </c>
      <c r="Q43" s="27">
        <v>228045</v>
      </c>
      <c r="R43" s="27">
        <v>219490</v>
      </c>
      <c r="S43" s="27">
        <v>211763</v>
      </c>
      <c r="T43" s="27">
        <v>213033</v>
      </c>
      <c r="U43" s="27">
        <v>207415</v>
      </c>
      <c r="V43" s="27">
        <v>202115</v>
      </c>
      <c r="W43" s="24">
        <v>203810.22948768476</v>
      </c>
      <c r="X43" s="23">
        <v>211769</v>
      </c>
      <c r="Y43" s="24">
        <v>205569.62</v>
      </c>
      <c r="Z43" s="24">
        <v>208168.38</v>
      </c>
      <c r="AA43" s="95">
        <v>237449.26</v>
      </c>
    </row>
    <row r="44" spans="1:27">
      <c r="A44" s="32" t="s">
        <v>41</v>
      </c>
      <c r="B44" s="27">
        <v>1653224</v>
      </c>
      <c r="C44" s="27">
        <v>1696000</v>
      </c>
      <c r="D44" s="27">
        <v>1738776</v>
      </c>
      <c r="E44" s="27">
        <v>1782090</v>
      </c>
      <c r="F44" s="27">
        <v>1825574</v>
      </c>
      <c r="G44" s="28">
        <v>1869217</v>
      </c>
      <c r="H44" s="27">
        <v>1906790</v>
      </c>
      <c r="I44" s="41">
        <v>1944364</v>
      </c>
      <c r="J44" s="27">
        <v>1981938</v>
      </c>
      <c r="K44" s="41">
        <v>2020838</v>
      </c>
      <c r="L44" s="27">
        <v>2059734</v>
      </c>
      <c r="M44" s="27">
        <v>2065489</v>
      </c>
      <c r="N44" s="27">
        <v>2060604</v>
      </c>
      <c r="O44" s="27">
        <v>2085185</v>
      </c>
      <c r="P44" s="27">
        <v>2107542</v>
      </c>
      <c r="Q44" s="27">
        <v>2141458</v>
      </c>
      <c r="R44" s="27">
        <v>2193549</v>
      </c>
      <c r="S44" s="27">
        <v>2249191</v>
      </c>
      <c r="T44" s="27">
        <v>2307062</v>
      </c>
      <c r="U44" s="27">
        <v>2360491</v>
      </c>
      <c r="V44" s="27">
        <v>2419537</v>
      </c>
      <c r="W44" s="24">
        <v>2468607.6549993539</v>
      </c>
      <c r="X44" s="23">
        <v>2491546</v>
      </c>
      <c r="Y44" s="24">
        <v>2512145.13</v>
      </c>
      <c r="Z44" s="24">
        <v>2530751.9500000002</v>
      </c>
      <c r="AA44" s="95">
        <v>2546182.4900000002</v>
      </c>
    </row>
    <row r="45" spans="1:27">
      <c r="A45" s="32" t="s">
        <v>42</v>
      </c>
      <c r="B45" s="27">
        <v>25497</v>
      </c>
      <c r="C45" s="27">
        <v>25113</v>
      </c>
      <c r="D45" s="27">
        <v>24989</v>
      </c>
      <c r="E45" s="27">
        <v>25117</v>
      </c>
      <c r="F45" s="27">
        <v>23373</v>
      </c>
      <c r="G45" s="28">
        <v>21645</v>
      </c>
      <c r="H45" s="27">
        <v>21885</v>
      </c>
      <c r="I45" s="41">
        <v>21263</v>
      </c>
      <c r="J45" s="27">
        <v>21196</v>
      </c>
      <c r="K45" s="41">
        <v>22505</v>
      </c>
      <c r="L45" s="27">
        <v>22510</v>
      </c>
      <c r="M45" s="27">
        <v>21777</v>
      </c>
      <c r="N45" s="27">
        <v>23226</v>
      </c>
      <c r="O45" s="27">
        <v>21695</v>
      </c>
      <c r="P45" s="27">
        <v>20485</v>
      </c>
      <c r="Q45" s="27">
        <v>20884</v>
      </c>
      <c r="R45" s="27">
        <v>21192</v>
      </c>
      <c r="S45" s="27">
        <v>21517</v>
      </c>
      <c r="T45" s="27">
        <v>22477</v>
      </c>
      <c r="U45" s="27">
        <v>15984</v>
      </c>
      <c r="V45" s="27">
        <v>16003</v>
      </c>
      <c r="W45" s="24">
        <v>16005.174782296552</v>
      </c>
      <c r="X45" s="23">
        <v>16028</v>
      </c>
      <c r="Y45" s="24">
        <v>16048.74</v>
      </c>
      <c r="Z45" s="24">
        <v>16062.86</v>
      </c>
      <c r="AA45" s="95">
        <v>16096.33</v>
      </c>
    </row>
    <row r="46" spans="1:27">
      <c r="A46" s="44" t="s">
        <v>43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45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9">
        <v>0</v>
      </c>
      <c r="X46" s="23">
        <v>0</v>
      </c>
      <c r="Y46" s="24"/>
      <c r="Z46" s="24">
        <v>0</v>
      </c>
      <c r="AA46" s="95"/>
    </row>
    <row r="47" spans="1:27">
      <c r="A47" s="46" t="s">
        <v>44</v>
      </c>
      <c r="B47" s="47">
        <f>SUM(B34:B46)</f>
        <v>12546102</v>
      </c>
      <c r="C47" s="47">
        <f t="shared" ref="C47:Y47" si="4">SUM(C34:C46)</f>
        <v>12667647</v>
      </c>
      <c r="D47" s="47">
        <f t="shared" si="4"/>
        <v>12506450</v>
      </c>
      <c r="E47" s="47">
        <f t="shared" si="4"/>
        <v>12560160</v>
      </c>
      <c r="F47" s="47">
        <f t="shared" si="4"/>
        <v>12419619</v>
      </c>
      <c r="G47" s="47">
        <f t="shared" si="4"/>
        <v>11741517</v>
      </c>
      <c r="H47" s="47">
        <f t="shared" si="4"/>
        <v>11469668</v>
      </c>
      <c r="I47" s="47">
        <f t="shared" si="4"/>
        <v>11512782</v>
      </c>
      <c r="J47" s="47">
        <f t="shared" si="4"/>
        <v>11129199</v>
      </c>
      <c r="K47" s="47">
        <f t="shared" si="4"/>
        <v>10849150</v>
      </c>
      <c r="L47" s="47">
        <f t="shared" si="4"/>
        <v>10273540</v>
      </c>
      <c r="M47" s="47">
        <f t="shared" si="4"/>
        <v>9758388</v>
      </c>
      <c r="N47" s="47">
        <f t="shared" si="4"/>
        <v>9458444</v>
      </c>
      <c r="O47" s="47">
        <f t="shared" si="4"/>
        <v>8859726</v>
      </c>
      <c r="P47" s="47">
        <f t="shared" si="4"/>
        <v>8843674</v>
      </c>
      <c r="Q47" s="47">
        <f t="shared" si="4"/>
        <v>8868144</v>
      </c>
      <c r="R47" s="47">
        <f t="shared" si="4"/>
        <v>8508379</v>
      </c>
      <c r="S47" s="47">
        <f t="shared" si="4"/>
        <v>8277583</v>
      </c>
      <c r="T47" s="47">
        <f t="shared" si="4"/>
        <v>7998140</v>
      </c>
      <c r="U47" s="47">
        <f t="shared" si="4"/>
        <v>7381280</v>
      </c>
      <c r="V47" s="47">
        <f t="shared" si="4"/>
        <v>7096585</v>
      </c>
      <c r="W47" s="47">
        <f t="shared" si="4"/>
        <v>6964413.6350053735</v>
      </c>
      <c r="X47" s="84">
        <f t="shared" si="4"/>
        <v>6852157</v>
      </c>
      <c r="Y47" s="84">
        <f t="shared" si="4"/>
        <v>6746884.0599999996</v>
      </c>
      <c r="Z47" s="84">
        <v>6605698.8199999994</v>
      </c>
      <c r="AA47" s="100">
        <f>SUM(AA34:AA46)</f>
        <v>6514673.79</v>
      </c>
    </row>
    <row r="48" spans="1:27">
      <c r="A48" s="35" t="s">
        <v>45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83"/>
      <c r="Y48" s="83"/>
      <c r="Z48" s="83"/>
      <c r="AA48" s="97"/>
    </row>
    <row r="49" spans="1:27">
      <c r="A49" s="31" t="s">
        <v>46</v>
      </c>
      <c r="B49" s="19">
        <v>9</v>
      </c>
      <c r="C49" s="19">
        <v>9</v>
      </c>
      <c r="D49" s="19">
        <v>9</v>
      </c>
      <c r="E49" s="19">
        <v>9</v>
      </c>
      <c r="F49" s="19">
        <v>10</v>
      </c>
      <c r="G49" s="20">
        <v>10</v>
      </c>
      <c r="H49" s="19">
        <v>10</v>
      </c>
      <c r="I49" s="19">
        <v>11</v>
      </c>
      <c r="J49" s="19">
        <v>11</v>
      </c>
      <c r="K49" s="19">
        <v>12</v>
      </c>
      <c r="L49" s="19">
        <v>12</v>
      </c>
      <c r="M49" s="19">
        <v>12</v>
      </c>
      <c r="N49" s="19">
        <v>13</v>
      </c>
      <c r="O49" s="19">
        <v>13</v>
      </c>
      <c r="P49" s="19">
        <v>14</v>
      </c>
      <c r="Q49" s="19">
        <v>14</v>
      </c>
      <c r="R49" s="19">
        <v>10</v>
      </c>
      <c r="S49" s="19">
        <v>15</v>
      </c>
      <c r="T49" s="19">
        <v>15</v>
      </c>
      <c r="U49" s="19">
        <v>17</v>
      </c>
      <c r="V49" s="19">
        <v>18</v>
      </c>
      <c r="W49" s="22">
        <v>20.106597399019108</v>
      </c>
      <c r="X49" s="23">
        <v>21</v>
      </c>
      <c r="Y49" s="24">
        <v>21.65438879426334</v>
      </c>
      <c r="Z49" s="24">
        <v>16.794114046450648</v>
      </c>
      <c r="AA49" s="95">
        <v>16.996751791675941</v>
      </c>
    </row>
    <row r="50" spans="1:27">
      <c r="A50" s="32" t="s">
        <v>47</v>
      </c>
      <c r="B50" s="27">
        <v>2162</v>
      </c>
      <c r="C50" s="27">
        <v>2080</v>
      </c>
      <c r="D50" s="27">
        <v>2201</v>
      </c>
      <c r="E50" s="27">
        <v>2045</v>
      </c>
      <c r="F50" s="27">
        <v>2969</v>
      </c>
      <c r="G50" s="28">
        <v>2323</v>
      </c>
      <c r="H50" s="27">
        <v>3365</v>
      </c>
      <c r="I50" s="27">
        <v>2978</v>
      </c>
      <c r="J50" s="27">
        <v>2496</v>
      </c>
      <c r="K50" s="27">
        <v>2314</v>
      </c>
      <c r="L50" s="27">
        <v>2435</v>
      </c>
      <c r="M50" s="27">
        <v>2541</v>
      </c>
      <c r="N50" s="27">
        <v>2566</v>
      </c>
      <c r="O50" s="27">
        <v>2546</v>
      </c>
      <c r="P50" s="27">
        <v>2534</v>
      </c>
      <c r="Q50" s="27">
        <v>1107</v>
      </c>
      <c r="R50" s="27">
        <v>1113</v>
      </c>
      <c r="S50" s="27">
        <v>1318</v>
      </c>
      <c r="T50" s="27">
        <v>1927</v>
      </c>
      <c r="U50" s="27">
        <v>1927</v>
      </c>
      <c r="V50" s="27">
        <v>951</v>
      </c>
      <c r="W50" s="24">
        <v>2096.4911366131455</v>
      </c>
      <c r="X50" s="23">
        <v>2107</v>
      </c>
      <c r="Y50" s="24">
        <v>1887.2793623514606</v>
      </c>
      <c r="Z50" s="24">
        <v>1899.1123111806171</v>
      </c>
      <c r="AA50" s="95">
        <v>1899.4254407630349</v>
      </c>
    </row>
    <row r="51" spans="1:27">
      <c r="A51" s="32" t="s">
        <v>48</v>
      </c>
      <c r="B51" s="27">
        <v>7407</v>
      </c>
      <c r="C51" s="27">
        <v>7669</v>
      </c>
      <c r="D51" s="27">
        <v>6688</v>
      </c>
      <c r="E51" s="27">
        <v>6251</v>
      </c>
      <c r="F51" s="27">
        <v>5725</v>
      </c>
      <c r="G51" s="28">
        <v>6818</v>
      </c>
      <c r="H51" s="27">
        <v>6286</v>
      </c>
      <c r="I51" s="27">
        <v>5679</v>
      </c>
      <c r="J51" s="27">
        <v>2050</v>
      </c>
      <c r="K51" s="27">
        <v>2145</v>
      </c>
      <c r="L51" s="27">
        <v>1898</v>
      </c>
      <c r="M51" s="27">
        <v>1926</v>
      </c>
      <c r="N51" s="27">
        <v>1845</v>
      </c>
      <c r="O51" s="27">
        <v>1935</v>
      </c>
      <c r="P51" s="27">
        <v>1916</v>
      </c>
      <c r="Q51" s="27">
        <v>3331</v>
      </c>
      <c r="R51" s="27">
        <v>3952</v>
      </c>
      <c r="S51" s="27">
        <v>5906</v>
      </c>
      <c r="T51" s="27">
        <v>5968</v>
      </c>
      <c r="U51" s="27">
        <v>2339</v>
      </c>
      <c r="V51" s="27">
        <v>1942</v>
      </c>
      <c r="W51" s="24">
        <v>1976.1308533586446</v>
      </c>
      <c r="X51" s="23">
        <v>2157</v>
      </c>
      <c r="Y51" s="24">
        <v>1516.7654487985135</v>
      </c>
      <c r="Z51" s="24">
        <v>1330.2828439754187</v>
      </c>
      <c r="AA51" s="95">
        <v>790.73902035823221</v>
      </c>
    </row>
    <row r="52" spans="1:27">
      <c r="A52" s="44" t="s">
        <v>49</v>
      </c>
      <c r="B52" s="38">
        <v>1421</v>
      </c>
      <c r="C52" s="38">
        <v>1423</v>
      </c>
      <c r="D52" s="38">
        <v>1328</v>
      </c>
      <c r="E52" s="38">
        <v>1289</v>
      </c>
      <c r="F52" s="38">
        <v>346</v>
      </c>
      <c r="G52" s="45">
        <v>1127</v>
      </c>
      <c r="H52" s="38">
        <v>426</v>
      </c>
      <c r="I52" s="38">
        <v>366</v>
      </c>
      <c r="J52" s="38">
        <v>969</v>
      </c>
      <c r="K52" s="38">
        <v>813</v>
      </c>
      <c r="L52" s="38">
        <v>1289</v>
      </c>
      <c r="M52" s="38">
        <v>1005</v>
      </c>
      <c r="N52" s="38">
        <v>999</v>
      </c>
      <c r="O52" s="38">
        <v>1002</v>
      </c>
      <c r="P52" s="38">
        <v>995</v>
      </c>
      <c r="Q52" s="38">
        <v>1530</v>
      </c>
      <c r="R52" s="38">
        <v>1656</v>
      </c>
      <c r="S52" s="38">
        <v>3824</v>
      </c>
      <c r="T52" s="38">
        <v>4757</v>
      </c>
      <c r="U52" s="38">
        <v>1494</v>
      </c>
      <c r="V52" s="38">
        <v>1548</v>
      </c>
      <c r="W52" s="24">
        <v>1431.9575</v>
      </c>
      <c r="X52" s="23">
        <v>1655</v>
      </c>
      <c r="Y52" s="24">
        <v>1431.9575000000002</v>
      </c>
      <c r="Z52" s="39">
        <v>1932.8210000000004</v>
      </c>
      <c r="AA52" s="95">
        <v>1932.8210000000004</v>
      </c>
    </row>
    <row r="53" spans="1:27">
      <c r="A53" s="46" t="s">
        <v>50</v>
      </c>
      <c r="B53" s="47">
        <f>SUM(B49:B52)</f>
        <v>10999</v>
      </c>
      <c r="C53" s="47">
        <f t="shared" ref="C53:Y53" si="5">SUM(C49:C52)</f>
        <v>11181</v>
      </c>
      <c r="D53" s="47">
        <f t="shared" si="5"/>
        <v>10226</v>
      </c>
      <c r="E53" s="47">
        <f t="shared" si="5"/>
        <v>9594</v>
      </c>
      <c r="F53" s="47">
        <f t="shared" si="5"/>
        <v>9050</v>
      </c>
      <c r="G53" s="47">
        <f t="shared" si="5"/>
        <v>10278</v>
      </c>
      <c r="H53" s="47">
        <f t="shared" si="5"/>
        <v>10087</v>
      </c>
      <c r="I53" s="47">
        <f t="shared" si="5"/>
        <v>9034</v>
      </c>
      <c r="J53" s="47">
        <f t="shared" si="5"/>
        <v>5526</v>
      </c>
      <c r="K53" s="47">
        <f t="shared" si="5"/>
        <v>5284</v>
      </c>
      <c r="L53" s="47">
        <f t="shared" si="5"/>
        <v>5634</v>
      </c>
      <c r="M53" s="47">
        <f t="shared" si="5"/>
        <v>5484</v>
      </c>
      <c r="N53" s="47">
        <f t="shared" si="5"/>
        <v>5423</v>
      </c>
      <c r="O53" s="47">
        <f t="shared" si="5"/>
        <v>5496</v>
      </c>
      <c r="P53" s="47">
        <f t="shared" si="5"/>
        <v>5459</v>
      </c>
      <c r="Q53" s="47">
        <f t="shared" si="5"/>
        <v>5982</v>
      </c>
      <c r="R53" s="47">
        <f t="shared" si="5"/>
        <v>6731</v>
      </c>
      <c r="S53" s="47">
        <f t="shared" si="5"/>
        <v>11063</v>
      </c>
      <c r="T53" s="47">
        <f t="shared" si="5"/>
        <v>12667</v>
      </c>
      <c r="U53" s="47">
        <f t="shared" si="5"/>
        <v>5777</v>
      </c>
      <c r="V53" s="47">
        <f t="shared" si="5"/>
        <v>4459</v>
      </c>
      <c r="W53" s="84">
        <f t="shared" si="5"/>
        <v>5524.6860873708083</v>
      </c>
      <c r="X53" s="84">
        <f t="shared" si="5"/>
        <v>5940</v>
      </c>
      <c r="Y53" s="84">
        <f t="shared" si="5"/>
        <v>4857.6566999442375</v>
      </c>
      <c r="Z53" s="47">
        <v>5179.0102692024866</v>
      </c>
      <c r="AA53" s="100">
        <f>SUM(AA49:AA52)</f>
        <v>4639.9822129129434</v>
      </c>
    </row>
    <row r="54" spans="1:27">
      <c r="A54" s="35" t="s">
        <v>51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106"/>
      <c r="X54" s="83"/>
      <c r="Y54" s="83"/>
      <c r="Z54" s="37"/>
      <c r="AA54" s="97"/>
    </row>
    <row r="55" spans="1:27">
      <c r="A55" s="31" t="s">
        <v>52</v>
      </c>
      <c r="B55" s="19">
        <v>4757</v>
      </c>
      <c r="C55" s="19">
        <v>4404</v>
      </c>
      <c r="D55" s="19">
        <v>3890</v>
      </c>
      <c r="E55" s="19">
        <v>3890</v>
      </c>
      <c r="F55" s="19">
        <v>3669</v>
      </c>
      <c r="G55" s="20">
        <v>3671</v>
      </c>
      <c r="H55" s="19">
        <v>3671</v>
      </c>
      <c r="I55" s="19">
        <v>3671</v>
      </c>
      <c r="J55" s="19">
        <v>4141</v>
      </c>
      <c r="K55" s="19">
        <v>4141</v>
      </c>
      <c r="L55" s="19">
        <v>4141</v>
      </c>
      <c r="M55" s="19">
        <v>3812</v>
      </c>
      <c r="N55" s="19">
        <v>3810</v>
      </c>
      <c r="O55" s="19">
        <v>3403</v>
      </c>
      <c r="P55" s="19">
        <v>3403</v>
      </c>
      <c r="Q55" s="19">
        <v>3266</v>
      </c>
      <c r="R55" s="19">
        <v>3176</v>
      </c>
      <c r="S55" s="19">
        <v>2873</v>
      </c>
      <c r="T55" s="19">
        <v>2746</v>
      </c>
      <c r="U55" s="19">
        <v>2493</v>
      </c>
      <c r="V55" s="19">
        <v>2459</v>
      </c>
      <c r="W55" s="22">
        <v>2462.7852469644158</v>
      </c>
      <c r="X55" s="23">
        <v>2574</v>
      </c>
      <c r="Y55" s="24">
        <v>2346.7854544376</v>
      </c>
      <c r="Z55" s="24">
        <v>2264.0816055219998</v>
      </c>
      <c r="AA55" s="95">
        <v>2288.2434579619999</v>
      </c>
    </row>
    <row r="56" spans="1:27">
      <c r="A56" s="32" t="s">
        <v>53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8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1</v>
      </c>
      <c r="P56" s="27">
        <v>1</v>
      </c>
      <c r="Q56" s="27">
        <v>1</v>
      </c>
      <c r="R56" s="27">
        <v>1</v>
      </c>
      <c r="S56" s="27">
        <v>1</v>
      </c>
      <c r="T56" s="27">
        <v>1</v>
      </c>
      <c r="U56" s="27">
        <v>0</v>
      </c>
      <c r="V56" s="27">
        <v>0</v>
      </c>
      <c r="W56" s="24">
        <v>0</v>
      </c>
      <c r="X56" s="23">
        <v>0</v>
      </c>
      <c r="Y56" s="24"/>
      <c r="Z56" s="24">
        <v>0</v>
      </c>
      <c r="AA56" s="95"/>
    </row>
    <row r="57" spans="1:27">
      <c r="A57" s="32" t="s">
        <v>54</v>
      </c>
      <c r="B57" s="27">
        <v>2</v>
      </c>
      <c r="C57" s="27">
        <v>1</v>
      </c>
      <c r="D57" s="27">
        <v>1</v>
      </c>
      <c r="E57" s="27">
        <v>1</v>
      </c>
      <c r="F57" s="27">
        <v>1</v>
      </c>
      <c r="G57" s="28">
        <v>1</v>
      </c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>
        <v>1</v>
      </c>
      <c r="P57" s="27">
        <v>1</v>
      </c>
      <c r="Q57" s="27">
        <v>1</v>
      </c>
      <c r="R57" s="27">
        <v>5</v>
      </c>
      <c r="S57" s="27">
        <v>0</v>
      </c>
      <c r="T57" s="27">
        <v>0</v>
      </c>
      <c r="U57" s="27">
        <v>0</v>
      </c>
      <c r="V57" s="27">
        <v>0</v>
      </c>
      <c r="W57" s="24">
        <v>0</v>
      </c>
      <c r="X57" s="23">
        <v>0</v>
      </c>
      <c r="Y57" s="24"/>
      <c r="Z57" s="24">
        <v>0</v>
      </c>
      <c r="AA57" s="95"/>
    </row>
    <row r="58" spans="1:27">
      <c r="A58" s="32" t="s">
        <v>55</v>
      </c>
      <c r="B58" s="27">
        <v>1</v>
      </c>
      <c r="C58" s="27">
        <v>1</v>
      </c>
      <c r="D58" s="27">
        <v>1</v>
      </c>
      <c r="E58" s="27">
        <v>1</v>
      </c>
      <c r="F58" s="27">
        <v>1</v>
      </c>
      <c r="G58" s="28">
        <v>1</v>
      </c>
      <c r="H58" s="27">
        <v>1</v>
      </c>
      <c r="I58" s="27">
        <v>1</v>
      </c>
      <c r="J58" s="27">
        <v>1</v>
      </c>
      <c r="K58" s="27">
        <v>1</v>
      </c>
      <c r="L58" s="27">
        <v>1</v>
      </c>
      <c r="M58" s="27">
        <v>1</v>
      </c>
      <c r="N58" s="27">
        <v>1</v>
      </c>
      <c r="O58" s="27">
        <v>1</v>
      </c>
      <c r="P58" s="27">
        <v>1</v>
      </c>
      <c r="Q58" s="27">
        <v>1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4">
        <v>0</v>
      </c>
      <c r="X58" s="23">
        <v>0</v>
      </c>
      <c r="Y58" s="24"/>
      <c r="Z58" s="24">
        <v>0</v>
      </c>
      <c r="AA58" s="95"/>
    </row>
    <row r="59" spans="1:27">
      <c r="A59" s="32" t="s">
        <v>56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8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4">
        <v>0</v>
      </c>
      <c r="X59" s="23">
        <v>0</v>
      </c>
      <c r="Y59" s="24"/>
      <c r="Z59" s="24">
        <v>0</v>
      </c>
      <c r="AA59" s="95"/>
    </row>
    <row r="60" spans="1:27">
      <c r="A60" s="32" t="s">
        <v>57</v>
      </c>
      <c r="B60" s="27">
        <v>0</v>
      </c>
      <c r="C60" s="27">
        <v>0</v>
      </c>
      <c r="D60" s="27">
        <v>0</v>
      </c>
      <c r="E60" s="27">
        <v>0</v>
      </c>
      <c r="F60" s="27">
        <v>0</v>
      </c>
      <c r="G60" s="28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2</v>
      </c>
      <c r="S60" s="27">
        <v>6</v>
      </c>
      <c r="T60" s="27">
        <v>2</v>
      </c>
      <c r="U60" s="27">
        <v>0</v>
      </c>
      <c r="V60" s="27">
        <v>0</v>
      </c>
      <c r="W60" s="24">
        <v>0</v>
      </c>
      <c r="X60" s="23">
        <v>0</v>
      </c>
      <c r="Y60" s="24"/>
      <c r="Z60" s="24">
        <v>0</v>
      </c>
      <c r="AA60" s="95"/>
    </row>
    <row r="61" spans="1:27">
      <c r="A61" s="32" t="s">
        <v>58</v>
      </c>
      <c r="B61" s="27">
        <v>4</v>
      </c>
      <c r="C61" s="27">
        <v>4</v>
      </c>
      <c r="D61" s="27">
        <v>4</v>
      </c>
      <c r="E61" s="27">
        <v>4</v>
      </c>
      <c r="F61" s="27">
        <v>11</v>
      </c>
      <c r="G61" s="28">
        <v>13</v>
      </c>
      <c r="H61" s="27">
        <v>10</v>
      </c>
      <c r="I61" s="27">
        <v>10</v>
      </c>
      <c r="J61" s="27">
        <v>11</v>
      </c>
      <c r="K61" s="27">
        <v>11</v>
      </c>
      <c r="L61" s="27">
        <v>11</v>
      </c>
      <c r="M61" s="27">
        <v>11</v>
      </c>
      <c r="N61" s="27">
        <v>12</v>
      </c>
      <c r="O61" s="27">
        <v>11</v>
      </c>
      <c r="P61" s="27">
        <v>8</v>
      </c>
      <c r="Q61" s="27">
        <v>9</v>
      </c>
      <c r="R61" s="27">
        <v>18</v>
      </c>
      <c r="S61" s="27">
        <v>28</v>
      </c>
      <c r="T61" s="27">
        <v>18</v>
      </c>
      <c r="U61" s="27">
        <v>6</v>
      </c>
      <c r="V61" s="27">
        <v>31</v>
      </c>
      <c r="W61" s="24">
        <v>7.41</v>
      </c>
      <c r="X61" s="23">
        <v>7</v>
      </c>
      <c r="Y61" s="24">
        <v>6.1760000000000002</v>
      </c>
      <c r="Z61" s="24">
        <v>5.633</v>
      </c>
      <c r="AA61" s="95">
        <v>1.875</v>
      </c>
    </row>
    <row r="62" spans="1:27">
      <c r="A62" s="32" t="s">
        <v>59</v>
      </c>
      <c r="B62" s="27">
        <v>2178</v>
      </c>
      <c r="C62" s="27">
        <v>2112</v>
      </c>
      <c r="D62" s="27">
        <v>2092</v>
      </c>
      <c r="E62" s="27">
        <v>2202</v>
      </c>
      <c r="F62" s="27">
        <v>2093</v>
      </c>
      <c r="G62" s="28">
        <v>2106</v>
      </c>
      <c r="H62" s="27">
        <v>2112</v>
      </c>
      <c r="I62" s="27">
        <v>2043</v>
      </c>
      <c r="J62" s="27">
        <v>2043</v>
      </c>
      <c r="K62" s="27">
        <v>2064</v>
      </c>
      <c r="L62" s="27">
        <v>1987</v>
      </c>
      <c r="M62" s="27">
        <v>1864</v>
      </c>
      <c r="N62" s="27">
        <v>1728</v>
      </c>
      <c r="O62" s="27">
        <v>1787</v>
      </c>
      <c r="P62" s="27">
        <v>1716</v>
      </c>
      <c r="Q62" s="27">
        <v>1723</v>
      </c>
      <c r="R62" s="27">
        <v>1697</v>
      </c>
      <c r="S62" s="27">
        <v>1671</v>
      </c>
      <c r="T62" s="27">
        <v>1645</v>
      </c>
      <c r="U62" s="27">
        <v>1519</v>
      </c>
      <c r="V62" s="27">
        <v>1505</v>
      </c>
      <c r="W62" s="24">
        <v>1620.4286458711226</v>
      </c>
      <c r="X62" s="23">
        <v>1426</v>
      </c>
      <c r="Y62" s="24">
        <v>1450.5277610746502</v>
      </c>
      <c r="Z62" s="24">
        <v>1450.5277610746502</v>
      </c>
      <c r="AA62" s="95">
        <v>1450.52776107465</v>
      </c>
    </row>
    <row r="63" spans="1:27">
      <c r="A63" s="32" t="s">
        <v>60</v>
      </c>
      <c r="B63" s="27">
        <v>1</v>
      </c>
      <c r="C63" s="27">
        <v>1</v>
      </c>
      <c r="D63" s="27">
        <v>1</v>
      </c>
      <c r="E63" s="27">
        <v>1</v>
      </c>
      <c r="F63" s="27">
        <v>1</v>
      </c>
      <c r="G63" s="28">
        <v>1</v>
      </c>
      <c r="H63" s="27">
        <v>1</v>
      </c>
      <c r="I63" s="27">
        <v>1</v>
      </c>
      <c r="J63" s="27">
        <v>1</v>
      </c>
      <c r="K63" s="27">
        <v>1</v>
      </c>
      <c r="L63" s="27">
        <v>1</v>
      </c>
      <c r="M63" s="27">
        <v>1</v>
      </c>
      <c r="N63" s="27">
        <v>1</v>
      </c>
      <c r="O63" s="27">
        <v>1</v>
      </c>
      <c r="P63" s="27">
        <v>1</v>
      </c>
      <c r="Q63" s="27">
        <v>1</v>
      </c>
      <c r="R63" s="27">
        <v>1</v>
      </c>
      <c r="S63" s="27">
        <v>0</v>
      </c>
      <c r="T63" s="27">
        <v>0</v>
      </c>
      <c r="U63" s="27">
        <v>0</v>
      </c>
      <c r="V63" s="27">
        <v>0</v>
      </c>
      <c r="W63" s="24">
        <v>0</v>
      </c>
      <c r="X63" s="23">
        <v>0</v>
      </c>
      <c r="Y63" s="24"/>
      <c r="Z63" s="24">
        <v>0</v>
      </c>
      <c r="AA63" s="95"/>
    </row>
    <row r="64" spans="1:27">
      <c r="A64" s="32" t="s">
        <v>61</v>
      </c>
      <c r="B64" s="27">
        <v>0</v>
      </c>
      <c r="C64" s="27">
        <v>0</v>
      </c>
      <c r="D64" s="27">
        <v>0</v>
      </c>
      <c r="E64" s="27">
        <v>0</v>
      </c>
      <c r="F64" s="27">
        <v>0</v>
      </c>
      <c r="G64" s="28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4">
        <v>0</v>
      </c>
      <c r="X64" s="23">
        <v>0</v>
      </c>
      <c r="Y64" s="24"/>
      <c r="Z64" s="24">
        <v>0</v>
      </c>
      <c r="AA64" s="95"/>
    </row>
    <row r="65" spans="1:27">
      <c r="A65" s="44" t="s">
        <v>62</v>
      </c>
      <c r="B65" s="27">
        <v>7</v>
      </c>
      <c r="C65" s="27">
        <v>7</v>
      </c>
      <c r="D65" s="27">
        <v>7</v>
      </c>
      <c r="E65" s="27">
        <v>7</v>
      </c>
      <c r="F65" s="38">
        <v>7</v>
      </c>
      <c r="G65" s="48">
        <v>7</v>
      </c>
      <c r="H65" s="48">
        <v>7</v>
      </c>
      <c r="I65" s="48">
        <v>7</v>
      </c>
      <c r="J65" s="48">
        <v>7</v>
      </c>
      <c r="K65" s="48">
        <v>7</v>
      </c>
      <c r="L65" s="48">
        <v>7</v>
      </c>
      <c r="M65" s="48">
        <v>7</v>
      </c>
      <c r="N65" s="48">
        <v>7</v>
      </c>
      <c r="O65" s="48">
        <v>7</v>
      </c>
      <c r="P65" s="48">
        <v>7</v>
      </c>
      <c r="Q65" s="48">
        <v>7</v>
      </c>
      <c r="R65" s="48">
        <v>7</v>
      </c>
      <c r="S65" s="48">
        <v>6</v>
      </c>
      <c r="T65" s="48">
        <v>5</v>
      </c>
      <c r="U65" s="48">
        <v>4</v>
      </c>
      <c r="V65" s="48">
        <v>3</v>
      </c>
      <c r="W65" s="39">
        <v>0</v>
      </c>
      <c r="X65" s="23">
        <v>0</v>
      </c>
      <c r="Y65" s="39"/>
      <c r="Z65" s="39">
        <v>0</v>
      </c>
      <c r="AA65" s="95"/>
    </row>
    <row r="66" spans="1:27">
      <c r="A66" s="46" t="s">
        <v>63</v>
      </c>
      <c r="B66" s="34">
        <f>SUM(B55:B65)</f>
        <v>6950</v>
      </c>
      <c r="C66" s="34">
        <f t="shared" ref="C66:Y66" si="6">SUM(C55:C65)</f>
        <v>6530</v>
      </c>
      <c r="D66" s="34">
        <f t="shared" si="6"/>
        <v>5996</v>
      </c>
      <c r="E66" s="34">
        <f t="shared" si="6"/>
        <v>6106</v>
      </c>
      <c r="F66" s="34">
        <f t="shared" si="6"/>
        <v>5783</v>
      </c>
      <c r="G66" s="34">
        <f t="shared" si="6"/>
        <v>5800</v>
      </c>
      <c r="H66" s="34">
        <f t="shared" si="6"/>
        <v>5803</v>
      </c>
      <c r="I66" s="34">
        <f t="shared" si="6"/>
        <v>5734</v>
      </c>
      <c r="J66" s="34">
        <f t="shared" si="6"/>
        <v>6205</v>
      </c>
      <c r="K66" s="34">
        <f t="shared" si="6"/>
        <v>6226</v>
      </c>
      <c r="L66" s="34">
        <f t="shared" si="6"/>
        <v>6149</v>
      </c>
      <c r="M66" s="34">
        <f t="shared" si="6"/>
        <v>5697</v>
      </c>
      <c r="N66" s="34">
        <f t="shared" si="6"/>
        <v>5560</v>
      </c>
      <c r="O66" s="34">
        <f t="shared" si="6"/>
        <v>5212</v>
      </c>
      <c r="P66" s="34">
        <f t="shared" si="6"/>
        <v>5138</v>
      </c>
      <c r="Q66" s="34">
        <f t="shared" si="6"/>
        <v>5009</v>
      </c>
      <c r="R66" s="34">
        <f t="shared" si="6"/>
        <v>4907</v>
      </c>
      <c r="S66" s="34">
        <f t="shared" si="6"/>
        <v>4585</v>
      </c>
      <c r="T66" s="34">
        <f t="shared" si="6"/>
        <v>4417</v>
      </c>
      <c r="U66" s="34">
        <f t="shared" si="6"/>
        <v>4022</v>
      </c>
      <c r="V66" s="34">
        <f t="shared" si="6"/>
        <v>3998</v>
      </c>
      <c r="W66" s="34">
        <f t="shared" si="6"/>
        <v>4090.6238928355383</v>
      </c>
      <c r="X66" s="34">
        <f t="shared" si="6"/>
        <v>4007</v>
      </c>
      <c r="Y66" s="34">
        <f t="shared" si="6"/>
        <v>3803.4892155122502</v>
      </c>
      <c r="Z66" s="34">
        <v>3720.2423665966498</v>
      </c>
      <c r="AA66" s="96">
        <f>SUM(AA55:AA65)</f>
        <v>3740.6462190366501</v>
      </c>
    </row>
    <row r="67" spans="1:27">
      <c r="A67" s="35" t="s">
        <v>64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7"/>
      <c r="Y67" s="37"/>
      <c r="Z67" s="37"/>
      <c r="AA67" s="97"/>
    </row>
    <row r="68" spans="1:27">
      <c r="A68" s="31" t="s">
        <v>65</v>
      </c>
      <c r="B68" s="21">
        <v>1</v>
      </c>
      <c r="C68" s="21">
        <v>1</v>
      </c>
      <c r="D68" s="21">
        <v>1</v>
      </c>
      <c r="E68" s="21">
        <v>1</v>
      </c>
      <c r="F68" s="21">
        <v>1</v>
      </c>
      <c r="G68" s="49">
        <v>1</v>
      </c>
      <c r="H68" s="21">
        <v>1</v>
      </c>
      <c r="I68" s="21">
        <v>1</v>
      </c>
      <c r="J68" s="21">
        <v>0</v>
      </c>
      <c r="K68" s="21">
        <v>1</v>
      </c>
      <c r="L68" s="21">
        <v>1</v>
      </c>
      <c r="M68" s="21">
        <v>1</v>
      </c>
      <c r="N68" s="21">
        <v>1</v>
      </c>
      <c r="O68" s="21">
        <v>1</v>
      </c>
      <c r="P68" s="21">
        <v>1</v>
      </c>
      <c r="Q68" s="21">
        <v>1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50">
        <v>0</v>
      </c>
      <c r="X68" s="23">
        <v>0</v>
      </c>
      <c r="Y68" s="30"/>
      <c r="Z68" s="30">
        <v>0</v>
      </c>
      <c r="AA68" s="95"/>
    </row>
    <row r="69" spans="1:27">
      <c r="A69" s="32" t="s">
        <v>66</v>
      </c>
      <c r="B69" s="25">
        <v>217</v>
      </c>
      <c r="C69" s="25">
        <v>216</v>
      </c>
      <c r="D69" s="25">
        <v>216</v>
      </c>
      <c r="E69" s="25">
        <v>261</v>
      </c>
      <c r="F69" s="25">
        <v>242</v>
      </c>
      <c r="G69" s="28">
        <v>393</v>
      </c>
      <c r="H69" s="27">
        <v>369</v>
      </c>
      <c r="I69" s="27">
        <v>383</v>
      </c>
      <c r="J69" s="27">
        <v>347</v>
      </c>
      <c r="K69" s="27">
        <v>341</v>
      </c>
      <c r="L69" s="27">
        <v>314</v>
      </c>
      <c r="M69" s="27">
        <v>321</v>
      </c>
      <c r="N69" s="27">
        <v>320</v>
      </c>
      <c r="O69" s="27">
        <v>322</v>
      </c>
      <c r="P69" s="27">
        <v>339</v>
      </c>
      <c r="Q69" s="27">
        <v>378</v>
      </c>
      <c r="R69" s="27">
        <v>378</v>
      </c>
      <c r="S69" s="27">
        <v>379</v>
      </c>
      <c r="T69" s="27">
        <v>379</v>
      </c>
      <c r="U69" s="27">
        <v>380</v>
      </c>
      <c r="V69" s="27">
        <v>380</v>
      </c>
      <c r="W69" s="24">
        <v>341</v>
      </c>
      <c r="X69" s="23">
        <v>342</v>
      </c>
      <c r="Y69" s="24">
        <v>341.60859999999997</v>
      </c>
      <c r="Z69" s="24">
        <v>341.60859999999997</v>
      </c>
      <c r="AA69" s="95">
        <v>341.60859999999997</v>
      </c>
    </row>
    <row r="70" spans="1:27">
      <c r="A70" s="32" t="s">
        <v>67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8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4">
        <v>0</v>
      </c>
      <c r="X70" s="23">
        <v>0</v>
      </c>
      <c r="Y70" s="24"/>
      <c r="Z70" s="24">
        <v>0</v>
      </c>
      <c r="AA70" s="95"/>
    </row>
    <row r="71" spans="1:27">
      <c r="A71" s="32" t="s">
        <v>68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8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4">
        <v>0</v>
      </c>
      <c r="X71" s="23">
        <v>0</v>
      </c>
      <c r="Y71" s="24"/>
      <c r="Z71" s="24">
        <v>0</v>
      </c>
      <c r="AA71" s="95"/>
    </row>
    <row r="72" spans="1:27">
      <c r="A72" s="32" t="s">
        <v>69</v>
      </c>
      <c r="B72" s="25">
        <v>41544</v>
      </c>
      <c r="C72" s="25">
        <v>41644</v>
      </c>
      <c r="D72" s="25">
        <v>41782</v>
      </c>
      <c r="E72" s="25">
        <v>41900</v>
      </c>
      <c r="F72" s="25">
        <v>42096</v>
      </c>
      <c r="G72" s="51">
        <v>42220</v>
      </c>
      <c r="H72" s="52">
        <v>42474</v>
      </c>
      <c r="I72" s="52">
        <v>42377</v>
      </c>
      <c r="J72" s="52">
        <v>42355</v>
      </c>
      <c r="K72" s="52">
        <v>42308</v>
      </c>
      <c r="L72" s="52">
        <v>26780</v>
      </c>
      <c r="M72" s="52">
        <v>25528</v>
      </c>
      <c r="N72" s="52">
        <v>24200</v>
      </c>
      <c r="O72" s="52">
        <v>22737</v>
      </c>
      <c r="P72" s="52">
        <v>21379</v>
      </c>
      <c r="Q72" s="52">
        <v>20038</v>
      </c>
      <c r="R72" s="52">
        <v>18692</v>
      </c>
      <c r="S72" s="52">
        <v>17345</v>
      </c>
      <c r="T72" s="52">
        <v>15999</v>
      </c>
      <c r="U72" s="52">
        <v>14652</v>
      </c>
      <c r="V72" s="52">
        <v>16004</v>
      </c>
      <c r="W72" s="30">
        <v>16386.480480038248</v>
      </c>
      <c r="X72" s="23">
        <v>15699</v>
      </c>
      <c r="Y72" s="30">
        <v>13674.736484616831</v>
      </c>
      <c r="Z72" s="30">
        <v>13935.777484616832</v>
      </c>
      <c r="AA72" s="95">
        <v>14679.017433005518</v>
      </c>
    </row>
    <row r="73" spans="1:27">
      <c r="A73" s="32" t="s">
        <v>70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28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4">
        <v>0</v>
      </c>
      <c r="X73" s="23">
        <v>0</v>
      </c>
      <c r="Y73" s="24"/>
      <c r="Z73" s="24">
        <v>0</v>
      </c>
      <c r="AA73" s="95"/>
    </row>
    <row r="74" spans="1:27">
      <c r="A74" s="44" t="s">
        <v>71</v>
      </c>
      <c r="B74" s="25">
        <v>880081</v>
      </c>
      <c r="C74" s="25">
        <v>204512</v>
      </c>
      <c r="D74" s="25">
        <v>1033786</v>
      </c>
      <c r="E74" s="25">
        <v>204512</v>
      </c>
      <c r="F74" s="25">
        <v>204512</v>
      </c>
      <c r="G74" s="28">
        <v>855680</v>
      </c>
      <c r="H74" s="27">
        <v>484896</v>
      </c>
      <c r="I74" s="27">
        <v>297229</v>
      </c>
      <c r="J74" s="27">
        <v>471318</v>
      </c>
      <c r="K74" s="27">
        <v>443881</v>
      </c>
      <c r="L74" s="27">
        <v>464653</v>
      </c>
      <c r="M74" s="27">
        <v>183244</v>
      </c>
      <c r="N74" s="27">
        <v>247666</v>
      </c>
      <c r="O74" s="27">
        <v>139156</v>
      </c>
      <c r="P74" s="27">
        <v>139156</v>
      </c>
      <c r="Q74" s="27">
        <v>111318</v>
      </c>
      <c r="R74" s="27">
        <v>211213</v>
      </c>
      <c r="S74" s="27">
        <v>73641</v>
      </c>
      <c r="T74" s="27">
        <v>90124</v>
      </c>
      <c r="U74" s="27">
        <v>27532</v>
      </c>
      <c r="V74" s="27">
        <v>3673</v>
      </c>
      <c r="W74" s="24">
        <v>19043.010400000003</v>
      </c>
      <c r="X74" s="23">
        <v>9823</v>
      </c>
      <c r="Y74" s="24">
        <v>9822.5433599999997</v>
      </c>
      <c r="Z74" s="24">
        <v>9822.5433599999997</v>
      </c>
      <c r="AA74" s="95">
        <v>9822.5433599999997</v>
      </c>
    </row>
    <row r="75" spans="1:27">
      <c r="A75" s="46" t="s">
        <v>72</v>
      </c>
      <c r="B75" s="34">
        <f>SUM(B68:B74)</f>
        <v>921843</v>
      </c>
      <c r="C75" s="34">
        <f t="shared" ref="C75:Y75" si="7">SUM(C68:C74)</f>
        <v>246373</v>
      </c>
      <c r="D75" s="34">
        <f t="shared" si="7"/>
        <v>1075785</v>
      </c>
      <c r="E75" s="34">
        <f t="shared" si="7"/>
        <v>246674</v>
      </c>
      <c r="F75" s="34">
        <f t="shared" si="7"/>
        <v>246851</v>
      </c>
      <c r="G75" s="34">
        <f t="shared" si="7"/>
        <v>898294</v>
      </c>
      <c r="H75" s="34">
        <f t="shared" si="7"/>
        <v>527740</v>
      </c>
      <c r="I75" s="34">
        <f t="shared" si="7"/>
        <v>339990</v>
      </c>
      <c r="J75" s="34">
        <f t="shared" si="7"/>
        <v>514020</v>
      </c>
      <c r="K75" s="34">
        <f t="shared" si="7"/>
        <v>486531</v>
      </c>
      <c r="L75" s="34">
        <f t="shared" si="7"/>
        <v>491748</v>
      </c>
      <c r="M75" s="34">
        <f t="shared" si="7"/>
        <v>209094</v>
      </c>
      <c r="N75" s="34">
        <f t="shared" si="7"/>
        <v>272187</v>
      </c>
      <c r="O75" s="34">
        <f t="shared" si="7"/>
        <v>162216</v>
      </c>
      <c r="P75" s="34">
        <f t="shared" si="7"/>
        <v>160875</v>
      </c>
      <c r="Q75" s="34">
        <f t="shared" si="7"/>
        <v>131735</v>
      </c>
      <c r="R75" s="34">
        <f t="shared" si="7"/>
        <v>230283</v>
      </c>
      <c r="S75" s="34">
        <f t="shared" si="7"/>
        <v>91365</v>
      </c>
      <c r="T75" s="34">
        <f t="shared" si="7"/>
        <v>106502</v>
      </c>
      <c r="U75" s="34">
        <f t="shared" si="7"/>
        <v>42564</v>
      </c>
      <c r="V75" s="34">
        <f t="shared" si="7"/>
        <v>20057</v>
      </c>
      <c r="W75" s="34">
        <f t="shared" si="7"/>
        <v>35770.490880038255</v>
      </c>
      <c r="X75" s="34">
        <f t="shared" si="7"/>
        <v>25864</v>
      </c>
      <c r="Y75" s="34">
        <f t="shared" si="7"/>
        <v>23838.88844461683</v>
      </c>
      <c r="Z75" s="34">
        <v>24099.929444616831</v>
      </c>
      <c r="AA75" s="96">
        <f>SUM(AA68:AA74)</f>
        <v>24843.169393005519</v>
      </c>
    </row>
    <row r="76" spans="1:27">
      <c r="A76" s="35" t="s">
        <v>73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7"/>
      <c r="Y76" s="37"/>
      <c r="Z76" s="37"/>
      <c r="AA76" s="97"/>
    </row>
    <row r="77" spans="1:27">
      <c r="A77" s="31" t="s">
        <v>73</v>
      </c>
      <c r="B77" s="19"/>
      <c r="C77" s="19"/>
      <c r="D77" s="19"/>
      <c r="E77" s="19"/>
      <c r="F77" s="19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2"/>
      <c r="X77" s="23"/>
      <c r="Y77" s="53"/>
      <c r="Z77" s="24">
        <v>868257.24572999997</v>
      </c>
      <c r="AA77" s="95"/>
    </row>
    <row r="78" spans="1:27">
      <c r="A78" s="54" t="s">
        <v>74</v>
      </c>
      <c r="B78" s="27">
        <v>0</v>
      </c>
      <c r="C78" s="27">
        <v>0</v>
      </c>
      <c r="D78" s="27">
        <v>0</v>
      </c>
      <c r="E78" s="27">
        <v>0</v>
      </c>
      <c r="F78" s="27">
        <v>0</v>
      </c>
      <c r="G78" s="28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4">
        <v>0</v>
      </c>
      <c r="X78" s="23">
        <v>0</v>
      </c>
      <c r="Y78" s="24"/>
      <c r="Z78" s="24">
        <v>0</v>
      </c>
      <c r="AA78" s="95"/>
    </row>
    <row r="79" spans="1:27">
      <c r="A79" s="55" t="s">
        <v>75</v>
      </c>
      <c r="B79" s="27">
        <v>760394</v>
      </c>
      <c r="C79" s="27">
        <v>1039482</v>
      </c>
      <c r="D79" s="27">
        <v>1146833</v>
      </c>
      <c r="E79" s="27">
        <v>1603066</v>
      </c>
      <c r="F79" s="27">
        <v>9450002</v>
      </c>
      <c r="G79" s="28">
        <v>1022274</v>
      </c>
      <c r="H79" s="27">
        <v>1859908</v>
      </c>
      <c r="I79" s="27">
        <v>951468</v>
      </c>
      <c r="J79" s="27">
        <v>2029389</v>
      </c>
      <c r="K79" s="27">
        <v>5734229</v>
      </c>
      <c r="L79" s="27">
        <v>7169564</v>
      </c>
      <c r="M79" s="27">
        <v>2049062</v>
      </c>
      <c r="N79" s="27">
        <v>663546</v>
      </c>
      <c r="O79" s="27">
        <v>4256086</v>
      </c>
      <c r="P79" s="27">
        <v>1599544</v>
      </c>
      <c r="Q79" s="27">
        <v>2179442</v>
      </c>
      <c r="R79" s="27">
        <v>693373</v>
      </c>
      <c r="S79" s="27">
        <v>2881663</v>
      </c>
      <c r="T79" s="27">
        <v>1406104</v>
      </c>
      <c r="U79" s="27">
        <v>3430425</v>
      </c>
      <c r="V79" s="27">
        <v>1160579</v>
      </c>
      <c r="W79" s="24">
        <v>2484822.9864500002</v>
      </c>
      <c r="X79" s="24">
        <v>2484823.9864500002</v>
      </c>
      <c r="Y79" s="24">
        <v>2484824.9864500002</v>
      </c>
      <c r="Z79" s="24">
        <v>868257.24572999997</v>
      </c>
      <c r="AA79" s="95">
        <v>868257.24572999997</v>
      </c>
    </row>
    <row r="80" spans="1:27">
      <c r="A80" s="56" t="s">
        <v>76</v>
      </c>
      <c r="B80" s="57">
        <f>SUM(B78:B79)</f>
        <v>760394</v>
      </c>
      <c r="C80" s="57">
        <f t="shared" ref="C80:Y80" si="8">SUM(C78:C79)</f>
        <v>1039482</v>
      </c>
      <c r="D80" s="57">
        <f t="shared" si="8"/>
        <v>1146833</v>
      </c>
      <c r="E80" s="57">
        <f t="shared" si="8"/>
        <v>1603066</v>
      </c>
      <c r="F80" s="57">
        <f t="shared" si="8"/>
        <v>9450002</v>
      </c>
      <c r="G80" s="57">
        <f t="shared" si="8"/>
        <v>1022274</v>
      </c>
      <c r="H80" s="57">
        <f t="shared" si="8"/>
        <v>1859908</v>
      </c>
      <c r="I80" s="57">
        <f t="shared" si="8"/>
        <v>951468</v>
      </c>
      <c r="J80" s="57">
        <f t="shared" si="8"/>
        <v>2029389</v>
      </c>
      <c r="K80" s="57">
        <f t="shared" si="8"/>
        <v>5734229</v>
      </c>
      <c r="L80" s="57">
        <f t="shared" si="8"/>
        <v>7169564</v>
      </c>
      <c r="M80" s="57">
        <f t="shared" si="8"/>
        <v>2049062</v>
      </c>
      <c r="N80" s="57">
        <f t="shared" si="8"/>
        <v>663546</v>
      </c>
      <c r="O80" s="57">
        <f t="shared" si="8"/>
        <v>4256086</v>
      </c>
      <c r="P80" s="57">
        <f t="shared" si="8"/>
        <v>1599544</v>
      </c>
      <c r="Q80" s="57">
        <f t="shared" si="8"/>
        <v>2179442</v>
      </c>
      <c r="R80" s="57">
        <f t="shared" si="8"/>
        <v>693373</v>
      </c>
      <c r="S80" s="57">
        <f t="shared" si="8"/>
        <v>2881663</v>
      </c>
      <c r="T80" s="57">
        <f t="shared" si="8"/>
        <v>1406104</v>
      </c>
      <c r="U80" s="57">
        <f t="shared" si="8"/>
        <v>3430425</v>
      </c>
      <c r="V80" s="57">
        <f t="shared" si="8"/>
        <v>1160579</v>
      </c>
      <c r="W80" s="57">
        <f t="shared" si="8"/>
        <v>2484822.9864500002</v>
      </c>
      <c r="X80" s="57">
        <f t="shared" si="8"/>
        <v>2484823.9864500002</v>
      </c>
      <c r="Y80" s="57">
        <f t="shared" si="8"/>
        <v>2484824.9864500002</v>
      </c>
      <c r="Z80" s="57">
        <v>868257.24572999997</v>
      </c>
      <c r="AA80" s="102">
        <f>SUM(AA77:AA79)</f>
        <v>868257.24572999997</v>
      </c>
    </row>
    <row r="81" spans="1:27" ht="13" thickBot="1">
      <c r="A81" s="58" t="s">
        <v>77</v>
      </c>
      <c r="B81" s="59">
        <f t="shared" ref="B81:Y81" si="9">B26+B32+B47+B53+B66+B75+B80</f>
        <v>16871106</v>
      </c>
      <c r="C81" s="59">
        <f t="shared" si="9"/>
        <v>16398360</v>
      </c>
      <c r="D81" s="59">
        <f t="shared" si="9"/>
        <v>17405111</v>
      </c>
      <c r="E81" s="59">
        <f t="shared" si="9"/>
        <v>17118080</v>
      </c>
      <c r="F81" s="59">
        <f t="shared" si="9"/>
        <v>24631333</v>
      </c>
      <c r="G81" s="59">
        <f t="shared" si="9"/>
        <v>16393536</v>
      </c>
      <c r="H81" s="59">
        <f t="shared" si="9"/>
        <v>16625833</v>
      </c>
      <c r="I81" s="59">
        <f t="shared" si="9"/>
        <v>15501699</v>
      </c>
      <c r="J81" s="60">
        <f t="shared" si="9"/>
        <v>16365972</v>
      </c>
      <c r="K81" s="60">
        <f t="shared" si="9"/>
        <v>19776639</v>
      </c>
      <c r="L81" s="60">
        <f t="shared" si="9"/>
        <v>20612979</v>
      </c>
      <c r="M81" s="60">
        <f t="shared" si="9"/>
        <v>14654791</v>
      </c>
      <c r="N81" s="60">
        <f t="shared" si="9"/>
        <v>12876795</v>
      </c>
      <c r="O81" s="60">
        <f t="shared" si="9"/>
        <v>15691871</v>
      </c>
      <c r="P81" s="60">
        <f t="shared" si="9"/>
        <v>13172194</v>
      </c>
      <c r="Q81" s="60">
        <f t="shared" si="9"/>
        <v>13503733</v>
      </c>
      <c r="R81" s="60">
        <f t="shared" si="9"/>
        <v>11761626</v>
      </c>
      <c r="S81" s="60">
        <f t="shared" si="9"/>
        <v>13616079</v>
      </c>
      <c r="T81" s="60">
        <f t="shared" si="9"/>
        <v>12000543</v>
      </c>
      <c r="U81" s="60">
        <f t="shared" si="9"/>
        <v>13007864</v>
      </c>
      <c r="V81" s="60">
        <f t="shared" si="9"/>
        <v>10618696</v>
      </c>
      <c r="W81" s="59">
        <f t="shared" si="9"/>
        <v>11740140.527031437</v>
      </c>
      <c r="X81" s="59">
        <f t="shared" si="9"/>
        <v>11637732.98645</v>
      </c>
      <c r="Y81" s="59">
        <f t="shared" si="9"/>
        <v>11511775.384112598</v>
      </c>
      <c r="Z81" s="59">
        <v>9696615.5231885426</v>
      </c>
      <c r="AA81" s="103">
        <f>AA26+AA32+AA47+AA53+AA66+AA75+AA80</f>
        <v>9609890.5187569857</v>
      </c>
    </row>
    <row r="82" spans="1:27" ht="13" thickTop="1">
      <c r="A82" s="62" t="s">
        <v>78</v>
      </c>
      <c r="B82" s="63">
        <f t="shared" ref="B82:G82" si="10">B81-B75-B80</f>
        <v>15188869</v>
      </c>
      <c r="C82" s="63">
        <f t="shared" si="10"/>
        <v>15112505</v>
      </c>
      <c r="D82" s="64">
        <f t="shared" si="10"/>
        <v>15182493</v>
      </c>
      <c r="E82" s="64">
        <f t="shared" si="10"/>
        <v>15268340</v>
      </c>
      <c r="F82" s="64">
        <f t="shared" si="10"/>
        <v>14934480</v>
      </c>
      <c r="G82" s="64">
        <f t="shared" si="10"/>
        <v>14472968</v>
      </c>
      <c r="H82" s="63">
        <f t="shared" ref="H82:Y82" si="11">H81-H75-H80</f>
        <v>14238185</v>
      </c>
      <c r="I82" s="63">
        <f t="shared" si="11"/>
        <v>14210241</v>
      </c>
      <c r="J82" s="65">
        <f t="shared" si="11"/>
        <v>13822563</v>
      </c>
      <c r="K82" s="65">
        <f t="shared" si="11"/>
        <v>13555879</v>
      </c>
      <c r="L82" s="65">
        <f t="shared" si="11"/>
        <v>12951667</v>
      </c>
      <c r="M82" s="65">
        <f t="shared" si="11"/>
        <v>12396635</v>
      </c>
      <c r="N82" s="65">
        <f t="shared" si="11"/>
        <v>11941062</v>
      </c>
      <c r="O82" s="65">
        <f t="shared" si="11"/>
        <v>11273569</v>
      </c>
      <c r="P82" s="65">
        <f t="shared" si="11"/>
        <v>11411775</v>
      </c>
      <c r="Q82" s="65">
        <f t="shared" si="11"/>
        <v>11192556</v>
      </c>
      <c r="R82" s="65">
        <f t="shared" si="11"/>
        <v>10837970</v>
      </c>
      <c r="S82" s="65">
        <f t="shared" si="11"/>
        <v>10643051</v>
      </c>
      <c r="T82" s="65">
        <f t="shared" si="11"/>
        <v>10487937</v>
      </c>
      <c r="U82" s="65">
        <f t="shared" si="11"/>
        <v>9534875</v>
      </c>
      <c r="V82" s="65">
        <f t="shared" si="11"/>
        <v>9438060</v>
      </c>
      <c r="W82" s="66">
        <f t="shared" si="11"/>
        <v>9219547.0497013982</v>
      </c>
      <c r="X82" s="66">
        <f t="shared" si="11"/>
        <v>9127045</v>
      </c>
      <c r="Y82" s="66">
        <f t="shared" si="11"/>
        <v>9003111.5092179812</v>
      </c>
      <c r="Z82" s="66">
        <v>8804258.3480139263</v>
      </c>
      <c r="AA82" s="104">
        <f>AA81-AA75-AA80</f>
        <v>8716790.1036339812</v>
      </c>
    </row>
    <row r="83" spans="1:27">
      <c r="AA83" s="107"/>
    </row>
    <row r="85" spans="1:27">
      <c r="A85" s="85" t="s">
        <v>79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</row>
    <row r="86" spans="1:27">
      <c r="A86" t="s">
        <v>98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</row>
    <row r="87" spans="1:27" ht="13">
      <c r="A87" s="86" t="s">
        <v>80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</row>
    <row r="88" spans="1:27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</row>
    <row r="89" spans="1:27">
      <c r="A89" s="85" t="s">
        <v>81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</row>
    <row r="90" spans="1:27" ht="13">
      <c r="A90" s="111" t="s">
        <v>99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</row>
    <row r="91" spans="1:27" ht="13">
      <c r="A91" s="111" t="s">
        <v>100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</row>
    <row r="92" spans="1:27">
      <c r="A92" s="87" t="s">
        <v>82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</row>
    <row r="93" spans="1:27" ht="13">
      <c r="A93" s="111" t="s">
        <v>101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</row>
    <row r="94" spans="1:27">
      <c r="A94" s="87" t="s">
        <v>83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</row>
    <row r="95" spans="1:27">
      <c r="A95" s="87" t="s">
        <v>84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</row>
    <row r="96" spans="1:27">
      <c r="A96" s="87" t="s">
        <v>85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</row>
    <row r="97" spans="1:23">
      <c r="A97" s="87" t="s">
        <v>86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</row>
    <row r="98" spans="1:23" ht="13">
      <c r="A98" s="111" t="s">
        <v>102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</row>
    <row r="99" spans="1:23" ht="13">
      <c r="A99" s="111" t="s">
        <v>103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</row>
    <row r="100" spans="1:23" ht="13">
      <c r="A100" s="88" t="s">
        <v>104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</row>
    <row r="101" spans="1:23" ht="13">
      <c r="A101" s="88" t="s">
        <v>87</v>
      </c>
    </row>
    <row r="102" spans="1:23" ht="13">
      <c r="A102" s="88" t="s">
        <v>88</v>
      </c>
    </row>
    <row r="103" spans="1:23" ht="15">
      <c r="A103" s="112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</row>
    <row r="104" spans="1:23" ht="15">
      <c r="A104" s="113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</row>
    <row r="105" spans="1:2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</row>
    <row r="106" spans="1:2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</row>
    <row r="107" spans="1:2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</row>
    <row r="108" spans="1:2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</row>
    <row r="109" spans="1:23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</row>
    <row r="110" spans="1:23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</row>
    <row r="111" spans="1:23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</row>
    <row r="112" spans="1:23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</row>
    <row r="113" spans="2:23"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</row>
    <row r="114" spans="2:23"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</row>
    <row r="115" spans="2:23"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</row>
    <row r="116" spans="2:23"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</row>
    <row r="117" spans="2:23"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</row>
    <row r="118" spans="2:23"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</row>
    <row r="119" spans="2:23"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</row>
    <row r="120" spans="2:23"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</row>
    <row r="121" spans="2:23"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</row>
    <row r="122" spans="2:23"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</row>
    <row r="123" spans="2:23"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</row>
    <row r="124" spans="2:23"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</row>
    <row r="125" spans="2:23"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</row>
    <row r="126" spans="2:23"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</row>
    <row r="127" spans="2:23"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</row>
    <row r="128" spans="2:23"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</row>
    <row r="129" spans="2:23"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</row>
    <row r="130" spans="2:23"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</row>
    <row r="131" spans="2:23"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</row>
    <row r="132" spans="2:23"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</row>
    <row r="133" spans="2:23"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</row>
    <row r="134" spans="2:23"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</row>
    <row r="135" spans="2:23"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</row>
    <row r="136" spans="2:23"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</row>
    <row r="137" spans="2:23"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</row>
    <row r="138" spans="2:23"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</row>
    <row r="139" spans="2:23"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</row>
    <row r="140" spans="2:23"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</row>
    <row r="141" spans="2:23"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</row>
  </sheetData>
  <sheetProtection selectLockedCells="1" selectUnlockedCells="1"/>
  <phoneticPr fontId="0" type="noConversion"/>
  <hyperlinks>
    <hyperlink ref="A87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zoomScale="70" zoomScaleNormal="75" zoomScalePageLayoutView="75" workbookViewId="0">
      <selection activeCell="V106" sqref="V106"/>
    </sheetView>
  </sheetViews>
  <sheetFormatPr baseColWidth="10" defaultColWidth="8.83203125" defaultRowHeight="12" x14ac:dyDescent="0"/>
  <cols>
    <col min="1" max="1" width="45.6640625" customWidth="1"/>
    <col min="2" max="27" width="11.6640625" customWidth="1"/>
  </cols>
  <sheetData>
    <row r="1" spans="1:27" ht="28.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</row>
    <row r="2" spans="1:27" ht="23">
      <c r="A2" s="4"/>
      <c r="B2" s="5" t="s">
        <v>96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8"/>
      <c r="S2" s="8"/>
      <c r="T2" s="8"/>
      <c r="U2" s="8"/>
      <c r="V2" s="8"/>
      <c r="W2" s="7"/>
      <c r="X2" s="7"/>
      <c r="Y2" s="7"/>
      <c r="Z2" s="7"/>
      <c r="AA2" s="91"/>
    </row>
    <row r="3" spans="1:27">
      <c r="A3" s="110" t="s">
        <v>97</v>
      </c>
      <c r="B3" s="9"/>
      <c r="C3" s="9" t="s">
        <v>0</v>
      </c>
      <c r="D3" s="9"/>
      <c r="E3" s="9"/>
      <c r="F3" s="9"/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1"/>
      <c r="S3" s="11"/>
      <c r="T3" s="11"/>
      <c r="U3" s="11"/>
      <c r="V3" s="11"/>
      <c r="W3" s="10"/>
      <c r="X3" s="10"/>
      <c r="Y3" s="10"/>
      <c r="Z3" s="10"/>
      <c r="AA3" s="92"/>
    </row>
    <row r="4" spans="1:27">
      <c r="A4" s="12" t="s">
        <v>1</v>
      </c>
      <c r="B4" s="13">
        <v>1985</v>
      </c>
      <c r="C4" s="14">
        <v>1986</v>
      </c>
      <c r="D4" s="14">
        <v>1987</v>
      </c>
      <c r="E4" s="14">
        <v>1988</v>
      </c>
      <c r="F4" s="14">
        <v>1989</v>
      </c>
      <c r="G4" s="14">
        <v>1990</v>
      </c>
      <c r="H4" s="14">
        <v>1991</v>
      </c>
      <c r="I4" s="14">
        <v>1992</v>
      </c>
      <c r="J4" s="14">
        <v>1993</v>
      </c>
      <c r="K4" s="14">
        <v>1994</v>
      </c>
      <c r="L4" s="14">
        <v>1995</v>
      </c>
      <c r="M4" s="14">
        <v>1996</v>
      </c>
      <c r="N4" s="14">
        <v>1997</v>
      </c>
      <c r="O4" s="14">
        <v>1998</v>
      </c>
      <c r="P4" s="14">
        <v>1999</v>
      </c>
      <c r="Q4" s="14">
        <f t="shared" ref="Q4:W4" si="0">P4+1</f>
        <v>2000</v>
      </c>
      <c r="R4" s="14">
        <f t="shared" si="0"/>
        <v>2001</v>
      </c>
      <c r="S4" s="14">
        <f t="shared" si="0"/>
        <v>2002</v>
      </c>
      <c r="T4" s="14">
        <f t="shared" si="0"/>
        <v>2003</v>
      </c>
      <c r="U4" s="14">
        <f t="shared" si="0"/>
        <v>2004</v>
      </c>
      <c r="V4" s="14">
        <f t="shared" si="0"/>
        <v>2005</v>
      </c>
      <c r="W4" s="14">
        <f t="shared" si="0"/>
        <v>2006</v>
      </c>
      <c r="X4" s="14">
        <f>W4+1</f>
        <v>2007</v>
      </c>
      <c r="Y4" s="14">
        <f>X4+1</f>
        <v>2008</v>
      </c>
      <c r="Z4" s="14">
        <f>Y4+1</f>
        <v>2009</v>
      </c>
      <c r="AA4" s="93">
        <f>Z4+1</f>
        <v>2010</v>
      </c>
    </row>
    <row r="5" spans="1:27">
      <c r="A5" s="15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94"/>
    </row>
    <row r="6" spans="1:27">
      <c r="A6" s="18" t="s">
        <v>3</v>
      </c>
      <c r="B6" s="19">
        <v>1</v>
      </c>
      <c r="C6" s="19">
        <v>1</v>
      </c>
      <c r="D6" s="19">
        <v>1</v>
      </c>
      <c r="E6" s="19">
        <v>1</v>
      </c>
      <c r="F6" s="19">
        <v>1</v>
      </c>
      <c r="G6" s="20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1</v>
      </c>
      <c r="Q6" s="19">
        <v>1</v>
      </c>
      <c r="R6" s="19">
        <v>1</v>
      </c>
      <c r="S6" s="19">
        <v>9</v>
      </c>
      <c r="T6" s="19"/>
      <c r="U6" s="21"/>
      <c r="V6" s="19"/>
      <c r="W6" s="22">
        <v>0.2</v>
      </c>
      <c r="X6" s="69"/>
      <c r="Y6" s="24">
        <v>0.17599999999999999</v>
      </c>
      <c r="Z6" s="24"/>
      <c r="AA6" s="95"/>
    </row>
    <row r="7" spans="1:27">
      <c r="A7" s="18" t="s">
        <v>4</v>
      </c>
      <c r="B7" s="25">
        <v>258</v>
      </c>
      <c r="C7" s="25">
        <v>258</v>
      </c>
      <c r="D7" s="25">
        <v>258</v>
      </c>
      <c r="E7" s="25">
        <v>259</v>
      </c>
      <c r="F7" s="25">
        <v>258</v>
      </c>
      <c r="G7" s="26">
        <v>258</v>
      </c>
      <c r="H7" s="27">
        <v>258</v>
      </c>
      <c r="I7" s="27">
        <v>258</v>
      </c>
      <c r="J7" s="27">
        <v>258</v>
      </c>
      <c r="K7" s="27">
        <v>258</v>
      </c>
      <c r="L7" s="27">
        <v>258</v>
      </c>
      <c r="M7" s="27">
        <v>258</v>
      </c>
      <c r="N7" s="27">
        <v>258</v>
      </c>
      <c r="O7" s="27">
        <v>258</v>
      </c>
      <c r="P7" s="27">
        <v>258</v>
      </c>
      <c r="Q7" s="27">
        <v>259</v>
      </c>
      <c r="R7" s="27">
        <v>313</v>
      </c>
      <c r="S7" s="27">
        <v>265</v>
      </c>
      <c r="T7" s="27">
        <v>232</v>
      </c>
      <c r="U7" s="27">
        <v>250</v>
      </c>
      <c r="V7" s="27">
        <v>268</v>
      </c>
      <c r="W7" s="24"/>
      <c r="X7" s="69">
        <v>38</v>
      </c>
      <c r="Y7" s="24">
        <v>80.28</v>
      </c>
      <c r="Z7" s="24"/>
      <c r="AA7" s="95"/>
    </row>
    <row r="8" spans="1:27">
      <c r="A8" s="18" t="s">
        <v>5</v>
      </c>
      <c r="B8" s="27">
        <v>19</v>
      </c>
      <c r="C8" s="27">
        <v>19</v>
      </c>
      <c r="D8" s="27">
        <v>19</v>
      </c>
      <c r="E8" s="27">
        <v>19</v>
      </c>
      <c r="F8" s="27">
        <v>19</v>
      </c>
      <c r="G8" s="28">
        <v>19</v>
      </c>
      <c r="H8" s="27">
        <v>19</v>
      </c>
      <c r="I8" s="27">
        <v>19</v>
      </c>
      <c r="J8" s="27">
        <v>19</v>
      </c>
      <c r="K8" s="27">
        <v>19</v>
      </c>
      <c r="L8" s="27">
        <v>19</v>
      </c>
      <c r="M8" s="27">
        <v>19</v>
      </c>
      <c r="N8" s="27">
        <v>19</v>
      </c>
      <c r="O8" s="27">
        <v>19</v>
      </c>
      <c r="P8" s="27">
        <v>19</v>
      </c>
      <c r="Q8" s="27">
        <v>19</v>
      </c>
      <c r="R8" s="27">
        <v>4</v>
      </c>
      <c r="S8" s="27">
        <v>2</v>
      </c>
      <c r="T8" s="27">
        <v>1</v>
      </c>
      <c r="U8" s="27"/>
      <c r="V8" s="27">
        <v>1</v>
      </c>
      <c r="W8" s="24"/>
      <c r="X8" s="69"/>
      <c r="Y8" s="24"/>
      <c r="Z8" s="24"/>
      <c r="AA8" s="95"/>
    </row>
    <row r="9" spans="1:27">
      <c r="A9" s="18" t="s">
        <v>6</v>
      </c>
      <c r="B9" s="27">
        <v>1</v>
      </c>
      <c r="C9" s="27">
        <v>1</v>
      </c>
      <c r="D9" s="27">
        <v>1</v>
      </c>
      <c r="E9" s="27">
        <v>1</v>
      </c>
      <c r="F9" s="27">
        <v>1</v>
      </c>
      <c r="G9" s="28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/>
      <c r="V9" s="27">
        <v>1</v>
      </c>
      <c r="W9" s="24"/>
      <c r="X9" s="69"/>
      <c r="Y9" s="24"/>
      <c r="Z9" s="24"/>
      <c r="AA9" s="95"/>
    </row>
    <row r="10" spans="1:27">
      <c r="A10" s="18" t="s">
        <v>7</v>
      </c>
      <c r="B10" s="27">
        <v>1</v>
      </c>
      <c r="C10" s="27">
        <v>1</v>
      </c>
      <c r="D10" s="27">
        <v>1</v>
      </c>
      <c r="E10" s="27">
        <v>1</v>
      </c>
      <c r="F10" s="27">
        <v>1</v>
      </c>
      <c r="G10" s="28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1</v>
      </c>
      <c r="Q10" s="27">
        <v>1</v>
      </c>
      <c r="R10" s="27"/>
      <c r="S10" s="27">
        <v>1</v>
      </c>
      <c r="T10" s="27"/>
      <c r="U10" s="27"/>
      <c r="V10" s="27"/>
      <c r="W10" s="24"/>
      <c r="X10" s="69"/>
      <c r="Y10" s="24"/>
      <c r="Z10" s="24"/>
      <c r="AA10" s="95"/>
    </row>
    <row r="11" spans="1:27">
      <c r="A11" s="18" t="s">
        <v>8</v>
      </c>
      <c r="B11" s="25">
        <v>512</v>
      </c>
      <c r="C11" s="25">
        <v>501</v>
      </c>
      <c r="D11" s="25">
        <v>491</v>
      </c>
      <c r="E11" s="25">
        <v>480</v>
      </c>
      <c r="F11" s="25">
        <v>469</v>
      </c>
      <c r="G11" s="28">
        <v>459</v>
      </c>
      <c r="H11" s="27">
        <v>452</v>
      </c>
      <c r="I11" s="27">
        <v>438</v>
      </c>
      <c r="J11" s="27">
        <v>429</v>
      </c>
      <c r="K11" s="27">
        <v>420</v>
      </c>
      <c r="L11" s="27">
        <v>459</v>
      </c>
      <c r="M11" s="27">
        <v>497</v>
      </c>
      <c r="N11" s="27">
        <v>522</v>
      </c>
      <c r="O11" s="27">
        <v>528</v>
      </c>
      <c r="P11" s="27">
        <v>526</v>
      </c>
      <c r="Q11" s="27">
        <v>583</v>
      </c>
      <c r="R11" s="27">
        <v>591</v>
      </c>
      <c r="S11" s="27">
        <v>374</v>
      </c>
      <c r="T11" s="27">
        <v>602</v>
      </c>
      <c r="U11" s="27">
        <v>216</v>
      </c>
      <c r="V11" s="27">
        <v>420</v>
      </c>
      <c r="W11" s="24">
        <v>885.19737186117709</v>
      </c>
      <c r="X11" s="69">
        <v>370</v>
      </c>
      <c r="Y11" s="24">
        <v>306.11299999999994</v>
      </c>
      <c r="Z11" s="24">
        <v>237.14599999999999</v>
      </c>
      <c r="AA11" s="95">
        <v>379.44729999999998</v>
      </c>
    </row>
    <row r="12" spans="1:27">
      <c r="A12" s="18" t="s">
        <v>9</v>
      </c>
      <c r="B12" s="25">
        <v>10418</v>
      </c>
      <c r="C12" s="25">
        <v>13726</v>
      </c>
      <c r="D12" s="25">
        <v>15214</v>
      </c>
      <c r="E12" s="25">
        <v>14884</v>
      </c>
      <c r="F12" s="25">
        <v>13791</v>
      </c>
      <c r="G12" s="28">
        <v>11783</v>
      </c>
      <c r="H12" s="27">
        <v>11592</v>
      </c>
      <c r="I12" s="27">
        <v>11746</v>
      </c>
      <c r="J12" s="27">
        <v>10957</v>
      </c>
      <c r="K12" s="27">
        <v>13124</v>
      </c>
      <c r="L12" s="27">
        <v>11150</v>
      </c>
      <c r="M12" s="27">
        <v>13672</v>
      </c>
      <c r="N12" s="27">
        <v>14435</v>
      </c>
      <c r="O12" s="27">
        <v>14073</v>
      </c>
      <c r="P12" s="27">
        <v>13316</v>
      </c>
      <c r="Q12" s="27">
        <v>13819</v>
      </c>
      <c r="R12" s="27">
        <v>14394</v>
      </c>
      <c r="S12" s="27">
        <v>9906</v>
      </c>
      <c r="T12" s="27">
        <v>10100</v>
      </c>
      <c r="U12" s="27">
        <v>10847</v>
      </c>
      <c r="V12" s="27">
        <v>9882</v>
      </c>
      <c r="W12" s="24">
        <v>10422.454622145717</v>
      </c>
      <c r="X12" s="69">
        <v>12244</v>
      </c>
      <c r="Y12" s="24">
        <v>10380.165999999999</v>
      </c>
      <c r="Z12" s="24">
        <v>10117.43</v>
      </c>
      <c r="AA12" s="95">
        <v>8700.4958999999944</v>
      </c>
    </row>
    <row r="13" spans="1:27">
      <c r="A13" s="18" t="s">
        <v>10</v>
      </c>
      <c r="B13" s="25">
        <v>574</v>
      </c>
      <c r="C13" s="25">
        <v>550</v>
      </c>
      <c r="D13" s="25">
        <v>526</v>
      </c>
      <c r="E13" s="25">
        <v>500</v>
      </c>
      <c r="F13" s="25">
        <v>472</v>
      </c>
      <c r="G13" s="29">
        <v>441</v>
      </c>
      <c r="H13" s="25">
        <v>416</v>
      </c>
      <c r="I13" s="25">
        <v>392</v>
      </c>
      <c r="J13" s="25">
        <v>370</v>
      </c>
      <c r="K13" s="25">
        <v>343</v>
      </c>
      <c r="L13" s="25">
        <v>324</v>
      </c>
      <c r="M13" s="25">
        <v>322</v>
      </c>
      <c r="N13" s="25">
        <v>296</v>
      </c>
      <c r="O13" s="25">
        <v>281</v>
      </c>
      <c r="P13" s="25">
        <v>251</v>
      </c>
      <c r="Q13" s="25">
        <v>214</v>
      </c>
      <c r="R13" s="25">
        <v>190</v>
      </c>
      <c r="S13" s="25">
        <v>167</v>
      </c>
      <c r="T13" s="25">
        <v>143</v>
      </c>
      <c r="U13" s="25">
        <v>119</v>
      </c>
      <c r="V13" s="25">
        <v>95</v>
      </c>
      <c r="W13" s="30">
        <v>111.155</v>
      </c>
      <c r="X13" s="69">
        <v>164</v>
      </c>
      <c r="Y13" s="30">
        <v>177.137</v>
      </c>
      <c r="Z13" s="30">
        <v>202.59099999999998</v>
      </c>
      <c r="AA13" s="95">
        <v>200.7679</v>
      </c>
    </row>
    <row r="14" spans="1:27">
      <c r="A14" s="31" t="s">
        <v>11</v>
      </c>
      <c r="B14" s="25">
        <v>75</v>
      </c>
      <c r="C14" s="25">
        <v>75</v>
      </c>
      <c r="D14" s="25">
        <v>74</v>
      </c>
      <c r="E14" s="25">
        <v>74</v>
      </c>
      <c r="F14" s="25">
        <v>73</v>
      </c>
      <c r="G14" s="29">
        <v>73</v>
      </c>
      <c r="H14" s="25">
        <v>72</v>
      </c>
      <c r="I14" s="25">
        <v>72</v>
      </c>
      <c r="J14" s="25">
        <v>71</v>
      </c>
      <c r="K14" s="25">
        <v>71</v>
      </c>
      <c r="L14" s="25">
        <v>70</v>
      </c>
      <c r="M14" s="25">
        <v>70</v>
      </c>
      <c r="N14" s="25">
        <v>69</v>
      </c>
      <c r="O14" s="25">
        <v>69</v>
      </c>
      <c r="P14" s="25">
        <v>69</v>
      </c>
      <c r="Q14" s="25">
        <v>68</v>
      </c>
      <c r="R14" s="25">
        <v>34</v>
      </c>
      <c r="S14" s="25">
        <v>31</v>
      </c>
      <c r="T14" s="25">
        <v>30</v>
      </c>
      <c r="U14" s="25"/>
      <c r="V14" s="25">
        <v>8</v>
      </c>
      <c r="W14" s="30"/>
      <c r="X14" s="69"/>
      <c r="Y14" s="30"/>
      <c r="Z14" s="30"/>
      <c r="AA14" s="95"/>
    </row>
    <row r="15" spans="1:27">
      <c r="A15" s="31" t="s">
        <v>12</v>
      </c>
      <c r="B15" s="25">
        <v>671</v>
      </c>
      <c r="C15" s="25"/>
      <c r="D15" s="25"/>
      <c r="E15" s="25"/>
      <c r="F15" s="25"/>
      <c r="G15" s="28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>
        <v>1</v>
      </c>
      <c r="W15" s="24">
        <v>3.0000000000000001E-3</v>
      </c>
      <c r="X15" s="69">
        <v>2</v>
      </c>
      <c r="Y15" s="24">
        <v>2.6319999999999997</v>
      </c>
      <c r="Z15" s="24">
        <v>9.766</v>
      </c>
      <c r="AA15" s="95">
        <v>0.38440000000000002</v>
      </c>
    </row>
    <row r="16" spans="1:27">
      <c r="A16" s="31" t="s">
        <v>13</v>
      </c>
      <c r="B16" s="25">
        <v>2180</v>
      </c>
      <c r="C16" s="25">
        <v>2469</v>
      </c>
      <c r="D16" s="25">
        <v>2637</v>
      </c>
      <c r="E16" s="25">
        <v>2836</v>
      </c>
      <c r="F16" s="25">
        <v>2837</v>
      </c>
      <c r="G16" s="29">
        <v>2333</v>
      </c>
      <c r="H16" s="25">
        <v>2105</v>
      </c>
      <c r="I16" s="25">
        <v>2600</v>
      </c>
      <c r="J16" s="25">
        <v>2402</v>
      </c>
      <c r="K16" s="25">
        <v>2204</v>
      </c>
      <c r="L16" s="25">
        <v>1984</v>
      </c>
      <c r="M16" s="25">
        <v>1791</v>
      </c>
      <c r="N16" s="25">
        <v>1584</v>
      </c>
      <c r="O16" s="25">
        <v>1367</v>
      </c>
      <c r="P16" s="25">
        <v>1163</v>
      </c>
      <c r="Q16" s="25">
        <v>1305</v>
      </c>
      <c r="R16" s="25">
        <v>1447</v>
      </c>
      <c r="S16" s="25">
        <v>1589</v>
      </c>
      <c r="T16" s="25">
        <v>1732</v>
      </c>
      <c r="U16" s="25">
        <v>1874</v>
      </c>
      <c r="V16" s="25">
        <v>108</v>
      </c>
      <c r="W16" s="30">
        <v>115.67715966991599</v>
      </c>
      <c r="X16" s="69">
        <v>82</v>
      </c>
      <c r="Y16" s="30">
        <v>92.946000000000012</v>
      </c>
      <c r="Z16" s="30">
        <v>84.557000000000016</v>
      </c>
      <c r="AA16" s="95">
        <v>260.87479999999999</v>
      </c>
    </row>
    <row r="17" spans="1:27">
      <c r="A17" s="31" t="s">
        <v>14</v>
      </c>
      <c r="B17" s="25">
        <v>156</v>
      </c>
      <c r="C17" s="25">
        <v>156</v>
      </c>
      <c r="D17" s="25">
        <v>156</v>
      </c>
      <c r="E17" s="25">
        <v>156</v>
      </c>
      <c r="F17" s="25">
        <v>156</v>
      </c>
      <c r="G17" s="29">
        <v>156</v>
      </c>
      <c r="H17" s="25">
        <v>154</v>
      </c>
      <c r="I17" s="25">
        <v>153</v>
      </c>
      <c r="J17" s="25">
        <v>151</v>
      </c>
      <c r="K17" s="25">
        <v>149</v>
      </c>
      <c r="L17" s="25">
        <v>148</v>
      </c>
      <c r="M17" s="25">
        <v>146</v>
      </c>
      <c r="N17" s="25">
        <v>144</v>
      </c>
      <c r="O17" s="25">
        <v>142</v>
      </c>
      <c r="P17" s="25">
        <v>141</v>
      </c>
      <c r="Q17" s="25">
        <v>139</v>
      </c>
      <c r="R17" s="25">
        <v>137</v>
      </c>
      <c r="S17" s="25">
        <v>136</v>
      </c>
      <c r="T17" s="25">
        <v>174</v>
      </c>
      <c r="U17" s="25">
        <v>182</v>
      </c>
      <c r="V17" s="25">
        <v>193</v>
      </c>
      <c r="W17" s="30"/>
      <c r="X17" s="69"/>
      <c r="Y17" s="30"/>
      <c r="Z17" s="30"/>
      <c r="AA17" s="95"/>
    </row>
    <row r="18" spans="1:27">
      <c r="A18" s="18" t="s">
        <v>15</v>
      </c>
      <c r="B18" s="25">
        <v>621</v>
      </c>
      <c r="C18" s="25">
        <v>600</v>
      </c>
      <c r="D18" s="25">
        <v>607</v>
      </c>
      <c r="E18" s="25">
        <v>623</v>
      </c>
      <c r="F18" s="25">
        <v>636</v>
      </c>
      <c r="G18" s="29">
        <v>621</v>
      </c>
      <c r="H18" s="25">
        <v>597</v>
      </c>
      <c r="I18" s="25">
        <v>594</v>
      </c>
      <c r="J18" s="25">
        <v>658</v>
      </c>
      <c r="K18" s="25">
        <v>653</v>
      </c>
      <c r="L18" s="25">
        <v>669</v>
      </c>
      <c r="M18" s="25">
        <v>688</v>
      </c>
      <c r="N18" s="25">
        <v>684</v>
      </c>
      <c r="O18" s="25">
        <v>666</v>
      </c>
      <c r="P18" s="25">
        <v>661</v>
      </c>
      <c r="Q18" s="25">
        <v>628</v>
      </c>
      <c r="R18" s="25">
        <v>512</v>
      </c>
      <c r="S18" s="25">
        <v>397</v>
      </c>
      <c r="T18" s="25">
        <v>281</v>
      </c>
      <c r="U18" s="25">
        <v>166</v>
      </c>
      <c r="V18" s="25">
        <v>50</v>
      </c>
      <c r="W18" s="30">
        <v>27.245000000000001</v>
      </c>
      <c r="X18" s="69">
        <v>69</v>
      </c>
      <c r="Y18" s="30">
        <v>1025.5329999999999</v>
      </c>
      <c r="Z18" s="30">
        <v>1209.1130000000001</v>
      </c>
      <c r="AA18" s="95">
        <v>1055.5250000000001</v>
      </c>
    </row>
    <row r="19" spans="1:27">
      <c r="A19" s="31" t="s">
        <v>16</v>
      </c>
      <c r="B19" s="25">
        <v>1052</v>
      </c>
      <c r="C19" s="25">
        <v>1047</v>
      </c>
      <c r="D19" s="25">
        <v>1044</v>
      </c>
      <c r="E19" s="25">
        <v>1079</v>
      </c>
      <c r="F19" s="25">
        <v>1063</v>
      </c>
      <c r="G19" s="29">
        <v>1029</v>
      </c>
      <c r="H19" s="25">
        <v>1024</v>
      </c>
      <c r="I19" s="25">
        <v>1037</v>
      </c>
      <c r="J19" s="25">
        <v>1040</v>
      </c>
      <c r="K19" s="25">
        <v>1054</v>
      </c>
      <c r="L19" s="25">
        <v>1047</v>
      </c>
      <c r="M19" s="25">
        <v>1066</v>
      </c>
      <c r="N19" s="25">
        <v>1055</v>
      </c>
      <c r="O19" s="25">
        <v>1053</v>
      </c>
      <c r="P19" s="25">
        <v>1048</v>
      </c>
      <c r="Q19" s="25">
        <v>1045</v>
      </c>
      <c r="R19" s="25">
        <v>143</v>
      </c>
      <c r="S19" s="25">
        <v>313</v>
      </c>
      <c r="T19" s="25">
        <v>382</v>
      </c>
      <c r="U19" s="25">
        <v>398</v>
      </c>
      <c r="V19" s="25">
        <v>354</v>
      </c>
      <c r="W19" s="30">
        <v>358.49477042328419</v>
      </c>
      <c r="X19" s="69">
        <v>482</v>
      </c>
      <c r="Y19" s="30">
        <v>389.03599999999994</v>
      </c>
      <c r="Z19" s="30">
        <v>355.84799999999996</v>
      </c>
      <c r="AA19" s="95">
        <v>597.89400000000001</v>
      </c>
    </row>
    <row r="20" spans="1:27">
      <c r="A20" s="32" t="s">
        <v>17</v>
      </c>
      <c r="B20" s="25">
        <v>4334</v>
      </c>
      <c r="C20" s="25">
        <v>3853</v>
      </c>
      <c r="D20" s="25">
        <v>3977</v>
      </c>
      <c r="E20" s="25">
        <v>4057</v>
      </c>
      <c r="F20" s="25">
        <v>4500</v>
      </c>
      <c r="G20" s="28">
        <v>5577</v>
      </c>
      <c r="H20" s="27">
        <v>5480</v>
      </c>
      <c r="I20" s="27">
        <v>4991</v>
      </c>
      <c r="J20" s="27">
        <v>4965</v>
      </c>
      <c r="K20" s="27">
        <v>4943</v>
      </c>
      <c r="L20" s="27">
        <v>4743</v>
      </c>
      <c r="M20" s="27">
        <v>4995</v>
      </c>
      <c r="N20" s="27">
        <v>4947</v>
      </c>
      <c r="O20" s="27">
        <v>4659</v>
      </c>
      <c r="P20" s="27">
        <v>4617</v>
      </c>
      <c r="Q20" s="27">
        <v>4604</v>
      </c>
      <c r="R20" s="27">
        <v>3971</v>
      </c>
      <c r="S20" s="27">
        <v>3975</v>
      </c>
      <c r="T20" s="27">
        <v>2272</v>
      </c>
      <c r="U20" s="27">
        <v>1875</v>
      </c>
      <c r="V20" s="27">
        <v>1872</v>
      </c>
      <c r="W20" s="24">
        <v>1990.4989262386114</v>
      </c>
      <c r="X20" s="69">
        <v>2012</v>
      </c>
      <c r="Y20" s="24">
        <v>1804.8909999999992</v>
      </c>
      <c r="Z20" s="24">
        <v>1463.7850000000001</v>
      </c>
      <c r="AA20" s="95">
        <v>1567.5779999999997</v>
      </c>
    </row>
    <row r="21" spans="1:27">
      <c r="A21" s="32" t="s">
        <v>18</v>
      </c>
      <c r="B21" s="25">
        <v>10579</v>
      </c>
      <c r="C21" s="25">
        <v>10356</v>
      </c>
      <c r="D21" s="25">
        <v>10122</v>
      </c>
      <c r="E21" s="25">
        <v>9849</v>
      </c>
      <c r="F21" s="25">
        <v>9591</v>
      </c>
      <c r="G21" s="28">
        <v>9387</v>
      </c>
      <c r="H21" s="27">
        <v>9134</v>
      </c>
      <c r="I21" s="27">
        <v>8138</v>
      </c>
      <c r="J21" s="27">
        <v>7143</v>
      </c>
      <c r="K21" s="27">
        <v>6147</v>
      </c>
      <c r="L21" s="27">
        <v>5152</v>
      </c>
      <c r="M21" s="27">
        <v>4409</v>
      </c>
      <c r="N21" s="27">
        <v>4411</v>
      </c>
      <c r="O21" s="27">
        <v>4439</v>
      </c>
      <c r="P21" s="27">
        <v>4472</v>
      </c>
      <c r="Q21" s="27">
        <v>4362</v>
      </c>
      <c r="R21" s="27">
        <v>4486</v>
      </c>
      <c r="S21" s="27">
        <v>4207</v>
      </c>
      <c r="T21" s="27">
        <v>3473</v>
      </c>
      <c r="U21" s="27">
        <v>2428</v>
      </c>
      <c r="V21" s="27">
        <v>1383</v>
      </c>
      <c r="W21" s="24">
        <v>1316.5450000000001</v>
      </c>
      <c r="X21" s="69">
        <v>1317</v>
      </c>
      <c r="Y21" s="24">
        <v>1310.6045191255926</v>
      </c>
      <c r="Z21" s="24">
        <v>1290.9615191255925</v>
      </c>
      <c r="AA21" s="95">
        <v>1308.0515191255924</v>
      </c>
    </row>
    <row r="22" spans="1:27">
      <c r="A22" s="32" t="s">
        <v>19</v>
      </c>
      <c r="B22" s="25">
        <v>1411</v>
      </c>
      <c r="C22" s="25">
        <v>1581</v>
      </c>
      <c r="D22" s="25">
        <v>1696</v>
      </c>
      <c r="E22" s="25">
        <v>1921</v>
      </c>
      <c r="F22" s="25">
        <v>1932</v>
      </c>
      <c r="G22" s="29">
        <v>2003</v>
      </c>
      <c r="H22" s="25">
        <v>1945</v>
      </c>
      <c r="I22" s="25">
        <v>2088</v>
      </c>
      <c r="J22" s="25">
        <v>2343</v>
      </c>
      <c r="K22" s="25">
        <v>2618</v>
      </c>
      <c r="L22" s="25">
        <v>2752</v>
      </c>
      <c r="M22" s="25">
        <v>2532</v>
      </c>
      <c r="N22" s="25">
        <v>3800</v>
      </c>
      <c r="O22" s="25">
        <v>4000</v>
      </c>
      <c r="P22" s="25">
        <v>3560</v>
      </c>
      <c r="Q22" s="25">
        <v>3720</v>
      </c>
      <c r="R22" s="25">
        <v>4075</v>
      </c>
      <c r="S22" s="25">
        <v>4268</v>
      </c>
      <c r="T22" s="25">
        <v>4461</v>
      </c>
      <c r="U22" s="25">
        <v>4655</v>
      </c>
      <c r="V22" s="25">
        <v>4848</v>
      </c>
      <c r="W22" s="30">
        <v>5047.0359443136667</v>
      </c>
      <c r="X22" s="69">
        <v>4018</v>
      </c>
      <c r="Y22" s="30">
        <v>3688.5751745210482</v>
      </c>
      <c r="Z22" s="30">
        <v>3037.6947207700741</v>
      </c>
      <c r="AA22" s="95">
        <v>1069.1695999999999</v>
      </c>
    </row>
    <row r="23" spans="1:27">
      <c r="A23" s="32" t="s">
        <v>20</v>
      </c>
      <c r="B23" s="25">
        <v>5036</v>
      </c>
      <c r="C23" s="25">
        <v>4816</v>
      </c>
      <c r="D23" s="25">
        <v>4551</v>
      </c>
      <c r="E23" s="25">
        <v>4387</v>
      </c>
      <c r="F23" s="25">
        <v>4255</v>
      </c>
      <c r="G23" s="29">
        <v>4036</v>
      </c>
      <c r="H23" s="25">
        <v>3855</v>
      </c>
      <c r="I23" s="25">
        <v>3700</v>
      </c>
      <c r="J23" s="25">
        <v>3516</v>
      </c>
      <c r="K23" s="25">
        <v>3295</v>
      </c>
      <c r="L23" s="25">
        <v>3088</v>
      </c>
      <c r="M23" s="25">
        <v>2922</v>
      </c>
      <c r="N23" s="25">
        <v>2755</v>
      </c>
      <c r="O23" s="25">
        <v>2562</v>
      </c>
      <c r="P23" s="25">
        <v>2370</v>
      </c>
      <c r="Q23" s="25">
        <v>2176</v>
      </c>
      <c r="R23" s="25">
        <v>1828</v>
      </c>
      <c r="S23" s="25">
        <v>1479</v>
      </c>
      <c r="T23" s="25">
        <v>1131</v>
      </c>
      <c r="U23" s="25">
        <v>783</v>
      </c>
      <c r="V23" s="25">
        <v>120</v>
      </c>
      <c r="W23" s="30">
        <v>86.195695999999998</v>
      </c>
      <c r="X23" s="69">
        <v>91</v>
      </c>
      <c r="Y23" s="30">
        <v>88.564000000000007</v>
      </c>
      <c r="Z23" s="30">
        <v>75.165000000000006</v>
      </c>
      <c r="AA23" s="95">
        <v>84.125200000000007</v>
      </c>
    </row>
    <row r="24" spans="1:27">
      <c r="A24" s="32" t="s">
        <v>21</v>
      </c>
      <c r="B24" s="25">
        <v>1</v>
      </c>
      <c r="C24" s="25">
        <v>1</v>
      </c>
      <c r="D24" s="25">
        <v>1</v>
      </c>
      <c r="E24" s="25">
        <v>1</v>
      </c>
      <c r="F24" s="25">
        <v>1</v>
      </c>
      <c r="G24" s="28">
        <v>1</v>
      </c>
      <c r="H24" s="27">
        <v>1</v>
      </c>
      <c r="I24" s="27">
        <v>1</v>
      </c>
      <c r="J24" s="27">
        <v>1</v>
      </c>
      <c r="K24" s="27">
        <v>1</v>
      </c>
      <c r="L24" s="27">
        <v>1</v>
      </c>
      <c r="M24" s="27">
        <v>1</v>
      </c>
      <c r="N24" s="27">
        <v>1</v>
      </c>
      <c r="O24" s="27">
        <v>1</v>
      </c>
      <c r="P24" s="27">
        <v>1</v>
      </c>
      <c r="Q24" s="27">
        <v>1</v>
      </c>
      <c r="R24" s="27">
        <v>1</v>
      </c>
      <c r="S24" s="27">
        <v>1</v>
      </c>
      <c r="T24" s="27">
        <v>1</v>
      </c>
      <c r="U24" s="27">
        <v>1</v>
      </c>
      <c r="V24" s="27">
        <v>1</v>
      </c>
      <c r="W24" s="24"/>
      <c r="X24" s="69"/>
      <c r="Y24" s="24"/>
      <c r="Z24" s="24"/>
      <c r="AA24" s="95"/>
    </row>
    <row r="25" spans="1:27">
      <c r="A25" s="32" t="s">
        <v>22</v>
      </c>
      <c r="B25" s="25">
        <v>755</v>
      </c>
      <c r="C25" s="25">
        <v>751</v>
      </c>
      <c r="D25" s="25">
        <v>765</v>
      </c>
      <c r="E25" s="25">
        <v>729</v>
      </c>
      <c r="F25" s="25">
        <v>702</v>
      </c>
      <c r="G25" s="29">
        <v>657</v>
      </c>
      <c r="H25" s="25">
        <v>639</v>
      </c>
      <c r="I25" s="25">
        <v>601</v>
      </c>
      <c r="J25" s="25">
        <v>587</v>
      </c>
      <c r="K25" s="25">
        <v>572</v>
      </c>
      <c r="L25" s="25">
        <v>603</v>
      </c>
      <c r="M25" s="25">
        <v>795</v>
      </c>
      <c r="N25" s="25">
        <v>826</v>
      </c>
      <c r="O25" s="25">
        <v>688</v>
      </c>
      <c r="P25" s="25">
        <v>619</v>
      </c>
      <c r="Q25" s="25">
        <v>554</v>
      </c>
      <c r="R25" s="25">
        <v>554</v>
      </c>
      <c r="S25" s="25">
        <v>1531</v>
      </c>
      <c r="T25" s="25">
        <v>658</v>
      </c>
      <c r="U25" s="25">
        <v>650</v>
      </c>
      <c r="V25" s="25">
        <v>650</v>
      </c>
      <c r="W25" s="30">
        <v>595.57500000000005</v>
      </c>
      <c r="X25" s="69">
        <v>545</v>
      </c>
      <c r="Y25" s="30">
        <v>310.13600000000008</v>
      </c>
      <c r="Z25" s="30">
        <v>278.19699999999995</v>
      </c>
      <c r="AA25" s="95">
        <v>330.68469999999991</v>
      </c>
    </row>
    <row r="26" spans="1:27">
      <c r="A26" s="33" t="s">
        <v>23</v>
      </c>
      <c r="B26" s="34">
        <f t="shared" ref="B26:G26" si="1">SUM(B6:B25)</f>
        <v>38655</v>
      </c>
      <c r="C26" s="34">
        <f t="shared" si="1"/>
        <v>40762</v>
      </c>
      <c r="D26" s="34">
        <f t="shared" si="1"/>
        <v>42141</v>
      </c>
      <c r="E26" s="34">
        <f t="shared" si="1"/>
        <v>41857</v>
      </c>
      <c r="F26" s="34">
        <f t="shared" si="1"/>
        <v>40758</v>
      </c>
      <c r="G26" s="34">
        <f t="shared" si="1"/>
        <v>38836</v>
      </c>
      <c r="H26" s="34">
        <f t="shared" ref="H26:Y26" si="2">SUM(H6:H25)</f>
        <v>37746</v>
      </c>
      <c r="I26" s="34">
        <f t="shared" si="2"/>
        <v>36831</v>
      </c>
      <c r="J26" s="34">
        <f t="shared" si="2"/>
        <v>34913</v>
      </c>
      <c r="K26" s="34">
        <f t="shared" si="2"/>
        <v>35874</v>
      </c>
      <c r="L26" s="34">
        <f t="shared" si="2"/>
        <v>32470</v>
      </c>
      <c r="M26" s="34">
        <f t="shared" si="2"/>
        <v>34186</v>
      </c>
      <c r="N26" s="34">
        <f t="shared" si="2"/>
        <v>35809</v>
      </c>
      <c r="O26" s="34">
        <f t="shared" si="2"/>
        <v>34808</v>
      </c>
      <c r="P26" s="34">
        <f t="shared" si="2"/>
        <v>33094</v>
      </c>
      <c r="Q26" s="34">
        <f t="shared" si="2"/>
        <v>33499</v>
      </c>
      <c r="R26" s="34">
        <f t="shared" si="2"/>
        <v>32682</v>
      </c>
      <c r="S26" s="34">
        <f t="shared" si="2"/>
        <v>28652</v>
      </c>
      <c r="T26" s="34">
        <f t="shared" si="2"/>
        <v>25674</v>
      </c>
      <c r="U26" s="34">
        <f t="shared" si="2"/>
        <v>24444</v>
      </c>
      <c r="V26" s="34">
        <f t="shared" si="2"/>
        <v>20255</v>
      </c>
      <c r="W26" s="34">
        <f t="shared" si="2"/>
        <v>20956.277490652374</v>
      </c>
      <c r="X26" s="34">
        <f t="shared" si="2"/>
        <v>21434</v>
      </c>
      <c r="Y26" s="34">
        <f t="shared" si="2"/>
        <v>19656.789693646635</v>
      </c>
      <c r="Z26" s="34">
        <v>18362.254239895672</v>
      </c>
      <c r="AA26" s="96">
        <f>SUM(AA6:AA25)</f>
        <v>15554.998319125587</v>
      </c>
    </row>
    <row r="27" spans="1:27">
      <c r="A27" s="35" t="s">
        <v>24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7"/>
      <c r="Y27" s="37"/>
      <c r="Z27" s="37"/>
      <c r="AA27" s="97"/>
    </row>
    <row r="28" spans="1:27">
      <c r="A28" s="31" t="s">
        <v>25</v>
      </c>
      <c r="B28" s="19">
        <v>333</v>
      </c>
      <c r="C28" s="19">
        <v>315</v>
      </c>
      <c r="D28" s="19">
        <v>282</v>
      </c>
      <c r="E28" s="19">
        <v>305</v>
      </c>
      <c r="F28" s="19">
        <v>318</v>
      </c>
      <c r="G28" s="19">
        <v>302</v>
      </c>
      <c r="H28" s="19">
        <v>293</v>
      </c>
      <c r="I28" s="19">
        <v>293</v>
      </c>
      <c r="J28" s="19">
        <v>297</v>
      </c>
      <c r="K28" s="19">
        <v>281</v>
      </c>
      <c r="L28" s="19">
        <v>295</v>
      </c>
      <c r="M28" s="19">
        <v>289</v>
      </c>
      <c r="N28" s="19">
        <v>290</v>
      </c>
      <c r="O28" s="19">
        <v>262</v>
      </c>
      <c r="P28" s="19">
        <v>266</v>
      </c>
      <c r="Q28" s="19">
        <v>338</v>
      </c>
      <c r="R28" s="19">
        <v>460</v>
      </c>
      <c r="S28" s="19">
        <v>1447</v>
      </c>
      <c r="T28" s="19">
        <v>560</v>
      </c>
      <c r="U28" s="19">
        <v>526</v>
      </c>
      <c r="V28" s="19">
        <v>516</v>
      </c>
      <c r="W28" s="22">
        <v>450.00920688389078</v>
      </c>
      <c r="X28" s="69">
        <v>409</v>
      </c>
      <c r="Y28" s="24">
        <v>384.1673012926824</v>
      </c>
      <c r="Z28" s="24">
        <v>416.25263307469748</v>
      </c>
      <c r="AA28" s="95">
        <v>413.44163307469756</v>
      </c>
    </row>
    <row r="29" spans="1:27">
      <c r="A29" s="31" t="s">
        <v>26</v>
      </c>
      <c r="B29" s="27">
        <v>371</v>
      </c>
      <c r="C29" s="27">
        <v>338</v>
      </c>
      <c r="D29" s="27">
        <v>473</v>
      </c>
      <c r="E29" s="27">
        <v>590</v>
      </c>
      <c r="F29" s="27">
        <v>617</v>
      </c>
      <c r="G29" s="27">
        <v>577</v>
      </c>
      <c r="H29" s="27">
        <v>571</v>
      </c>
      <c r="I29" s="27">
        <v>763</v>
      </c>
      <c r="J29" s="27">
        <v>694</v>
      </c>
      <c r="K29" s="27">
        <v>737</v>
      </c>
      <c r="L29" s="27">
        <v>814</v>
      </c>
      <c r="M29" s="27">
        <v>745</v>
      </c>
      <c r="N29" s="27">
        <v>560</v>
      </c>
      <c r="O29" s="27">
        <v>589</v>
      </c>
      <c r="P29" s="27">
        <v>609</v>
      </c>
      <c r="Q29" s="27">
        <v>1006</v>
      </c>
      <c r="R29" s="27">
        <v>1360</v>
      </c>
      <c r="S29" s="27">
        <v>1501</v>
      </c>
      <c r="T29" s="27">
        <v>1173</v>
      </c>
      <c r="U29" s="27">
        <v>184</v>
      </c>
      <c r="V29" s="27">
        <v>400</v>
      </c>
      <c r="W29" s="24">
        <v>327.63694865307411</v>
      </c>
      <c r="X29" s="69">
        <v>324</v>
      </c>
      <c r="Y29" s="24">
        <v>363.99097212126424</v>
      </c>
      <c r="Z29" s="24">
        <v>464.19678349703179</v>
      </c>
      <c r="AA29" s="95">
        <v>359.48128349703182</v>
      </c>
    </row>
    <row r="30" spans="1:27">
      <c r="A30" s="31" t="s">
        <v>27</v>
      </c>
      <c r="B30" s="27">
        <v>816</v>
      </c>
      <c r="C30" s="27">
        <v>777</v>
      </c>
      <c r="D30" s="27">
        <v>690</v>
      </c>
      <c r="E30" s="27">
        <v>726</v>
      </c>
      <c r="F30" s="27">
        <v>783</v>
      </c>
      <c r="G30" s="27">
        <v>732</v>
      </c>
      <c r="H30" s="27">
        <v>673</v>
      </c>
      <c r="I30" s="27">
        <v>700</v>
      </c>
      <c r="J30" s="27">
        <v>710</v>
      </c>
      <c r="K30" s="27">
        <v>683</v>
      </c>
      <c r="L30" s="27">
        <v>616</v>
      </c>
      <c r="M30" s="27">
        <v>696</v>
      </c>
      <c r="N30" s="27">
        <v>648</v>
      </c>
      <c r="O30" s="27">
        <v>562</v>
      </c>
      <c r="P30" s="27">
        <v>585</v>
      </c>
      <c r="Q30" s="27">
        <v>587</v>
      </c>
      <c r="R30" s="27">
        <v>569</v>
      </c>
      <c r="S30" s="27">
        <v>555</v>
      </c>
      <c r="T30" s="27">
        <v>551</v>
      </c>
      <c r="U30" s="27">
        <v>551</v>
      </c>
      <c r="V30" s="27">
        <v>450</v>
      </c>
      <c r="W30" s="24">
        <v>411.18613179484333</v>
      </c>
      <c r="X30" s="69">
        <v>447</v>
      </c>
      <c r="Y30" s="24">
        <v>409.53670812282979</v>
      </c>
      <c r="Z30" s="24">
        <v>357.96633891208324</v>
      </c>
      <c r="AA30" s="95">
        <v>357.96633891208319</v>
      </c>
    </row>
    <row r="31" spans="1:27">
      <c r="A31" s="31" t="s">
        <v>28</v>
      </c>
      <c r="B31" s="38">
        <v>883</v>
      </c>
      <c r="C31" s="38">
        <v>667</v>
      </c>
      <c r="D31" s="38">
        <v>889</v>
      </c>
      <c r="E31" s="38">
        <v>900</v>
      </c>
      <c r="F31" s="38">
        <v>658</v>
      </c>
      <c r="G31" s="38">
        <v>873</v>
      </c>
      <c r="H31" s="38">
        <v>861</v>
      </c>
      <c r="I31" s="38">
        <v>818</v>
      </c>
      <c r="J31" s="38">
        <v>858</v>
      </c>
      <c r="K31" s="38">
        <v>866</v>
      </c>
      <c r="L31" s="38">
        <v>841</v>
      </c>
      <c r="M31" s="38">
        <v>828</v>
      </c>
      <c r="N31" s="38">
        <v>648</v>
      </c>
      <c r="O31" s="38">
        <v>648</v>
      </c>
      <c r="P31" s="38">
        <v>825</v>
      </c>
      <c r="Q31" s="38">
        <v>829</v>
      </c>
      <c r="R31" s="38">
        <v>893</v>
      </c>
      <c r="S31" s="38">
        <v>948</v>
      </c>
      <c r="T31" s="38">
        <v>902</v>
      </c>
      <c r="U31" s="38">
        <v>902</v>
      </c>
      <c r="V31" s="38">
        <v>942</v>
      </c>
      <c r="W31" s="39">
        <v>955.35190196471524</v>
      </c>
      <c r="X31" s="69">
        <v>945</v>
      </c>
      <c r="Y31" s="39">
        <v>933.97739589560149</v>
      </c>
      <c r="Z31" s="39">
        <v>923.47015019177593</v>
      </c>
      <c r="AA31" s="95">
        <v>913.08111100211852</v>
      </c>
    </row>
    <row r="32" spans="1:27">
      <c r="A32" s="40" t="s">
        <v>29</v>
      </c>
      <c r="B32" s="34">
        <f>SUM(B28:B31)</f>
        <v>2403</v>
      </c>
      <c r="C32" s="34">
        <f t="shared" ref="C32:Y32" si="3">SUM(C28:C31)</f>
        <v>2097</v>
      </c>
      <c r="D32" s="34">
        <f t="shared" si="3"/>
        <v>2334</v>
      </c>
      <c r="E32" s="34">
        <f t="shared" si="3"/>
        <v>2521</v>
      </c>
      <c r="F32" s="34">
        <f t="shared" si="3"/>
        <v>2376</v>
      </c>
      <c r="G32" s="34">
        <f t="shared" si="3"/>
        <v>2484</v>
      </c>
      <c r="H32" s="34">
        <f t="shared" si="3"/>
        <v>2398</v>
      </c>
      <c r="I32" s="34">
        <f t="shared" si="3"/>
        <v>2574</v>
      </c>
      <c r="J32" s="34">
        <f t="shared" si="3"/>
        <v>2559</v>
      </c>
      <c r="K32" s="34">
        <f t="shared" si="3"/>
        <v>2567</v>
      </c>
      <c r="L32" s="34">
        <f t="shared" si="3"/>
        <v>2566</v>
      </c>
      <c r="M32" s="34">
        <f t="shared" si="3"/>
        <v>2558</v>
      </c>
      <c r="N32" s="34">
        <f t="shared" si="3"/>
        <v>2146</v>
      </c>
      <c r="O32" s="34">
        <f t="shared" si="3"/>
        <v>2061</v>
      </c>
      <c r="P32" s="34">
        <f t="shared" si="3"/>
        <v>2285</v>
      </c>
      <c r="Q32" s="34">
        <f t="shared" si="3"/>
        <v>2760</v>
      </c>
      <c r="R32" s="34">
        <f t="shared" si="3"/>
        <v>3282</v>
      </c>
      <c r="S32" s="34">
        <f t="shared" si="3"/>
        <v>4451</v>
      </c>
      <c r="T32" s="34">
        <f t="shared" si="3"/>
        <v>3186</v>
      </c>
      <c r="U32" s="34">
        <f t="shared" si="3"/>
        <v>2163</v>
      </c>
      <c r="V32" s="34">
        <f t="shared" si="3"/>
        <v>2308</v>
      </c>
      <c r="W32" s="34">
        <f t="shared" si="3"/>
        <v>2144.1841892965235</v>
      </c>
      <c r="X32" s="34">
        <f t="shared" si="3"/>
        <v>2125</v>
      </c>
      <c r="Y32" s="34">
        <f t="shared" si="3"/>
        <v>2091.6723774323777</v>
      </c>
      <c r="Z32" s="34">
        <v>2161.8859056755882</v>
      </c>
      <c r="AA32" s="96">
        <f>SUM(AA28:AA31)</f>
        <v>2043.9703664859312</v>
      </c>
    </row>
    <row r="33" spans="1:27">
      <c r="A33" s="35" t="s">
        <v>30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7"/>
      <c r="Y33" s="37"/>
      <c r="Z33" s="37"/>
      <c r="AA33" s="97"/>
    </row>
    <row r="34" spans="1:27">
      <c r="A34" s="31" t="s">
        <v>31</v>
      </c>
      <c r="B34" s="19">
        <v>24</v>
      </c>
      <c r="C34" s="19">
        <v>24</v>
      </c>
      <c r="D34" s="19">
        <v>26</v>
      </c>
      <c r="E34" s="19">
        <v>28</v>
      </c>
      <c r="F34" s="19">
        <v>30</v>
      </c>
      <c r="G34" s="20">
        <v>28</v>
      </c>
      <c r="H34" s="19">
        <v>25</v>
      </c>
      <c r="I34" s="19">
        <v>25</v>
      </c>
      <c r="J34" s="19">
        <v>24</v>
      </c>
      <c r="K34" s="19">
        <v>25</v>
      </c>
      <c r="L34" s="19">
        <v>27</v>
      </c>
      <c r="M34" s="19">
        <v>30</v>
      </c>
      <c r="N34" s="19">
        <v>31</v>
      </c>
      <c r="O34" s="19">
        <v>32</v>
      </c>
      <c r="P34" s="19">
        <v>33</v>
      </c>
      <c r="Q34" s="19">
        <v>33</v>
      </c>
      <c r="R34" s="19">
        <v>30</v>
      </c>
      <c r="S34" s="19">
        <v>32</v>
      </c>
      <c r="T34" s="19">
        <v>31</v>
      </c>
      <c r="U34" s="19">
        <v>34</v>
      </c>
      <c r="V34" s="19">
        <v>35</v>
      </c>
      <c r="W34" s="22">
        <v>34.753875549699622</v>
      </c>
      <c r="X34" s="69">
        <v>36</v>
      </c>
      <c r="Y34" s="24">
        <v>37.71</v>
      </c>
      <c r="Z34" s="24">
        <v>39.33</v>
      </c>
      <c r="AA34" s="95">
        <v>40.869999999999997</v>
      </c>
    </row>
    <row r="35" spans="1:27">
      <c r="A35" s="32" t="s">
        <v>32</v>
      </c>
      <c r="B35" s="27">
        <v>230</v>
      </c>
      <c r="C35" s="27">
        <v>239</v>
      </c>
      <c r="D35" s="27">
        <v>253</v>
      </c>
      <c r="E35" s="27">
        <v>264</v>
      </c>
      <c r="F35" s="27">
        <v>276</v>
      </c>
      <c r="G35" s="28">
        <v>281</v>
      </c>
      <c r="H35" s="27">
        <v>271</v>
      </c>
      <c r="I35" s="41">
        <v>270</v>
      </c>
      <c r="J35" s="27">
        <v>300</v>
      </c>
      <c r="K35" s="41">
        <v>371</v>
      </c>
      <c r="L35" s="27">
        <v>390</v>
      </c>
      <c r="M35" s="27">
        <v>353</v>
      </c>
      <c r="N35" s="27">
        <v>376</v>
      </c>
      <c r="O35" s="27">
        <v>440</v>
      </c>
      <c r="P35" s="27">
        <v>443</v>
      </c>
      <c r="Q35" s="27">
        <v>453</v>
      </c>
      <c r="R35" s="27">
        <v>492</v>
      </c>
      <c r="S35" s="27">
        <v>492</v>
      </c>
      <c r="T35" s="27">
        <v>502</v>
      </c>
      <c r="U35" s="27">
        <v>543</v>
      </c>
      <c r="V35" s="27">
        <v>579</v>
      </c>
      <c r="W35" s="24">
        <v>592.99558286842068</v>
      </c>
      <c r="X35" s="69">
        <v>607</v>
      </c>
      <c r="Y35" s="24">
        <v>621.01</v>
      </c>
      <c r="Z35" s="24">
        <v>635.14</v>
      </c>
      <c r="AA35" s="95">
        <v>649.24</v>
      </c>
    </row>
    <row r="36" spans="1:27">
      <c r="A36" s="32" t="s">
        <v>33</v>
      </c>
      <c r="B36" s="27">
        <v>255</v>
      </c>
      <c r="C36" s="27">
        <v>259</v>
      </c>
      <c r="D36" s="27">
        <v>279</v>
      </c>
      <c r="E36" s="27">
        <v>289</v>
      </c>
      <c r="F36" s="27">
        <v>297</v>
      </c>
      <c r="G36" s="28">
        <v>301</v>
      </c>
      <c r="H36" s="27">
        <v>269</v>
      </c>
      <c r="I36" s="41">
        <v>249</v>
      </c>
      <c r="J36" s="27">
        <v>243</v>
      </c>
      <c r="K36" s="41">
        <v>237</v>
      </c>
      <c r="L36" s="27">
        <v>217</v>
      </c>
      <c r="M36" s="27">
        <v>200</v>
      </c>
      <c r="N36" s="27">
        <v>198</v>
      </c>
      <c r="O36" s="27">
        <v>202</v>
      </c>
      <c r="P36" s="27">
        <v>188</v>
      </c>
      <c r="Q36" s="27">
        <v>194</v>
      </c>
      <c r="R36" s="27">
        <v>220</v>
      </c>
      <c r="S36" s="27">
        <v>211</v>
      </c>
      <c r="T36" s="27">
        <v>221</v>
      </c>
      <c r="U36" s="27">
        <v>232</v>
      </c>
      <c r="V36" s="27">
        <v>236</v>
      </c>
      <c r="W36" s="24">
        <v>241.64980012290911</v>
      </c>
      <c r="X36" s="69">
        <v>247</v>
      </c>
      <c r="Y36" s="24">
        <v>252.83</v>
      </c>
      <c r="Z36" s="24">
        <v>258.43</v>
      </c>
      <c r="AA36" s="95">
        <v>264.04000000000002</v>
      </c>
    </row>
    <row r="37" spans="1:27">
      <c r="A37" s="32" t="s">
        <v>34</v>
      </c>
      <c r="B37" s="27">
        <v>9</v>
      </c>
      <c r="C37" s="27">
        <v>10</v>
      </c>
      <c r="D37" s="27">
        <v>10</v>
      </c>
      <c r="E37" s="27">
        <v>10</v>
      </c>
      <c r="F37" s="27">
        <v>10</v>
      </c>
      <c r="G37" s="28">
        <v>10</v>
      </c>
      <c r="H37" s="27">
        <v>11</v>
      </c>
      <c r="I37" s="41">
        <v>11</v>
      </c>
      <c r="J37" s="27">
        <v>13</v>
      </c>
      <c r="K37" s="41">
        <v>15</v>
      </c>
      <c r="L37" s="27">
        <v>16</v>
      </c>
      <c r="M37" s="27">
        <v>15</v>
      </c>
      <c r="N37" s="27">
        <v>17</v>
      </c>
      <c r="O37" s="27">
        <v>18</v>
      </c>
      <c r="P37" s="27">
        <v>18</v>
      </c>
      <c r="Q37" s="27">
        <v>19</v>
      </c>
      <c r="R37" s="27">
        <v>20</v>
      </c>
      <c r="S37" s="27">
        <v>20</v>
      </c>
      <c r="T37" s="27">
        <v>21</v>
      </c>
      <c r="U37" s="27">
        <v>22</v>
      </c>
      <c r="V37" s="27">
        <v>24</v>
      </c>
      <c r="W37" s="24">
        <v>24.273793238354273</v>
      </c>
      <c r="X37" s="69">
        <v>25</v>
      </c>
      <c r="Y37" s="24">
        <v>25.48</v>
      </c>
      <c r="Z37" s="24">
        <v>26.09</v>
      </c>
      <c r="AA37" s="95">
        <v>26.7</v>
      </c>
    </row>
    <row r="38" spans="1:27">
      <c r="A38" s="32" t="s">
        <v>35</v>
      </c>
      <c r="B38" s="27">
        <v>7</v>
      </c>
      <c r="C38" s="27">
        <v>7</v>
      </c>
      <c r="D38" s="27">
        <v>7</v>
      </c>
      <c r="E38" s="27">
        <v>7</v>
      </c>
      <c r="F38" s="27">
        <v>8</v>
      </c>
      <c r="G38" s="28">
        <v>8</v>
      </c>
      <c r="H38" s="27">
        <v>8</v>
      </c>
      <c r="I38" s="41">
        <v>8</v>
      </c>
      <c r="J38" s="27">
        <v>8</v>
      </c>
      <c r="K38" s="41">
        <v>7</v>
      </c>
      <c r="L38" s="27">
        <v>7</v>
      </c>
      <c r="M38" s="27">
        <v>7</v>
      </c>
      <c r="N38" s="27">
        <v>7</v>
      </c>
      <c r="O38" s="27">
        <v>7</v>
      </c>
      <c r="P38" s="27">
        <v>8</v>
      </c>
      <c r="Q38" s="27">
        <v>8</v>
      </c>
      <c r="R38" s="27">
        <v>9</v>
      </c>
      <c r="S38" s="27">
        <v>9</v>
      </c>
      <c r="T38" s="27">
        <v>9</v>
      </c>
      <c r="U38" s="27">
        <v>10</v>
      </c>
      <c r="V38" s="27">
        <v>11</v>
      </c>
      <c r="W38" s="24">
        <v>10.80043116499537</v>
      </c>
      <c r="X38" s="69">
        <v>11</v>
      </c>
      <c r="Y38" s="24">
        <v>11.3</v>
      </c>
      <c r="Z38" s="24">
        <v>11.52</v>
      </c>
      <c r="AA38" s="95">
        <v>11.76</v>
      </c>
    </row>
    <row r="39" spans="1:27">
      <c r="A39" s="32" t="s">
        <v>36</v>
      </c>
      <c r="B39" s="27">
        <v>664</v>
      </c>
      <c r="C39" s="27">
        <v>802</v>
      </c>
      <c r="D39" s="27">
        <v>1006</v>
      </c>
      <c r="E39" s="27">
        <v>1327</v>
      </c>
      <c r="F39" s="27">
        <v>1709</v>
      </c>
      <c r="G39" s="28">
        <v>2096</v>
      </c>
      <c r="H39" s="27">
        <v>2462</v>
      </c>
      <c r="I39" s="41">
        <v>2694</v>
      </c>
      <c r="J39" s="27">
        <v>3227</v>
      </c>
      <c r="K39" s="41">
        <v>3637</v>
      </c>
      <c r="L39" s="27">
        <v>3915</v>
      </c>
      <c r="M39" s="27">
        <v>4189</v>
      </c>
      <c r="N39" s="27">
        <v>4783</v>
      </c>
      <c r="O39" s="27">
        <v>5354</v>
      </c>
      <c r="P39" s="27">
        <v>5867</v>
      </c>
      <c r="Q39" s="27">
        <v>6215</v>
      </c>
      <c r="R39" s="27">
        <v>6528</v>
      </c>
      <c r="S39" s="27">
        <v>6797</v>
      </c>
      <c r="T39" s="27">
        <v>7177</v>
      </c>
      <c r="U39" s="27">
        <v>7555</v>
      </c>
      <c r="V39" s="27">
        <v>8094</v>
      </c>
      <c r="W39" s="24">
        <v>8328.9160673748302</v>
      </c>
      <c r="X39" s="69">
        <v>8542</v>
      </c>
      <c r="Y39" s="24">
        <v>8751.2999999999993</v>
      </c>
      <c r="Z39" s="24">
        <v>8962.25</v>
      </c>
      <c r="AA39" s="95">
        <v>9185.5300000000007</v>
      </c>
    </row>
    <row r="40" spans="1:27">
      <c r="A40" s="32" t="s">
        <v>37</v>
      </c>
      <c r="B40" s="27">
        <v>1981</v>
      </c>
      <c r="C40" s="27">
        <v>2446</v>
      </c>
      <c r="D40" s="27">
        <v>3067</v>
      </c>
      <c r="E40" s="27">
        <v>3900</v>
      </c>
      <c r="F40" s="27">
        <v>4800</v>
      </c>
      <c r="G40" s="28">
        <v>5833</v>
      </c>
      <c r="H40" s="27">
        <v>6481</v>
      </c>
      <c r="I40" s="41">
        <v>6731</v>
      </c>
      <c r="J40" s="27">
        <v>7732</v>
      </c>
      <c r="K40" s="41">
        <v>8181</v>
      </c>
      <c r="L40" s="27">
        <v>8523</v>
      </c>
      <c r="M40" s="27">
        <v>8627</v>
      </c>
      <c r="N40" s="27">
        <v>9082</v>
      </c>
      <c r="O40" s="27">
        <v>9201</v>
      </c>
      <c r="P40" s="27">
        <v>9767</v>
      </c>
      <c r="Q40" s="27">
        <v>10123</v>
      </c>
      <c r="R40" s="27">
        <v>10357</v>
      </c>
      <c r="S40" s="27">
        <v>10437</v>
      </c>
      <c r="T40" s="27">
        <v>10562</v>
      </c>
      <c r="U40" s="27">
        <v>10643</v>
      </c>
      <c r="V40" s="27">
        <v>10734</v>
      </c>
      <c r="W40" s="24">
        <v>11015.210589901679</v>
      </c>
      <c r="X40" s="69">
        <v>11264</v>
      </c>
      <c r="Y40" s="24">
        <v>11515.25</v>
      </c>
      <c r="Z40" s="24">
        <v>11761.73</v>
      </c>
      <c r="AA40" s="95">
        <v>12034.29</v>
      </c>
    </row>
    <row r="41" spans="1:27">
      <c r="A41" s="32" t="s">
        <v>38</v>
      </c>
      <c r="B41" s="27">
        <v>128</v>
      </c>
      <c r="C41" s="27">
        <v>132</v>
      </c>
      <c r="D41" s="27">
        <v>137</v>
      </c>
      <c r="E41" s="27">
        <v>146</v>
      </c>
      <c r="F41" s="27">
        <v>151</v>
      </c>
      <c r="G41" s="28">
        <v>143</v>
      </c>
      <c r="H41" s="27">
        <v>130</v>
      </c>
      <c r="I41" s="41">
        <v>130</v>
      </c>
      <c r="J41" s="27">
        <v>124</v>
      </c>
      <c r="K41" s="41">
        <v>124</v>
      </c>
      <c r="L41" s="27">
        <v>119</v>
      </c>
      <c r="M41" s="27">
        <v>107</v>
      </c>
      <c r="N41" s="27">
        <v>111</v>
      </c>
      <c r="O41" s="27">
        <v>107</v>
      </c>
      <c r="P41" s="27">
        <v>106</v>
      </c>
      <c r="Q41" s="27">
        <v>106</v>
      </c>
      <c r="R41" s="27">
        <v>107</v>
      </c>
      <c r="S41" s="27">
        <v>109</v>
      </c>
      <c r="T41" s="27">
        <v>111</v>
      </c>
      <c r="U41" s="27">
        <v>114</v>
      </c>
      <c r="V41" s="27">
        <v>116</v>
      </c>
      <c r="W41" s="24">
        <v>119.08267159444384</v>
      </c>
      <c r="X41" s="69">
        <v>122</v>
      </c>
      <c r="Y41" s="24">
        <v>124.33</v>
      </c>
      <c r="Z41" s="24">
        <v>127.02</v>
      </c>
      <c r="AA41" s="95">
        <v>129.69999999999999</v>
      </c>
    </row>
    <row r="42" spans="1:27">
      <c r="A42" s="32" t="s">
        <v>39</v>
      </c>
      <c r="B42" s="27">
        <v>10</v>
      </c>
      <c r="C42" s="27">
        <v>10</v>
      </c>
      <c r="D42" s="27">
        <v>9</v>
      </c>
      <c r="E42" s="27">
        <v>8</v>
      </c>
      <c r="F42" s="27">
        <v>8</v>
      </c>
      <c r="G42" s="28">
        <v>8</v>
      </c>
      <c r="H42" s="27">
        <v>7</v>
      </c>
      <c r="I42" s="41">
        <v>7</v>
      </c>
      <c r="J42" s="27">
        <v>7</v>
      </c>
      <c r="K42" s="41">
        <v>6</v>
      </c>
      <c r="L42" s="27">
        <v>6</v>
      </c>
      <c r="M42" s="27">
        <v>6</v>
      </c>
      <c r="N42" s="27">
        <v>6</v>
      </c>
      <c r="O42" s="27">
        <v>7</v>
      </c>
      <c r="P42" s="27">
        <v>7</v>
      </c>
      <c r="Q42" s="27">
        <v>8</v>
      </c>
      <c r="R42" s="27">
        <v>9</v>
      </c>
      <c r="S42" s="27">
        <v>10</v>
      </c>
      <c r="T42" s="27">
        <v>11</v>
      </c>
      <c r="U42" s="27">
        <v>12</v>
      </c>
      <c r="V42" s="27">
        <v>13</v>
      </c>
      <c r="W42" s="24">
        <v>12.890666282500177</v>
      </c>
      <c r="X42" s="69">
        <v>13</v>
      </c>
      <c r="Y42" s="24">
        <v>13.44</v>
      </c>
      <c r="Z42" s="24">
        <v>13.7</v>
      </c>
      <c r="AA42" s="95">
        <v>13.97</v>
      </c>
    </row>
    <row r="43" spans="1:27">
      <c r="A43" s="32" t="s">
        <v>40</v>
      </c>
      <c r="B43" s="27">
        <v>130</v>
      </c>
      <c r="C43" s="27">
        <v>136</v>
      </c>
      <c r="D43" s="27">
        <v>143</v>
      </c>
      <c r="E43" s="27">
        <v>149</v>
      </c>
      <c r="F43" s="27">
        <v>155</v>
      </c>
      <c r="G43" s="28">
        <v>161</v>
      </c>
      <c r="H43" s="27">
        <v>167</v>
      </c>
      <c r="I43" s="41">
        <v>174</v>
      </c>
      <c r="J43" s="27">
        <v>180</v>
      </c>
      <c r="K43" s="41">
        <v>186</v>
      </c>
      <c r="L43" s="27">
        <v>192</v>
      </c>
      <c r="M43" s="27">
        <v>199</v>
      </c>
      <c r="N43" s="27">
        <v>205</v>
      </c>
      <c r="O43" s="27">
        <v>211</v>
      </c>
      <c r="P43" s="27">
        <v>217</v>
      </c>
      <c r="Q43" s="27">
        <v>223</v>
      </c>
      <c r="R43" s="27">
        <v>229</v>
      </c>
      <c r="S43" s="27">
        <v>241</v>
      </c>
      <c r="T43" s="27">
        <v>292</v>
      </c>
      <c r="U43" s="27">
        <v>309</v>
      </c>
      <c r="V43" s="27">
        <v>325</v>
      </c>
      <c r="W43" s="24">
        <v>396.2083099381374</v>
      </c>
      <c r="X43" s="69">
        <v>504</v>
      </c>
      <c r="Y43" s="24">
        <v>512.08000000000004</v>
      </c>
      <c r="Z43" s="24">
        <v>574.05999999999995</v>
      </c>
      <c r="AA43" s="95">
        <v>812.4</v>
      </c>
    </row>
    <row r="44" spans="1:27">
      <c r="A44" s="32" t="s">
        <v>41</v>
      </c>
      <c r="B44" s="27">
        <v>64</v>
      </c>
      <c r="C44" s="27">
        <v>65</v>
      </c>
      <c r="D44" s="27">
        <v>67</v>
      </c>
      <c r="E44" s="27">
        <v>68</v>
      </c>
      <c r="F44" s="27">
        <v>69</v>
      </c>
      <c r="G44" s="28">
        <v>71</v>
      </c>
      <c r="H44" s="27">
        <v>72</v>
      </c>
      <c r="I44" s="41">
        <v>73</v>
      </c>
      <c r="J44" s="27">
        <v>74</v>
      </c>
      <c r="K44" s="41">
        <v>75</v>
      </c>
      <c r="L44" s="27">
        <v>76</v>
      </c>
      <c r="M44" s="27">
        <v>76</v>
      </c>
      <c r="N44" s="27">
        <v>76</v>
      </c>
      <c r="O44" s="27">
        <v>78</v>
      </c>
      <c r="P44" s="27">
        <v>79</v>
      </c>
      <c r="Q44" s="27">
        <v>80</v>
      </c>
      <c r="R44" s="27">
        <v>81</v>
      </c>
      <c r="S44" s="27">
        <v>82</v>
      </c>
      <c r="T44" s="27">
        <v>83</v>
      </c>
      <c r="U44" s="27">
        <v>85</v>
      </c>
      <c r="V44" s="27">
        <v>86</v>
      </c>
      <c r="W44" s="24">
        <v>87.352025462326097</v>
      </c>
      <c r="X44" s="69">
        <v>89</v>
      </c>
      <c r="Y44" s="24">
        <v>90.01</v>
      </c>
      <c r="Z44" s="24">
        <v>91.46</v>
      </c>
      <c r="AA44" s="95">
        <v>92.7</v>
      </c>
    </row>
    <row r="45" spans="1:27">
      <c r="A45" s="32" t="s">
        <v>42</v>
      </c>
      <c r="B45" s="27">
        <v>106</v>
      </c>
      <c r="C45" s="27">
        <v>105</v>
      </c>
      <c r="D45" s="27">
        <v>104</v>
      </c>
      <c r="E45" s="27">
        <v>105</v>
      </c>
      <c r="F45" s="27">
        <v>97</v>
      </c>
      <c r="G45" s="28">
        <v>93</v>
      </c>
      <c r="H45" s="27">
        <v>94</v>
      </c>
      <c r="I45" s="41">
        <v>91</v>
      </c>
      <c r="J45" s="27">
        <v>91</v>
      </c>
      <c r="K45" s="41">
        <v>96</v>
      </c>
      <c r="L45" s="27">
        <v>96</v>
      </c>
      <c r="M45" s="27">
        <v>93</v>
      </c>
      <c r="N45" s="27">
        <v>99</v>
      </c>
      <c r="O45" s="27">
        <v>93</v>
      </c>
      <c r="P45" s="27">
        <v>88</v>
      </c>
      <c r="Q45" s="27">
        <v>89</v>
      </c>
      <c r="R45" s="27">
        <v>91</v>
      </c>
      <c r="S45" s="27">
        <v>92</v>
      </c>
      <c r="T45" s="27">
        <v>93</v>
      </c>
      <c r="U45" s="27">
        <v>98</v>
      </c>
      <c r="V45" s="27">
        <v>98</v>
      </c>
      <c r="W45" s="24">
        <v>98.643744666806242</v>
      </c>
      <c r="X45" s="69">
        <v>99</v>
      </c>
      <c r="Y45" s="24">
        <v>99.23</v>
      </c>
      <c r="Z45" s="24">
        <v>99.49</v>
      </c>
      <c r="AA45" s="95">
        <v>99.79</v>
      </c>
    </row>
    <row r="46" spans="1:27">
      <c r="A46" s="44" t="s">
        <v>43</v>
      </c>
      <c r="B46" s="38"/>
      <c r="C46" s="38"/>
      <c r="D46" s="38"/>
      <c r="E46" s="38"/>
      <c r="F46" s="38"/>
      <c r="G46" s="45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27"/>
      <c r="W46" s="24"/>
      <c r="X46" s="69"/>
      <c r="Y46" s="24"/>
      <c r="Z46" s="24"/>
      <c r="AA46" s="95"/>
    </row>
    <row r="47" spans="1:27">
      <c r="A47" s="46" t="s">
        <v>44</v>
      </c>
      <c r="B47" s="47">
        <f>SUM(B34:B46)</f>
        <v>3608</v>
      </c>
      <c r="C47" s="47">
        <f t="shared" ref="C47:Y47" si="4">SUM(C34:C46)</f>
        <v>4235</v>
      </c>
      <c r="D47" s="47">
        <f t="shared" si="4"/>
        <v>5108</v>
      </c>
      <c r="E47" s="47">
        <f t="shared" si="4"/>
        <v>6301</v>
      </c>
      <c r="F47" s="47">
        <f t="shared" si="4"/>
        <v>7610</v>
      </c>
      <c r="G47" s="47">
        <f t="shared" si="4"/>
        <v>9033</v>
      </c>
      <c r="H47" s="47">
        <f t="shared" si="4"/>
        <v>9997</v>
      </c>
      <c r="I47" s="47">
        <f t="shared" si="4"/>
        <v>10463</v>
      </c>
      <c r="J47" s="47">
        <f t="shared" si="4"/>
        <v>12023</v>
      </c>
      <c r="K47" s="47">
        <f t="shared" si="4"/>
        <v>12960</v>
      </c>
      <c r="L47" s="47">
        <f t="shared" si="4"/>
        <v>13584</v>
      </c>
      <c r="M47" s="47">
        <f t="shared" si="4"/>
        <v>13902</v>
      </c>
      <c r="N47" s="47">
        <f t="shared" si="4"/>
        <v>14991</v>
      </c>
      <c r="O47" s="47">
        <f t="shared" si="4"/>
        <v>15750</v>
      </c>
      <c r="P47" s="47">
        <f t="shared" si="4"/>
        <v>16821</v>
      </c>
      <c r="Q47" s="47">
        <f t="shared" si="4"/>
        <v>17551</v>
      </c>
      <c r="R47" s="47">
        <f t="shared" si="4"/>
        <v>18173</v>
      </c>
      <c r="S47" s="47">
        <f t="shared" si="4"/>
        <v>18532</v>
      </c>
      <c r="T47" s="47">
        <f t="shared" si="4"/>
        <v>19113</v>
      </c>
      <c r="U47" s="47">
        <f t="shared" si="4"/>
        <v>19657</v>
      </c>
      <c r="V47" s="84">
        <f t="shared" si="4"/>
        <v>20351</v>
      </c>
      <c r="W47" s="84">
        <f t="shared" si="4"/>
        <v>20962.777558165097</v>
      </c>
      <c r="X47" s="84">
        <f t="shared" si="4"/>
        <v>21559</v>
      </c>
      <c r="Y47" s="84">
        <f t="shared" si="4"/>
        <v>22053.969999999998</v>
      </c>
      <c r="Z47" s="84">
        <v>22600.22</v>
      </c>
      <c r="AA47" s="100">
        <f>SUM(AA34:AA46)</f>
        <v>23360.990000000005</v>
      </c>
    </row>
    <row r="48" spans="1:27">
      <c r="A48" s="35" t="s">
        <v>45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06"/>
      <c r="W48" s="106"/>
      <c r="X48" s="83"/>
      <c r="Y48" s="83"/>
      <c r="Z48" s="83"/>
      <c r="AA48" s="101"/>
    </row>
    <row r="49" spans="1:27">
      <c r="A49" s="31" t="s">
        <v>46</v>
      </c>
      <c r="B49" s="19"/>
      <c r="C49" s="19"/>
      <c r="D49" s="19"/>
      <c r="E49" s="19"/>
      <c r="F49" s="19"/>
      <c r="G49" s="20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22"/>
      <c r="X49" s="69"/>
      <c r="Y49" s="24"/>
      <c r="Z49" s="24"/>
      <c r="AA49" s="95"/>
    </row>
    <row r="50" spans="1:27">
      <c r="A50" s="32" t="s">
        <v>47</v>
      </c>
      <c r="B50" s="27">
        <v>154</v>
      </c>
      <c r="C50" s="27">
        <v>158</v>
      </c>
      <c r="D50" s="27">
        <v>159</v>
      </c>
      <c r="E50" s="27">
        <v>162</v>
      </c>
      <c r="F50" s="27">
        <v>163</v>
      </c>
      <c r="G50" s="28">
        <v>158</v>
      </c>
      <c r="H50" s="27">
        <v>141</v>
      </c>
      <c r="I50" s="27">
        <v>143</v>
      </c>
      <c r="J50" s="27">
        <v>154</v>
      </c>
      <c r="K50" s="27">
        <v>177</v>
      </c>
      <c r="L50" s="27">
        <v>129</v>
      </c>
      <c r="M50" s="27">
        <v>130</v>
      </c>
      <c r="N50" s="27">
        <v>131</v>
      </c>
      <c r="O50" s="27">
        <v>131</v>
      </c>
      <c r="P50" s="27">
        <v>132</v>
      </c>
      <c r="Q50" s="27">
        <v>58</v>
      </c>
      <c r="R50" s="27">
        <v>59</v>
      </c>
      <c r="S50" s="27">
        <v>46</v>
      </c>
      <c r="T50" s="27">
        <v>88</v>
      </c>
      <c r="U50" s="27">
        <v>73</v>
      </c>
      <c r="V50" s="27">
        <v>59</v>
      </c>
      <c r="W50" s="24">
        <v>79.585157585262664</v>
      </c>
      <c r="X50" s="69">
        <v>80</v>
      </c>
      <c r="Y50" s="24">
        <v>70.032589910990239</v>
      </c>
      <c r="Z50" s="24">
        <v>72.243135664023526</v>
      </c>
      <c r="AA50" s="95">
        <v>72.233426314782278</v>
      </c>
    </row>
    <row r="51" spans="1:27">
      <c r="A51" s="32" t="s">
        <v>48</v>
      </c>
      <c r="B51" s="27">
        <v>223</v>
      </c>
      <c r="C51" s="27">
        <v>225</v>
      </c>
      <c r="D51" s="27">
        <v>227</v>
      </c>
      <c r="E51" s="27">
        <v>229</v>
      </c>
      <c r="F51" s="27">
        <v>231</v>
      </c>
      <c r="G51" s="28">
        <v>234</v>
      </c>
      <c r="H51" s="27">
        <v>236</v>
      </c>
      <c r="I51" s="27">
        <v>241</v>
      </c>
      <c r="J51" s="27">
        <v>241</v>
      </c>
      <c r="K51" s="27">
        <v>245</v>
      </c>
      <c r="L51" s="27">
        <v>244</v>
      </c>
      <c r="M51" s="27">
        <v>244</v>
      </c>
      <c r="N51" s="27">
        <v>246</v>
      </c>
      <c r="O51" s="27">
        <v>247</v>
      </c>
      <c r="P51" s="27">
        <v>248</v>
      </c>
      <c r="Q51" s="27">
        <v>249</v>
      </c>
      <c r="R51" s="27">
        <v>184</v>
      </c>
      <c r="S51" s="27">
        <v>118</v>
      </c>
      <c r="T51" s="27">
        <v>220</v>
      </c>
      <c r="U51" s="27">
        <v>206</v>
      </c>
      <c r="V51" s="27">
        <v>192</v>
      </c>
      <c r="W51" s="24">
        <v>27.415297595195391</v>
      </c>
      <c r="X51" s="69">
        <v>28</v>
      </c>
      <c r="Y51" s="24">
        <v>19.354700656969086</v>
      </c>
      <c r="Z51" s="24">
        <v>19.004861068270401</v>
      </c>
      <c r="AA51" s="95">
        <v>19.000897653472972</v>
      </c>
    </row>
    <row r="52" spans="1:27">
      <c r="A52" s="44" t="s">
        <v>49</v>
      </c>
      <c r="B52" s="38">
        <v>18</v>
      </c>
      <c r="C52" s="38">
        <v>18</v>
      </c>
      <c r="D52" s="38">
        <v>19</v>
      </c>
      <c r="E52" s="38">
        <v>19</v>
      </c>
      <c r="F52" s="38">
        <v>19</v>
      </c>
      <c r="G52" s="45">
        <v>19</v>
      </c>
      <c r="H52" s="38">
        <v>19</v>
      </c>
      <c r="I52" s="38">
        <v>20</v>
      </c>
      <c r="J52" s="38">
        <v>20</v>
      </c>
      <c r="K52" s="38">
        <v>20</v>
      </c>
      <c r="L52" s="38">
        <v>20</v>
      </c>
      <c r="M52" s="38">
        <v>18</v>
      </c>
      <c r="N52" s="38">
        <v>16</v>
      </c>
      <c r="O52" s="38">
        <v>14</v>
      </c>
      <c r="P52" s="38">
        <v>12</v>
      </c>
      <c r="Q52" s="38">
        <v>10</v>
      </c>
      <c r="R52" s="38">
        <v>8</v>
      </c>
      <c r="S52" s="38">
        <v>6</v>
      </c>
      <c r="T52" s="38">
        <v>4</v>
      </c>
      <c r="U52" s="38">
        <v>2</v>
      </c>
      <c r="V52" s="38"/>
      <c r="W52" s="39">
        <v>34.505000000000003</v>
      </c>
      <c r="X52" s="69">
        <v>38</v>
      </c>
      <c r="Y52" s="39">
        <v>34.505000000000003</v>
      </c>
      <c r="Z52" s="39">
        <v>46.574000000000012</v>
      </c>
      <c r="AA52" s="95">
        <v>46.574000000000005</v>
      </c>
    </row>
    <row r="53" spans="1:27">
      <c r="A53" s="46" t="s">
        <v>50</v>
      </c>
      <c r="B53" s="47">
        <f>SUM(B49:B52)</f>
        <v>395</v>
      </c>
      <c r="C53" s="47">
        <f t="shared" ref="C53:Y53" si="5">SUM(C49:C52)</f>
        <v>401</v>
      </c>
      <c r="D53" s="47">
        <f t="shared" si="5"/>
        <v>405</v>
      </c>
      <c r="E53" s="47">
        <f t="shared" si="5"/>
        <v>410</v>
      </c>
      <c r="F53" s="47">
        <f t="shared" si="5"/>
        <v>413</v>
      </c>
      <c r="G53" s="47">
        <f t="shared" si="5"/>
        <v>411</v>
      </c>
      <c r="H53" s="47">
        <f t="shared" si="5"/>
        <v>396</v>
      </c>
      <c r="I53" s="47">
        <f t="shared" si="5"/>
        <v>404</v>
      </c>
      <c r="J53" s="47">
        <f t="shared" si="5"/>
        <v>415</v>
      </c>
      <c r="K53" s="47">
        <f t="shared" si="5"/>
        <v>442</v>
      </c>
      <c r="L53" s="47">
        <f t="shared" si="5"/>
        <v>393</v>
      </c>
      <c r="M53" s="47">
        <f t="shared" si="5"/>
        <v>392</v>
      </c>
      <c r="N53" s="47">
        <f t="shared" si="5"/>
        <v>393</v>
      </c>
      <c r="O53" s="47">
        <f t="shared" si="5"/>
        <v>392</v>
      </c>
      <c r="P53" s="47">
        <f t="shared" si="5"/>
        <v>392</v>
      </c>
      <c r="Q53" s="47">
        <f t="shared" si="5"/>
        <v>317</v>
      </c>
      <c r="R53" s="47">
        <f t="shared" si="5"/>
        <v>251</v>
      </c>
      <c r="S53" s="47">
        <f t="shared" si="5"/>
        <v>170</v>
      </c>
      <c r="T53" s="47">
        <f t="shared" si="5"/>
        <v>312</v>
      </c>
      <c r="U53" s="47">
        <f t="shared" si="5"/>
        <v>281</v>
      </c>
      <c r="V53" s="47">
        <f t="shared" si="5"/>
        <v>251</v>
      </c>
      <c r="W53" s="47">
        <f t="shared" si="5"/>
        <v>141.50545518045806</v>
      </c>
      <c r="X53" s="47">
        <f t="shared" si="5"/>
        <v>146</v>
      </c>
      <c r="Y53" s="47">
        <f t="shared" si="5"/>
        <v>123.89229056795932</v>
      </c>
      <c r="Z53" s="47">
        <v>137.82199673229394</v>
      </c>
      <c r="AA53" s="100">
        <f>SUM(AA49:AA52)</f>
        <v>137.80832396825525</v>
      </c>
    </row>
    <row r="54" spans="1:27">
      <c r="A54" s="35" t="s">
        <v>51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7"/>
      <c r="Y54" s="37"/>
      <c r="Z54" s="37"/>
      <c r="AA54" s="97"/>
    </row>
    <row r="55" spans="1:27">
      <c r="A55" s="31" t="s">
        <v>52</v>
      </c>
      <c r="B55" s="19">
        <v>124</v>
      </c>
      <c r="C55" s="19">
        <v>114</v>
      </c>
      <c r="D55" s="19">
        <v>116</v>
      </c>
      <c r="E55" s="19">
        <v>116</v>
      </c>
      <c r="F55" s="19">
        <v>110</v>
      </c>
      <c r="G55" s="20">
        <v>110</v>
      </c>
      <c r="H55" s="19">
        <v>110</v>
      </c>
      <c r="I55" s="19">
        <v>110</v>
      </c>
      <c r="J55" s="19">
        <v>122</v>
      </c>
      <c r="K55" s="19">
        <v>122</v>
      </c>
      <c r="L55" s="19">
        <v>122</v>
      </c>
      <c r="M55" s="19">
        <v>120</v>
      </c>
      <c r="N55" s="19">
        <v>120</v>
      </c>
      <c r="O55" s="19">
        <v>108</v>
      </c>
      <c r="P55" s="19">
        <v>108</v>
      </c>
      <c r="Q55" s="19">
        <v>107</v>
      </c>
      <c r="R55" s="19">
        <v>5</v>
      </c>
      <c r="S55" s="19">
        <v>4</v>
      </c>
      <c r="T55" s="19">
        <v>95</v>
      </c>
      <c r="U55" s="19">
        <v>90</v>
      </c>
      <c r="V55" s="19">
        <v>86</v>
      </c>
      <c r="W55" s="22">
        <v>87.62238684580538</v>
      </c>
      <c r="X55" s="69">
        <v>92</v>
      </c>
      <c r="Y55" s="24">
        <v>86.693054041059</v>
      </c>
      <c r="Z55" s="24">
        <v>86.154430468742675</v>
      </c>
      <c r="AA55" s="95">
        <v>83.593165942429749</v>
      </c>
    </row>
    <row r="56" spans="1:27">
      <c r="A56" s="32" t="s">
        <v>53</v>
      </c>
      <c r="B56" s="27"/>
      <c r="C56" s="27"/>
      <c r="D56" s="27"/>
      <c r="E56" s="27"/>
      <c r="F56" s="27"/>
      <c r="G56" s="28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2</v>
      </c>
      <c r="T56" s="27"/>
      <c r="U56" s="27"/>
      <c r="V56" s="27"/>
      <c r="W56" s="24"/>
      <c r="X56" s="69"/>
      <c r="Y56" s="24"/>
      <c r="Z56" s="24"/>
      <c r="AA56" s="95"/>
    </row>
    <row r="57" spans="1:27">
      <c r="A57" s="32" t="s">
        <v>54</v>
      </c>
      <c r="B57" s="27"/>
      <c r="C57" s="27"/>
      <c r="D57" s="27"/>
      <c r="E57" s="27"/>
      <c r="F57" s="27"/>
      <c r="G57" s="28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4"/>
      <c r="X57" s="69"/>
      <c r="Y57" s="24"/>
      <c r="Z57" s="24"/>
      <c r="AA57" s="95"/>
    </row>
    <row r="58" spans="1:27">
      <c r="A58" s="32" t="s">
        <v>55</v>
      </c>
      <c r="B58" s="27">
        <v>32</v>
      </c>
      <c r="C58" s="27">
        <v>32</v>
      </c>
      <c r="D58" s="27">
        <v>32</v>
      </c>
      <c r="E58" s="27">
        <v>32</v>
      </c>
      <c r="F58" s="27">
        <v>32</v>
      </c>
      <c r="G58" s="28">
        <v>32</v>
      </c>
      <c r="H58" s="27">
        <v>32</v>
      </c>
      <c r="I58" s="27">
        <v>32</v>
      </c>
      <c r="J58" s="27">
        <v>32</v>
      </c>
      <c r="K58" s="27">
        <v>32</v>
      </c>
      <c r="L58" s="27">
        <v>32</v>
      </c>
      <c r="M58" s="27">
        <v>32</v>
      </c>
      <c r="N58" s="27">
        <v>32</v>
      </c>
      <c r="O58" s="27">
        <v>32</v>
      </c>
      <c r="P58" s="27">
        <v>32</v>
      </c>
      <c r="Q58" s="27">
        <v>32</v>
      </c>
      <c r="R58" s="27"/>
      <c r="S58" s="27"/>
      <c r="T58" s="27"/>
      <c r="U58" s="27"/>
      <c r="V58" s="27"/>
      <c r="W58" s="24"/>
      <c r="X58" s="69"/>
      <c r="Y58" s="24"/>
      <c r="Z58" s="24"/>
      <c r="AA58" s="95"/>
    </row>
    <row r="59" spans="1:27">
      <c r="A59" s="32" t="s">
        <v>56</v>
      </c>
      <c r="B59" s="27"/>
      <c r="C59" s="27"/>
      <c r="D59" s="27"/>
      <c r="E59" s="27"/>
      <c r="F59" s="27"/>
      <c r="G59" s="28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4"/>
      <c r="X59" s="69"/>
      <c r="Y59" s="24"/>
      <c r="Z59" s="24"/>
      <c r="AA59" s="95"/>
    </row>
    <row r="60" spans="1:27">
      <c r="A60" s="32" t="s">
        <v>57</v>
      </c>
      <c r="B60" s="27"/>
      <c r="C60" s="27"/>
      <c r="D60" s="27"/>
      <c r="E60" s="27"/>
      <c r="F60" s="27"/>
      <c r="G60" s="28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3</v>
      </c>
      <c r="T60" s="27"/>
      <c r="U60" s="27"/>
      <c r="V60" s="27"/>
      <c r="W60" s="24"/>
      <c r="X60" s="69"/>
      <c r="Y60" s="24"/>
      <c r="Z60" s="24"/>
      <c r="AA60" s="95"/>
    </row>
    <row r="61" spans="1:27">
      <c r="A61" s="32" t="s">
        <v>58</v>
      </c>
      <c r="B61" s="27">
        <v>2</v>
      </c>
      <c r="C61" s="27">
        <v>2</v>
      </c>
      <c r="D61" s="27">
        <v>1</v>
      </c>
      <c r="E61" s="27">
        <v>1</v>
      </c>
      <c r="F61" s="27">
        <v>1</v>
      </c>
      <c r="G61" s="28">
        <v>1</v>
      </c>
      <c r="H61" s="27">
        <v>2</v>
      </c>
      <c r="I61" s="27">
        <v>2</v>
      </c>
      <c r="J61" s="27">
        <v>2</v>
      </c>
      <c r="K61" s="27">
        <v>2</v>
      </c>
      <c r="L61" s="27">
        <v>4</v>
      </c>
      <c r="M61" s="27">
        <v>2</v>
      </c>
      <c r="N61" s="27">
        <v>1</v>
      </c>
      <c r="O61" s="27">
        <v>1</v>
      </c>
      <c r="P61" s="27">
        <v>1</v>
      </c>
      <c r="Q61" s="27">
        <v>1</v>
      </c>
      <c r="R61" s="27">
        <v>2</v>
      </c>
      <c r="S61" s="27">
        <v>24</v>
      </c>
      <c r="T61" s="27">
        <v>1</v>
      </c>
      <c r="U61" s="27"/>
      <c r="V61" s="27">
        <v>1</v>
      </c>
      <c r="W61" s="24">
        <v>5.5E-2</v>
      </c>
      <c r="X61" s="69"/>
      <c r="Y61" s="24">
        <v>5.5E-2</v>
      </c>
      <c r="Z61" s="24">
        <v>5.5E-2</v>
      </c>
      <c r="AA61" s="95">
        <v>5.6000000000000001E-2</v>
      </c>
    </row>
    <row r="62" spans="1:27">
      <c r="A62" s="32" t="s">
        <v>59</v>
      </c>
      <c r="B62" s="27">
        <v>23</v>
      </c>
      <c r="C62" s="27">
        <v>22</v>
      </c>
      <c r="D62" s="27">
        <v>22</v>
      </c>
      <c r="E62" s="27">
        <v>23</v>
      </c>
      <c r="F62" s="27">
        <v>22</v>
      </c>
      <c r="G62" s="28">
        <v>22</v>
      </c>
      <c r="H62" s="27">
        <v>22</v>
      </c>
      <c r="I62" s="27">
        <v>21</v>
      </c>
      <c r="J62" s="27">
        <v>21</v>
      </c>
      <c r="K62" s="27">
        <v>22</v>
      </c>
      <c r="L62" s="27">
        <v>21</v>
      </c>
      <c r="M62" s="27">
        <v>20</v>
      </c>
      <c r="N62" s="27">
        <v>18</v>
      </c>
      <c r="O62" s="27">
        <v>19</v>
      </c>
      <c r="P62" s="27">
        <v>18</v>
      </c>
      <c r="Q62" s="27">
        <v>18</v>
      </c>
      <c r="R62" s="27">
        <v>18</v>
      </c>
      <c r="S62" s="27">
        <v>18</v>
      </c>
      <c r="T62" s="27">
        <v>17</v>
      </c>
      <c r="U62" s="27">
        <v>16</v>
      </c>
      <c r="V62" s="27">
        <v>16</v>
      </c>
      <c r="W62" s="24">
        <v>17.014500781646785</v>
      </c>
      <c r="X62" s="69">
        <v>15</v>
      </c>
      <c r="Y62" s="24">
        <v>15.230541491283825</v>
      </c>
      <c r="Z62" s="24">
        <v>15.230541491283825</v>
      </c>
      <c r="AA62" s="95">
        <v>15.230541491283825</v>
      </c>
    </row>
    <row r="63" spans="1:27">
      <c r="A63" s="32" t="s">
        <v>60</v>
      </c>
      <c r="B63" s="27">
        <v>101</v>
      </c>
      <c r="C63" s="27">
        <v>101</v>
      </c>
      <c r="D63" s="27">
        <v>101</v>
      </c>
      <c r="E63" s="27">
        <v>101</v>
      </c>
      <c r="F63" s="27">
        <v>101</v>
      </c>
      <c r="G63" s="28">
        <v>101</v>
      </c>
      <c r="H63" s="27">
        <v>101</v>
      </c>
      <c r="I63" s="27">
        <v>101</v>
      </c>
      <c r="J63" s="27">
        <v>101</v>
      </c>
      <c r="K63" s="27">
        <v>101</v>
      </c>
      <c r="L63" s="27">
        <v>101</v>
      </c>
      <c r="M63" s="27">
        <v>101</v>
      </c>
      <c r="N63" s="27">
        <v>101</v>
      </c>
      <c r="O63" s="27">
        <v>101</v>
      </c>
      <c r="P63" s="27">
        <v>101</v>
      </c>
      <c r="Q63" s="27">
        <v>101</v>
      </c>
      <c r="R63" s="27">
        <v>3</v>
      </c>
      <c r="S63" s="27"/>
      <c r="T63" s="27"/>
      <c r="U63" s="27"/>
      <c r="V63" s="27"/>
      <c r="W63" s="24"/>
      <c r="X63" s="69"/>
      <c r="Y63" s="24"/>
      <c r="Z63" s="24"/>
      <c r="AA63" s="95"/>
    </row>
    <row r="64" spans="1:27">
      <c r="A64" s="32" t="s">
        <v>61</v>
      </c>
      <c r="B64" s="27">
        <v>434</v>
      </c>
      <c r="C64" s="27">
        <v>438</v>
      </c>
      <c r="D64" s="27">
        <v>444</v>
      </c>
      <c r="E64" s="27">
        <v>450</v>
      </c>
      <c r="F64" s="27">
        <v>458</v>
      </c>
      <c r="G64" s="28">
        <v>465</v>
      </c>
      <c r="H64" s="27">
        <v>471</v>
      </c>
      <c r="I64" s="27">
        <v>476</v>
      </c>
      <c r="J64" s="27">
        <v>481</v>
      </c>
      <c r="K64" s="27">
        <v>487</v>
      </c>
      <c r="L64" s="27">
        <v>492</v>
      </c>
      <c r="M64" s="27">
        <v>497</v>
      </c>
      <c r="N64" s="27">
        <v>502</v>
      </c>
      <c r="O64" s="27">
        <v>507</v>
      </c>
      <c r="P64" s="27">
        <v>511</v>
      </c>
      <c r="Q64" s="27">
        <v>516</v>
      </c>
      <c r="R64" s="27">
        <v>518</v>
      </c>
      <c r="S64" s="27">
        <v>562</v>
      </c>
      <c r="T64" s="27">
        <v>532</v>
      </c>
      <c r="U64" s="27">
        <v>537</v>
      </c>
      <c r="V64" s="27">
        <v>542</v>
      </c>
      <c r="W64" s="24">
        <v>548.50991999999997</v>
      </c>
      <c r="X64" s="69">
        <v>554</v>
      </c>
      <c r="Y64" s="24">
        <v>559.62983999999994</v>
      </c>
      <c r="Z64" s="24">
        <v>566.83199999999999</v>
      </c>
      <c r="AA64" s="95">
        <v>573.02783999999997</v>
      </c>
    </row>
    <row r="65" spans="1:27">
      <c r="A65" s="44" t="s">
        <v>62</v>
      </c>
      <c r="B65" s="27">
        <v>1400</v>
      </c>
      <c r="C65" s="27">
        <v>1380</v>
      </c>
      <c r="D65" s="27">
        <v>1360</v>
      </c>
      <c r="E65" s="27">
        <v>1340</v>
      </c>
      <c r="F65" s="38">
        <v>1320</v>
      </c>
      <c r="G65" s="48">
        <v>1300</v>
      </c>
      <c r="H65" s="48">
        <v>1280</v>
      </c>
      <c r="I65" s="48">
        <v>1260</v>
      </c>
      <c r="J65" s="48">
        <v>1240</v>
      </c>
      <c r="K65" s="48">
        <v>1220</v>
      </c>
      <c r="L65" s="48">
        <v>1200</v>
      </c>
      <c r="M65" s="48">
        <v>1179</v>
      </c>
      <c r="N65" s="48">
        <v>1159</v>
      </c>
      <c r="O65" s="48">
        <v>1139</v>
      </c>
      <c r="P65" s="48">
        <v>1119</v>
      </c>
      <c r="Q65" s="48">
        <v>1099</v>
      </c>
      <c r="R65" s="48">
        <v>1079</v>
      </c>
      <c r="S65" s="48">
        <v>1059</v>
      </c>
      <c r="T65" s="48">
        <v>1039</v>
      </c>
      <c r="U65" s="48">
        <v>1019</v>
      </c>
      <c r="V65" s="48">
        <v>999</v>
      </c>
      <c r="W65" s="39">
        <v>1010.9118239999999</v>
      </c>
      <c r="X65" s="69">
        <v>1021</v>
      </c>
      <c r="Y65" s="39">
        <v>1031.2392202832632</v>
      </c>
      <c r="Z65" s="39">
        <v>1044.7086789470268</v>
      </c>
      <c r="AA65" s="95">
        <v>1056.1280086734528</v>
      </c>
    </row>
    <row r="66" spans="1:27">
      <c r="A66" s="46" t="s">
        <v>63</v>
      </c>
      <c r="B66" s="34">
        <f>SUM(B55:B65)</f>
        <v>2116</v>
      </c>
      <c r="C66" s="34">
        <f t="shared" ref="C66:Y66" si="6">SUM(C55:C65)</f>
        <v>2089</v>
      </c>
      <c r="D66" s="34">
        <f t="shared" si="6"/>
        <v>2076</v>
      </c>
      <c r="E66" s="34">
        <f t="shared" si="6"/>
        <v>2063</v>
      </c>
      <c r="F66" s="34">
        <f t="shared" si="6"/>
        <v>2044</v>
      </c>
      <c r="G66" s="34">
        <f t="shared" si="6"/>
        <v>2031</v>
      </c>
      <c r="H66" s="34">
        <f t="shared" si="6"/>
        <v>2018</v>
      </c>
      <c r="I66" s="34">
        <f t="shared" si="6"/>
        <v>2002</v>
      </c>
      <c r="J66" s="34">
        <f t="shared" si="6"/>
        <v>1999</v>
      </c>
      <c r="K66" s="34">
        <f t="shared" si="6"/>
        <v>1986</v>
      </c>
      <c r="L66" s="34">
        <f t="shared" si="6"/>
        <v>1972</v>
      </c>
      <c r="M66" s="34">
        <f t="shared" si="6"/>
        <v>1951</v>
      </c>
      <c r="N66" s="34">
        <f t="shared" si="6"/>
        <v>1933</v>
      </c>
      <c r="O66" s="34">
        <f t="shared" si="6"/>
        <v>1907</v>
      </c>
      <c r="P66" s="34">
        <f t="shared" si="6"/>
        <v>1890</v>
      </c>
      <c r="Q66" s="34">
        <f t="shared" si="6"/>
        <v>1874</v>
      </c>
      <c r="R66" s="34">
        <f t="shared" si="6"/>
        <v>1625</v>
      </c>
      <c r="S66" s="34">
        <f t="shared" si="6"/>
        <v>1672</v>
      </c>
      <c r="T66" s="34">
        <f t="shared" si="6"/>
        <v>1684</v>
      </c>
      <c r="U66" s="34">
        <f t="shared" si="6"/>
        <v>1662</v>
      </c>
      <c r="V66" s="34">
        <f t="shared" si="6"/>
        <v>1644</v>
      </c>
      <c r="W66" s="34">
        <f t="shared" si="6"/>
        <v>1664.1136316274519</v>
      </c>
      <c r="X66" s="34">
        <f t="shared" si="6"/>
        <v>1682</v>
      </c>
      <c r="Y66" s="34">
        <f t="shared" si="6"/>
        <v>1692.847655815606</v>
      </c>
      <c r="Z66" s="34">
        <v>1712.9806509070534</v>
      </c>
      <c r="AA66" s="96">
        <f>SUM(AA55:AA65)</f>
        <v>1728.0355561071663</v>
      </c>
    </row>
    <row r="67" spans="1:27">
      <c r="A67" s="35" t="s">
        <v>64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7"/>
      <c r="Y67" s="37"/>
      <c r="Z67" s="37"/>
      <c r="AA67" s="97"/>
    </row>
    <row r="68" spans="1:27">
      <c r="A68" s="31" t="s">
        <v>65</v>
      </c>
      <c r="B68" s="21">
        <v>354480</v>
      </c>
      <c r="C68" s="21">
        <v>355886</v>
      </c>
      <c r="D68" s="21">
        <v>354145</v>
      </c>
      <c r="E68" s="21">
        <v>361735</v>
      </c>
      <c r="F68" s="21">
        <v>363721</v>
      </c>
      <c r="G68" s="49">
        <v>369238</v>
      </c>
      <c r="H68" s="21">
        <v>370195</v>
      </c>
      <c r="I68" s="21">
        <v>382647</v>
      </c>
      <c r="J68" s="21">
        <v>391215</v>
      </c>
      <c r="K68" s="21">
        <v>403327</v>
      </c>
      <c r="L68" s="21">
        <v>411445</v>
      </c>
      <c r="M68" s="21">
        <v>427938</v>
      </c>
      <c r="N68" s="21">
        <v>434890</v>
      </c>
      <c r="O68" s="21">
        <v>435660</v>
      </c>
      <c r="P68" s="21">
        <v>438237</v>
      </c>
      <c r="Q68" s="21">
        <v>450614</v>
      </c>
      <c r="R68" s="21">
        <v>461684</v>
      </c>
      <c r="S68" s="21">
        <v>472753</v>
      </c>
      <c r="T68" s="21">
        <v>483823</v>
      </c>
      <c r="U68" s="21">
        <v>494892</v>
      </c>
      <c r="V68" s="21">
        <v>505962</v>
      </c>
      <c r="W68" s="50">
        <v>448002.25357214577</v>
      </c>
      <c r="X68" s="69">
        <v>444698</v>
      </c>
      <c r="Y68" s="30">
        <v>422847.37896653358</v>
      </c>
      <c r="Z68" s="30">
        <v>413764.96311427339</v>
      </c>
      <c r="AA68" s="95">
        <v>420175.58742079994</v>
      </c>
    </row>
    <row r="69" spans="1:27">
      <c r="A69" s="32" t="s">
        <v>66</v>
      </c>
      <c r="B69" s="25">
        <v>12</v>
      </c>
      <c r="C69" s="25">
        <v>7</v>
      </c>
      <c r="D69" s="25">
        <v>9</v>
      </c>
      <c r="E69" s="25">
        <v>13</v>
      </c>
      <c r="F69" s="25">
        <v>11</v>
      </c>
      <c r="G69" s="28">
        <v>39</v>
      </c>
      <c r="H69" s="27">
        <v>35</v>
      </c>
      <c r="I69" s="27">
        <v>37</v>
      </c>
      <c r="J69" s="27">
        <v>30</v>
      </c>
      <c r="K69" s="27">
        <v>31</v>
      </c>
      <c r="L69" s="27">
        <v>25</v>
      </c>
      <c r="M69" s="27">
        <v>29</v>
      </c>
      <c r="N69" s="27">
        <v>30</v>
      </c>
      <c r="O69" s="27">
        <v>26</v>
      </c>
      <c r="P69" s="27">
        <v>28</v>
      </c>
      <c r="Q69" s="27">
        <v>36</v>
      </c>
      <c r="R69" s="27">
        <v>37</v>
      </c>
      <c r="S69" s="27">
        <v>38</v>
      </c>
      <c r="T69" s="27">
        <v>39</v>
      </c>
      <c r="U69" s="27">
        <v>40</v>
      </c>
      <c r="V69" s="27">
        <v>41</v>
      </c>
      <c r="W69" s="24">
        <v>38</v>
      </c>
      <c r="X69" s="69">
        <v>38</v>
      </c>
      <c r="Y69" s="24">
        <v>38.205061647799432</v>
      </c>
      <c r="Z69" s="24">
        <v>38.205061647799432</v>
      </c>
      <c r="AA69" s="95">
        <v>38.205061647799432</v>
      </c>
    </row>
    <row r="70" spans="1:27">
      <c r="A70" s="32" t="s">
        <v>67</v>
      </c>
      <c r="B70" s="25"/>
      <c r="C70" s="25"/>
      <c r="D70" s="25"/>
      <c r="E70" s="25"/>
      <c r="F70" s="25"/>
      <c r="G70" s="28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4"/>
      <c r="X70" s="69"/>
      <c r="Y70" s="24"/>
      <c r="Z70" s="24"/>
      <c r="AA70" s="95"/>
    </row>
    <row r="71" spans="1:27">
      <c r="A71" s="32" t="s">
        <v>68</v>
      </c>
      <c r="B71" s="25"/>
      <c r="C71" s="25"/>
      <c r="D71" s="25"/>
      <c r="E71" s="25"/>
      <c r="F71" s="25"/>
      <c r="G71" s="28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4"/>
      <c r="X71" s="69"/>
      <c r="Y71" s="24"/>
      <c r="Z71" s="24"/>
      <c r="AA71" s="95"/>
    </row>
    <row r="72" spans="1:27">
      <c r="A72" s="32" t="s">
        <v>69</v>
      </c>
      <c r="B72" s="25">
        <v>5542</v>
      </c>
      <c r="C72" s="25">
        <v>5543</v>
      </c>
      <c r="D72" s="25">
        <v>5544</v>
      </c>
      <c r="E72" s="25">
        <v>5545</v>
      </c>
      <c r="F72" s="25">
        <v>5547</v>
      </c>
      <c r="G72" s="51">
        <v>5548</v>
      </c>
      <c r="H72" s="52">
        <v>5550</v>
      </c>
      <c r="I72" s="52">
        <v>5549</v>
      </c>
      <c r="J72" s="52">
        <v>5549</v>
      </c>
      <c r="K72" s="52">
        <v>5549</v>
      </c>
      <c r="L72" s="52">
        <v>5549</v>
      </c>
      <c r="M72" s="52">
        <v>5548</v>
      </c>
      <c r="N72" s="52">
        <v>5548</v>
      </c>
      <c r="O72" s="52">
        <v>5546</v>
      </c>
      <c r="P72" s="52">
        <v>5545</v>
      </c>
      <c r="Q72" s="52">
        <v>5545</v>
      </c>
      <c r="R72" s="52">
        <v>5462</v>
      </c>
      <c r="S72" s="52">
        <v>5380</v>
      </c>
      <c r="T72" s="52">
        <v>5297</v>
      </c>
      <c r="U72" s="52">
        <v>5214</v>
      </c>
      <c r="V72" s="52">
        <v>4997</v>
      </c>
      <c r="W72" s="30">
        <v>5081.0151046098154</v>
      </c>
      <c r="X72" s="69">
        <v>5272</v>
      </c>
      <c r="Y72" s="30">
        <v>5362.3387027399385</v>
      </c>
      <c r="Z72" s="30">
        <v>4046.1757027399372</v>
      </c>
      <c r="AA72" s="95">
        <v>4282.4758724419453</v>
      </c>
    </row>
    <row r="73" spans="1:27">
      <c r="A73" s="32" t="s">
        <v>70</v>
      </c>
      <c r="B73" s="25"/>
      <c r="C73" s="25"/>
      <c r="D73" s="25"/>
      <c r="E73" s="25"/>
      <c r="F73" s="25"/>
      <c r="G73" s="28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4"/>
      <c r="X73" s="69"/>
      <c r="Y73" s="24"/>
      <c r="Z73" s="24"/>
      <c r="AA73" s="95"/>
    </row>
    <row r="74" spans="1:27">
      <c r="A74" s="44" t="s">
        <v>71</v>
      </c>
      <c r="B74" s="25">
        <v>1158</v>
      </c>
      <c r="C74" s="25">
        <v>303</v>
      </c>
      <c r="D74" s="25">
        <v>1370</v>
      </c>
      <c r="E74" s="25">
        <v>303</v>
      </c>
      <c r="F74" s="25">
        <v>303</v>
      </c>
      <c r="G74" s="28">
        <v>1125</v>
      </c>
      <c r="H74" s="27">
        <v>612</v>
      </c>
      <c r="I74" s="27">
        <v>372</v>
      </c>
      <c r="J74" s="27">
        <v>602</v>
      </c>
      <c r="K74" s="27">
        <v>536</v>
      </c>
      <c r="L74" s="27">
        <v>552</v>
      </c>
      <c r="M74" s="27">
        <v>244</v>
      </c>
      <c r="N74" s="27">
        <v>372</v>
      </c>
      <c r="O74" s="27">
        <v>183</v>
      </c>
      <c r="P74" s="27">
        <v>183</v>
      </c>
      <c r="Q74" s="27">
        <v>147</v>
      </c>
      <c r="R74" s="27">
        <v>221</v>
      </c>
      <c r="S74" s="27">
        <v>165</v>
      </c>
      <c r="T74" s="27">
        <v>202</v>
      </c>
      <c r="U74" s="27">
        <v>27</v>
      </c>
      <c r="V74" s="27">
        <v>4</v>
      </c>
      <c r="W74" s="24">
        <v>31.584480000000003</v>
      </c>
      <c r="X74" s="69">
        <v>17</v>
      </c>
      <c r="Y74" s="24">
        <v>17.05284</v>
      </c>
      <c r="Z74" s="24">
        <v>17.05284</v>
      </c>
      <c r="AA74" s="95">
        <v>17.05284</v>
      </c>
    </row>
    <row r="75" spans="1:27">
      <c r="A75" s="46" t="s">
        <v>72</v>
      </c>
      <c r="B75" s="34">
        <f>SUM(B68:B74)</f>
        <v>361192</v>
      </c>
      <c r="C75" s="34">
        <f t="shared" ref="C75:Y75" si="7">SUM(C68:C74)</f>
        <v>361739</v>
      </c>
      <c r="D75" s="34">
        <f t="shared" si="7"/>
        <v>361068</v>
      </c>
      <c r="E75" s="34">
        <f t="shared" si="7"/>
        <v>367596</v>
      </c>
      <c r="F75" s="34">
        <f t="shared" si="7"/>
        <v>369582</v>
      </c>
      <c r="G75" s="34">
        <f t="shared" si="7"/>
        <v>375950</v>
      </c>
      <c r="H75" s="34">
        <f t="shared" si="7"/>
        <v>376392</v>
      </c>
      <c r="I75" s="34">
        <f t="shared" si="7"/>
        <v>388605</v>
      </c>
      <c r="J75" s="34">
        <f t="shared" si="7"/>
        <v>397396</v>
      </c>
      <c r="K75" s="34">
        <f t="shared" si="7"/>
        <v>409443</v>
      </c>
      <c r="L75" s="34">
        <f t="shared" si="7"/>
        <v>417571</v>
      </c>
      <c r="M75" s="34">
        <f t="shared" si="7"/>
        <v>433759</v>
      </c>
      <c r="N75" s="34">
        <f t="shared" si="7"/>
        <v>440840</v>
      </c>
      <c r="O75" s="34">
        <f t="shared" si="7"/>
        <v>441415</v>
      </c>
      <c r="P75" s="34">
        <f t="shared" si="7"/>
        <v>443993</v>
      </c>
      <c r="Q75" s="34">
        <f t="shared" si="7"/>
        <v>456342</v>
      </c>
      <c r="R75" s="34">
        <f t="shared" si="7"/>
        <v>467404</v>
      </c>
      <c r="S75" s="34">
        <f t="shared" si="7"/>
        <v>478336</v>
      </c>
      <c r="T75" s="34">
        <f t="shared" si="7"/>
        <v>489361</v>
      </c>
      <c r="U75" s="34">
        <f t="shared" si="7"/>
        <v>500173</v>
      </c>
      <c r="V75" s="34">
        <f t="shared" si="7"/>
        <v>511004</v>
      </c>
      <c r="W75" s="34">
        <f t="shared" si="7"/>
        <v>453152.85315675562</v>
      </c>
      <c r="X75" s="34">
        <f t="shared" si="7"/>
        <v>450025</v>
      </c>
      <c r="Y75" s="34">
        <f t="shared" si="7"/>
        <v>428264.97557092132</v>
      </c>
      <c r="Z75" s="34">
        <v>417866.39671866113</v>
      </c>
      <c r="AA75" s="96">
        <f>SUM(AA68:AA74)</f>
        <v>424513.32119488972</v>
      </c>
    </row>
    <row r="76" spans="1:27">
      <c r="A76" s="35" t="s">
        <v>73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7"/>
      <c r="Y76" s="37"/>
      <c r="Z76" s="37"/>
      <c r="AA76" s="97"/>
    </row>
    <row r="77" spans="1:27">
      <c r="A77" s="31" t="s">
        <v>73</v>
      </c>
      <c r="B77" s="19"/>
      <c r="C77" s="19"/>
      <c r="D77" s="19"/>
      <c r="E77" s="19"/>
      <c r="F77" s="19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2"/>
      <c r="X77" s="69"/>
      <c r="Y77" s="53"/>
      <c r="Z77" s="24">
        <v>1860.5512408500001</v>
      </c>
      <c r="AA77" s="95"/>
    </row>
    <row r="78" spans="1:27">
      <c r="A78" s="54" t="s">
        <v>74</v>
      </c>
      <c r="B78" s="27"/>
      <c r="C78" s="27"/>
      <c r="D78" s="27"/>
      <c r="E78" s="27"/>
      <c r="F78" s="27"/>
      <c r="G78" s="28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4"/>
      <c r="X78" s="69"/>
      <c r="Y78" s="24"/>
      <c r="Z78" s="24"/>
      <c r="AA78" s="95"/>
    </row>
    <row r="79" spans="1:27">
      <c r="A79" s="55" t="s">
        <v>75</v>
      </c>
      <c r="B79" s="27">
        <v>1395</v>
      </c>
      <c r="C79" s="27">
        <v>2207</v>
      </c>
      <c r="D79" s="27">
        <v>2426</v>
      </c>
      <c r="E79" s="27">
        <v>3423</v>
      </c>
      <c r="F79" s="27">
        <v>20221</v>
      </c>
      <c r="G79" s="28">
        <v>2090</v>
      </c>
      <c r="H79" s="27">
        <v>3957</v>
      </c>
      <c r="I79" s="27">
        <v>2001</v>
      </c>
      <c r="J79" s="27">
        <v>4343</v>
      </c>
      <c r="K79" s="27">
        <v>12248</v>
      </c>
      <c r="L79" s="27">
        <v>15304</v>
      </c>
      <c r="M79" s="27">
        <v>4376</v>
      </c>
      <c r="N79" s="27">
        <v>1420</v>
      </c>
      <c r="O79" s="27">
        <v>9053</v>
      </c>
      <c r="P79" s="27">
        <v>3410</v>
      </c>
      <c r="Q79" s="27">
        <v>4670</v>
      </c>
      <c r="R79" s="27">
        <v>2406</v>
      </c>
      <c r="S79" s="27">
        <v>6163</v>
      </c>
      <c r="T79" s="27">
        <v>10819</v>
      </c>
      <c r="U79" s="27">
        <v>7351</v>
      </c>
      <c r="V79" s="27">
        <v>2477</v>
      </c>
      <c r="W79" s="24">
        <v>5324.6206852500009</v>
      </c>
      <c r="X79" s="69">
        <v>5325</v>
      </c>
      <c r="Y79" s="24">
        <v>4403.55411</v>
      </c>
      <c r="Z79" s="24">
        <v>1860.5512408500001</v>
      </c>
      <c r="AA79" s="95">
        <v>1860.5512408500003</v>
      </c>
    </row>
    <row r="80" spans="1:27">
      <c r="A80" s="56" t="s">
        <v>76</v>
      </c>
      <c r="B80" s="57">
        <f>SUM(B78:B79)</f>
        <v>1395</v>
      </c>
      <c r="C80" s="57">
        <f t="shared" ref="C80:Y80" si="8">SUM(C78:C79)</f>
        <v>2207</v>
      </c>
      <c r="D80" s="57">
        <f t="shared" si="8"/>
        <v>2426</v>
      </c>
      <c r="E80" s="57">
        <f t="shared" si="8"/>
        <v>3423</v>
      </c>
      <c r="F80" s="57">
        <f t="shared" si="8"/>
        <v>20221</v>
      </c>
      <c r="G80" s="57">
        <f t="shared" si="8"/>
        <v>2090</v>
      </c>
      <c r="H80" s="57">
        <f t="shared" si="8"/>
        <v>3957</v>
      </c>
      <c r="I80" s="57">
        <f t="shared" si="8"/>
        <v>2001</v>
      </c>
      <c r="J80" s="57">
        <f t="shared" si="8"/>
        <v>4343</v>
      </c>
      <c r="K80" s="57">
        <f t="shared" si="8"/>
        <v>12248</v>
      </c>
      <c r="L80" s="57">
        <f t="shared" si="8"/>
        <v>15304</v>
      </c>
      <c r="M80" s="57">
        <f t="shared" si="8"/>
        <v>4376</v>
      </c>
      <c r="N80" s="57">
        <f t="shared" si="8"/>
        <v>1420</v>
      </c>
      <c r="O80" s="57">
        <f t="shared" si="8"/>
        <v>9053</v>
      </c>
      <c r="P80" s="57">
        <f t="shared" si="8"/>
        <v>3410</v>
      </c>
      <c r="Q80" s="57">
        <f t="shared" si="8"/>
        <v>4670</v>
      </c>
      <c r="R80" s="57">
        <f t="shared" si="8"/>
        <v>2406</v>
      </c>
      <c r="S80" s="57">
        <f t="shared" si="8"/>
        <v>6163</v>
      </c>
      <c r="T80" s="57">
        <f t="shared" si="8"/>
        <v>10819</v>
      </c>
      <c r="U80" s="57">
        <f t="shared" si="8"/>
        <v>7351</v>
      </c>
      <c r="V80" s="57">
        <f t="shared" si="8"/>
        <v>2477</v>
      </c>
      <c r="W80" s="57">
        <f t="shared" si="8"/>
        <v>5324.6206852500009</v>
      </c>
      <c r="X80" s="57">
        <f t="shared" si="8"/>
        <v>5325</v>
      </c>
      <c r="Y80" s="57">
        <f t="shared" si="8"/>
        <v>4403.55411</v>
      </c>
      <c r="Z80" s="57">
        <v>1860.5512408500001</v>
      </c>
      <c r="AA80" s="102">
        <f>SUM(AA77:AA79)</f>
        <v>1860.5512408500003</v>
      </c>
    </row>
    <row r="81" spans="1:27" ht="13" thickBot="1">
      <c r="A81" s="58" t="s">
        <v>77</v>
      </c>
      <c r="B81" s="59">
        <f t="shared" ref="B81:Y81" si="9">B26+B32+B47+B53+B66+B75+B80</f>
        <v>409764</v>
      </c>
      <c r="C81" s="59">
        <f t="shared" si="9"/>
        <v>413530</v>
      </c>
      <c r="D81" s="59">
        <f t="shared" si="9"/>
        <v>415558</v>
      </c>
      <c r="E81" s="59">
        <f t="shared" si="9"/>
        <v>424171</v>
      </c>
      <c r="F81" s="59">
        <f t="shared" si="9"/>
        <v>443004</v>
      </c>
      <c r="G81" s="59">
        <f t="shared" si="9"/>
        <v>430835</v>
      </c>
      <c r="H81" s="59">
        <f t="shared" si="9"/>
        <v>432904</v>
      </c>
      <c r="I81" s="59">
        <f t="shared" si="9"/>
        <v>442880</v>
      </c>
      <c r="J81" s="60">
        <f t="shared" si="9"/>
        <v>453648</v>
      </c>
      <c r="K81" s="60">
        <f t="shared" si="9"/>
        <v>475520</v>
      </c>
      <c r="L81" s="60">
        <f t="shared" si="9"/>
        <v>483860</v>
      </c>
      <c r="M81" s="60">
        <f t="shared" si="9"/>
        <v>491124</v>
      </c>
      <c r="N81" s="60">
        <f t="shared" si="9"/>
        <v>497532</v>
      </c>
      <c r="O81" s="60">
        <f t="shared" si="9"/>
        <v>505386</v>
      </c>
      <c r="P81" s="60">
        <f t="shared" si="9"/>
        <v>501885</v>
      </c>
      <c r="Q81" s="60">
        <f t="shared" si="9"/>
        <v>517013</v>
      </c>
      <c r="R81" s="60">
        <f t="shared" si="9"/>
        <v>525823</v>
      </c>
      <c r="S81" s="60">
        <f t="shared" si="9"/>
        <v>537976</v>
      </c>
      <c r="T81" s="60">
        <f t="shared" si="9"/>
        <v>550149</v>
      </c>
      <c r="U81" s="60">
        <f t="shared" si="9"/>
        <v>555731</v>
      </c>
      <c r="V81" s="60">
        <f t="shared" si="9"/>
        <v>558290</v>
      </c>
      <c r="W81" s="59">
        <f t="shared" si="9"/>
        <v>504346.33216692752</v>
      </c>
      <c r="X81" s="59">
        <f t="shared" si="9"/>
        <v>502296</v>
      </c>
      <c r="Y81" s="59">
        <f t="shared" si="9"/>
        <v>478287.7016983839</v>
      </c>
      <c r="Z81" s="59">
        <v>464702.11075272178</v>
      </c>
      <c r="AA81" s="103">
        <f>AA26+AA32+AA47+AA53+AA66+AA75+AA80</f>
        <v>469199.67500142666</v>
      </c>
    </row>
    <row r="82" spans="1:27" ht="13" thickTop="1">
      <c r="A82" s="62" t="s">
        <v>78</v>
      </c>
      <c r="B82" s="63">
        <f t="shared" ref="B82:G82" si="10">B81-B75-B80</f>
        <v>47177</v>
      </c>
      <c r="C82" s="63">
        <f t="shared" si="10"/>
        <v>49584</v>
      </c>
      <c r="D82" s="64">
        <f t="shared" si="10"/>
        <v>52064</v>
      </c>
      <c r="E82" s="64">
        <f t="shared" si="10"/>
        <v>53152</v>
      </c>
      <c r="F82" s="64">
        <f t="shared" si="10"/>
        <v>53201</v>
      </c>
      <c r="G82" s="64">
        <f t="shared" si="10"/>
        <v>52795</v>
      </c>
      <c r="H82" s="63">
        <f t="shared" ref="H82:Y82" si="11">H81-H75-H80</f>
        <v>52555</v>
      </c>
      <c r="I82" s="63">
        <f t="shared" si="11"/>
        <v>52274</v>
      </c>
      <c r="J82" s="65">
        <f t="shared" si="11"/>
        <v>51909</v>
      </c>
      <c r="K82" s="65">
        <f t="shared" si="11"/>
        <v>53829</v>
      </c>
      <c r="L82" s="65">
        <f t="shared" si="11"/>
        <v>50985</v>
      </c>
      <c r="M82" s="65">
        <f t="shared" si="11"/>
        <v>52989</v>
      </c>
      <c r="N82" s="65">
        <f t="shared" si="11"/>
        <v>55272</v>
      </c>
      <c r="O82" s="65">
        <f t="shared" si="11"/>
        <v>54918</v>
      </c>
      <c r="P82" s="65">
        <f t="shared" si="11"/>
        <v>54482</v>
      </c>
      <c r="Q82" s="65">
        <f t="shared" si="11"/>
        <v>56001</v>
      </c>
      <c r="R82" s="65">
        <f t="shared" si="11"/>
        <v>56013</v>
      </c>
      <c r="S82" s="65">
        <f t="shared" si="11"/>
        <v>53477</v>
      </c>
      <c r="T82" s="65">
        <f t="shared" si="11"/>
        <v>49969</v>
      </c>
      <c r="U82" s="65">
        <f t="shared" si="11"/>
        <v>48207</v>
      </c>
      <c r="V82" s="65">
        <f t="shared" si="11"/>
        <v>44809</v>
      </c>
      <c r="W82" s="66">
        <f t="shared" si="11"/>
        <v>45868.858324921894</v>
      </c>
      <c r="X82" s="66">
        <f t="shared" si="11"/>
        <v>46946</v>
      </c>
      <c r="Y82" s="66">
        <f t="shared" si="11"/>
        <v>45619.172017462581</v>
      </c>
      <c r="Z82" s="66">
        <v>44975.162793210613</v>
      </c>
      <c r="AA82" s="104">
        <f>AA81-AA75-AA80</f>
        <v>42825.802565686936</v>
      </c>
    </row>
    <row r="85" spans="1:27">
      <c r="A85" s="85" t="s">
        <v>79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</row>
    <row r="86" spans="1:27">
      <c r="A86" t="s">
        <v>98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</row>
    <row r="87" spans="1:27" ht="13">
      <c r="A87" s="86" t="s">
        <v>80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</row>
    <row r="88" spans="1:27"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</row>
    <row r="89" spans="1:27">
      <c r="A89" s="85" t="s">
        <v>81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</row>
    <row r="90" spans="1:27" ht="13">
      <c r="A90" s="111" t="s">
        <v>99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</row>
    <row r="91" spans="1:27" ht="13">
      <c r="A91" s="111" t="s">
        <v>100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</row>
    <row r="92" spans="1:27">
      <c r="A92" s="87" t="s">
        <v>82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</row>
    <row r="93" spans="1:27" ht="13">
      <c r="A93" s="111" t="s">
        <v>101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</row>
    <row r="94" spans="1:27">
      <c r="A94" s="87" t="s">
        <v>83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</row>
    <row r="95" spans="1:27">
      <c r="A95" s="87" t="s">
        <v>84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</row>
    <row r="96" spans="1:27">
      <c r="A96" s="87" t="s">
        <v>85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</row>
    <row r="97" spans="1:23">
      <c r="A97" s="87" t="s">
        <v>86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</row>
    <row r="98" spans="1:23" ht="13">
      <c r="A98" s="111" t="s">
        <v>102</v>
      </c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</row>
    <row r="99" spans="1:23" ht="13">
      <c r="A99" s="111" t="s">
        <v>103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</row>
    <row r="100" spans="1:23" ht="13">
      <c r="A100" s="88" t="s">
        <v>104</v>
      </c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</row>
    <row r="101" spans="1:23" ht="13">
      <c r="A101" s="88" t="s">
        <v>87</v>
      </c>
    </row>
    <row r="102" spans="1:23" ht="13">
      <c r="A102" s="88" t="s">
        <v>88</v>
      </c>
    </row>
    <row r="103" spans="1:23" ht="15">
      <c r="A103" s="112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</row>
    <row r="104" spans="1:23" ht="15">
      <c r="A104" s="113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</row>
    <row r="105" spans="1:2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</row>
    <row r="106" spans="1:2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</row>
    <row r="107" spans="1:2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</row>
    <row r="108" spans="1:2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</row>
    <row r="109" spans="1:23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</row>
    <row r="110" spans="1:23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</row>
    <row r="111" spans="1:23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</row>
    <row r="112" spans="1:23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</row>
    <row r="113" spans="2:23"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</row>
    <row r="114" spans="2:23"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</row>
    <row r="115" spans="2:23"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</row>
    <row r="116" spans="2:23"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</row>
    <row r="117" spans="2:23"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</row>
    <row r="118" spans="2:23"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</row>
    <row r="119" spans="2:23"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</row>
    <row r="120" spans="2:23"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</row>
    <row r="121" spans="2:23"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</row>
    <row r="122" spans="2:23"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</row>
    <row r="123" spans="2:23"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</row>
    <row r="124" spans="2:23"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</row>
    <row r="125" spans="2:23"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</row>
    <row r="126" spans="2:23"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</row>
    <row r="127" spans="2:23"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</row>
    <row r="128" spans="2:23"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</row>
    <row r="129" spans="2:23"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</row>
    <row r="130" spans="2:23"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</row>
    <row r="131" spans="2:23"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</row>
    <row r="132" spans="2:23"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</row>
    <row r="133" spans="2:23"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</row>
    <row r="134" spans="2:23"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</row>
    <row r="135" spans="2:23"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</row>
    <row r="136" spans="2:23"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</row>
    <row r="137" spans="2:23"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</row>
    <row r="138" spans="2:23"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</row>
    <row r="139" spans="2:23"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</row>
    <row r="140" spans="2:23"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</row>
    <row r="141" spans="2:23"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</row>
  </sheetData>
  <sheetProtection selectLockedCells="1" selectUnlockedCells="1"/>
  <phoneticPr fontId="0" type="noConversion"/>
  <hyperlinks>
    <hyperlink ref="A87" r:id="rId1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TPM</vt:lpstr>
      <vt:lpstr>PM10</vt:lpstr>
      <vt:lpstr>PM25</vt:lpstr>
      <vt:lpstr>SOx</vt:lpstr>
      <vt:lpstr>NOx</vt:lpstr>
      <vt:lpstr>VOC</vt:lpstr>
      <vt:lpstr>CO</vt:lpstr>
      <vt:lpstr>NH3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Hoesly</cp:lastModifiedBy>
  <dcterms:created xsi:type="dcterms:W3CDTF">2011-01-06T14:50:47Z</dcterms:created>
  <dcterms:modified xsi:type="dcterms:W3CDTF">2015-09-29T17:37:22Z</dcterms:modified>
</cp:coreProperties>
</file>