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st.lan\Data\7-term\BRBIT\labs\1\"/>
    </mc:Choice>
  </mc:AlternateContent>
  <xr:revisionPtr revIDLastSave="0" documentId="13_ncr:40009_{E7450BED-0C5D-437C-BB01-180915B35D33}" xr6:coauthVersionLast="47" xr6:coauthVersionMax="47" xr10:uidLastSave="{00000000-0000-0000-0000-000000000000}"/>
  <bookViews>
    <workbookView xWindow="-120" yWindow="-120" windowWidth="29040" windowHeight="13320"/>
  </bookViews>
  <sheets>
    <sheet name="Число зарегистрированных" sheetId="1" r:id="rId1"/>
    <sheet name="Организационно-правовые формы" sheetId="2" r:id="rId2"/>
    <sheet name="Формы регистрации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J5" i="1"/>
  <c r="J6" i="1"/>
  <c r="J7" i="1"/>
  <c r="J8" i="1"/>
  <c r="J9" i="1"/>
  <c r="J10" i="1"/>
  <c r="J11" i="1"/>
  <c r="J4" i="1"/>
  <c r="F4" i="1"/>
  <c r="F5" i="1"/>
  <c r="F6" i="1"/>
  <c r="F7" i="1"/>
  <c r="F8" i="1"/>
  <c r="F9" i="1"/>
  <c r="F10" i="1"/>
  <c r="F11" i="1"/>
  <c r="E5" i="1"/>
  <c r="E6" i="1"/>
  <c r="E7" i="1"/>
  <c r="E8" i="1"/>
  <c r="E9" i="1"/>
  <c r="E10" i="1"/>
  <c r="E11" i="1"/>
  <c r="E4" i="1"/>
  <c r="F3" i="2"/>
  <c r="F4" i="2"/>
  <c r="F5" i="2"/>
  <c r="F6" i="2"/>
  <c r="F7" i="2"/>
  <c r="F8" i="2"/>
  <c r="F9" i="2"/>
  <c r="E4" i="2"/>
  <c r="E5" i="2"/>
  <c r="E6" i="2"/>
  <c r="E7" i="2"/>
  <c r="E8" i="2"/>
  <c r="E9" i="2"/>
  <c r="E3" i="2"/>
  <c r="F18" i="3"/>
  <c r="E18" i="3"/>
  <c r="F17" i="3"/>
  <c r="E17" i="3"/>
  <c r="F12" i="3"/>
  <c r="E12" i="3"/>
  <c r="F11" i="3"/>
  <c r="E11" i="3"/>
  <c r="F10" i="3"/>
  <c r="E10" i="3"/>
  <c r="F9" i="3"/>
  <c r="E9" i="3"/>
  <c r="G4" i="3"/>
  <c r="F4" i="3"/>
  <c r="E4" i="3"/>
  <c r="G3" i="3"/>
  <c r="F3" i="3"/>
  <c r="E3" i="3"/>
</calcChain>
</file>

<file path=xl/sharedStrings.xml><?xml version="1.0" encoding="utf-8"?>
<sst xmlns="http://schemas.openxmlformats.org/spreadsheetml/2006/main" count="44" uniqueCount="34">
  <si>
    <t>Число зарегистрированных субъектов хозяйствования итого</t>
  </si>
  <si>
    <t>ЮЛ</t>
  </si>
  <si>
    <t>ИП</t>
  </si>
  <si>
    <t>2022/2021, %</t>
  </si>
  <si>
    <t>2023/2022, %</t>
  </si>
  <si>
    <t>Всего РБ</t>
  </si>
  <si>
    <t>Брестская область</t>
  </si>
  <si>
    <t>Витебская область</t>
  </si>
  <si>
    <t>Гомельская область</t>
  </si>
  <si>
    <t>Гродненская область</t>
  </si>
  <si>
    <t>Минская область</t>
  </si>
  <si>
    <t>Могилевская область</t>
  </si>
  <si>
    <t>Минск</t>
  </si>
  <si>
    <t>Число зарегистрированных юридических лиц по организационно-правовым формам</t>
  </si>
  <si>
    <t>Формы</t>
  </si>
  <si>
    <t>ООО</t>
  </si>
  <si>
    <t>ОДО</t>
  </si>
  <si>
    <t>УП</t>
  </si>
  <si>
    <t>ЗАО и ОАО</t>
  </si>
  <si>
    <t>Учреждения</t>
  </si>
  <si>
    <t>КФХ</t>
  </si>
  <si>
    <t>Иные</t>
  </si>
  <si>
    <t>Согласование наименований ЮЛ</t>
  </si>
  <si>
    <t>2023/2015, %</t>
  </si>
  <si>
    <t>В бумажном виде</t>
  </si>
  <si>
    <t>В электронном виде</t>
  </si>
  <si>
    <t>Электронная регистрация и ликвидация субъектов хозяйствования</t>
  </si>
  <si>
    <t>Регистрация ЮЛ, в т.ч. изменений</t>
  </si>
  <si>
    <t>Регистрация ИП, в т.ч. изменений</t>
  </si>
  <si>
    <t>Уведомления</t>
  </si>
  <si>
    <t>Ликвидация ЮЛ, ИП</t>
  </si>
  <si>
    <t>Предоставление информации из ЕГР</t>
  </si>
  <si>
    <t>Общее количество выписок</t>
  </si>
  <si>
    <t>Доля выписок в эл виде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</si>
</sst>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C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14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2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Font="1" applyBorder="1"/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tus" xfId="16"/>
    <cellStyle name="Text" xfId="17"/>
    <cellStyle name="Warning" xfId="1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ЮЛ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'Число зарегистрированных'!$A$4</c:f>
              <c:strCache>
                <c:ptCount val="1"/>
                <c:pt idx="0">
                  <c:v>Всего РБ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'Число зарегистрированных'!$B$3:$D$3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зарегистрированных'!$B$4:$D$4</c:f>
              <c:numCache>
                <c:formatCode>General</c:formatCode>
                <c:ptCount val="3"/>
                <c:pt idx="0">
                  <c:v>9708</c:v>
                </c:pt>
                <c:pt idx="1">
                  <c:v>9831</c:v>
                </c:pt>
                <c:pt idx="2">
                  <c:v>12137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E-4DFD-91E4-F1F2A1357039}"/>
            </c:ext>
          </c:extLst>
        </c:ser>
        <c:ser>
          <c:idx val="1"/>
          <c:order val="1"/>
          <c:tx>
            <c:strRef>
              <c:f>'Число зарегистрированных'!$A$5</c:f>
              <c:strCache>
                <c:ptCount val="1"/>
                <c:pt idx="0">
                  <c:v>Брестская область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'Число зарегистрированных'!$B$3:$D$3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зарегистрированных'!$B$5:$D$5</c:f>
              <c:numCache>
                <c:formatCode>General</c:formatCode>
                <c:ptCount val="3"/>
                <c:pt idx="0">
                  <c:v>759</c:v>
                </c:pt>
                <c:pt idx="1">
                  <c:v>768</c:v>
                </c:pt>
                <c:pt idx="2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E-4DFD-91E4-F1F2A1357039}"/>
            </c:ext>
          </c:extLst>
        </c:ser>
        <c:ser>
          <c:idx val="2"/>
          <c:order val="2"/>
          <c:tx>
            <c:strRef>
              <c:f>'Число зарегистрированных'!$A$6</c:f>
              <c:strCache>
                <c:ptCount val="1"/>
                <c:pt idx="0">
                  <c:v>Витебская область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'Число зарегистрированных'!$B$3:$D$3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зарегистрированных'!$B$6:$D$6</c:f>
              <c:numCache>
                <c:formatCode>General</c:formatCode>
                <c:ptCount val="3"/>
                <c:pt idx="0">
                  <c:v>586</c:v>
                </c:pt>
                <c:pt idx="1">
                  <c:v>621</c:v>
                </c:pt>
                <c:pt idx="2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E-4DFD-91E4-F1F2A1357039}"/>
            </c:ext>
          </c:extLst>
        </c:ser>
        <c:ser>
          <c:idx val="3"/>
          <c:order val="3"/>
          <c:tx>
            <c:strRef>
              <c:f>'Число зарегистрированных'!$A$7</c:f>
              <c:strCache>
                <c:ptCount val="1"/>
                <c:pt idx="0">
                  <c:v>Гомельская область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'Число зарегистрированных'!$B$3:$D$3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зарегистрированных'!$B$7:$D$7</c:f>
              <c:numCache>
                <c:formatCode>General</c:formatCode>
                <c:ptCount val="3"/>
                <c:pt idx="0">
                  <c:v>687</c:v>
                </c:pt>
                <c:pt idx="1">
                  <c:v>649</c:v>
                </c:pt>
                <c:pt idx="2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E-4DFD-91E4-F1F2A1357039}"/>
            </c:ext>
          </c:extLst>
        </c:ser>
        <c:ser>
          <c:idx val="4"/>
          <c:order val="4"/>
          <c:tx>
            <c:strRef>
              <c:f>'Число зарегистрированных'!$A$8</c:f>
              <c:strCache>
                <c:ptCount val="1"/>
                <c:pt idx="0">
                  <c:v>Гродненская область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'Число зарегистрированных'!$B$3:$D$3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зарегистрированных'!$B$8:$D$8</c:f>
              <c:numCache>
                <c:formatCode>General</c:formatCode>
                <c:ptCount val="3"/>
                <c:pt idx="0">
                  <c:v>596</c:v>
                </c:pt>
                <c:pt idx="1">
                  <c:v>594</c:v>
                </c:pt>
                <c:pt idx="2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E-4DFD-91E4-F1F2A1357039}"/>
            </c:ext>
          </c:extLst>
        </c:ser>
        <c:ser>
          <c:idx val="5"/>
          <c:order val="5"/>
          <c:tx>
            <c:strRef>
              <c:f>'Число зарегистрированных'!$A$9</c:f>
              <c:strCache>
                <c:ptCount val="1"/>
                <c:pt idx="0">
                  <c:v>Минская область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'Число зарегистрированных'!$B$3:$D$3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зарегистрированных'!$B$9:$D$9</c:f>
              <c:numCache>
                <c:formatCode>General</c:formatCode>
                <c:ptCount val="3"/>
                <c:pt idx="0">
                  <c:v>1595</c:v>
                </c:pt>
                <c:pt idx="1">
                  <c:v>1529</c:v>
                </c:pt>
                <c:pt idx="2">
                  <c:v>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E-4DFD-91E4-F1F2A1357039}"/>
            </c:ext>
          </c:extLst>
        </c:ser>
        <c:ser>
          <c:idx val="6"/>
          <c:order val="6"/>
          <c:tx>
            <c:strRef>
              <c:f>'Число зарегистрированных'!$A$10</c:f>
              <c:strCache>
                <c:ptCount val="1"/>
                <c:pt idx="0">
                  <c:v>Могилевская область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'Число зарегистрированных'!$B$3:$D$3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зарегистрированных'!$B$10:$D$10</c:f>
              <c:numCache>
                <c:formatCode>General</c:formatCode>
                <c:ptCount val="3"/>
                <c:pt idx="0">
                  <c:v>586</c:v>
                </c:pt>
                <c:pt idx="1">
                  <c:v>542</c:v>
                </c:pt>
                <c:pt idx="2">
                  <c:v>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CE-4DFD-91E4-F1F2A1357039}"/>
            </c:ext>
          </c:extLst>
        </c:ser>
        <c:ser>
          <c:idx val="7"/>
          <c:order val="7"/>
          <c:tx>
            <c:strRef>
              <c:f>'Число зарегистрированных'!$A$11</c:f>
              <c:strCache>
                <c:ptCount val="1"/>
                <c:pt idx="0">
                  <c:v>Минск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'Число зарегистрированных'!$B$3:$D$3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зарегистрированных'!$B$11:$D$11</c:f>
              <c:numCache>
                <c:formatCode>General</c:formatCode>
                <c:ptCount val="3"/>
                <c:pt idx="0">
                  <c:v>4851</c:v>
                </c:pt>
                <c:pt idx="1">
                  <c:v>5101</c:v>
                </c:pt>
                <c:pt idx="2">
                  <c:v>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CE-4DFD-91E4-F1F2A135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52880"/>
        <c:axId val="1037548304"/>
      </c:lineChart>
      <c:catAx>
        <c:axId val="10375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48304"/>
        <c:crosses val="autoZero"/>
        <c:auto val="1"/>
        <c:lblAlgn val="ctr"/>
        <c:lblOffset val="100"/>
        <c:noMultiLvlLbl val="0"/>
      </c:catAx>
      <c:valAx>
        <c:axId val="1037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'Число зарегистрированных'!$A$4</c:f>
              <c:strCache>
                <c:ptCount val="1"/>
                <c:pt idx="0">
                  <c:v>Всего РБ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'Число зарегистрированных'!$G$3:$I$3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зарегистрированных'!$G$4:$I$4</c:f>
              <c:numCache>
                <c:formatCode>General</c:formatCode>
                <c:ptCount val="3"/>
                <c:pt idx="0">
                  <c:v>29070</c:v>
                </c:pt>
                <c:pt idx="1">
                  <c:v>15498</c:v>
                </c:pt>
                <c:pt idx="2">
                  <c:v>15939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C-4802-99C0-1C002ACB956C}"/>
            </c:ext>
          </c:extLst>
        </c:ser>
        <c:ser>
          <c:idx val="1"/>
          <c:order val="1"/>
          <c:tx>
            <c:strRef>
              <c:f>'Число зарегистрированных'!$A$5</c:f>
              <c:strCache>
                <c:ptCount val="1"/>
                <c:pt idx="0">
                  <c:v>Брестская область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'Число зарегистрированных'!$G$3:$I$3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зарегистрированных'!$G$5:$I$5</c:f>
              <c:numCache>
                <c:formatCode>General</c:formatCode>
                <c:ptCount val="3"/>
                <c:pt idx="0">
                  <c:v>4270</c:v>
                </c:pt>
                <c:pt idx="1">
                  <c:v>2805</c:v>
                </c:pt>
                <c:pt idx="2">
                  <c:v>9072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C-4802-99C0-1C002ACB956C}"/>
            </c:ext>
          </c:extLst>
        </c:ser>
        <c:ser>
          <c:idx val="2"/>
          <c:order val="2"/>
          <c:tx>
            <c:strRef>
              <c:f>'Число зарегистрированных'!$A$6</c:f>
              <c:strCache>
                <c:ptCount val="1"/>
                <c:pt idx="0">
                  <c:v>Витебская область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'Число зарегистрированных'!$G$3:$I$3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зарегистрированных'!$G$6:$I$6</c:f>
              <c:numCache>
                <c:formatCode>General</c:formatCode>
                <c:ptCount val="3"/>
                <c:pt idx="0">
                  <c:v>2905</c:v>
                </c:pt>
                <c:pt idx="1">
                  <c:v>1975</c:v>
                </c:pt>
                <c:pt idx="2">
                  <c:v>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C-4802-99C0-1C002ACB956C}"/>
            </c:ext>
          </c:extLst>
        </c:ser>
        <c:ser>
          <c:idx val="3"/>
          <c:order val="3"/>
          <c:tx>
            <c:strRef>
              <c:f>'Число зарегистрированных'!$A$7</c:f>
              <c:strCache>
                <c:ptCount val="1"/>
                <c:pt idx="0">
                  <c:v>Гомельская область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'Число зарегистрированных'!$G$3:$I$3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зарегистрированных'!$G$7:$I$7</c:f>
              <c:numCache>
                <c:formatCode>General</c:formatCode>
                <c:ptCount val="3"/>
                <c:pt idx="0">
                  <c:v>3661</c:v>
                </c:pt>
                <c:pt idx="1">
                  <c:v>2332</c:v>
                </c:pt>
                <c:pt idx="2">
                  <c:v>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DC-4802-99C0-1C002ACB956C}"/>
            </c:ext>
          </c:extLst>
        </c:ser>
        <c:ser>
          <c:idx val="4"/>
          <c:order val="4"/>
          <c:tx>
            <c:strRef>
              <c:f>'Число зарегистрированных'!$A$8</c:f>
              <c:strCache>
                <c:ptCount val="1"/>
                <c:pt idx="0">
                  <c:v>Гродненская область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'Число зарегистрированных'!$G$3:$I$3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зарегистрированных'!$G$8:$I$8</c:f>
              <c:numCache>
                <c:formatCode>General</c:formatCode>
                <c:ptCount val="3"/>
                <c:pt idx="0">
                  <c:v>3841</c:v>
                </c:pt>
                <c:pt idx="1">
                  <c:v>2354</c:v>
                </c:pt>
                <c:pt idx="2">
                  <c:v>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DC-4802-99C0-1C002ACB956C}"/>
            </c:ext>
          </c:extLst>
        </c:ser>
        <c:ser>
          <c:idx val="5"/>
          <c:order val="5"/>
          <c:tx>
            <c:strRef>
              <c:f>'Число зарегистрированных'!$A$9</c:f>
              <c:strCache>
                <c:ptCount val="1"/>
                <c:pt idx="0">
                  <c:v>Минская область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'Число зарегистрированных'!$G$3:$I$3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зарегистрированных'!$G$9:$I$9</c:f>
              <c:numCache>
                <c:formatCode>General</c:formatCode>
                <c:ptCount val="3"/>
                <c:pt idx="0">
                  <c:v>5433</c:v>
                </c:pt>
                <c:pt idx="1">
                  <c:v>4001</c:v>
                </c:pt>
                <c:pt idx="2">
                  <c:v>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DC-4802-99C0-1C002ACB956C}"/>
            </c:ext>
          </c:extLst>
        </c:ser>
        <c:ser>
          <c:idx val="6"/>
          <c:order val="6"/>
          <c:tx>
            <c:strRef>
              <c:f>'Число зарегистрированных'!$A$10</c:f>
              <c:strCache>
                <c:ptCount val="1"/>
                <c:pt idx="0">
                  <c:v>Могилевская область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'Число зарегистрированных'!$G$3:$I$3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зарегистрированных'!$G$10:$I$10</c:f>
              <c:numCache>
                <c:formatCode>General</c:formatCode>
                <c:ptCount val="3"/>
                <c:pt idx="0">
                  <c:v>3055</c:v>
                </c:pt>
                <c:pt idx="1">
                  <c:v>2031</c:v>
                </c:pt>
                <c:pt idx="2">
                  <c:v>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DC-4802-99C0-1C002ACB956C}"/>
            </c:ext>
          </c:extLst>
        </c:ser>
        <c:ser>
          <c:idx val="7"/>
          <c:order val="7"/>
          <c:tx>
            <c:strRef>
              <c:f>'Число зарегистрированных'!$A$11</c:f>
              <c:strCache>
                <c:ptCount val="1"/>
                <c:pt idx="0">
                  <c:v>Минск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'Число зарегистрированных'!$G$3:$I$3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зарегистрированных'!$G$11:$I$11</c:f>
              <c:numCache>
                <c:formatCode>General</c:formatCode>
                <c:ptCount val="3"/>
                <c:pt idx="0">
                  <c:v>5905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DC-4802-99C0-1C002ACB9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54960"/>
        <c:axId val="1037545392"/>
      </c:lineChart>
      <c:catAx>
        <c:axId val="10375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45392"/>
        <c:crosses val="autoZero"/>
        <c:auto val="1"/>
        <c:lblAlgn val="ctr"/>
        <c:lblOffset val="100"/>
        <c:noMultiLvlLbl val="0"/>
      </c:catAx>
      <c:valAx>
        <c:axId val="1037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'Организационно-правовые формы'!$A$3</c:f>
              <c:strCache>
                <c:ptCount val="1"/>
                <c:pt idx="0">
                  <c:v>ООО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'Организационно-правовые формы'!$B$2:$D$2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'Организационно-правовые формы'!$B$3:$D$3</c:f>
              <c:numCache>
                <c:formatCode>General</c:formatCode>
                <c:ptCount val="3"/>
                <c:pt idx="0">
                  <c:v>7968</c:v>
                </c:pt>
                <c:pt idx="1">
                  <c:v>8113</c:v>
                </c:pt>
                <c:pt idx="2">
                  <c:v>10346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D-4783-8EF7-44F765756BD4}"/>
            </c:ext>
          </c:extLst>
        </c:ser>
        <c:ser>
          <c:idx val="2"/>
          <c:order val="2"/>
          <c:tx>
            <c:strRef>
              <c:f>'Организационно-правовые формы'!$A$4</c:f>
              <c:strCache>
                <c:ptCount val="1"/>
                <c:pt idx="0">
                  <c:v>ОДО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'Организационно-правовые формы'!$B$2:$D$2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'Организационно-правовые формы'!$B$4:$D$4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D-4783-8EF7-44F765756BD4}"/>
            </c:ext>
          </c:extLst>
        </c:ser>
        <c:ser>
          <c:idx val="3"/>
          <c:order val="3"/>
          <c:tx>
            <c:strRef>
              <c:f>'Организационно-правовые формы'!$A$5</c:f>
              <c:strCache>
                <c:ptCount val="1"/>
                <c:pt idx="0">
                  <c:v>УП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'Организационно-правовые формы'!$B$2:$D$2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'Организационно-правовые формы'!$B$5:$D$5</c:f>
              <c:numCache>
                <c:formatCode>General</c:formatCode>
                <c:ptCount val="3"/>
                <c:pt idx="0">
                  <c:v>856</c:v>
                </c:pt>
                <c:pt idx="1">
                  <c:v>950</c:v>
                </c:pt>
                <c:pt idx="2">
                  <c:v>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D-4783-8EF7-44F765756BD4}"/>
            </c:ext>
          </c:extLst>
        </c:ser>
        <c:ser>
          <c:idx val="4"/>
          <c:order val="4"/>
          <c:tx>
            <c:strRef>
              <c:f>'Организационно-правовые формы'!$A$6</c:f>
              <c:strCache>
                <c:ptCount val="1"/>
                <c:pt idx="0">
                  <c:v>ЗАО и ОАО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'Организационно-правовые формы'!$B$2:$D$2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'Организационно-правовые формы'!$B$6:$D$6</c:f>
              <c:numCache>
                <c:formatCode>General</c:formatCode>
                <c:ptCount val="3"/>
                <c:pt idx="0">
                  <c:v>47</c:v>
                </c:pt>
                <c:pt idx="1">
                  <c:v>29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2D-4783-8EF7-44F765756BD4}"/>
            </c:ext>
          </c:extLst>
        </c:ser>
        <c:ser>
          <c:idx val="5"/>
          <c:order val="5"/>
          <c:tx>
            <c:strRef>
              <c:f>'Организационно-правовые формы'!$A$7</c:f>
              <c:strCache>
                <c:ptCount val="1"/>
                <c:pt idx="0">
                  <c:v>Учреждения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'Организационно-правовые формы'!$B$2:$D$2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'Организационно-правовые формы'!$B$7:$D$7</c:f>
              <c:numCache>
                <c:formatCode>General</c:formatCode>
                <c:ptCount val="3"/>
                <c:pt idx="0">
                  <c:v>130</c:v>
                </c:pt>
                <c:pt idx="1">
                  <c:v>86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2D-4783-8EF7-44F765756BD4}"/>
            </c:ext>
          </c:extLst>
        </c:ser>
        <c:ser>
          <c:idx val="6"/>
          <c:order val="6"/>
          <c:tx>
            <c:strRef>
              <c:f>'Организационно-правовые формы'!$A$8</c:f>
              <c:strCache>
                <c:ptCount val="1"/>
                <c:pt idx="0">
                  <c:v>КФХ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'Организационно-правовые формы'!$B$2:$D$2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'Организационно-правовые формы'!$B$8:$D$8</c:f>
              <c:numCache>
                <c:formatCode>General</c:formatCode>
                <c:ptCount val="3"/>
                <c:pt idx="0">
                  <c:v>309</c:v>
                </c:pt>
                <c:pt idx="1">
                  <c:v>285</c:v>
                </c:pt>
                <c:pt idx="2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2D-4783-8EF7-44F765756BD4}"/>
            </c:ext>
          </c:extLst>
        </c:ser>
        <c:ser>
          <c:idx val="7"/>
          <c:order val="7"/>
          <c:tx>
            <c:strRef>
              <c:f>'Организационно-правовые формы'!$A$9</c:f>
              <c:strCache>
                <c:ptCount val="1"/>
                <c:pt idx="0">
                  <c:v>Иные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'Организационно-правовые формы'!$B$2:$D$2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'Организационно-правовые формы'!$B$9:$D$9</c:f>
              <c:numCache>
                <c:formatCode>General</c:formatCode>
                <c:ptCount val="3"/>
                <c:pt idx="0">
                  <c:v>395</c:v>
                </c:pt>
                <c:pt idx="1">
                  <c:v>362</c:v>
                </c:pt>
                <c:pt idx="2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2D-4783-8EF7-44F76575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66288"/>
        <c:axId val="955761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'Организационно-правовые формы'!$A$2</c15:sqref>
                        </c15:formulaRef>
                      </c:ext>
                    </c:extLst>
                    <c:strCache>
                      <c:ptCount val="1"/>
                      <c:pt idx="0">
                        <c:v>Формы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'Организационно-правовые формы'!$B$2:$D$2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'Организационно-правовые формы'!$B$2:$D$2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C2D-4783-8EF7-44F765756BD4}"/>
                  </c:ext>
                </c:extLst>
              </c15:ser>
            </c15:filteredLineSeries>
          </c:ext>
        </c:extLst>
      </c:lineChart>
      <c:catAx>
        <c:axId val="9557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1712"/>
        <c:crosses val="autoZero"/>
        <c:auto val="1"/>
        <c:lblAlgn val="ctr"/>
        <c:lblOffset val="100"/>
        <c:noMultiLvlLbl val="0"/>
      </c:catAx>
      <c:valAx>
        <c:axId val="95576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Согласование наименований ЮЛ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'Формы регистрации'!$A$3</c:f>
              <c:strCache>
                <c:ptCount val="1"/>
                <c:pt idx="0">
                  <c:v>В бумажном виде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'Формы регистрации'!$B$2:$D$2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регистрации'!$B$3:$D$3</c:f>
              <c:numCache>
                <c:formatCode>General</c:formatCode>
                <c:ptCount val="3"/>
                <c:pt idx="0">
                  <c:v>2293</c:v>
                </c:pt>
                <c:pt idx="1">
                  <c:v>3127</c:v>
                </c:pt>
                <c:pt idx="2">
                  <c:v>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6-4979-A4E7-C61E5BBE08DD}"/>
            </c:ext>
          </c:extLst>
        </c:ser>
        <c:ser>
          <c:idx val="1"/>
          <c:order val="1"/>
          <c:tx>
            <c:strRef>
              <c:f>'Формы регистрации'!$A$4</c:f>
              <c:strCache>
                <c:ptCount val="1"/>
                <c:pt idx="0">
                  <c:v>В электронном виде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'Формы регистрации'!$B$2:$D$2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регистрации'!$B$4:$D$4</c:f>
              <c:numCache>
                <c:formatCode>General</c:formatCode>
                <c:ptCount val="3"/>
                <c:pt idx="0">
                  <c:v>25476</c:v>
                </c:pt>
                <c:pt idx="1">
                  <c:v>33359</c:v>
                </c:pt>
                <c:pt idx="2">
                  <c:v>31316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6-4979-A4E7-C61E5BBE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975968"/>
        <c:axId val="957969312"/>
      </c:lineChart>
      <c:catAx>
        <c:axId val="9579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69312"/>
        <c:crosses val="autoZero"/>
        <c:auto val="1"/>
        <c:lblAlgn val="ctr"/>
        <c:lblOffset val="100"/>
        <c:noMultiLvlLbl val="0"/>
      </c:catAx>
      <c:valAx>
        <c:axId val="9579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Электронная регистрация и ликвидация субъектов хозяйствования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'Формы регистрации'!$A$9</c:f>
              <c:strCache>
                <c:ptCount val="1"/>
                <c:pt idx="0">
                  <c:v>Регистрация ЮЛ, в т.ч. изменений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'Формы регистрации'!$B$8:$D$8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регистрации'!$B$9:$D$9</c:f>
              <c:numCache>
                <c:formatCode>General</c:formatCode>
                <c:ptCount val="3"/>
                <c:pt idx="0">
                  <c:v>3811</c:v>
                </c:pt>
                <c:pt idx="1">
                  <c:v>4043</c:v>
                </c:pt>
                <c:pt idx="2">
                  <c:v>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A-4337-95BD-2DCFCD499AD3}"/>
            </c:ext>
          </c:extLst>
        </c:ser>
        <c:ser>
          <c:idx val="1"/>
          <c:order val="1"/>
          <c:tx>
            <c:strRef>
              <c:f>'Формы регистрации'!$A$10</c:f>
              <c:strCache>
                <c:ptCount val="1"/>
                <c:pt idx="0">
                  <c:v>Регистрация ИП, в т.ч. изменений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'Формы регистрации'!$B$8:$D$8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регистрации'!$B$10:$D$10</c:f>
              <c:numCache>
                <c:formatCode>General</c:formatCode>
                <c:ptCount val="3"/>
                <c:pt idx="0">
                  <c:v>875</c:v>
                </c:pt>
                <c:pt idx="1">
                  <c:v>868</c:v>
                </c:pt>
                <c:pt idx="2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A-4337-95BD-2DCFCD499AD3}"/>
            </c:ext>
          </c:extLst>
        </c:ser>
        <c:ser>
          <c:idx val="2"/>
          <c:order val="2"/>
          <c:tx>
            <c:strRef>
              <c:f>'Формы регистрации'!$A$11</c:f>
              <c:strCache>
                <c:ptCount val="1"/>
                <c:pt idx="0">
                  <c:v>Уведомления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'Формы регистрации'!$B$8:$D$8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регистрации'!$B$11:$D$11</c:f>
              <c:numCache>
                <c:formatCode>General</c:formatCode>
                <c:ptCount val="3"/>
                <c:pt idx="0">
                  <c:v>5419</c:v>
                </c:pt>
                <c:pt idx="1">
                  <c:v>6221</c:v>
                </c:pt>
                <c:pt idx="2">
                  <c:v>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A-4337-95BD-2DCFCD499AD3}"/>
            </c:ext>
          </c:extLst>
        </c:ser>
        <c:ser>
          <c:idx val="3"/>
          <c:order val="3"/>
          <c:tx>
            <c:strRef>
              <c:f>'Формы регистрации'!$A$12</c:f>
              <c:strCache>
                <c:ptCount val="1"/>
                <c:pt idx="0">
                  <c:v>Ликвидация ЮЛ, ИП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'Формы регистрации'!$B$8:$D$8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регистрации'!$B$12:$D$12</c:f>
              <c:numCache>
                <c:formatCode>General</c:formatCode>
                <c:ptCount val="3"/>
                <c:pt idx="0">
                  <c:v>1435</c:v>
                </c:pt>
                <c:pt idx="1">
                  <c:v>1878</c:v>
                </c:pt>
                <c:pt idx="2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A-4337-95BD-2DCFCD49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923904"/>
        <c:axId val="955928064"/>
      </c:lineChart>
      <c:catAx>
        <c:axId val="9559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8064"/>
        <c:crosses val="autoZero"/>
        <c:auto val="1"/>
        <c:lblAlgn val="ctr"/>
        <c:lblOffset val="100"/>
        <c:noMultiLvlLbl val="0"/>
      </c:catAx>
      <c:valAx>
        <c:axId val="955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Предоставление информации из ЕГР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'Формы регистрации'!$A$17</c:f>
              <c:strCache>
                <c:ptCount val="1"/>
                <c:pt idx="0">
                  <c:v>Общее количество выписок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'Формы регистрации'!$B$16:$D$16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регистрации'!$B$17:$D$17</c:f>
              <c:numCache>
                <c:formatCode>General</c:formatCode>
                <c:ptCount val="3"/>
                <c:pt idx="0">
                  <c:v>26042</c:v>
                </c:pt>
                <c:pt idx="1">
                  <c:v>24411</c:v>
                </c:pt>
                <c:pt idx="2">
                  <c:v>24917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6-4EF3-B186-2F3271C4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754160"/>
        <c:axId val="1042761648"/>
      </c:barChart>
      <c:lineChart>
        <c:grouping val="standard"/>
        <c:varyColors val="0"/>
        <c:ser>
          <c:idx val="1"/>
          <c:order val="1"/>
          <c:tx>
            <c:strRef>
              <c:f>'Формы регистрации'!$A$18</c:f>
              <c:strCache>
                <c:ptCount val="1"/>
                <c:pt idx="0">
                  <c:v>Доля выписок в эл виде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'Формы регистрации'!$B$16:$D$16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регистрации'!$B$18:$D$18</c:f>
              <c:numCache>
                <c:formatCode>General</c:formatCode>
                <c:ptCount val="3"/>
                <c:pt idx="0">
                  <c:v>0.66</c:v>
                </c:pt>
                <c:pt idx="1">
                  <c:v>0.65</c:v>
                </c:pt>
                <c:pt idx="2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6-4EF3-B186-2F3271C4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755824"/>
        <c:axId val="1042755408"/>
      </c:lineChart>
      <c:catAx>
        <c:axId val="1042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1648"/>
        <c:auto val="1"/>
        <c:lblAlgn val="ctr"/>
        <c:lblOffset val="100"/>
        <c:noMultiLvlLbl val="0"/>
      </c:catAx>
      <c:valAx>
        <c:axId val="10427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54160"/>
        <c:crossBetween val="between"/>
      </c:valAx>
      <c:valAx>
        <c:axId val="10427554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55824"/>
        <c:crosses val="max"/>
        <c:crossBetween val="between"/>
      </c:valAx>
      <c:catAx>
        <c:axId val="104275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275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23812</xdr:rowOff>
    </xdr:from>
    <xdr:to>
      <xdr:col>4</xdr:col>
      <xdr:colOff>933450</xdr:colOff>
      <xdr:row>28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55B1C2-FBBB-441E-80B3-851B6D21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347662</xdr:colOff>
      <xdr:row>12</xdr:row>
      <xdr:rowOff>90487</xdr:rowOff>
    </xdr:from>
    <xdr:to>
      <xdr:col>10</xdr:col>
      <xdr:colOff>461962</xdr:colOff>
      <xdr:row>28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4168CB7-171E-43EB-AD1B-FB572454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2</xdr:row>
      <xdr:rowOff>119062</xdr:rowOff>
    </xdr:from>
    <xdr:to>
      <xdr:col>12</xdr:col>
      <xdr:colOff>195262</xdr:colOff>
      <xdr:row>17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0BDCEA-2E96-47BE-83BC-D91B3B9E2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61912</xdr:rowOff>
    </xdr:from>
    <xdr:to>
      <xdr:col>13</xdr:col>
      <xdr:colOff>333375</xdr:colOff>
      <xdr:row>16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3BA7CA-69D7-4D39-91C4-774375EB5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16</xdr:row>
      <xdr:rowOff>128587</xdr:rowOff>
    </xdr:from>
    <xdr:to>
      <xdr:col>13</xdr:col>
      <xdr:colOff>433387</xdr:colOff>
      <xdr:row>32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5FF01A5-FABE-49D8-B588-E217D145A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300037</xdr:colOff>
      <xdr:row>21</xdr:row>
      <xdr:rowOff>42862</xdr:rowOff>
    </xdr:from>
    <xdr:to>
      <xdr:col>6</xdr:col>
      <xdr:colOff>1109662</xdr:colOff>
      <xdr:row>37</xdr:row>
      <xdr:rowOff>42862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13D1576-C009-465F-8F26-DD6A60513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4" activeCellId="1" sqref="G4:I11 A4:A11"/>
    </sheetView>
  </sheetViews>
  <sheetFormatPr defaultRowHeight="13.5" x14ac:dyDescent="0.25"/>
  <cols>
    <col min="1" max="1" width="27" customWidth="1"/>
    <col min="2" max="4" width="11.28515625" customWidth="1"/>
    <col min="5" max="5" width="16.5703125" customWidth="1"/>
    <col min="6" max="6" width="16.42578125" customWidth="1"/>
    <col min="7" max="9" width="11.28515625" customWidth="1"/>
    <col min="10" max="10" width="16.5703125" customWidth="1"/>
    <col min="11" max="11" width="15.7109375" customWidth="1"/>
    <col min="12" max="1024" width="11.28515625" customWidth="1"/>
  </cols>
  <sheetData>
    <row r="1" spans="1:11" ht="15" x14ac:dyDescent="0.25">
      <c r="A1" s="1" t="s">
        <v>0</v>
      </c>
    </row>
    <row r="2" spans="1:11" ht="15" x14ac:dyDescent="0.25">
      <c r="A2" s="2"/>
      <c r="B2" s="5" t="s">
        <v>1</v>
      </c>
      <c r="C2" s="5"/>
      <c r="D2" s="5"/>
      <c r="E2" s="5"/>
      <c r="F2" s="5"/>
      <c r="G2" s="6" t="s">
        <v>2</v>
      </c>
      <c r="H2" s="6"/>
      <c r="I2" s="6"/>
      <c r="J2" s="6"/>
      <c r="K2" s="6"/>
    </row>
    <row r="3" spans="1:11" ht="15" x14ac:dyDescent="0.25">
      <c r="A3" s="2"/>
      <c r="B3" s="3">
        <v>2021</v>
      </c>
      <c r="C3" s="3">
        <v>2022</v>
      </c>
      <c r="D3" s="3">
        <v>2023</v>
      </c>
      <c r="E3" s="3" t="s">
        <v>3</v>
      </c>
      <c r="F3" s="3" t="s">
        <v>4</v>
      </c>
      <c r="G3" s="3">
        <v>2021</v>
      </c>
      <c r="H3" s="3">
        <v>2022</v>
      </c>
      <c r="I3" s="3">
        <v>2023</v>
      </c>
      <c r="J3" s="3" t="s">
        <v>3</v>
      </c>
      <c r="K3" s="3" t="s">
        <v>4</v>
      </c>
    </row>
    <row r="4" spans="1:11" ht="15" x14ac:dyDescent="0.25">
      <c r="A4" s="2" t="s">
        <v>5</v>
      </c>
      <c r="B4" s="4">
        <v>9708</v>
      </c>
      <c r="C4" s="4">
        <v>9831</v>
      </c>
      <c r="D4" s="4">
        <v>12137</v>
      </c>
      <c r="E4" s="4">
        <f>C4/B4*100</f>
        <v>101.26699629171819</v>
      </c>
      <c r="F4" s="4">
        <f>D4/C4*100</f>
        <v>123.45641338622724</v>
      </c>
      <c r="G4" s="4">
        <v>29070</v>
      </c>
      <c r="H4" s="4">
        <v>15498</v>
      </c>
      <c r="I4" s="4">
        <v>15939</v>
      </c>
      <c r="J4" s="4">
        <f>H4/G4*100</f>
        <v>53.312693498452013</v>
      </c>
      <c r="K4" s="4">
        <f>I4/H4*100</f>
        <v>102.84552845528457</v>
      </c>
    </row>
    <row r="5" spans="1:11" ht="15" x14ac:dyDescent="0.25">
      <c r="A5" s="2" t="s">
        <v>6</v>
      </c>
      <c r="B5" s="4">
        <v>759</v>
      </c>
      <c r="C5" s="4">
        <v>768</v>
      </c>
      <c r="D5" s="4">
        <v>970</v>
      </c>
      <c r="E5" s="4">
        <f t="shared" ref="E5:F11" si="0">C5/B5*100</f>
        <v>101.18577075098814</v>
      </c>
      <c r="F5" s="4">
        <f t="shared" si="0"/>
        <v>126.30208333333333</v>
      </c>
      <c r="G5" s="4">
        <v>4270</v>
      </c>
      <c r="H5" s="4">
        <v>2805</v>
      </c>
      <c r="I5" s="4">
        <v>9072</v>
      </c>
      <c r="J5" s="4">
        <f t="shared" ref="J5:K11" si="1">H5/G5*100</f>
        <v>65.69086651053864</v>
      </c>
      <c r="K5" s="4">
        <f t="shared" si="1"/>
        <v>323.42245989304814</v>
      </c>
    </row>
    <row r="6" spans="1:11" ht="15" x14ac:dyDescent="0.25">
      <c r="A6" s="2" t="s">
        <v>7</v>
      </c>
      <c r="B6" s="4">
        <v>586</v>
      </c>
      <c r="C6" s="4">
        <v>621</v>
      </c>
      <c r="D6" s="4">
        <v>767</v>
      </c>
      <c r="E6" s="4">
        <f t="shared" si="0"/>
        <v>105.97269624573377</v>
      </c>
      <c r="F6" s="4">
        <f t="shared" si="0"/>
        <v>123.51046698872786</v>
      </c>
      <c r="G6" s="4">
        <v>2905</v>
      </c>
      <c r="H6" s="4">
        <v>1975</v>
      </c>
      <c r="I6" s="4">
        <v>1896</v>
      </c>
      <c r="J6" s="4">
        <f t="shared" si="1"/>
        <v>67.986230636833042</v>
      </c>
      <c r="K6" s="4">
        <f t="shared" si="1"/>
        <v>96</v>
      </c>
    </row>
    <row r="7" spans="1:11" ht="15" x14ac:dyDescent="0.25">
      <c r="A7" s="2" t="s">
        <v>8</v>
      </c>
      <c r="B7" s="4">
        <v>687</v>
      </c>
      <c r="C7" s="4">
        <v>649</v>
      </c>
      <c r="D7" s="4">
        <v>827</v>
      </c>
      <c r="E7" s="4">
        <f t="shared" si="0"/>
        <v>94.468704512372639</v>
      </c>
      <c r="F7" s="4">
        <f t="shared" si="0"/>
        <v>127.42681047765794</v>
      </c>
      <c r="G7" s="4">
        <v>3661</v>
      </c>
      <c r="H7" s="4">
        <v>2332</v>
      </c>
      <c r="I7" s="4">
        <v>2358</v>
      </c>
      <c r="J7" s="4">
        <f t="shared" si="1"/>
        <v>63.698443048347443</v>
      </c>
      <c r="K7" s="4">
        <f t="shared" si="1"/>
        <v>101.11492281303602</v>
      </c>
    </row>
    <row r="8" spans="1:11" ht="15" x14ac:dyDescent="0.25">
      <c r="A8" s="2" t="s">
        <v>9</v>
      </c>
      <c r="B8" s="4">
        <v>596</v>
      </c>
      <c r="C8" s="4">
        <v>594</v>
      </c>
      <c r="D8" s="4">
        <v>754</v>
      </c>
      <c r="E8" s="4">
        <f t="shared" si="0"/>
        <v>99.664429530201332</v>
      </c>
      <c r="F8" s="4">
        <f t="shared" si="0"/>
        <v>126.93602693602695</v>
      </c>
      <c r="G8" s="4">
        <v>3841</v>
      </c>
      <c r="H8" s="4">
        <v>2354</v>
      </c>
      <c r="I8" s="4">
        <v>2204</v>
      </c>
      <c r="J8" s="4">
        <f t="shared" si="1"/>
        <v>61.286123405363192</v>
      </c>
      <c r="K8" s="4">
        <f t="shared" si="1"/>
        <v>93.62786745964317</v>
      </c>
    </row>
    <row r="9" spans="1:11" ht="15" x14ac:dyDescent="0.25">
      <c r="A9" s="2" t="s">
        <v>10</v>
      </c>
      <c r="B9" s="4">
        <v>1595</v>
      </c>
      <c r="C9" s="4">
        <v>1529</v>
      </c>
      <c r="D9" s="4">
        <v>1776</v>
      </c>
      <c r="E9" s="4">
        <f t="shared" si="0"/>
        <v>95.862068965517238</v>
      </c>
      <c r="F9" s="4">
        <f t="shared" si="0"/>
        <v>116.15434924787442</v>
      </c>
      <c r="G9" s="4">
        <v>5433</v>
      </c>
      <c r="H9" s="4">
        <v>4001</v>
      </c>
      <c r="I9" s="4">
        <v>4441</v>
      </c>
      <c r="J9" s="4">
        <f t="shared" si="1"/>
        <v>73.64255475796061</v>
      </c>
      <c r="K9" s="4">
        <f t="shared" si="1"/>
        <v>110.99725068732818</v>
      </c>
    </row>
    <row r="10" spans="1:11" ht="15" x14ac:dyDescent="0.25">
      <c r="A10" s="2" t="s">
        <v>11</v>
      </c>
      <c r="B10" s="4">
        <v>586</v>
      </c>
      <c r="C10" s="4">
        <v>542</v>
      </c>
      <c r="D10" s="4">
        <v>741</v>
      </c>
      <c r="E10" s="4">
        <f t="shared" si="0"/>
        <v>92.491467576791806</v>
      </c>
      <c r="F10" s="4">
        <f t="shared" si="0"/>
        <v>136.71586715867159</v>
      </c>
      <c r="G10" s="4">
        <v>3055</v>
      </c>
      <c r="H10" s="4">
        <v>2031</v>
      </c>
      <c r="I10" s="4">
        <v>1968</v>
      </c>
      <c r="J10" s="4">
        <f t="shared" si="1"/>
        <v>66.481178396072011</v>
      </c>
      <c r="K10" s="4">
        <f t="shared" si="1"/>
        <v>96.898079763663219</v>
      </c>
    </row>
    <row r="11" spans="1:11" ht="15" x14ac:dyDescent="0.25">
      <c r="A11" s="2" t="s">
        <v>12</v>
      </c>
      <c r="B11" s="4">
        <v>4851</v>
      </c>
      <c r="C11" s="4">
        <v>5101</v>
      </c>
      <c r="D11" s="4">
        <v>6277</v>
      </c>
      <c r="E11" s="4">
        <f t="shared" si="0"/>
        <v>105.15357658214801</v>
      </c>
      <c r="F11" s="4">
        <f t="shared" si="0"/>
        <v>123.05430307782788</v>
      </c>
      <c r="G11" s="4">
        <v>5905</v>
      </c>
      <c r="H11" s="4">
        <v>0</v>
      </c>
      <c r="I11" s="4">
        <v>0</v>
      </c>
      <c r="J11" s="4">
        <f t="shared" si="1"/>
        <v>0</v>
      </c>
      <c r="K11" s="4" t="e">
        <f t="shared" si="1"/>
        <v>#DIV/0!</v>
      </c>
    </row>
  </sheetData>
  <mergeCells count="2">
    <mergeCell ref="B2:F2"/>
    <mergeCell ref="G2:K2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L13" sqref="L13"/>
    </sheetView>
  </sheetViews>
  <sheetFormatPr defaultRowHeight="13.5" x14ac:dyDescent="0.25"/>
  <cols>
    <col min="1" max="1" width="46.7109375" customWidth="1"/>
    <col min="2" max="4" width="11.28515625" customWidth="1"/>
    <col min="5" max="5" width="16.28515625" customWidth="1"/>
    <col min="6" max="6" width="16.7109375" customWidth="1"/>
    <col min="7" max="1024" width="11.28515625" customWidth="1"/>
  </cols>
  <sheetData>
    <row r="1" spans="1:6" ht="15" x14ac:dyDescent="0.25">
      <c r="A1" s="1" t="s">
        <v>13</v>
      </c>
    </row>
    <row r="2" spans="1:6" ht="15" x14ac:dyDescent="0.25">
      <c r="A2" s="2" t="s">
        <v>14</v>
      </c>
      <c r="B2" s="3">
        <v>2021</v>
      </c>
      <c r="C2" s="3">
        <v>2022</v>
      </c>
      <c r="D2" s="3">
        <v>2023</v>
      </c>
      <c r="E2" s="3" t="s">
        <v>3</v>
      </c>
      <c r="F2" s="3" t="s">
        <v>4</v>
      </c>
    </row>
    <row r="3" spans="1:6" ht="15" x14ac:dyDescent="0.25">
      <c r="A3" s="7" t="s">
        <v>15</v>
      </c>
      <c r="B3" s="4">
        <v>7968</v>
      </c>
      <c r="C3" s="4">
        <v>8113</v>
      </c>
      <c r="D3" s="4">
        <v>10346</v>
      </c>
      <c r="E3" s="4">
        <f>C3/B3*100</f>
        <v>101.81977911646587</v>
      </c>
      <c r="F3" s="4">
        <f>D3/C3*100</f>
        <v>127.52372735116479</v>
      </c>
    </row>
    <row r="4" spans="1:6" ht="15" x14ac:dyDescent="0.25">
      <c r="A4" s="4" t="s">
        <v>16</v>
      </c>
      <c r="B4" s="4">
        <v>3</v>
      </c>
      <c r="C4" s="4">
        <v>6</v>
      </c>
      <c r="D4" s="4">
        <v>12</v>
      </c>
      <c r="E4" s="4">
        <f t="shared" ref="E4:F9" si="0">C4/B4*100</f>
        <v>200</v>
      </c>
      <c r="F4" s="4">
        <f t="shared" si="0"/>
        <v>200</v>
      </c>
    </row>
    <row r="5" spans="1:6" ht="15" x14ac:dyDescent="0.25">
      <c r="A5" s="4" t="s">
        <v>17</v>
      </c>
      <c r="B5" s="4">
        <v>856</v>
      </c>
      <c r="C5" s="4">
        <v>950</v>
      </c>
      <c r="D5" s="4">
        <v>1159</v>
      </c>
      <c r="E5" s="4">
        <f t="shared" si="0"/>
        <v>110.98130841121497</v>
      </c>
      <c r="F5" s="4">
        <f t="shared" si="0"/>
        <v>122</v>
      </c>
    </row>
    <row r="6" spans="1:6" ht="15" x14ac:dyDescent="0.25">
      <c r="A6" s="4" t="s">
        <v>18</v>
      </c>
      <c r="B6" s="4">
        <v>47</v>
      </c>
      <c r="C6" s="4">
        <v>29</v>
      </c>
      <c r="D6" s="4">
        <v>35</v>
      </c>
      <c r="E6" s="4">
        <f t="shared" si="0"/>
        <v>61.702127659574465</v>
      </c>
      <c r="F6" s="4">
        <f t="shared" si="0"/>
        <v>120.68965517241379</v>
      </c>
    </row>
    <row r="7" spans="1:6" ht="15" x14ac:dyDescent="0.25">
      <c r="A7" s="4" t="s">
        <v>19</v>
      </c>
      <c r="B7" s="4">
        <v>130</v>
      </c>
      <c r="C7" s="4">
        <v>86</v>
      </c>
      <c r="D7" s="4">
        <v>69</v>
      </c>
      <c r="E7" s="4">
        <f t="shared" si="0"/>
        <v>66.153846153846146</v>
      </c>
      <c r="F7" s="4">
        <f t="shared" si="0"/>
        <v>80.232558139534888</v>
      </c>
    </row>
    <row r="8" spans="1:6" ht="15" x14ac:dyDescent="0.25">
      <c r="A8" s="4" t="s">
        <v>20</v>
      </c>
      <c r="B8" s="4">
        <v>309</v>
      </c>
      <c r="C8" s="4">
        <v>285</v>
      </c>
      <c r="D8" s="4">
        <v>210</v>
      </c>
      <c r="E8" s="4">
        <f t="shared" si="0"/>
        <v>92.233009708737868</v>
      </c>
      <c r="F8" s="4">
        <f t="shared" si="0"/>
        <v>73.68421052631578</v>
      </c>
    </row>
    <row r="9" spans="1:6" ht="15" x14ac:dyDescent="0.25">
      <c r="A9" s="4" t="s">
        <v>21</v>
      </c>
      <c r="B9" s="4">
        <v>395</v>
      </c>
      <c r="C9" s="4">
        <v>362</v>
      </c>
      <c r="D9" s="4">
        <v>306</v>
      </c>
      <c r="E9" s="4">
        <f t="shared" si="0"/>
        <v>91.64556962025317</v>
      </c>
      <c r="F9" s="4">
        <f t="shared" si="0"/>
        <v>84.530386740331494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O14" sqref="O14"/>
    </sheetView>
  </sheetViews>
  <sheetFormatPr defaultRowHeight="13.5" x14ac:dyDescent="0.25"/>
  <cols>
    <col min="1" max="1" width="44.7109375" customWidth="1"/>
    <col min="2" max="4" width="11.28515625" customWidth="1"/>
    <col min="5" max="5" width="17.28515625" customWidth="1"/>
    <col min="6" max="6" width="16.5703125" customWidth="1"/>
    <col min="7" max="7" width="16.7109375" customWidth="1"/>
    <col min="8" max="1024" width="11.28515625" customWidth="1"/>
  </cols>
  <sheetData>
    <row r="1" spans="1:7" ht="15" x14ac:dyDescent="0.25">
      <c r="A1" s="1" t="s">
        <v>22</v>
      </c>
    </row>
    <row r="2" spans="1:7" ht="15" x14ac:dyDescent="0.25">
      <c r="A2" s="4"/>
      <c r="B2" s="3">
        <v>2021</v>
      </c>
      <c r="C2" s="3">
        <v>2022</v>
      </c>
      <c r="D2" s="3">
        <v>2023</v>
      </c>
      <c r="E2" s="3" t="s">
        <v>3</v>
      </c>
      <c r="F2" s="3" t="s">
        <v>4</v>
      </c>
      <c r="G2" s="2" t="s">
        <v>23</v>
      </c>
    </row>
    <row r="3" spans="1:7" ht="15" x14ac:dyDescent="0.25">
      <c r="A3" s="2" t="s">
        <v>24</v>
      </c>
      <c r="B3" s="4">
        <v>2293</v>
      </c>
      <c r="C3" s="4">
        <v>3127</v>
      </c>
      <c r="D3" s="4">
        <v>2718</v>
      </c>
      <c r="E3" s="4">
        <f>C3/B3*100</f>
        <v>136.37156563453991</v>
      </c>
      <c r="F3" s="4">
        <f>D3/C3*100</f>
        <v>86.920370962583945</v>
      </c>
      <c r="G3" s="4">
        <f>D3/14167*100</f>
        <v>19.185430931036919</v>
      </c>
    </row>
    <row r="4" spans="1:7" ht="15" x14ac:dyDescent="0.25">
      <c r="A4" s="2" t="s">
        <v>25</v>
      </c>
      <c r="B4" s="4">
        <v>25476</v>
      </c>
      <c r="C4" s="4">
        <v>33359</v>
      </c>
      <c r="D4" s="4">
        <v>31316</v>
      </c>
      <c r="E4" s="4">
        <f>C4/B4*100</f>
        <v>130.94284817082743</v>
      </c>
      <c r="F4" s="4">
        <f>D4/C4*100</f>
        <v>93.875715698911833</v>
      </c>
      <c r="G4" s="4">
        <f>D4/10670*100</f>
        <v>293.49578256794751</v>
      </c>
    </row>
    <row r="7" spans="1:7" ht="15" x14ac:dyDescent="0.25">
      <c r="A7" s="1" t="s">
        <v>26</v>
      </c>
    </row>
    <row r="8" spans="1:7" ht="15" x14ac:dyDescent="0.25">
      <c r="A8" s="4"/>
      <c r="B8" s="3">
        <v>2021</v>
      </c>
      <c r="C8" s="3">
        <v>2022</v>
      </c>
      <c r="D8" s="3">
        <v>2023</v>
      </c>
      <c r="E8" s="3" t="s">
        <v>3</v>
      </c>
      <c r="F8" s="3" t="s">
        <v>4</v>
      </c>
    </row>
    <row r="9" spans="1:7" ht="15" x14ac:dyDescent="0.25">
      <c r="A9" s="4" t="s">
        <v>27</v>
      </c>
      <c r="B9" s="4">
        <v>3811</v>
      </c>
      <c r="C9" s="4">
        <v>4043</v>
      </c>
      <c r="D9" s="4">
        <v>4439</v>
      </c>
      <c r="E9" s="4">
        <f t="shared" ref="E9:F12" si="0">C9/B9*100</f>
        <v>106.08764103909736</v>
      </c>
      <c r="F9" s="4">
        <f t="shared" si="0"/>
        <v>109.79470690081624</v>
      </c>
    </row>
    <row r="10" spans="1:7" ht="15" x14ac:dyDescent="0.25">
      <c r="A10" s="4" t="s">
        <v>28</v>
      </c>
      <c r="B10" s="4">
        <v>875</v>
      </c>
      <c r="C10" s="4">
        <v>868</v>
      </c>
      <c r="D10" s="4">
        <v>692</v>
      </c>
      <c r="E10" s="4">
        <f t="shared" si="0"/>
        <v>99.2</v>
      </c>
      <c r="F10" s="4">
        <f t="shared" si="0"/>
        <v>79.723502304147459</v>
      </c>
    </row>
    <row r="11" spans="1:7" ht="15" x14ac:dyDescent="0.25">
      <c r="A11" s="4" t="s">
        <v>29</v>
      </c>
      <c r="B11" s="4">
        <v>5419</v>
      </c>
      <c r="C11" s="4">
        <v>6221</v>
      </c>
      <c r="D11" s="4">
        <v>7416</v>
      </c>
      <c r="E11" s="4">
        <f t="shared" si="0"/>
        <v>114.79977855692934</v>
      </c>
      <c r="F11" s="4">
        <f t="shared" si="0"/>
        <v>119.20913036489311</v>
      </c>
    </row>
    <row r="12" spans="1:7" ht="15" x14ac:dyDescent="0.25">
      <c r="A12" s="4" t="s">
        <v>30</v>
      </c>
      <c r="B12" s="4">
        <v>1435</v>
      </c>
      <c r="C12" s="4">
        <v>1878</v>
      </c>
      <c r="D12" s="4">
        <v>1493</v>
      </c>
      <c r="E12" s="4">
        <f t="shared" si="0"/>
        <v>130.87108013937282</v>
      </c>
      <c r="F12" s="4">
        <f t="shared" si="0"/>
        <v>79.499467518636848</v>
      </c>
    </row>
    <row r="15" spans="1:7" ht="15" x14ac:dyDescent="0.25">
      <c r="A15" s="1" t="s">
        <v>31</v>
      </c>
    </row>
    <row r="16" spans="1:7" ht="15" x14ac:dyDescent="0.25">
      <c r="A16" s="4"/>
      <c r="B16" s="3">
        <v>2021</v>
      </c>
      <c r="C16" s="3">
        <v>2022</v>
      </c>
      <c r="D16" s="3">
        <v>2023</v>
      </c>
      <c r="E16" s="3" t="s">
        <v>3</v>
      </c>
      <c r="F16" s="3" t="s">
        <v>4</v>
      </c>
    </row>
    <row r="17" spans="1:6" ht="15" x14ac:dyDescent="0.25">
      <c r="A17" s="4" t="s">
        <v>32</v>
      </c>
      <c r="B17" s="4">
        <v>26042</v>
      </c>
      <c r="C17" s="4">
        <v>24411</v>
      </c>
      <c r="D17" s="4">
        <v>24917</v>
      </c>
      <c r="E17" s="4">
        <f>C17/B17*100</f>
        <v>93.737040165885873</v>
      </c>
      <c r="F17" s="4">
        <f>D17/C17*100</f>
        <v>102.0728360165499</v>
      </c>
    </row>
    <row r="18" spans="1:6" ht="15" x14ac:dyDescent="0.25">
      <c r="A18" s="4" t="s">
        <v>33</v>
      </c>
      <c r="B18" s="4">
        <v>0.66</v>
      </c>
      <c r="C18" s="4">
        <v>0.65</v>
      </c>
      <c r="D18" s="4">
        <v>0.66</v>
      </c>
      <c r="E18" s="4">
        <f>C18/B18*100</f>
        <v>98.484848484848484</v>
      </c>
      <c r="F18" s="4">
        <f>D18/C18*100</f>
        <v>101.53846153846153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зарегистрированных</vt:lpstr>
      <vt:lpstr>Организационно-правовые формы</vt:lpstr>
      <vt:lpstr>Формы регистрации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Docker</cp:lastModifiedBy>
  <cp:revision>4</cp:revision>
  <dcterms:created xsi:type="dcterms:W3CDTF">2024-01-30T06:45:04Z</dcterms:created>
  <dcterms:modified xsi:type="dcterms:W3CDTF">2024-10-02T03:45:08Z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