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Число зарегистрированных" sheetId="1" state="visible" r:id="rId2"/>
    <sheet name="Организационно-правовые формы" sheetId="2" state="visible" r:id="rId3"/>
    <sheet name="Формы регистрации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<sst xmlns="http://schemas.openxmlformats.org/spreadsheetml/2006/main" count="44" uniqueCount="34">
  <si>
    <t xml:space="preserve">Число зарегистрированных субъектов хозяйствования итого</t>
  </si>
  <si>
    <t xml:space="preserve">ЮЛ</t>
  </si>
  <si>
    <t xml:space="preserve">ИП</t>
  </si>
  <si>
    <t xml:space="preserve">2022/2021, %</t>
  </si>
  <si>
    <t xml:space="preserve">2023/2022, %</t>
  </si>
  <si>
    <t xml:space="preserve">Всего РБ</t>
  </si>
  <si>
    <t xml:space="preserve">Брестская область</t>
  </si>
  <si>
    <t xml:space="preserve">Витебская область</t>
  </si>
  <si>
    <t xml:space="preserve">Гомельская область</t>
  </si>
  <si>
    <t xml:space="preserve">Гродненская область</t>
  </si>
  <si>
    <t xml:space="preserve">Минская область</t>
  </si>
  <si>
    <t xml:space="preserve">Могилевская область</t>
  </si>
  <si>
    <t xml:space="preserve">Минск</t>
  </si>
  <si>
    <t xml:space="preserve">Число зарегистрированных юридических лиц по организационно-правовым формам</t>
  </si>
  <si>
    <t xml:space="preserve">Формы</t>
  </si>
  <si>
    <t xml:space="preserve">ООО</t>
  </si>
  <si>
    <t xml:space="preserve">ОДО</t>
  </si>
  <si>
    <t xml:space="preserve">УП</t>
  </si>
  <si>
    <t xml:space="preserve">ЗАО и ОАО</t>
  </si>
  <si>
    <t xml:space="preserve">Учреждения</t>
  </si>
  <si>
    <t xml:space="preserve">КФХ</t>
  </si>
  <si>
    <t xml:space="preserve">Иные</t>
  </si>
  <si>
    <t xml:space="preserve">Согласование наименований ЮЛ</t>
  </si>
  <si>
    <t xml:space="preserve">2023/2015, %</t>
  </si>
  <si>
    <t xml:space="preserve">В бумажном виде</t>
  </si>
  <si>
    <t xml:space="preserve">В электронном виде</t>
  </si>
  <si>
    <t xml:space="preserve">Электронная регистрация и ликвидация субъектов хозяйствования</t>
  </si>
  <si>
    <t xml:space="preserve">Регистрация ЮЛ, в т.ч. изменений</t>
  </si>
  <si>
    <t xml:space="preserve">Регистрация ИП, в т.ч. изменений</t>
  </si>
  <si>
    <t xml:space="preserve">Уведомления</t>
  </si>
  <si>
    <t xml:space="preserve">Ликвидация ЮЛ, ИП</t>
  </si>
  <si>
    <t xml:space="preserve">Предоставление информации из ЕГР</t>
  </si>
  <si>
    <t xml:space="preserve">Общее количество выписок</t>
  </si>
  <si>
    <t xml:space="preserve">Доля выписок в эл виде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</si>
</sst>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CC0000"/>
      <name val="Calibri"/>
      <family val="2"/>
      <charset val="1"/>
    </font>
    <font>
      <i val="true"/>
      <sz val="11"/>
      <color rgb="FF808080"/>
      <name val="Calibri"/>
      <family val="2"/>
      <charset val="1"/>
    </font>
    <font>
      <sz val="11"/>
      <color rgb="FF0066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u val="single"/>
      <sz val="11"/>
      <color rgb="FF0000EE"/>
      <name val="Calibri"/>
      <family val="2"/>
      <charset val="1"/>
    </font>
    <font>
      <sz val="11"/>
      <color rgb="FF996600"/>
      <name val="Calibri"/>
      <family val="2"/>
      <charset val="1"/>
    </font>
    <font>
      <sz val="11"/>
      <color rgb="FF333333"/>
      <name val="Calibri"/>
      <family val="2"/>
      <charset val="1"/>
    </font>
    <font>
      <b val="true"/>
      <i val="true"/>
      <u val="single"/>
      <sz val="11"/>
      <color rgb="FF000000"/>
      <name val="Calibri"/>
      <family val="2"/>
      <charset val="1"/>
    </font>
    <font>
      <b val="true"/>
      <sz val="11"/>
      <color rgb="FFC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8B8B8B"/>
      </patternFill>
    </fill>
    <fill>
      <patternFill patternType="solid">
        <fgColor rgb="FFDDDDDD"/>
        <bgColor rgb="FFD9D9D9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8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8" borderId="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24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Error 9" xfId="25"/>
    <cellStyle name="Footnote 10" xfId="26"/>
    <cellStyle name="Good 11" xfId="27"/>
    <cellStyle name="Heading 1 13" xfId="28"/>
    <cellStyle name="Heading 12" xfId="29"/>
    <cellStyle name="Heading 2 14" xfId="30"/>
    <cellStyle name="Hyperlink 15" xfId="31"/>
    <cellStyle name="Neutral 16" xfId="32"/>
    <cellStyle name="Note 17" xfId="33"/>
    <cellStyle name="Result 18" xfId="34"/>
    <cellStyle name="Status 19" xfId="35"/>
    <cellStyle name="Text 20" xfId="36"/>
    <cellStyle name="Warning 21" xfId="37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A5A5A5"/>
      <rgbColor rgb="FF808080"/>
      <rgbColor rgb="FF5B9BD5"/>
      <rgbColor rgb="FF993366"/>
      <rgbColor rgb="FFFFFFCC"/>
      <rgbColor rgb="FFDDDDDD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4472C4"/>
      <rgbColor rgb="FF33CCCC"/>
      <rgbColor rgb="FF99CC00"/>
      <rgbColor rgb="FFFFC000"/>
      <rgbColor rgb="FFFF9900"/>
      <rgbColor rgb="FFED7D31"/>
      <rgbColor rgb="FF595959"/>
      <rgbColor rgb="FF8B8B8B"/>
      <rgbColor rgb="FF003366"/>
      <rgbColor rgb="FF70AD47"/>
      <rgbColor rgb="FF003300"/>
      <rgbColor rgb="FF333300"/>
      <rgbColor rgb="FF9E480E"/>
      <rgbColor rgb="FF993366"/>
      <rgbColor rgb="FF264478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ЮЛ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зарегистрированных'!$B$4:$D$4</c:f>
              <c:numCache>
                <c:formatCode>General</c:formatCode>
                <c:ptCount val="3"/>
                <c:pt idx="0">
                  <c:v>9708</c:v>
                </c:pt>
                <c:pt idx="1">
                  <c:v>9831</c:v>
                </c:pt>
                <c:pt idx="2">
                  <c:v>12137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'Число зарегистрированных'!$A$5</c:f>
              <c:strCache>
                <c:ptCount val="1"/>
                <c:pt idx="0">
                  <c:v>Брестская область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зарегистрированных'!$B$5:$D$5</c:f>
              <c:numCache>
                <c:formatCode>General</c:formatCode>
                <c:ptCount val="3"/>
                <c:pt idx="0">
                  <c:v>759</c:v>
                </c:pt>
                <c:pt idx="1">
                  <c:v>768</c:v>
                </c:pt>
                <c:pt idx="2">
                  <c:v>970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'Число зарегистрированных'!$A$6</c:f>
              <c:strCache>
                <c:ptCount val="1"/>
                <c:pt idx="0">
                  <c:v>Витебская область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зарегистрированных'!$B$6:$D$6</c:f>
              <c:numCache>
                <c:formatCode>General</c:formatCode>
                <c:ptCount val="3"/>
                <c:pt idx="0">
                  <c:v>586</c:v>
                </c:pt>
                <c:pt idx="1">
                  <c:v>621</c:v>
                </c:pt>
                <c:pt idx="2">
                  <c:v>767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'Число зарегистрированных'!$A$7</c:f>
              <c:strCache>
                <c:ptCount val="1"/>
                <c:pt idx="0">
                  <c:v>Гомельская область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зарегистрированных'!$B$7:$D$7</c:f>
              <c:numCache>
                <c:formatCode>General</c:formatCode>
                <c:ptCount val="3"/>
                <c:pt idx="0">
                  <c:v>687</c:v>
                </c:pt>
                <c:pt idx="1">
                  <c:v>649</c:v>
                </c:pt>
                <c:pt idx="2">
                  <c:v>827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'Число зарегистрированных'!$A$8</c:f>
              <c:strCache>
                <c:ptCount val="1"/>
                <c:pt idx="0">
                  <c:v>Гродненская область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зарегистрированных'!$B$8:$D$8</c:f>
              <c:numCache>
                <c:formatCode>General</c:formatCode>
                <c:ptCount val="3"/>
                <c:pt idx="0">
                  <c:v>596</c:v>
                </c:pt>
                <c:pt idx="1">
                  <c:v>594</c:v>
                </c:pt>
                <c:pt idx="2">
                  <c:v>754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'Число зарегистрированных'!$A$9</c:f>
              <c:strCache>
                <c:ptCount val="1"/>
                <c:pt idx="0">
                  <c:v>Минская область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зарегистрированных'!$B$9:$D$9</c:f>
              <c:numCache>
                <c:formatCode>General</c:formatCode>
                <c:ptCount val="3"/>
                <c:pt idx="0">
                  <c:v>1595</c:v>
                </c:pt>
                <c:pt idx="1">
                  <c:v>1529</c:v>
                </c:pt>
                <c:pt idx="2">
                  <c:v>1776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'Число зарегистрированных'!$A$10</c:f>
              <c:strCache>
                <c:ptCount val="1"/>
                <c:pt idx="0">
                  <c:v>Могилевская область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зарегистрированных'!$B$10:$D$10</c:f>
              <c:numCache>
                <c:formatCode>General</c:formatCode>
                <c:ptCount val="3"/>
                <c:pt idx="0">
                  <c:v>586</c:v>
                </c:pt>
                <c:pt idx="1">
                  <c:v>542</c:v>
                </c:pt>
                <c:pt idx="2">
                  <c:v>741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'Число зарегистрированных'!$A$11</c:f>
              <c:strCache>
                <c:ptCount val="1"/>
                <c:pt idx="0">
                  <c:v>Минск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зарегистрированных'!$B$3:$D$3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зарегистрированных'!$B$11:$D$11</c:f>
              <c:numCache>
                <c:formatCode>General</c:formatCode>
                <c:ptCount val="3"/>
                <c:pt idx="0">
                  <c:v>4851</c:v>
                </c:pt>
                <c:pt idx="1">
                  <c:v>5101</c:v>
                </c:pt>
                <c:pt idx="2">
                  <c:v>6277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1978604"/>
        <c:axId val="4221493"/>
      </c:lineChart>
      <c:catAx>
        <c:axId val="419786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221493"/>
        <c:crosses val="autoZero"/>
        <c:auto val="1"/>
        <c:lblAlgn val="ctr"/>
        <c:lblOffset val="100"/>
        <c:noMultiLvlLbl val="0"/>
      </c:catAx>
      <c:valAx>
        <c:axId val="42214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1978604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ИП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'Число зарегистрированных'!$A$4</c:f>
              <c:strCache>
                <c:ptCount val="1"/>
                <c:pt idx="0">
                  <c:v>Всего РБ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зарегистрированных'!$G$4:$I$4</c:f>
              <c:numCache>
                <c:formatCode>General</c:formatCode>
                <c:ptCount val="3"/>
                <c:pt idx="0">
                  <c:v>29070</c:v>
                </c:pt>
                <c:pt idx="1">
                  <c:v>15498</c:v>
                </c:pt>
                <c:pt idx="2">
                  <c:v>15939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'Число зарегистрированных'!$A$5</c:f>
              <c:strCache>
                <c:ptCount val="1"/>
                <c:pt idx="0">
                  <c:v>Брестская область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зарегистрированных'!$G$5:$I$5</c:f>
              <c:numCache>
                <c:formatCode>General</c:formatCode>
                <c:ptCount val="3"/>
                <c:pt idx="0">
                  <c:v>4270</c:v>
                </c:pt>
                <c:pt idx="1">
                  <c:v>2805</c:v>
                </c:pt>
                <c:pt idx="2">
                  <c:v>9072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'Число зарегистрированных'!$A$6</c:f>
              <c:strCache>
                <c:ptCount val="1"/>
                <c:pt idx="0">
                  <c:v>Витебская область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зарегистрированных'!$G$6:$I$6</c:f>
              <c:numCache>
                <c:formatCode>General</c:formatCode>
                <c:ptCount val="3"/>
                <c:pt idx="0">
                  <c:v>2905</c:v>
                </c:pt>
                <c:pt idx="1">
                  <c:v>1975</c:v>
                </c:pt>
                <c:pt idx="2">
                  <c:v>1896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'Число зарегистрированных'!$A$7</c:f>
              <c:strCache>
                <c:ptCount val="1"/>
                <c:pt idx="0">
                  <c:v>Гомельская область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зарегистрированных'!$G$7:$I$7</c:f>
              <c:numCache>
                <c:formatCode>General</c:formatCode>
                <c:ptCount val="3"/>
                <c:pt idx="0">
                  <c:v>3661</c:v>
                </c:pt>
                <c:pt idx="1">
                  <c:v>2332</c:v>
                </c:pt>
                <c:pt idx="2">
                  <c:v>2358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'Число зарегистрированных'!$A$8</c:f>
              <c:strCache>
                <c:ptCount val="1"/>
                <c:pt idx="0">
                  <c:v>Гродненская область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зарегистрированных'!$G$8:$I$8</c:f>
              <c:numCache>
                <c:formatCode>General</c:formatCode>
                <c:ptCount val="3"/>
                <c:pt idx="0">
                  <c:v>3841</c:v>
                </c:pt>
                <c:pt idx="1">
                  <c:v>2354</c:v>
                </c:pt>
                <c:pt idx="2">
                  <c:v>2204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'Число зарегистрированных'!$A$9</c:f>
              <c:strCache>
                <c:ptCount val="1"/>
                <c:pt idx="0">
                  <c:v>Минская область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зарегистрированных'!$G$9:$I$9</c:f>
              <c:numCache>
                <c:formatCode>General</c:formatCode>
                <c:ptCount val="3"/>
                <c:pt idx="0">
                  <c:v>5433</c:v>
                </c:pt>
                <c:pt idx="1">
                  <c:v>4001</c:v>
                </c:pt>
                <c:pt idx="2">
                  <c:v>4441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'Число зарегистрированных'!$A$10</c:f>
              <c:strCache>
                <c:ptCount val="1"/>
                <c:pt idx="0">
                  <c:v>Могилевская область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зарегистрированных'!$G$10:$I$10</c:f>
              <c:numCache>
                <c:formatCode>General</c:formatCode>
                <c:ptCount val="3"/>
                <c:pt idx="0">
                  <c:v>3055</c:v>
                </c:pt>
                <c:pt idx="1">
                  <c:v>2031</c:v>
                </c:pt>
                <c:pt idx="2">
                  <c:v>1968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'Число зарегистрированных'!$A$11</c:f>
              <c:strCache>
                <c:ptCount val="1"/>
                <c:pt idx="0">
                  <c:v>Минск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'Число зарегистрированных'!$G$3:$I$3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'Число зарегистрированных'!$G$11:$I$11</c:f>
              <c:numCache>
                <c:formatCode>General</c:formatCode>
                <c:ptCount val="3"/>
                <c:pt idx="0">
                  <c:v>5905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5073588"/>
        <c:axId val="92486043"/>
      </c:lineChart>
      <c:catAx>
        <c:axId val="350735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486043"/>
        <c:crosses val="autoZero"/>
        <c:auto val="1"/>
        <c:lblAlgn val="ctr"/>
        <c:lblOffset val="100"/>
        <c:noMultiLvlLbl val="0"/>
      </c:catAx>
      <c:valAx>
        <c:axId val="924860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5073588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'Организационно-правовые формы'!$A$3</c:f>
              <c:strCache>
                <c:ptCount val="1"/>
                <c:pt idx="0">
                  <c:v>ООО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формы'!$B$3:$D$3</c:f>
              <c:numCache>
                <c:formatCode>General</c:formatCode>
                <c:ptCount val="3"/>
                <c:pt idx="0">
                  <c:v>7968</c:v>
                </c:pt>
                <c:pt idx="1">
                  <c:v>8113</c:v>
                </c:pt>
                <c:pt idx="2">
                  <c:v>10346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'Организационно-правовые формы'!$A$4</c:f>
              <c:strCache>
                <c:ptCount val="1"/>
                <c:pt idx="0">
                  <c:v>ОДО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формы'!$B$4:$D$4</c:f>
              <c:numCache>
                <c:formatCode>General</c:formatCode>
                <c:ptCount val="3"/>
                <c:pt idx="0">
                  <c:v>3</c:v>
                </c:pt>
                <c:pt idx="1">
                  <c:v>6</c:v>
                </c:pt>
                <c:pt idx="2">
                  <c:v>12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'Организационно-правовые формы'!$A$5</c:f>
              <c:strCache>
                <c:ptCount val="1"/>
                <c:pt idx="0">
                  <c:v>УП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формы'!$B$5:$D$5</c:f>
              <c:numCache>
                <c:formatCode>General</c:formatCode>
                <c:ptCount val="3"/>
                <c:pt idx="0">
                  <c:v>856</c:v>
                </c:pt>
                <c:pt idx="1">
                  <c:v>950</c:v>
                </c:pt>
                <c:pt idx="2">
                  <c:v>1159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'Организационно-правовые формы'!$A$6</c:f>
              <c:strCache>
                <c:ptCount val="1"/>
                <c:pt idx="0">
                  <c:v>ЗАО и ОАО</c:v>
                </c:pt>
              </c:strCache>
            </c:strRef>
          </c:tx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формы'!$B$6:$D$6</c:f>
              <c:numCache>
                <c:formatCode>General</c:formatCode>
                <c:ptCount val="3"/>
                <c:pt idx="0">
                  <c:v>47</c:v>
                </c:pt>
                <c:pt idx="1">
                  <c:v>29</c:v>
                </c:pt>
                <c:pt idx="2">
                  <c:v>35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'Организационно-правовые формы'!$A$7</c:f>
              <c:strCache>
                <c:ptCount val="1"/>
                <c:pt idx="0">
                  <c:v>Учреждения</c:v>
                </c:pt>
              </c:strCache>
            </c:strRef>
          </c:tx>
          <c:spPr>
            <a:solidFill>
              <a:srgbClr val="70ad47"/>
            </a:solidFill>
            <a:ln cap="rnd" w="28440">
              <a:solidFill>
                <a:srgbClr val="70ad47"/>
              </a:solidFill>
              <a:round/>
            </a:ln>
          </c:spPr>
          <c:marker>
            <c:symbol val="circle"/>
            <c:size val="5"/>
            <c:spPr>
              <a:solidFill>
                <a:srgbClr val="70ad47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формы'!$B$7:$D$7</c:f>
              <c:numCache>
                <c:formatCode>General</c:formatCode>
                <c:ptCount val="3"/>
                <c:pt idx="0">
                  <c:v>130</c:v>
                </c:pt>
                <c:pt idx="1">
                  <c:v>86</c:v>
                </c:pt>
                <c:pt idx="2">
                  <c:v>69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'Организационно-правовые формы'!$A$8</c:f>
              <c:strCache>
                <c:ptCount val="1"/>
                <c:pt idx="0">
                  <c:v>КФХ</c:v>
                </c:pt>
              </c:strCache>
            </c:strRef>
          </c:tx>
          <c:spPr>
            <a:solidFill>
              <a:srgbClr val="264478"/>
            </a:solidFill>
            <a:ln cap="rnd" w="28440">
              <a:solidFill>
                <a:srgbClr val="264478"/>
              </a:solidFill>
              <a:round/>
            </a:ln>
          </c:spPr>
          <c:marker>
            <c:symbol val="circle"/>
            <c:size val="5"/>
            <c:spPr>
              <a:solidFill>
                <a:srgbClr val="264478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формы'!$B$8:$D$8</c:f>
              <c:numCache>
                <c:formatCode>General</c:formatCode>
                <c:ptCount val="3"/>
                <c:pt idx="0">
                  <c:v>309</c:v>
                </c:pt>
                <c:pt idx="1">
                  <c:v>285</c:v>
                </c:pt>
                <c:pt idx="2">
                  <c:v>210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'Организационно-правовые формы'!$A$9</c:f>
              <c:strCache>
                <c:ptCount val="1"/>
                <c:pt idx="0">
                  <c:v>Иные</c:v>
                </c:pt>
              </c:strCache>
            </c:strRef>
          </c:tx>
          <c:spPr>
            <a:solidFill>
              <a:srgbClr val="9e480e"/>
            </a:solidFill>
            <a:ln cap="rnd" w="28440">
              <a:solidFill>
                <a:srgbClr val="9e480e"/>
              </a:solidFill>
              <a:round/>
            </a:ln>
          </c:spPr>
          <c:marker>
            <c:symbol val="circle"/>
            <c:size val="5"/>
            <c:spPr>
              <a:solidFill>
                <a:srgbClr val="9e480e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'Организационно-правовые формы'!$B$2:$D$2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'Организационно-правовые формы'!$B$9:$D$9</c:f>
              <c:numCache>
                <c:formatCode>General</c:formatCode>
                <c:ptCount val="3"/>
                <c:pt idx="0">
                  <c:v>395</c:v>
                </c:pt>
                <c:pt idx="1">
                  <c:v>362</c:v>
                </c:pt>
                <c:pt idx="2">
                  <c:v>306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46985193"/>
        <c:axId val="49713004"/>
      </c:lineChart>
      <c:catAx>
        <c:axId val="469851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9713004"/>
        <c:crosses val="autoZero"/>
        <c:auto val="1"/>
        <c:lblAlgn val="ctr"/>
        <c:lblOffset val="100"/>
        <c:noMultiLvlLbl val="0"/>
      </c:catAx>
      <c:valAx>
        <c:axId val="49713004"/>
        <c:scaling>
          <c:logBase val="10"/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9851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Согласование наименований ЮЛ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'Формы регистрации'!$A$3</c:f>
              <c:strCache>
                <c:ptCount val="1"/>
                <c:pt idx="0">
                  <c:v>В бумажном виде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регистрации'!$B$3:$D$3</c:f>
              <c:numCache>
                <c:formatCode>General</c:formatCode>
                <c:ptCount val="3"/>
                <c:pt idx="0">
                  <c:v>2293</c:v>
                </c:pt>
                <c:pt idx="1">
                  <c:v>3127</c:v>
                </c:pt>
                <c:pt idx="2">
                  <c:v>2718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'Формы регистрации'!$A$4</c:f>
              <c:strCache>
                <c:ptCount val="1"/>
                <c:pt idx="0">
                  <c:v>В электронном виде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регистрации'!$B$2:$D$2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регистрации'!$B$4:$D$4</c:f>
              <c:numCache>
                <c:formatCode>General</c:formatCode>
                <c:ptCount val="3"/>
                <c:pt idx="0">
                  <c:v>25476</c:v>
                </c:pt>
                <c:pt idx="1">
                  <c:v>33359</c:v>
                </c:pt>
                <c:pt idx="2">
                  <c:v>31316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55367713"/>
        <c:axId val="52450510"/>
      </c:lineChart>
      <c:catAx>
        <c:axId val="5536771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450510"/>
        <c:crosses val="autoZero"/>
        <c:auto val="1"/>
        <c:lblAlgn val="ctr"/>
        <c:lblOffset val="100"/>
        <c:noMultiLvlLbl val="0"/>
      </c:catAx>
      <c:valAx>
        <c:axId val="5245051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5367713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Электронная регистрация и ликвидация субъектов хозяйствования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'Формы регистрации'!$A$9</c:f>
              <c:strCache>
                <c:ptCount val="1"/>
                <c:pt idx="0">
                  <c:v>Регистрация ЮЛ, в т.ч. изменений</c:v>
                </c:pt>
              </c:strCache>
            </c:strRef>
          </c:tx>
          <c:spPr>
            <a:solidFill>
              <a:srgbClr val="4472c4"/>
            </a:solidFill>
            <a:ln cap="rnd"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регистрации'!$B$8:$D$8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регистрации'!$B$9:$D$9</c:f>
              <c:numCache>
                <c:formatCode>General</c:formatCode>
                <c:ptCount val="3"/>
                <c:pt idx="0">
                  <c:v>3811</c:v>
                </c:pt>
                <c:pt idx="1">
                  <c:v>4043</c:v>
                </c:pt>
                <c:pt idx="2">
                  <c:v>4439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'Формы регистрации'!$A$10</c:f>
              <c:strCache>
                <c:ptCount val="1"/>
                <c:pt idx="0">
                  <c:v>Регистрация ИП, в т.ч. изменений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регистрации'!$B$8:$D$8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регистрации'!$B$10:$D$10</c:f>
              <c:numCache>
                <c:formatCode>General</c:formatCode>
                <c:ptCount val="3"/>
                <c:pt idx="0">
                  <c:v>875</c:v>
                </c:pt>
                <c:pt idx="1">
                  <c:v>868</c:v>
                </c:pt>
                <c:pt idx="2">
                  <c:v>692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'Формы регистрации'!$A$11</c:f>
              <c:strCache>
                <c:ptCount val="1"/>
                <c:pt idx="0">
                  <c:v>Уведомления</c:v>
                </c:pt>
              </c:strCache>
            </c:strRef>
          </c:tx>
          <c:spPr>
            <a:solidFill>
              <a:srgbClr val="a5a5a5"/>
            </a:solidFill>
            <a:ln cap="rnd" w="28440">
              <a:solidFill>
                <a:srgbClr val="a5a5a5"/>
              </a:solidFill>
              <a:round/>
            </a:ln>
          </c:spPr>
          <c:marker>
            <c:symbol val="circle"/>
            <c:size val="5"/>
            <c:spPr>
              <a:solidFill>
                <a:srgbClr val="a5a5a5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регистрации'!$B$8:$D$8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регистрации'!$B$11:$D$11</c:f>
              <c:numCache>
                <c:formatCode>General</c:formatCode>
                <c:ptCount val="3"/>
                <c:pt idx="0">
                  <c:v>5419</c:v>
                </c:pt>
                <c:pt idx="1">
                  <c:v>6221</c:v>
                </c:pt>
                <c:pt idx="2">
                  <c:v>7416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'Формы регистрации'!$A$12</c:f>
              <c:strCache>
                <c:ptCount val="1"/>
                <c:pt idx="0">
                  <c:v>Ликвидация ЮЛ, ИП</c:v>
                </c:pt>
              </c:strCache>
            </c:strRef>
          </c:tx>
          <c:spPr>
            <a:solidFill>
              <a:srgbClr val="ffc000"/>
            </a:solidFill>
            <a:ln cap="rnd" w="28440">
              <a:solidFill>
                <a:srgbClr val="ffc000"/>
              </a:solidFill>
              <a:round/>
            </a:ln>
          </c:spPr>
          <c:marker>
            <c:symbol val="circle"/>
            <c:size val="5"/>
            <c:spPr>
              <a:solidFill>
                <a:srgbClr val="ffc000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регистрации'!$B$8:$D$8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регистрации'!$B$12:$D$12</c:f>
              <c:numCache>
                <c:formatCode>General</c:formatCode>
                <c:ptCount val="3"/>
                <c:pt idx="0">
                  <c:v>1435</c:v>
                </c:pt>
                <c:pt idx="1">
                  <c:v>1878</c:v>
                </c:pt>
                <c:pt idx="2">
                  <c:v>1493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2862197"/>
        <c:axId val="92737649"/>
      </c:lineChart>
      <c:catAx>
        <c:axId val="32862197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2737649"/>
        <c:crosses val="autoZero"/>
        <c:auto val="1"/>
        <c:lblAlgn val="ctr"/>
        <c:lblOffset val="100"/>
        <c:noMultiLvlLbl val="0"/>
      </c:catAx>
      <c:valAx>
        <c:axId val="9273764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2862197"/>
        <c:crosses val="autoZero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lang="ru-RU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lang="ru-RU" sz="1400" spc="-1" strike="noStrike">
                <a:solidFill>
                  <a:srgbClr val="595959"/>
                </a:solidFill>
                <a:latin typeface="Calibri"/>
              </a:rPr>
              <a:t>Предоставление информации из ЕГР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'Формы регистрации'!$A$17</c:f>
              <c:strCache>
                <c:ptCount val="1"/>
                <c:pt idx="0">
                  <c:v>Общее количество выписок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регистрации'!$B$16:$D$16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регистрации'!$B$17:$D$17</c:f>
              <c:numCache>
                <c:formatCode>General</c:formatCode>
                <c:ptCount val="3"/>
                <c:pt idx="0">
                  <c:v>26042</c:v>
                </c:pt>
                <c:pt idx="1">
                  <c:v>24411</c:v>
                </c:pt>
                <c:pt idx="2">
                  <c:v>24917</c:v>
                </c:pt>
              </c:numCache>
            </c:numRef>
          </c:val>
        </c:ser>
        <c:gapWidth val="150"/>
        <c:overlap val="0"/>
        <c:axId val="93031739"/>
        <c:axId val="46792963"/>
      </c:barChart>
      <c:lineChart>
        <c:grouping val="standard"/>
        <c:varyColors val="0"/>
        <c:ser>
          <c:idx val="1"/>
          <c:order val="1"/>
          <c:tx>
            <c:strRef>
              <c:f>'Формы регистрации'!$A$18</c:f>
              <c:strCache>
                <c:ptCount val="1"/>
                <c:pt idx="0">
                  <c:v>Доля выписок в эл виде</c:v>
                </c:pt>
              </c:strCache>
            </c:strRef>
          </c:tx>
          <c:spPr>
            <a:solidFill>
              <a:srgbClr val="ed7d31"/>
            </a:solidFill>
            <a:ln cap="rnd" w="28440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'Формы регистрации'!$B$16:$D$16</c:f>
              <c:strCache>
                <c:ptCount val="3"/>
                <c:pt idx="0">
                  <c:v>2021</c:v>
                </c:pt>
                <c:pt idx="1">
                  <c:v>2022</c:v>
                </c:pt>
                <c:pt idx="2">
                  <c:v>2023</c:v>
                </c:pt>
              </c:strCache>
            </c:strRef>
          </c:cat>
          <c:val>
            <c:numRef>
              <c:f>'Формы регистрации'!$B$18:$D$18</c:f>
              <c:numCache>
                <c:formatCode>General</c:formatCode>
                <c:ptCount val="3"/>
                <c:pt idx="0">
                  <c:v>0.66</c:v>
                </c:pt>
                <c:pt idx="1">
                  <c:v>0.65</c:v>
                </c:pt>
                <c:pt idx="2">
                  <c:v>0.66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52150357"/>
        <c:axId val="61646679"/>
      </c:lineChart>
      <c:catAx>
        <c:axId val="9303173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792963"/>
        <c:crosses val="autoZero"/>
        <c:auto val="1"/>
        <c:lblAlgn val="ctr"/>
        <c:lblOffset val="100"/>
        <c:noMultiLvlLbl val="0"/>
      </c:catAx>
      <c:valAx>
        <c:axId val="4679296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3031739"/>
        <c:crosses val="autoZero"/>
        <c:crossBetween val="between"/>
      </c:valAx>
      <c:catAx>
        <c:axId val="52150357"/>
        <c:scaling>
          <c:orientation val="minMax"/>
        </c:scaling>
        <c:delete val="1"/>
        <c:axPos val="t"/>
        <c:numFmt formatCode="General" sourceLinked="1"/>
        <c:majorTickMark val="none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1646679"/>
        <c:auto val="1"/>
        <c:lblAlgn val="ctr"/>
        <c:lblOffset val="100"/>
        <c:noMultiLvlLbl val="0"/>
      </c:catAx>
      <c:valAx>
        <c:axId val="61646679"/>
        <c:scaling>
          <c:orientation val="minMax"/>
          <c:max val="1"/>
          <c:min val="0"/>
        </c:scaling>
        <c:delete val="0"/>
        <c:axPos val="r"/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2150357"/>
        <c:crosses val="max"/>
        <c:crossBetween val="between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419040</xdr:colOff>
      <xdr:row>12</xdr:row>
      <xdr:rowOff>23760</xdr:rowOff>
    </xdr:from>
    <xdr:to>
      <xdr:col>4</xdr:col>
      <xdr:colOff>933120</xdr:colOff>
      <xdr:row>28</xdr:row>
      <xdr:rowOff>23400</xdr:rowOff>
    </xdr:to>
    <xdr:graphicFrame>
      <xdr:nvGraphicFramePr>
        <xdr:cNvPr id="0" name="Диаграмма 1"/>
        <xdr:cNvGraphicFramePr/>
      </xdr:nvGraphicFramePr>
      <xdr:xfrm>
        <a:off x="419040" y="2290680"/>
        <a:ext cx="592488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347760</xdr:colOff>
      <xdr:row>12</xdr:row>
      <xdr:rowOff>90360</xdr:rowOff>
    </xdr:from>
    <xdr:to>
      <xdr:col>10</xdr:col>
      <xdr:colOff>461880</xdr:colOff>
      <xdr:row>28</xdr:row>
      <xdr:rowOff>90000</xdr:rowOff>
    </xdr:to>
    <xdr:graphicFrame>
      <xdr:nvGraphicFramePr>
        <xdr:cNvPr id="1" name="Диаграмма 4"/>
        <xdr:cNvGraphicFramePr/>
      </xdr:nvGraphicFramePr>
      <xdr:xfrm>
        <a:off x="7231680" y="2357280"/>
        <a:ext cx="60577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138240</xdr:colOff>
      <xdr:row>2</xdr:row>
      <xdr:rowOff>119160</xdr:rowOff>
    </xdr:from>
    <xdr:to>
      <xdr:col>12</xdr:col>
      <xdr:colOff>195120</xdr:colOff>
      <xdr:row>17</xdr:row>
      <xdr:rowOff>156960</xdr:rowOff>
    </xdr:to>
    <xdr:graphicFrame>
      <xdr:nvGraphicFramePr>
        <xdr:cNvPr id="2" name="Диаграмма 1"/>
        <xdr:cNvGraphicFramePr/>
      </xdr:nvGraphicFramePr>
      <xdr:xfrm>
        <a:off x="10235520" y="500040"/>
        <a:ext cx="6076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276120</xdr:colOff>
      <xdr:row>1</xdr:row>
      <xdr:rowOff>61920</xdr:rowOff>
    </xdr:from>
    <xdr:to>
      <xdr:col>13</xdr:col>
      <xdr:colOff>333000</xdr:colOff>
      <xdr:row>16</xdr:row>
      <xdr:rowOff>23400</xdr:rowOff>
    </xdr:to>
    <xdr:graphicFrame>
      <xdr:nvGraphicFramePr>
        <xdr:cNvPr id="3" name="Диаграмма 2"/>
        <xdr:cNvGraphicFramePr/>
      </xdr:nvGraphicFramePr>
      <xdr:xfrm>
        <a:off x="11757600" y="252360"/>
        <a:ext cx="6076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376200</xdr:colOff>
      <xdr:row>16</xdr:row>
      <xdr:rowOff>128520</xdr:rowOff>
    </xdr:from>
    <xdr:to>
      <xdr:col>13</xdr:col>
      <xdr:colOff>433080</xdr:colOff>
      <xdr:row>32</xdr:row>
      <xdr:rowOff>90000</xdr:rowOff>
    </xdr:to>
    <xdr:graphicFrame>
      <xdr:nvGraphicFramePr>
        <xdr:cNvPr id="4" name="Диаграмма 3"/>
        <xdr:cNvGraphicFramePr/>
      </xdr:nvGraphicFramePr>
      <xdr:xfrm>
        <a:off x="11857680" y="3100320"/>
        <a:ext cx="60768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299880</xdr:colOff>
      <xdr:row>21</xdr:row>
      <xdr:rowOff>42840</xdr:rowOff>
    </xdr:from>
    <xdr:to>
      <xdr:col>6</xdr:col>
      <xdr:colOff>1109160</xdr:colOff>
      <xdr:row>37</xdr:row>
      <xdr:rowOff>42480</xdr:rowOff>
    </xdr:to>
    <xdr:graphicFrame>
      <xdr:nvGraphicFramePr>
        <xdr:cNvPr id="5" name="Диаграмма 4"/>
        <xdr:cNvGraphicFramePr/>
      </xdr:nvGraphicFramePr>
      <xdr:xfrm>
        <a:off x="5279040" y="3909960"/>
        <a:ext cx="582552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1" activeCellId="1" sqref="A2:G4 A11"/>
    </sheetView>
  </sheetViews>
  <sheetFormatPr defaultColWidth="11.2890625" defaultRowHeight="13.5" zeroHeight="false" outlineLevelRow="0" outlineLevelCol="0"/>
  <cols>
    <col collapsed="false" customWidth="true" hidden="false" outlineLevel="0" max="1" min="1" style="0" width="27"/>
    <col collapsed="false" customWidth="true" hidden="false" outlineLevel="0" max="5" min="5" style="0" width="16.57"/>
    <col collapsed="false" customWidth="true" hidden="false" outlineLevel="0" max="6" min="6" style="0" width="16.43"/>
    <col collapsed="false" customWidth="true" hidden="false" outlineLevel="0" max="10" min="10" style="0" width="16.57"/>
    <col collapsed="false" customWidth="true" hidden="false" outlineLevel="0" max="11" min="11" style="0" width="15.71"/>
  </cols>
  <sheetData>
    <row r="1" customFormat="false" ht="15" hidden="false" customHeight="false" outlineLevel="0" collapsed="false">
      <c r="A1" s="1" t="s">
        <v>0</v>
      </c>
    </row>
    <row r="2" customFormat="false" ht="15" hidden="false" customHeight="false" outlineLevel="0" collapsed="false">
      <c r="A2" s="2"/>
      <c r="B2" s="3" t="s">
        <v>1</v>
      </c>
      <c r="C2" s="3"/>
      <c r="D2" s="3"/>
      <c r="E2" s="3"/>
      <c r="F2" s="3"/>
      <c r="G2" s="4" t="s">
        <v>2</v>
      </c>
      <c r="H2" s="4"/>
      <c r="I2" s="4"/>
      <c r="J2" s="4"/>
      <c r="K2" s="4"/>
    </row>
    <row r="3" customFormat="false" ht="15" hidden="false" customHeight="false" outlineLevel="0" collapsed="false">
      <c r="A3" s="2"/>
      <c r="B3" s="5" t="n">
        <v>2021</v>
      </c>
      <c r="C3" s="5" t="n">
        <v>2022</v>
      </c>
      <c r="D3" s="5" t="n">
        <v>2023</v>
      </c>
      <c r="E3" s="5" t="s">
        <v>3</v>
      </c>
      <c r="F3" s="5" t="s">
        <v>4</v>
      </c>
      <c r="G3" s="5" t="n">
        <v>2021</v>
      </c>
      <c r="H3" s="5" t="n">
        <v>2022</v>
      </c>
      <c r="I3" s="5" t="n">
        <v>2023</v>
      </c>
      <c r="J3" s="5" t="s">
        <v>3</v>
      </c>
      <c r="K3" s="5" t="s">
        <v>4</v>
      </c>
    </row>
    <row r="4" customFormat="false" ht="15" hidden="false" customHeight="false" outlineLevel="0" collapsed="false">
      <c r="A4" s="2" t="s">
        <v>5</v>
      </c>
      <c r="B4" s="6" t="n">
        <v>9708</v>
      </c>
      <c r="C4" s="6" t="n">
        <v>9831</v>
      </c>
      <c r="D4" s="6" t="n">
        <v>12137</v>
      </c>
      <c r="E4" s="6" t="n">
        <f aca="false">C4/B4*100</f>
        <v>101.266996291718</v>
      </c>
      <c r="F4" s="6" t="n">
        <f aca="false">D4/C4*100</f>
        <v>123.456413386227</v>
      </c>
      <c r="G4" s="6" t="n">
        <v>29070</v>
      </c>
      <c r="H4" s="6" t="n">
        <v>15498</v>
      </c>
      <c r="I4" s="6" t="n">
        <v>15939</v>
      </c>
      <c r="J4" s="6" t="n">
        <f aca="false">H4/G4*100</f>
        <v>53.312693498452</v>
      </c>
      <c r="K4" s="6" t="n">
        <f aca="false">I4/H4*100</f>
        <v>102.845528455285</v>
      </c>
    </row>
    <row r="5" customFormat="false" ht="15" hidden="false" customHeight="false" outlineLevel="0" collapsed="false">
      <c r="A5" s="2" t="s">
        <v>6</v>
      </c>
      <c r="B5" s="6" t="n">
        <v>759</v>
      </c>
      <c r="C5" s="6" t="n">
        <v>768</v>
      </c>
      <c r="D5" s="6" t="n">
        <v>970</v>
      </c>
      <c r="E5" s="6" t="n">
        <f aca="false">C5/B5*100</f>
        <v>101.185770750988</v>
      </c>
      <c r="F5" s="6" t="n">
        <f aca="false">D5/C5*100</f>
        <v>126.302083333333</v>
      </c>
      <c r="G5" s="6" t="n">
        <v>4270</v>
      </c>
      <c r="H5" s="6" t="n">
        <v>2805</v>
      </c>
      <c r="I5" s="6" t="n">
        <v>9072</v>
      </c>
      <c r="J5" s="6" t="n">
        <f aca="false">H5/G5*100</f>
        <v>65.6908665105386</v>
      </c>
      <c r="K5" s="6" t="n">
        <f aca="false">I5/H5*100</f>
        <v>323.422459893048</v>
      </c>
    </row>
    <row r="6" customFormat="false" ht="15" hidden="false" customHeight="false" outlineLevel="0" collapsed="false">
      <c r="A6" s="2" t="s">
        <v>7</v>
      </c>
      <c r="B6" s="6" t="n">
        <v>586</v>
      </c>
      <c r="C6" s="6" t="n">
        <v>621</v>
      </c>
      <c r="D6" s="6" t="n">
        <v>767</v>
      </c>
      <c r="E6" s="6" t="n">
        <f aca="false">C6/B6*100</f>
        <v>105.972696245734</v>
      </c>
      <c r="F6" s="6" t="n">
        <f aca="false">D6/C6*100</f>
        <v>123.510466988728</v>
      </c>
      <c r="G6" s="6" t="n">
        <v>2905</v>
      </c>
      <c r="H6" s="6" t="n">
        <v>1975</v>
      </c>
      <c r="I6" s="6" t="n">
        <v>1896</v>
      </c>
      <c r="J6" s="6" t="n">
        <f aca="false">H6/G6*100</f>
        <v>67.986230636833</v>
      </c>
      <c r="K6" s="6" t="n">
        <f aca="false">I6/H6*100</f>
        <v>96</v>
      </c>
    </row>
    <row r="7" customFormat="false" ht="15" hidden="false" customHeight="false" outlineLevel="0" collapsed="false">
      <c r="A7" s="2" t="s">
        <v>8</v>
      </c>
      <c r="B7" s="6" t="n">
        <v>687</v>
      </c>
      <c r="C7" s="6" t="n">
        <v>649</v>
      </c>
      <c r="D7" s="6" t="n">
        <v>827</v>
      </c>
      <c r="E7" s="6" t="n">
        <f aca="false">C7/B7*100</f>
        <v>94.4687045123726</v>
      </c>
      <c r="F7" s="6" t="n">
        <f aca="false">D7/C7*100</f>
        <v>127.426810477658</v>
      </c>
      <c r="G7" s="6" t="n">
        <v>3661</v>
      </c>
      <c r="H7" s="6" t="n">
        <v>2332</v>
      </c>
      <c r="I7" s="6" t="n">
        <v>2358</v>
      </c>
      <c r="J7" s="6" t="n">
        <f aca="false">H7/G7*100</f>
        <v>63.6984430483474</v>
      </c>
      <c r="K7" s="6" t="n">
        <f aca="false">I7/H7*100</f>
        <v>101.114922813036</v>
      </c>
    </row>
    <row r="8" customFormat="false" ht="15" hidden="false" customHeight="false" outlineLevel="0" collapsed="false">
      <c r="A8" s="2" t="s">
        <v>9</v>
      </c>
      <c r="B8" s="6" t="n">
        <v>596</v>
      </c>
      <c r="C8" s="6" t="n">
        <v>594</v>
      </c>
      <c r="D8" s="6" t="n">
        <v>754</v>
      </c>
      <c r="E8" s="6" t="n">
        <f aca="false">C8/B8*100</f>
        <v>99.6644295302013</v>
      </c>
      <c r="F8" s="6" t="n">
        <f aca="false">D8/C8*100</f>
        <v>126.936026936027</v>
      </c>
      <c r="G8" s="6" t="n">
        <v>3841</v>
      </c>
      <c r="H8" s="6" t="n">
        <v>2354</v>
      </c>
      <c r="I8" s="6" t="n">
        <v>2204</v>
      </c>
      <c r="J8" s="6" t="n">
        <f aca="false">H8/G8*100</f>
        <v>61.2861234053632</v>
      </c>
      <c r="K8" s="6" t="n">
        <f aca="false">I8/H8*100</f>
        <v>93.6278674596432</v>
      </c>
    </row>
    <row r="9" customFormat="false" ht="15" hidden="false" customHeight="false" outlineLevel="0" collapsed="false">
      <c r="A9" s="2" t="s">
        <v>10</v>
      </c>
      <c r="B9" s="6" t="n">
        <v>1595</v>
      </c>
      <c r="C9" s="6" t="n">
        <v>1529</v>
      </c>
      <c r="D9" s="6" t="n">
        <v>1776</v>
      </c>
      <c r="E9" s="6" t="n">
        <f aca="false">C9/B9*100</f>
        <v>95.8620689655172</v>
      </c>
      <c r="F9" s="6" t="n">
        <f aca="false">D9/C9*100</f>
        <v>116.154349247874</v>
      </c>
      <c r="G9" s="6" t="n">
        <v>5433</v>
      </c>
      <c r="H9" s="6" t="n">
        <v>4001</v>
      </c>
      <c r="I9" s="6" t="n">
        <v>4441</v>
      </c>
      <c r="J9" s="6" t="n">
        <f aca="false">H9/G9*100</f>
        <v>73.6425547579606</v>
      </c>
      <c r="K9" s="6" t="n">
        <f aca="false">I9/H9*100</f>
        <v>110.997250687328</v>
      </c>
    </row>
    <row r="10" customFormat="false" ht="15" hidden="false" customHeight="false" outlineLevel="0" collapsed="false">
      <c r="A10" s="2" t="s">
        <v>11</v>
      </c>
      <c r="B10" s="6" t="n">
        <v>586</v>
      </c>
      <c r="C10" s="6" t="n">
        <v>542</v>
      </c>
      <c r="D10" s="6" t="n">
        <v>741</v>
      </c>
      <c r="E10" s="6" t="n">
        <f aca="false">C10/B10*100</f>
        <v>92.4914675767918</v>
      </c>
      <c r="F10" s="6" t="n">
        <f aca="false">D10/C10*100</f>
        <v>136.715867158672</v>
      </c>
      <c r="G10" s="6" t="n">
        <v>3055</v>
      </c>
      <c r="H10" s="6" t="n">
        <v>2031</v>
      </c>
      <c r="I10" s="6" t="n">
        <v>1968</v>
      </c>
      <c r="J10" s="6" t="n">
        <f aca="false">H10/G10*100</f>
        <v>66.481178396072</v>
      </c>
      <c r="K10" s="6" t="n">
        <f aca="false">I10/H10*100</f>
        <v>96.8980797636632</v>
      </c>
    </row>
    <row r="11" customFormat="false" ht="15" hidden="false" customHeight="false" outlineLevel="0" collapsed="false">
      <c r="A11" s="2" t="s">
        <v>12</v>
      </c>
      <c r="B11" s="6" t="n">
        <v>4851</v>
      </c>
      <c r="C11" s="6" t="n">
        <v>5101</v>
      </c>
      <c r="D11" s="6" t="n">
        <v>6277</v>
      </c>
      <c r="E11" s="6" t="n">
        <f aca="false">C11/B11*100</f>
        <v>105.153576582148</v>
      </c>
      <c r="F11" s="6" t="n">
        <f aca="false">D11/C11*100</f>
        <v>123.054303077828</v>
      </c>
      <c r="G11" s="6" t="n">
        <v>5905</v>
      </c>
      <c r="H11" s="6" t="n">
        <v>0</v>
      </c>
      <c r="I11" s="6" t="n">
        <v>0</v>
      </c>
      <c r="J11" s="6" t="n">
        <f aca="false">H11/G11*100</f>
        <v>0</v>
      </c>
      <c r="K11" s="6" t="e">
        <f aca="false">I11/H11*100</f>
        <v>#DIV/0!</v>
      </c>
    </row>
  </sheetData>
  <mergeCells count="2">
    <mergeCell ref="B2:F2"/>
    <mergeCell ref="G2:K2"/>
  </mergeCells>
  <printOptions headings="false" gridLines="false" gridLinesSet="true" horizontalCentered="false" verticalCentered="false"/>
  <pageMargins left="0.7" right="0.7" top="1.14375" bottom="1.14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2" activeCellId="1" sqref="A2:G4 E12"/>
    </sheetView>
  </sheetViews>
  <sheetFormatPr defaultColWidth="11.2890625" defaultRowHeight="13.5" zeroHeight="false" outlineLevelRow="0" outlineLevelCol="0"/>
  <cols>
    <col collapsed="false" customWidth="true" hidden="false" outlineLevel="0" max="1" min="1" style="0" width="46.71"/>
    <col collapsed="false" customWidth="true" hidden="false" outlineLevel="0" max="5" min="5" style="0" width="16.28"/>
    <col collapsed="false" customWidth="true" hidden="false" outlineLevel="0" max="6" min="6" style="0" width="16.71"/>
  </cols>
  <sheetData>
    <row r="1" customFormat="false" ht="15" hidden="false" customHeight="false" outlineLevel="0" collapsed="false">
      <c r="A1" s="1" t="s">
        <v>13</v>
      </c>
    </row>
    <row r="2" customFormat="false" ht="15" hidden="false" customHeight="false" outlineLevel="0" collapsed="false">
      <c r="A2" s="2" t="s">
        <v>14</v>
      </c>
      <c r="B2" s="5" t="n">
        <v>2021</v>
      </c>
      <c r="C2" s="5" t="n">
        <v>2022</v>
      </c>
      <c r="D2" s="5" t="n">
        <v>2023</v>
      </c>
      <c r="E2" s="5" t="s">
        <v>3</v>
      </c>
      <c r="F2" s="5" t="s">
        <v>4</v>
      </c>
    </row>
    <row r="3" customFormat="false" ht="15" hidden="false" customHeight="false" outlineLevel="0" collapsed="false">
      <c r="A3" s="7" t="s">
        <v>15</v>
      </c>
      <c r="B3" s="6" t="n">
        <v>7968</v>
      </c>
      <c r="C3" s="6" t="n">
        <v>8113</v>
      </c>
      <c r="D3" s="6" t="n">
        <v>10346</v>
      </c>
      <c r="E3" s="6" t="n">
        <f aca="false">C3/B3*100</f>
        <v>101.819779116466</v>
      </c>
      <c r="F3" s="6" t="n">
        <f aca="false">D3/C3*100</f>
        <v>127.523727351165</v>
      </c>
    </row>
    <row r="4" customFormat="false" ht="15" hidden="false" customHeight="false" outlineLevel="0" collapsed="false">
      <c r="A4" s="6" t="s">
        <v>16</v>
      </c>
      <c r="B4" s="6" t="n">
        <v>3</v>
      </c>
      <c r="C4" s="6" t="n">
        <v>6</v>
      </c>
      <c r="D4" s="6" t="n">
        <v>12</v>
      </c>
      <c r="E4" s="6" t="n">
        <f aca="false">C4/B4*100</f>
        <v>200</v>
      </c>
      <c r="F4" s="6" t="n">
        <f aca="false">D4/C4*100</f>
        <v>200</v>
      </c>
    </row>
    <row r="5" customFormat="false" ht="15" hidden="false" customHeight="false" outlineLevel="0" collapsed="false">
      <c r="A5" s="6" t="s">
        <v>17</v>
      </c>
      <c r="B5" s="6" t="n">
        <v>856</v>
      </c>
      <c r="C5" s="6" t="n">
        <v>950</v>
      </c>
      <c r="D5" s="6" t="n">
        <v>1159</v>
      </c>
      <c r="E5" s="6" t="n">
        <f aca="false">C5/B5*100</f>
        <v>110.981308411215</v>
      </c>
      <c r="F5" s="6" t="n">
        <f aca="false">D5/C5*100</f>
        <v>122</v>
      </c>
    </row>
    <row r="6" customFormat="false" ht="15" hidden="false" customHeight="false" outlineLevel="0" collapsed="false">
      <c r="A6" s="6" t="s">
        <v>18</v>
      </c>
      <c r="B6" s="6" t="n">
        <v>47</v>
      </c>
      <c r="C6" s="6" t="n">
        <v>29</v>
      </c>
      <c r="D6" s="6" t="n">
        <v>35</v>
      </c>
      <c r="E6" s="6" t="n">
        <f aca="false">C6/B6*100</f>
        <v>61.7021276595745</v>
      </c>
      <c r="F6" s="6" t="n">
        <f aca="false">D6/C6*100</f>
        <v>120.689655172414</v>
      </c>
    </row>
    <row r="7" customFormat="false" ht="15" hidden="false" customHeight="false" outlineLevel="0" collapsed="false">
      <c r="A7" s="6" t="s">
        <v>19</v>
      </c>
      <c r="B7" s="6" t="n">
        <v>130</v>
      </c>
      <c r="C7" s="6" t="n">
        <v>86</v>
      </c>
      <c r="D7" s="6" t="n">
        <v>69</v>
      </c>
      <c r="E7" s="6" t="n">
        <f aca="false">C7/B7*100</f>
        <v>66.1538461538462</v>
      </c>
      <c r="F7" s="6" t="n">
        <f aca="false">D7/C7*100</f>
        <v>80.2325581395349</v>
      </c>
    </row>
    <row r="8" customFormat="false" ht="15" hidden="false" customHeight="false" outlineLevel="0" collapsed="false">
      <c r="A8" s="6" t="s">
        <v>20</v>
      </c>
      <c r="B8" s="6" t="n">
        <v>309</v>
      </c>
      <c r="C8" s="6" t="n">
        <v>285</v>
      </c>
      <c r="D8" s="6" t="n">
        <v>210</v>
      </c>
      <c r="E8" s="6" t="n">
        <f aca="false">C8/B8*100</f>
        <v>92.2330097087379</v>
      </c>
      <c r="F8" s="6" t="n">
        <f aca="false">D8/C8*100</f>
        <v>73.6842105263158</v>
      </c>
    </row>
    <row r="9" customFormat="false" ht="15" hidden="false" customHeight="false" outlineLevel="0" collapsed="false">
      <c r="A9" s="6" t="s">
        <v>21</v>
      </c>
      <c r="B9" s="6" t="n">
        <v>395</v>
      </c>
      <c r="C9" s="6" t="n">
        <v>362</v>
      </c>
      <c r="D9" s="6" t="n">
        <v>306</v>
      </c>
      <c r="E9" s="6" t="n">
        <f aca="false">C9/B9*100</f>
        <v>91.6455696202532</v>
      </c>
      <c r="F9" s="6" t="n">
        <f aca="false">D9/C9*100</f>
        <v>84.5303867403315</v>
      </c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4" activeCellId="0" sqref="A2:G4"/>
    </sheetView>
  </sheetViews>
  <sheetFormatPr defaultColWidth="11.2890625" defaultRowHeight="13.5" zeroHeight="false" outlineLevelRow="0" outlineLevelCol="0"/>
  <cols>
    <col collapsed="false" customWidth="true" hidden="false" outlineLevel="0" max="1" min="1" style="0" width="44.71"/>
    <col collapsed="false" customWidth="true" hidden="false" outlineLevel="0" max="5" min="5" style="0" width="17.28"/>
    <col collapsed="false" customWidth="true" hidden="false" outlineLevel="0" max="6" min="6" style="0" width="16.57"/>
    <col collapsed="false" customWidth="true" hidden="false" outlineLevel="0" max="7" min="7" style="0" width="16.71"/>
  </cols>
  <sheetData>
    <row r="1" customFormat="false" ht="15" hidden="false" customHeight="false" outlineLevel="0" collapsed="false">
      <c r="A1" s="1" t="s">
        <v>22</v>
      </c>
    </row>
    <row r="2" customFormat="false" ht="15" hidden="false" customHeight="false" outlineLevel="0" collapsed="false">
      <c r="A2" s="6"/>
      <c r="B2" s="5" t="n">
        <v>2021</v>
      </c>
      <c r="C2" s="5" t="n">
        <v>2022</v>
      </c>
      <c r="D2" s="5" t="n">
        <v>2023</v>
      </c>
      <c r="E2" s="5" t="s">
        <v>3</v>
      </c>
      <c r="F2" s="5" t="s">
        <v>4</v>
      </c>
      <c r="G2" s="2" t="s">
        <v>23</v>
      </c>
    </row>
    <row r="3" customFormat="false" ht="15" hidden="false" customHeight="false" outlineLevel="0" collapsed="false">
      <c r="A3" s="2" t="s">
        <v>24</v>
      </c>
      <c r="B3" s="6" t="n">
        <v>2293</v>
      </c>
      <c r="C3" s="6" t="n">
        <v>3127</v>
      </c>
      <c r="D3" s="6" t="n">
        <v>2718</v>
      </c>
      <c r="E3" s="6" t="n">
        <f aca="false">C3/B3*100</f>
        <v>136.37156563454</v>
      </c>
      <c r="F3" s="6" t="n">
        <f aca="false">D3/C3*100</f>
        <v>86.9203709625839</v>
      </c>
      <c r="G3" s="6" t="n">
        <f aca="false">D3/14167*100</f>
        <v>19.1854309310369</v>
      </c>
    </row>
    <row r="4" customFormat="false" ht="15" hidden="false" customHeight="false" outlineLevel="0" collapsed="false">
      <c r="A4" s="2" t="s">
        <v>25</v>
      </c>
      <c r="B4" s="6" t="n">
        <v>25476</v>
      </c>
      <c r="C4" s="6" t="n">
        <v>33359</v>
      </c>
      <c r="D4" s="6" t="n">
        <v>31316</v>
      </c>
      <c r="E4" s="6" t="n">
        <f aca="false">C4/B4*100</f>
        <v>130.942848170827</v>
      </c>
      <c r="F4" s="6" t="n">
        <f aca="false">D4/C4*100</f>
        <v>93.8757156989118</v>
      </c>
      <c r="G4" s="6" t="n">
        <f aca="false">D4/10670*100</f>
        <v>293.495782567948</v>
      </c>
    </row>
    <row r="7" customFormat="false" ht="15" hidden="false" customHeight="false" outlineLevel="0" collapsed="false">
      <c r="A7" s="1" t="s">
        <v>26</v>
      </c>
    </row>
    <row r="8" customFormat="false" ht="15" hidden="false" customHeight="false" outlineLevel="0" collapsed="false">
      <c r="A8" s="6"/>
      <c r="B8" s="5" t="n">
        <v>2021</v>
      </c>
      <c r="C8" s="5" t="n">
        <v>2022</v>
      </c>
      <c r="D8" s="5" t="n">
        <v>2023</v>
      </c>
      <c r="E8" s="5" t="s">
        <v>3</v>
      </c>
      <c r="F8" s="5" t="s">
        <v>4</v>
      </c>
    </row>
    <row r="9" customFormat="false" ht="15" hidden="false" customHeight="false" outlineLevel="0" collapsed="false">
      <c r="A9" s="6" t="s">
        <v>27</v>
      </c>
      <c r="B9" s="6" t="n">
        <v>3811</v>
      </c>
      <c r="C9" s="6" t="n">
        <v>4043</v>
      </c>
      <c r="D9" s="6" t="n">
        <v>4439</v>
      </c>
      <c r="E9" s="6" t="n">
        <f aca="false">C9/B9*100</f>
        <v>106.087641039097</v>
      </c>
      <c r="F9" s="6" t="n">
        <f aca="false">D9/C9*100</f>
        <v>109.794706900816</v>
      </c>
    </row>
    <row r="10" customFormat="false" ht="15" hidden="false" customHeight="false" outlineLevel="0" collapsed="false">
      <c r="A10" s="6" t="s">
        <v>28</v>
      </c>
      <c r="B10" s="6" t="n">
        <v>875</v>
      </c>
      <c r="C10" s="6" t="n">
        <v>868</v>
      </c>
      <c r="D10" s="6" t="n">
        <v>692</v>
      </c>
      <c r="E10" s="6" t="n">
        <f aca="false">C10/B10*100</f>
        <v>99.2</v>
      </c>
      <c r="F10" s="6" t="n">
        <f aca="false">D10/C10*100</f>
        <v>79.7235023041475</v>
      </c>
    </row>
    <row r="11" customFormat="false" ht="15" hidden="false" customHeight="false" outlineLevel="0" collapsed="false">
      <c r="A11" s="6" t="s">
        <v>29</v>
      </c>
      <c r="B11" s="6" t="n">
        <v>5419</v>
      </c>
      <c r="C11" s="6" t="n">
        <v>6221</v>
      </c>
      <c r="D11" s="6" t="n">
        <v>7416</v>
      </c>
      <c r="E11" s="6" t="n">
        <f aca="false">C11/B11*100</f>
        <v>114.799778556929</v>
      </c>
      <c r="F11" s="6" t="n">
        <f aca="false">D11/C11*100</f>
        <v>119.209130364893</v>
      </c>
    </row>
    <row r="12" customFormat="false" ht="15" hidden="false" customHeight="false" outlineLevel="0" collapsed="false">
      <c r="A12" s="6" t="s">
        <v>30</v>
      </c>
      <c r="B12" s="6" t="n">
        <v>1435</v>
      </c>
      <c r="C12" s="6" t="n">
        <v>1878</v>
      </c>
      <c r="D12" s="6" t="n">
        <v>1493</v>
      </c>
      <c r="E12" s="6" t="n">
        <f aca="false">C12/B12*100</f>
        <v>130.871080139373</v>
      </c>
      <c r="F12" s="6" t="n">
        <f aca="false">D12/C12*100</f>
        <v>79.4994675186369</v>
      </c>
    </row>
    <row r="15" customFormat="false" ht="15" hidden="false" customHeight="false" outlineLevel="0" collapsed="false">
      <c r="A15" s="1" t="s">
        <v>31</v>
      </c>
    </row>
    <row r="16" customFormat="false" ht="15" hidden="false" customHeight="false" outlineLevel="0" collapsed="false">
      <c r="A16" s="6"/>
      <c r="B16" s="5" t="n">
        <v>2021</v>
      </c>
      <c r="C16" s="5" t="n">
        <v>2022</v>
      </c>
      <c r="D16" s="5" t="n">
        <v>2023</v>
      </c>
      <c r="E16" s="5" t="s">
        <v>3</v>
      </c>
      <c r="F16" s="5" t="s">
        <v>4</v>
      </c>
    </row>
    <row r="17" customFormat="false" ht="15" hidden="false" customHeight="false" outlineLevel="0" collapsed="false">
      <c r="A17" s="6" t="s">
        <v>32</v>
      </c>
      <c r="B17" s="6" t="n">
        <v>26042</v>
      </c>
      <c r="C17" s="6" t="n">
        <v>24411</v>
      </c>
      <c r="D17" s="6" t="n">
        <v>24917</v>
      </c>
      <c r="E17" s="6" t="n">
        <f aca="false">C17/B17*100</f>
        <v>93.7370401658859</v>
      </c>
      <c r="F17" s="6" t="n">
        <f aca="false">D17/C17*100</f>
        <v>102.07283601655</v>
      </c>
    </row>
    <row r="18" customFormat="false" ht="15" hidden="false" customHeight="false" outlineLevel="0" collapsed="false">
      <c r="A18" s="6" t="s">
        <v>33</v>
      </c>
      <c r="B18" s="6" t="n">
        <v>0.66</v>
      </c>
      <c r="C18" s="6" t="n">
        <v>0.65</v>
      </c>
      <c r="D18" s="6" t="n">
        <v>0.66</v>
      </c>
      <c r="E18" s="6" t="n">
        <f aca="false">C18/B18*100</f>
        <v>98.4848484848485</v>
      </c>
      <c r="F18" s="6" t="n">
        <f aca="false">D18/C18*100</f>
        <v>101.538461538462</v>
      </c>
    </row>
  </sheetData>
  <printOptions headings="false" gridLines="false" gridLinesSet="true" horizontalCentered="false" verticalCentered="false"/>
  <pageMargins left="0.7" right="0.7" top="1.14375" bottom="1.143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2024-01-30T06:45:04Z</dcterms:created>
  <dc:creator>User</dc:creator>
  <dc:description/>
  <dc:language>en-US</dc:language>
  <cp:lastModifiedBy>Docker</cp:lastModifiedBy>
  <dcterms:modified xsi:type="dcterms:W3CDTF">2024-10-02T03:45:08Z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