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G3" i="1"/>
  <c r="G4" i="1" s="1"/>
  <c r="G5" i="1" s="1"/>
  <c r="G6" i="1" s="1"/>
  <c r="G7" i="1" s="1"/>
  <c r="G8" i="1" s="1"/>
  <c r="G9" i="1" s="1"/>
  <c r="G10" i="1" s="1"/>
  <c r="B9" i="1"/>
  <c r="B8" i="1"/>
  <c r="B3" i="1"/>
  <c r="B4" i="1"/>
  <c r="B5" i="1"/>
  <c r="B6" i="1"/>
  <c r="B7" i="1"/>
  <c r="B2" i="1"/>
  <c r="D3" i="1"/>
  <c r="D4" i="1"/>
  <c r="D5" i="1"/>
  <c r="D6" i="1"/>
  <c r="D7" i="1"/>
  <c r="D8" i="1"/>
  <c r="D9" i="1"/>
  <c r="D10" i="1"/>
  <c r="D11" i="1"/>
  <c r="D2" i="1"/>
  <c r="C7" i="1"/>
  <c r="C8" i="1"/>
  <c r="C9" i="1" s="1"/>
  <c r="C10" i="1" s="1"/>
  <c r="C4" i="1"/>
  <c r="C5" i="1"/>
  <c r="C6" i="1" s="1"/>
  <c r="C3" i="1"/>
</calcChain>
</file>

<file path=xl/sharedStrings.xml><?xml version="1.0" encoding="utf-8"?>
<sst xmlns="http://schemas.openxmlformats.org/spreadsheetml/2006/main" count="8" uniqueCount="7">
  <si>
    <t>T</t>
  </si>
  <si>
    <t>1/T</t>
  </si>
  <si>
    <t>ln R</t>
  </si>
  <si>
    <t>R</t>
  </si>
  <si>
    <t>Rм</t>
  </si>
  <si>
    <t>E</t>
  </si>
  <si>
    <t>альфа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</si>
</sst>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Аркуш1!$G$2:$G$11</c:f>
              <c:numCache>
                <c:formatCode>General</c:formatCode>
                <c:ptCount val="10"/>
                <c:pt idx="0">
                  <c:v>293</c:v>
                </c:pt>
                <c:pt idx="1">
                  <c:v>298</c:v>
                </c:pt>
                <c:pt idx="2">
                  <c:v>303</c:v>
                </c:pt>
                <c:pt idx="3">
                  <c:v>308</c:v>
                </c:pt>
                <c:pt idx="4">
                  <c:v>313</c:v>
                </c:pt>
                <c:pt idx="5">
                  <c:v>318</c:v>
                </c:pt>
                <c:pt idx="6">
                  <c:v>323</c:v>
                </c:pt>
                <c:pt idx="7">
                  <c:v>328</c:v>
                </c:pt>
                <c:pt idx="8">
                  <c:v>333</c:v>
                </c:pt>
                <c:pt idx="9">
                  <c:v>338</c:v>
                </c:pt>
              </c:numCache>
            </c:numRef>
          </c:xVal>
          <c:yVal>
            <c:numRef>
              <c:f>Аркуш1!$F$2:$F$11</c:f>
              <c:numCache>
                <c:formatCode>General</c:formatCode>
                <c:ptCount val="10"/>
                <c:pt idx="0">
                  <c:v>355</c:v>
                </c:pt>
                <c:pt idx="1">
                  <c:v>359</c:v>
                </c:pt>
                <c:pt idx="2">
                  <c:v>363</c:v>
                </c:pt>
                <c:pt idx="3">
                  <c:v>367</c:v>
                </c:pt>
                <c:pt idx="4">
                  <c:v>370</c:v>
                </c:pt>
                <c:pt idx="5">
                  <c:v>374</c:v>
                </c:pt>
                <c:pt idx="6">
                  <c:v>379</c:v>
                </c:pt>
                <c:pt idx="7">
                  <c:v>384</c:v>
                </c:pt>
                <c:pt idx="8">
                  <c:v>390</c:v>
                </c:pt>
                <c:pt idx="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A-4A5D-8930-1A119233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27504"/>
        <c:axId val="290226256"/>
      </c:scatterChart>
      <c:valAx>
        <c:axId val="2902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226256"/>
        <c:crosses val="autoZero"/>
        <c:crossBetween val="midCat"/>
      </c:valAx>
      <c:valAx>
        <c:axId val="290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2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Аркуш1!$D$2:$D$11</c:f>
              <c:numCache>
                <c:formatCode>General</c:formatCode>
                <c:ptCount val="10"/>
                <c:pt idx="0">
                  <c:v>3.4129692832764505E-3</c:v>
                </c:pt>
                <c:pt idx="1">
                  <c:v>3.3557046979865771E-3</c:v>
                </c:pt>
                <c:pt idx="2">
                  <c:v>3.3003300330033004E-3</c:v>
                </c:pt>
                <c:pt idx="3">
                  <c:v>3.246753246753247E-3</c:v>
                </c:pt>
                <c:pt idx="4">
                  <c:v>3.1948881789137379E-3</c:v>
                </c:pt>
                <c:pt idx="5">
                  <c:v>3.1446540880503146E-3</c:v>
                </c:pt>
                <c:pt idx="6">
                  <c:v>3.0959752321981426E-3</c:v>
                </c:pt>
                <c:pt idx="7">
                  <c:v>3.0487804878048782E-3</c:v>
                </c:pt>
                <c:pt idx="8">
                  <c:v>3.003003003003003E-3</c:v>
                </c:pt>
                <c:pt idx="9">
                  <c:v>2.9585798816568047E-3</c:v>
                </c:pt>
              </c:numCache>
            </c:numRef>
          </c:xVal>
          <c:yVal>
            <c:numRef>
              <c:f>Аркуш1!$B$2:$B$11</c:f>
              <c:numCache>
                <c:formatCode>General</c:formatCode>
                <c:ptCount val="10"/>
                <c:pt idx="0">
                  <c:v>5.8377304471659395</c:v>
                </c:pt>
                <c:pt idx="1">
                  <c:v>5.8260001073804499</c:v>
                </c:pt>
                <c:pt idx="2">
                  <c:v>5.8111409929767008</c:v>
                </c:pt>
                <c:pt idx="3">
                  <c:v>5.7990926544605257</c:v>
                </c:pt>
                <c:pt idx="4">
                  <c:v>5.7899601708972535</c:v>
                </c:pt>
                <c:pt idx="5">
                  <c:v>5.7776523232226564</c:v>
                </c:pt>
                <c:pt idx="6">
                  <c:v>5.7620513827801769</c:v>
                </c:pt>
                <c:pt idx="7">
                  <c:v>5.7493929859082531</c:v>
                </c:pt>
                <c:pt idx="8">
                  <c:v>5.7333412768977459</c:v>
                </c:pt>
                <c:pt idx="9">
                  <c:v>5.7137328055093688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9-4F8E-B3E9-4912F50E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52240"/>
        <c:axId val="289955984"/>
      </c:scatterChart>
      <c:valAx>
        <c:axId val="2899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955984"/>
        <c:crosses val="autoZero"/>
        <c:crossBetween val="midCat"/>
      </c:valAx>
      <c:valAx>
        <c:axId val="2899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9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13</xdr:row>
      <xdr:rowOff>34290</xdr:rowOff>
    </xdr:from>
    <xdr:to>
      <xdr:col>8</xdr:col>
      <xdr:colOff>137160</xdr:colOff>
      <xdr:row>28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12</xdr:row>
      <xdr:rowOff>41910</xdr:rowOff>
    </xdr:from>
    <xdr:to>
      <xdr:col>16</xdr:col>
      <xdr:colOff>335280</xdr:colOff>
      <xdr:row>27</xdr:row>
      <xdr:rowOff>41910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N6" sqref="N6"/>
    </sheetView>
  </sheetViews>
  <sheetFormatPr defaultRowHeight="14.4" x14ac:dyDescent="0.3"/>
  <sheetData>
    <row r="1" spans="1:10" x14ac:dyDescent="0.3">
      <c r="A1" s="1" t="s">
        <v>3</v>
      </c>
      <c r="B1" s="1" t="s">
        <v>2</v>
      </c>
      <c r="C1" s="1" t="s">
        <v>0</v>
      </c>
      <c r="D1" s="1" t="s">
        <v>1</v>
      </c>
      <c r="F1" s="1" t="s">
        <v>4</v>
      </c>
      <c r="G1" s="1" t="s">
        <v>0</v>
      </c>
      <c r="I1" s="1" t="s">
        <v>5</v>
      </c>
      <c r="J1" s="1" t="s">
        <v>6</v>
      </c>
    </row>
    <row r="2" spans="1:10" x14ac:dyDescent="0.3">
      <c r="A2" s="1">
        <v>343</v>
      </c>
      <c r="B2" s="1">
        <f>LN(A2)</f>
        <v>5.8377304471659395</v>
      </c>
      <c r="C2" s="1">
        <v>293</v>
      </c>
      <c r="D2" s="1">
        <f>1/C2</f>
        <v>3.4129692832764505E-3</v>
      </c>
      <c r="F2" s="1">
        <v>355</v>
      </c>
      <c r="G2" s="1">
        <v>293</v>
      </c>
      <c r="I2" s="1">
        <v>4.4999999999999998E-2</v>
      </c>
      <c r="J2">
        <v>0.01</v>
      </c>
    </row>
    <row r="3" spans="1:10" x14ac:dyDescent="0.3">
      <c r="A3" s="1">
        <v>339</v>
      </c>
      <c r="B3" s="1">
        <f t="shared" ref="B3:B11" si="0">LN(A3)</f>
        <v>5.8260001073804499</v>
      </c>
      <c r="C3" s="1">
        <f>C2+5</f>
        <v>298</v>
      </c>
      <c r="D3" s="1">
        <f t="shared" ref="D3:D11" si="1">1/C3</f>
        <v>3.3557046979865771E-3</v>
      </c>
      <c r="F3" s="1">
        <v>359</v>
      </c>
      <c r="G3" s="1">
        <f>G2+5</f>
        <v>298</v>
      </c>
      <c r="I3" s="1">
        <v>4.4999999999999998E-2</v>
      </c>
      <c r="J3">
        <v>0.01</v>
      </c>
    </row>
    <row r="4" spans="1:10" x14ac:dyDescent="0.3">
      <c r="A4" s="1">
        <v>334</v>
      </c>
      <c r="B4" s="1">
        <f t="shared" si="0"/>
        <v>5.8111409929767008</v>
      </c>
      <c r="C4" s="1">
        <f t="shared" ref="C4:C10" si="2">C3+5</f>
        <v>303</v>
      </c>
      <c r="D4" s="1">
        <f t="shared" si="1"/>
        <v>3.3003300330033004E-3</v>
      </c>
      <c r="F4" s="1">
        <v>363</v>
      </c>
      <c r="G4" s="1">
        <f t="shared" ref="G4:G10" si="3">G3+5</f>
        <v>303</v>
      </c>
      <c r="I4" s="1">
        <v>4.4999999999999998E-2</v>
      </c>
      <c r="J4">
        <v>0.01</v>
      </c>
    </row>
    <row r="5" spans="1:10" x14ac:dyDescent="0.3">
      <c r="A5" s="1">
        <v>330</v>
      </c>
      <c r="B5" s="1">
        <f t="shared" si="0"/>
        <v>5.7990926544605257</v>
      </c>
      <c r="C5" s="1">
        <f t="shared" si="2"/>
        <v>308</v>
      </c>
      <c r="D5" s="1">
        <f t="shared" si="1"/>
        <v>3.246753246753247E-3</v>
      </c>
      <c r="F5" s="1">
        <v>367</v>
      </c>
      <c r="G5" s="1">
        <f t="shared" si="3"/>
        <v>308</v>
      </c>
      <c r="I5" s="1">
        <v>4.4999999999999998E-2</v>
      </c>
      <c r="J5">
        <v>0.01</v>
      </c>
    </row>
    <row r="6" spans="1:10" x14ac:dyDescent="0.3">
      <c r="A6" s="1">
        <v>327</v>
      </c>
      <c r="B6" s="1">
        <f t="shared" si="0"/>
        <v>5.7899601708972535</v>
      </c>
      <c r="C6" s="1">
        <f t="shared" si="2"/>
        <v>313</v>
      </c>
      <c r="D6" s="1">
        <f t="shared" si="1"/>
        <v>3.1948881789137379E-3</v>
      </c>
      <c r="F6" s="1">
        <v>370</v>
      </c>
      <c r="G6" s="1">
        <f t="shared" si="3"/>
        <v>313</v>
      </c>
      <c r="I6" s="1">
        <v>4.4999999999999998E-2</v>
      </c>
      <c r="J6">
        <v>0.01</v>
      </c>
    </row>
    <row r="7" spans="1:10" x14ac:dyDescent="0.3">
      <c r="A7" s="1">
        <v>323</v>
      </c>
      <c r="B7" s="1">
        <f t="shared" si="0"/>
        <v>5.7776523232226564</v>
      </c>
      <c r="C7" s="1">
        <f>C6+5</f>
        <v>318</v>
      </c>
      <c r="D7" s="1">
        <f t="shared" si="1"/>
        <v>3.1446540880503146E-3</v>
      </c>
      <c r="F7" s="1">
        <v>374</v>
      </c>
      <c r="G7" s="1">
        <f>G6+5</f>
        <v>318</v>
      </c>
      <c r="I7" s="1">
        <v>4.4999999999999998E-2</v>
      </c>
      <c r="J7">
        <v>0.01</v>
      </c>
    </row>
    <row r="8" spans="1:10" x14ac:dyDescent="0.3">
      <c r="A8" s="1">
        <v>318</v>
      </c>
      <c r="B8" s="1">
        <f t="shared" si="0"/>
        <v>5.7620513827801769</v>
      </c>
      <c r="C8" s="1">
        <f t="shared" si="2"/>
        <v>323</v>
      </c>
      <c r="D8" s="1">
        <f t="shared" si="1"/>
        <v>3.0959752321981426E-3</v>
      </c>
      <c r="F8" s="1">
        <v>379</v>
      </c>
      <c r="G8" s="1">
        <f t="shared" si="3"/>
        <v>323</v>
      </c>
      <c r="I8" s="1">
        <v>4.4999999999999998E-2</v>
      </c>
      <c r="J8">
        <v>0.01</v>
      </c>
    </row>
    <row r="9" spans="1:10" x14ac:dyDescent="0.3">
      <c r="A9" s="1">
        <v>314</v>
      </c>
      <c r="B9" s="1">
        <f t="shared" si="0"/>
        <v>5.7493929859082531</v>
      </c>
      <c r="C9" s="1">
        <f t="shared" si="2"/>
        <v>328</v>
      </c>
      <c r="D9" s="1">
        <f t="shared" si="1"/>
        <v>3.0487804878048782E-3</v>
      </c>
      <c r="F9" s="1">
        <v>384</v>
      </c>
      <c r="G9" s="1">
        <f t="shared" si="3"/>
        <v>328</v>
      </c>
      <c r="I9" s="1">
        <v>4.4999999999999998E-2</v>
      </c>
      <c r="J9">
        <v>0.01</v>
      </c>
    </row>
    <row r="10" spans="1:10" x14ac:dyDescent="0.3">
      <c r="A10" s="1">
        <v>309</v>
      </c>
      <c r="B10" s="1">
        <f t="shared" si="0"/>
        <v>5.7333412768977459</v>
      </c>
      <c r="C10" s="1">
        <f t="shared" si="2"/>
        <v>333</v>
      </c>
      <c r="D10" s="1">
        <f t="shared" si="1"/>
        <v>3.003003003003003E-3</v>
      </c>
      <c r="F10" s="1">
        <v>390</v>
      </c>
      <c r="G10" s="1">
        <f t="shared" si="3"/>
        <v>333</v>
      </c>
      <c r="I10" s="1">
        <v>4.4999999999999998E-2</v>
      </c>
      <c r="J10">
        <v>0.01</v>
      </c>
    </row>
    <row r="11" spans="1:10" x14ac:dyDescent="0.3">
      <c r="A11" s="1">
        <v>303</v>
      </c>
      <c r="B11" s="1">
        <f t="shared" si="0"/>
        <v>5.7137328055093688</v>
      </c>
      <c r="C11" s="1">
        <v>338</v>
      </c>
      <c r="D11" s="1">
        <f t="shared" si="1"/>
        <v>2.9585798816568047E-3</v>
      </c>
      <c r="F11" s="1">
        <v>397</v>
      </c>
      <c r="G11" s="1">
        <v>338</v>
      </c>
      <c r="I11" s="1">
        <v>4.4999999999999998E-2</v>
      </c>
      <c r="J11">
        <v>0.01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2021-10-19T10:42:53Z</dcterms:modified>
</cp:coreProperties>
</file>