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Table1. mean GL" sheetId="1" r:id="rId1"/>
    <sheet name="Table3. Abunda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<sst xmlns="http://schemas.openxmlformats.org/spreadsheetml/2006/main" count="147" uniqueCount="97">
  <si>
    <t xml:space="preserve">Subpopulation </t>
  </si>
  <si>
    <t xml:space="preserve">Study Period </t>
  </si>
  <si>
    <t>Effective sample size</t>
  </si>
  <si>
    <t>Generation length(years)</t>
  </si>
  <si>
    <t>95% CI lower</t>
  </si>
  <si>
    <t>95% CI uppper</t>
  </si>
  <si>
    <t xml:space="preserve">Baffin Bay </t>
  </si>
  <si>
    <t>1992: 1997 and 2009: 2013</t>
  </si>
  <si>
    <t xml:space="preserve">Barents Sea </t>
  </si>
  <si>
    <t xml:space="preserve">1992: 2013 </t>
  </si>
  <si>
    <t xml:space="preserve">Chukchi Sea </t>
  </si>
  <si>
    <t xml:space="preserve">1990: 1994 and 2008: 2013 </t>
  </si>
  <si>
    <t xml:space="preserve">Davis Strait </t>
  </si>
  <si>
    <t xml:space="preserve">2005: 2007 </t>
  </si>
  <si>
    <t xml:space="preserve">East Greenland </t>
  </si>
  <si>
    <t xml:space="preserve">2007: 2008 </t>
  </si>
  <si>
    <t xml:space="preserve">Gulf of Boothia </t>
  </si>
  <si>
    <t xml:space="preserve">1995: 2000 </t>
  </si>
  <si>
    <t xml:space="preserve">Lancaster Sound </t>
  </si>
  <si>
    <t xml:space="preserve">1993: 1997 </t>
  </si>
  <si>
    <t xml:space="preserve">Northern Beaufort Sea </t>
  </si>
  <si>
    <t xml:space="preserve">1972: 2006 </t>
  </si>
  <si>
    <t xml:space="preserve">Southern Beaufort  Sea </t>
  </si>
  <si>
    <t xml:space="preserve">1967: 2013 </t>
  </si>
  <si>
    <t xml:space="preserve">Southern Hudson Bay </t>
  </si>
  <si>
    <t xml:space="preserve">1984: 2009 </t>
  </si>
  <si>
    <t xml:space="preserve">Western Hudson Bay </t>
  </si>
  <si>
    <t xml:space="preserve">1968: 2013 </t>
  </si>
  <si>
    <t>Subpopulation</t>
  </si>
  <si>
    <t>Normalization</t>
  </si>
  <si>
    <t>Abbreviation</t>
  </si>
  <si>
    <t>Year</t>
  </si>
  <si>
    <t>Estimate</t>
  </si>
  <si>
    <t>95%_lwr</t>
  </si>
  <si>
    <t>95%_uwr</t>
  </si>
  <si>
    <t>Method</t>
  </si>
  <si>
    <t>Reference</t>
  </si>
  <si>
    <t>Arctic Basin</t>
  </si>
  <si>
    <t>AB</t>
  </si>
  <si>
    <t>NA</t>
  </si>
  <si>
    <t>PBSG 2010</t>
  </si>
  <si>
    <t>Baffin Bay</t>
  </si>
  <si>
    <t>BB</t>
  </si>
  <si>
    <t>CR</t>
  </si>
  <si>
    <t>Taylor et al. 2005</t>
  </si>
  <si>
    <t>Barents Sea</t>
  </si>
  <si>
    <t>BS</t>
  </si>
  <si>
    <t>DS</t>
  </si>
  <si>
    <t>Aars et al. 2009</t>
  </si>
  <si>
    <t>Chukchi Sea</t>
  </si>
  <si>
    <t>CS</t>
  </si>
  <si>
    <t>EO</t>
  </si>
  <si>
    <t>PBSG 2002</t>
  </si>
  <si>
    <t>Davis Strait</t>
  </si>
  <si>
    <t>PBSG 1998</t>
  </si>
  <si>
    <t>Peacock et al. 2013</t>
  </si>
  <si>
    <t>East Greenland</t>
  </si>
  <si>
    <t>EG</t>
  </si>
  <si>
    <t>Foxe Basin</t>
  </si>
  <si>
    <t>FB</t>
  </si>
  <si>
    <t>Taylor et al. 2006</t>
  </si>
  <si>
    <t>Stapleton et al. 2012</t>
  </si>
  <si>
    <t>Gulf of Boothia</t>
  </si>
  <si>
    <t>GB</t>
  </si>
  <si>
    <t>PBSG 1995</t>
  </si>
  <si>
    <t>Taylor et al. 2009</t>
  </si>
  <si>
    <t>Kane Basin</t>
  </si>
  <si>
    <t>KB</t>
  </si>
  <si>
    <t>Taylor et al. 2008a</t>
  </si>
  <si>
    <t>Kara Sea</t>
  </si>
  <si>
    <t>KS</t>
  </si>
  <si>
    <t>O</t>
  </si>
  <si>
    <t>Matishov et al. 2024</t>
  </si>
  <si>
    <t>Lancaster Sound</t>
  </si>
  <si>
    <t>LS</t>
  </si>
  <si>
    <t>Taylor et al. 2008b</t>
  </si>
  <si>
    <t>Laptev Sea</t>
  </si>
  <si>
    <t>LP</t>
  </si>
  <si>
    <t>DC/EO</t>
  </si>
  <si>
    <t>Belikov and Randla 1987</t>
  </si>
  <si>
    <t>M’Clintock Channel</t>
  </si>
  <si>
    <t>MC</t>
  </si>
  <si>
    <t>Taylor et al. 2006a</t>
  </si>
  <si>
    <t>Northern Beaufort Sea</t>
  </si>
  <si>
    <t>NB</t>
  </si>
  <si>
    <t>Stirling et al. 2011</t>
  </si>
  <si>
    <t>Norwegian Bay</t>
  </si>
  <si>
    <t>NW</t>
  </si>
  <si>
    <t>Southern Beaufort Sea</t>
  </si>
  <si>
    <t>SB</t>
  </si>
  <si>
    <t>Amstrup 1986</t>
  </si>
  <si>
    <t>Bromaghin et al. 2015</t>
  </si>
  <si>
    <t>Southern Hudson Bay</t>
  </si>
  <si>
    <t>SH</t>
  </si>
  <si>
    <t>CR/EO</t>
  </si>
  <si>
    <t>Kolenosky et al. 1992</t>
  </si>
  <si>
    <t>Obbard et al. 2015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</si>
</sst>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4"/>
      <color theme="1"/>
      <name val="霞鹜文楷"/>
      <charset val="134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i/>
      <sz val="10"/>
      <color rgb="FF000000"/>
      <name val="Times New Rom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"/>
  <sheetViews>
    <sheetView tabSelected="1" zoomScale="130" zoomScaleNormal="130" workbookViewId="0">
      <selection activeCell="C13" sqref="C13"/>
    </sheetView>
  </sheetViews>
  <sheetFormatPr defaultColWidth="9" defaultRowHeight="12.75" outlineLevelCol="5"/>
  <cols>
    <col min="1" max="1" width="15.2666666666667" style="10" customWidth="1"/>
    <col min="2" max="2" width="15.4545454545455" style="10" customWidth="1"/>
    <col min="3" max="3" width="14.0909090909091" style="10" customWidth="1"/>
    <col min="4" max="4" width="16" style="10" customWidth="1"/>
    <col min="5" max="5" width="9.18181818181818" style="10" customWidth="1"/>
    <col min="6" max="6" width="10.9090909090909" style="10" customWidth="1"/>
    <col min="7" max="16384" width="8.72727272727273" style="10"/>
  </cols>
  <sheetData>
    <row r="1" spans="1:6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>
      <c r="A2" s="12" t="s">
        <v>6</v>
      </c>
      <c r="B2" s="12" t="s">
        <v>7</v>
      </c>
      <c r="C2" s="12">
        <v>170</v>
      </c>
      <c r="D2" s="12">
        <v>11.6</v>
      </c>
      <c r="E2" s="12">
        <v>11</v>
      </c>
      <c r="F2" s="12">
        <v>12.4</v>
      </c>
    </row>
    <row r="3" spans="1:6">
      <c r="A3" s="12" t="s">
        <v>8</v>
      </c>
      <c r="B3" s="12" t="s">
        <v>9</v>
      </c>
      <c r="C3" s="12">
        <v>298</v>
      </c>
      <c r="D3" s="12">
        <v>11.8</v>
      </c>
      <c r="E3" s="12">
        <v>11.3</v>
      </c>
      <c r="F3" s="12">
        <v>12.4</v>
      </c>
    </row>
    <row r="4" spans="1:6">
      <c r="A4" s="12" t="s">
        <v>10</v>
      </c>
      <c r="B4" s="12" t="s">
        <v>11</v>
      </c>
      <c r="C4" s="12">
        <v>106</v>
      </c>
      <c r="D4" s="12">
        <v>11.3</v>
      </c>
      <c r="E4" s="12">
        <v>10.5</v>
      </c>
      <c r="F4" s="12">
        <v>12.3</v>
      </c>
    </row>
    <row r="5" spans="1:6">
      <c r="A5" s="12" t="s">
        <v>12</v>
      </c>
      <c r="B5" s="12" t="s">
        <v>13</v>
      </c>
      <c r="C5" s="12">
        <v>243</v>
      </c>
      <c r="D5" s="12">
        <v>10.3</v>
      </c>
      <c r="E5" s="12">
        <v>9.7</v>
      </c>
      <c r="F5" s="12">
        <v>10.9</v>
      </c>
    </row>
    <row r="6" spans="1:6">
      <c r="A6" s="12" t="s">
        <v>14</v>
      </c>
      <c r="B6" s="12" t="s">
        <v>15</v>
      </c>
      <c r="C6" s="12">
        <v>5</v>
      </c>
      <c r="D6" s="12">
        <v>9.6</v>
      </c>
      <c r="E6" s="12">
        <v>6.8</v>
      </c>
      <c r="F6" s="12">
        <v>12.4</v>
      </c>
    </row>
    <row r="7" spans="1:6">
      <c r="A7" s="12" t="s">
        <v>16</v>
      </c>
      <c r="B7" s="12" t="s">
        <v>17</v>
      </c>
      <c r="C7" s="12">
        <v>95</v>
      </c>
      <c r="D7" s="12">
        <v>12.6</v>
      </c>
      <c r="E7" s="12">
        <v>11.6</v>
      </c>
      <c r="F7" s="12">
        <v>13.5</v>
      </c>
    </row>
    <row r="8" spans="1:6">
      <c r="A8" s="12" t="s">
        <v>18</v>
      </c>
      <c r="B8" s="12" t="s">
        <v>19</v>
      </c>
      <c r="C8" s="12">
        <v>230</v>
      </c>
      <c r="D8" s="12">
        <v>13.1</v>
      </c>
      <c r="E8" s="12">
        <v>12.5</v>
      </c>
      <c r="F8" s="12">
        <v>13.7</v>
      </c>
    </row>
    <row r="9" spans="1:6">
      <c r="A9" s="12" t="s">
        <v>20</v>
      </c>
      <c r="B9" s="12" t="s">
        <v>21</v>
      </c>
      <c r="C9" s="12">
        <v>172</v>
      </c>
      <c r="D9" s="12">
        <v>11.4</v>
      </c>
      <c r="E9" s="12">
        <v>10.7</v>
      </c>
      <c r="F9" s="12">
        <v>12.2</v>
      </c>
    </row>
    <row r="10" spans="1:6">
      <c r="A10" s="12" t="s">
        <v>22</v>
      </c>
      <c r="B10" s="12" t="s">
        <v>23</v>
      </c>
      <c r="C10" s="12">
        <v>440</v>
      </c>
      <c r="D10" s="12">
        <v>10.7</v>
      </c>
      <c r="E10" s="12">
        <v>10.3</v>
      </c>
      <c r="F10" s="12">
        <v>11.2</v>
      </c>
    </row>
    <row r="11" spans="1:6">
      <c r="A11" s="12" t="s">
        <v>24</v>
      </c>
      <c r="B11" s="12" t="s">
        <v>25</v>
      </c>
      <c r="C11" s="12">
        <v>274</v>
      </c>
      <c r="D11" s="12">
        <v>10.5</v>
      </c>
      <c r="E11" s="12">
        <v>10</v>
      </c>
      <c r="F11" s="12">
        <v>11</v>
      </c>
    </row>
    <row r="12" spans="1:6">
      <c r="A12" s="12" t="s">
        <v>26</v>
      </c>
      <c r="B12" s="12" t="s">
        <v>27</v>
      </c>
      <c r="C12" s="13">
        <v>1341</v>
      </c>
      <c r="D12" s="12">
        <v>13.7</v>
      </c>
      <c r="E12" s="12">
        <v>13.4</v>
      </c>
      <c r="F12" s="12">
        <v>14</v>
      </c>
    </row>
    <row r="13" spans="1:3">
      <c r="A13" s="12"/>
      <c r="C13" s="14">
        <f>SUM(C2:C12)</f>
        <v>3374</v>
      </c>
    </row>
    <row r="14" spans="1:1">
      <c r="A14" s="12"/>
    </row>
    <row r="15" spans="1:1">
      <c r="A15" s="12"/>
    </row>
    <row r="16" spans="1:1">
      <c r="A16" s="12"/>
    </row>
    <row r="17" spans="1:1">
      <c r="A17" s="12"/>
    </row>
    <row r="18" spans="1:1">
      <c r="A18" s="12"/>
    </row>
    <row r="19" spans="1:1">
      <c r="A19" s="12"/>
    </row>
    <row r="20" spans="1:1">
      <c r="A20" s="12"/>
    </row>
    <row r="21" spans="1:1">
      <c r="A21" s="12"/>
    </row>
    <row r="22" spans="1:1">
      <c r="A22" s="12"/>
    </row>
    <row r="23" spans="1:1">
      <c r="A23" s="12"/>
    </row>
    <row r="24" spans="1:1">
      <c r="A24" s="12"/>
    </row>
    <row r="25" spans="1:1">
      <c r="A25" s="12"/>
    </row>
    <row r="26" spans="1:1">
      <c r="A26" s="12"/>
    </row>
    <row r="27" spans="1:1">
      <c r="A27" s="12"/>
    </row>
    <row r="28" spans="1:1">
      <c r="A28" s="12"/>
    </row>
    <row r="29" spans="1:1">
      <c r="A29" s="12"/>
    </row>
    <row r="31" spans="1:1">
      <c r="A31" s="12"/>
    </row>
    <row r="32" spans="1:1">
      <c r="A32" s="12"/>
    </row>
    <row r="33" spans="1:1">
      <c r="A33" s="12"/>
    </row>
    <row r="34" spans="1:1">
      <c r="A34" s="12"/>
    </row>
    <row r="35" spans="1:1">
      <c r="A35" s="12"/>
    </row>
    <row r="36" spans="1:1">
      <c r="A36" s="12"/>
    </row>
    <row r="37" spans="1:1">
      <c r="A37" s="12"/>
    </row>
    <row r="38" spans="1:1">
      <c r="A38" s="12"/>
    </row>
    <row r="39" spans="1:1">
      <c r="A39" s="12"/>
    </row>
    <row r="40" spans="1:1">
      <c r="A40" s="13"/>
    </row>
    <row r="41" spans="1:1">
      <c r="A41" s="12"/>
    </row>
    <row r="42" spans="1:1">
      <c r="A42" s="12"/>
    </row>
    <row r="43" spans="1:1">
      <c r="A43" s="12"/>
    </row>
    <row r="44" spans="1:1">
      <c r="A44" s="12"/>
    </row>
    <row r="45" spans="1:1">
      <c r="A45" s="12"/>
    </row>
    <row r="46" spans="1:1">
      <c r="A46" s="12"/>
    </row>
    <row r="47" spans="1:1">
      <c r="A47" s="12"/>
    </row>
    <row r="48" spans="1:1">
      <c r="A48" s="12"/>
    </row>
    <row r="49" spans="1:1">
      <c r="A49" s="12"/>
    </row>
    <row r="50" spans="1:1">
      <c r="A50" s="1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3"/>
  <sheetViews>
    <sheetView zoomScale="130" zoomScaleNormal="130" workbookViewId="0">
      <selection activeCell="C26" sqref="C26:C27"/>
    </sheetView>
  </sheetViews>
  <sheetFormatPr defaultColWidth="9" defaultRowHeight="12.75"/>
  <cols>
    <col min="1" max="1" width="13.4909090909091" style="2" customWidth="1"/>
    <col min="2" max="8" width="9" style="2"/>
    <col min="9" max="9" width="13.1454545454545" style="2" customWidth="1"/>
    <col min="10" max="16384" width="9" style="2"/>
  </cols>
  <sheetData>
    <row r="1" s="1" customFormat="1" spans="1:9">
      <c r="A1" s="3" t="s">
        <v>28</v>
      </c>
      <c r="B1" s="4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</row>
    <row r="2" spans="1:9">
      <c r="A2" s="5" t="s">
        <v>37</v>
      </c>
      <c r="B2" s="6">
        <v>1</v>
      </c>
      <c r="C2" s="2" t="s">
        <v>38</v>
      </c>
      <c r="D2" s="2" t="s">
        <v>39</v>
      </c>
      <c r="E2" s="2" t="s">
        <v>39</v>
      </c>
      <c r="F2" s="2" t="s">
        <v>39</v>
      </c>
      <c r="G2" s="2" t="s">
        <v>39</v>
      </c>
      <c r="H2" s="2" t="s">
        <v>39</v>
      </c>
      <c r="I2" s="2" t="s">
        <v>40</v>
      </c>
    </row>
    <row r="3" spans="1:9">
      <c r="A3" s="5" t="s">
        <v>41</v>
      </c>
      <c r="B3" s="6">
        <v>1</v>
      </c>
      <c r="C3" s="2" t="s">
        <v>42</v>
      </c>
      <c r="D3" s="2">
        <v>1997</v>
      </c>
      <c r="E3" s="2">
        <v>2074</v>
      </c>
      <c r="F3" s="2">
        <v>1553</v>
      </c>
      <c r="G3" s="2">
        <v>2595</v>
      </c>
      <c r="H3" s="2" t="s">
        <v>43</v>
      </c>
      <c r="I3" s="2" t="s">
        <v>44</v>
      </c>
    </row>
    <row r="4" spans="1:9">
      <c r="A4" s="5" t="s">
        <v>45</v>
      </c>
      <c r="B4" s="6">
        <v>1</v>
      </c>
      <c r="C4" s="2" t="s">
        <v>46</v>
      </c>
      <c r="D4" s="2">
        <v>2004</v>
      </c>
      <c r="E4" s="2">
        <v>2644</v>
      </c>
      <c r="F4" s="2">
        <v>1899</v>
      </c>
      <c r="G4" s="2">
        <v>3592</v>
      </c>
      <c r="H4" s="2" t="s">
        <v>47</v>
      </c>
      <c r="I4" s="2" t="s">
        <v>48</v>
      </c>
    </row>
    <row r="5" spans="1:9">
      <c r="A5" s="5" t="s">
        <v>49</v>
      </c>
      <c r="B5" s="6">
        <v>1</v>
      </c>
      <c r="C5" s="2" t="s">
        <v>50</v>
      </c>
      <c r="D5" s="2">
        <v>1997</v>
      </c>
      <c r="E5" s="2">
        <v>2000</v>
      </c>
      <c r="F5" s="2" t="s">
        <v>39</v>
      </c>
      <c r="G5" s="2" t="s">
        <v>39</v>
      </c>
      <c r="H5" s="2" t="s">
        <v>51</v>
      </c>
      <c r="I5" s="2" t="s">
        <v>52</v>
      </c>
    </row>
    <row r="6" spans="1:9">
      <c r="A6" s="5" t="s">
        <v>53</v>
      </c>
      <c r="B6" s="6">
        <v>1</v>
      </c>
      <c r="C6" s="2" t="s">
        <v>47</v>
      </c>
      <c r="D6" s="2">
        <v>1996</v>
      </c>
      <c r="E6" s="2">
        <v>1400</v>
      </c>
      <c r="F6" s="2" t="s">
        <v>39</v>
      </c>
      <c r="G6" s="2" t="s">
        <v>39</v>
      </c>
      <c r="H6" s="2" t="s">
        <v>51</v>
      </c>
      <c r="I6" s="2" t="s">
        <v>54</v>
      </c>
    </row>
    <row r="7" spans="1:9">
      <c r="A7" s="5" t="s">
        <v>53</v>
      </c>
      <c r="B7" s="6">
        <f>E7/E6</f>
        <v>1.54142857142857</v>
      </c>
      <c r="C7" s="2" t="s">
        <v>47</v>
      </c>
      <c r="D7" s="2">
        <v>2007</v>
      </c>
      <c r="E7" s="2">
        <v>2158</v>
      </c>
      <c r="F7" s="2">
        <v>1833</v>
      </c>
      <c r="G7" s="2">
        <v>2542</v>
      </c>
      <c r="H7" s="2" t="s">
        <v>43</v>
      </c>
      <c r="I7" s="2" t="s">
        <v>55</v>
      </c>
    </row>
    <row r="8" spans="1:9">
      <c r="A8" s="7" t="s">
        <v>56</v>
      </c>
      <c r="B8" s="6">
        <v>1</v>
      </c>
      <c r="C8" s="2" t="s">
        <v>57</v>
      </c>
      <c r="D8" s="2">
        <v>1997</v>
      </c>
      <c r="E8" s="2">
        <v>2000</v>
      </c>
      <c r="F8" s="2" t="s">
        <v>39</v>
      </c>
      <c r="G8" s="2" t="s">
        <v>39</v>
      </c>
      <c r="H8" s="2" t="s">
        <v>51</v>
      </c>
      <c r="I8" s="2" t="s">
        <v>52</v>
      </c>
    </row>
    <row r="9" spans="1:9">
      <c r="A9" s="7" t="s">
        <v>58</v>
      </c>
      <c r="B9" s="6">
        <v>1</v>
      </c>
      <c r="C9" s="2" t="s">
        <v>59</v>
      </c>
      <c r="D9" s="2">
        <v>1994</v>
      </c>
      <c r="E9" s="2">
        <v>2197</v>
      </c>
      <c r="F9" s="2">
        <v>1677</v>
      </c>
      <c r="G9" s="2">
        <v>2707</v>
      </c>
      <c r="H9" s="2" t="s">
        <v>43</v>
      </c>
      <c r="I9" s="2" t="s">
        <v>60</v>
      </c>
    </row>
    <row r="10" spans="1:9">
      <c r="A10" s="5" t="s">
        <v>58</v>
      </c>
      <c r="B10" s="6">
        <f>E10/E9</f>
        <v>1.17432862994993</v>
      </c>
      <c r="C10" s="2" t="s">
        <v>59</v>
      </c>
      <c r="D10" s="2">
        <v>2010</v>
      </c>
      <c r="E10" s="2">
        <v>2580</v>
      </c>
      <c r="F10" s="2">
        <v>2093</v>
      </c>
      <c r="G10" s="2">
        <v>3180</v>
      </c>
      <c r="H10" s="2" t="s">
        <v>47</v>
      </c>
      <c r="I10" s="2" t="s">
        <v>61</v>
      </c>
    </row>
    <row r="11" spans="1:9">
      <c r="A11" s="5" t="s">
        <v>62</v>
      </c>
      <c r="B11" s="6">
        <v>1</v>
      </c>
      <c r="C11" s="2" t="s">
        <v>63</v>
      </c>
      <c r="D11" s="2">
        <v>1986</v>
      </c>
      <c r="E11" s="2">
        <v>900</v>
      </c>
      <c r="F11" s="2" t="s">
        <v>39</v>
      </c>
      <c r="G11" s="2" t="s">
        <v>39</v>
      </c>
      <c r="H11" s="2" t="s">
        <v>51</v>
      </c>
      <c r="I11" s="2" t="s">
        <v>64</v>
      </c>
    </row>
    <row r="12" spans="1:9">
      <c r="A12" s="7" t="s">
        <v>62</v>
      </c>
      <c r="B12" s="6">
        <f>E12/E11</f>
        <v>1.76888888888889</v>
      </c>
      <c r="C12" s="2" t="s">
        <v>63</v>
      </c>
      <c r="D12" s="2">
        <v>2000</v>
      </c>
      <c r="E12" s="2">
        <v>1592</v>
      </c>
      <c r="F12" s="2">
        <v>870</v>
      </c>
      <c r="G12" s="2">
        <v>2314</v>
      </c>
      <c r="H12" s="2" t="s">
        <v>43</v>
      </c>
      <c r="I12" s="2" t="s">
        <v>65</v>
      </c>
    </row>
    <row r="13" spans="1:9">
      <c r="A13" s="5" t="s">
        <v>66</v>
      </c>
      <c r="B13" s="6">
        <v>1</v>
      </c>
      <c r="C13" s="2" t="s">
        <v>67</v>
      </c>
      <c r="D13" s="2">
        <v>1997</v>
      </c>
      <c r="E13" s="2">
        <v>164</v>
      </c>
      <c r="F13" s="2">
        <v>94</v>
      </c>
      <c r="G13" s="2">
        <v>234</v>
      </c>
      <c r="H13" s="2" t="s">
        <v>43</v>
      </c>
      <c r="I13" s="2" t="s">
        <v>68</v>
      </c>
    </row>
    <row r="14" spans="1:9">
      <c r="A14" s="5" t="s">
        <v>69</v>
      </c>
      <c r="B14" s="6">
        <v>1</v>
      </c>
      <c r="C14" s="2" t="s">
        <v>70</v>
      </c>
      <c r="D14" s="2">
        <v>2013</v>
      </c>
      <c r="E14" s="2">
        <v>3200</v>
      </c>
      <c r="F14" s="2" t="s">
        <v>39</v>
      </c>
      <c r="G14" s="2" t="s">
        <v>39</v>
      </c>
      <c r="H14" s="2" t="s">
        <v>71</v>
      </c>
      <c r="I14" s="2" t="s">
        <v>72</v>
      </c>
    </row>
    <row r="15" spans="1:9">
      <c r="A15" s="7" t="s">
        <v>73</v>
      </c>
      <c r="B15" s="6">
        <v>1</v>
      </c>
      <c r="C15" s="2" t="s">
        <v>74</v>
      </c>
      <c r="D15" s="2">
        <v>1997</v>
      </c>
      <c r="E15" s="2">
        <v>2541</v>
      </c>
      <c r="F15" s="2">
        <v>1759</v>
      </c>
      <c r="G15" s="2">
        <v>3323</v>
      </c>
      <c r="H15" s="2" t="s">
        <v>43</v>
      </c>
      <c r="I15" s="2" t="s">
        <v>75</v>
      </c>
    </row>
    <row r="16" spans="1:9">
      <c r="A16" s="5" t="s">
        <v>76</v>
      </c>
      <c r="B16" s="6">
        <v>1</v>
      </c>
      <c r="C16" s="2" t="s">
        <v>77</v>
      </c>
      <c r="D16" s="2">
        <v>1993</v>
      </c>
      <c r="E16" s="2">
        <v>1000</v>
      </c>
      <c r="F16" s="2" t="s">
        <v>39</v>
      </c>
      <c r="G16" s="2" t="s">
        <v>39</v>
      </c>
      <c r="H16" s="2" t="s">
        <v>78</v>
      </c>
      <c r="I16" s="2" t="s">
        <v>79</v>
      </c>
    </row>
    <row r="17" spans="1:9">
      <c r="A17" s="5" t="s">
        <v>80</v>
      </c>
      <c r="B17" s="6">
        <v>1</v>
      </c>
      <c r="C17" s="2" t="s">
        <v>81</v>
      </c>
      <c r="D17" s="2">
        <v>2000</v>
      </c>
      <c r="E17" s="2">
        <v>284</v>
      </c>
      <c r="F17" s="2">
        <v>166</v>
      </c>
      <c r="G17" s="2">
        <v>402</v>
      </c>
      <c r="H17" s="2" t="s">
        <v>43</v>
      </c>
      <c r="I17" s="2" t="s">
        <v>82</v>
      </c>
    </row>
    <row r="18" spans="1:9">
      <c r="A18" s="5" t="s">
        <v>83</v>
      </c>
      <c r="B18" s="6">
        <v>1</v>
      </c>
      <c r="C18" s="2" t="s">
        <v>84</v>
      </c>
      <c r="D18" s="2">
        <v>1979</v>
      </c>
      <c r="E18" s="2">
        <v>876</v>
      </c>
      <c r="F18" s="2">
        <v>1</v>
      </c>
      <c r="G18" s="2">
        <v>1844</v>
      </c>
      <c r="H18" s="2" t="s">
        <v>43</v>
      </c>
      <c r="I18" s="2" t="s">
        <v>85</v>
      </c>
    </row>
    <row r="19" spans="1:9">
      <c r="A19" s="5" t="s">
        <v>83</v>
      </c>
      <c r="B19" s="6">
        <f>E19/E18</f>
        <v>1.14611872146119</v>
      </c>
      <c r="C19" s="2" t="s">
        <v>84</v>
      </c>
      <c r="D19" s="2">
        <v>2006</v>
      </c>
      <c r="E19" s="2">
        <v>1004</v>
      </c>
      <c r="F19" s="2">
        <v>1</v>
      </c>
      <c r="G19" s="2">
        <v>2062</v>
      </c>
      <c r="H19" s="2" t="s">
        <v>43</v>
      </c>
      <c r="I19" s="2" t="s">
        <v>85</v>
      </c>
    </row>
    <row r="20" spans="1:9">
      <c r="A20" s="5" t="s">
        <v>86</v>
      </c>
      <c r="B20" s="6">
        <v>1</v>
      </c>
      <c r="C20" s="2" t="s">
        <v>87</v>
      </c>
      <c r="D20" s="2">
        <v>1997</v>
      </c>
      <c r="E20" s="2">
        <v>203</v>
      </c>
      <c r="F20" s="2">
        <v>115</v>
      </c>
      <c r="G20" s="2">
        <v>291</v>
      </c>
      <c r="H20" s="2" t="s">
        <v>43</v>
      </c>
      <c r="I20" s="2" t="s">
        <v>75</v>
      </c>
    </row>
    <row r="21" spans="1:9">
      <c r="A21" s="7" t="s">
        <v>88</v>
      </c>
      <c r="B21" s="6">
        <v>1</v>
      </c>
      <c r="C21" s="2" t="s">
        <v>89</v>
      </c>
      <c r="D21" s="2">
        <v>1986</v>
      </c>
      <c r="E21" s="2">
        <v>1800</v>
      </c>
      <c r="F21" s="2" t="s">
        <v>39</v>
      </c>
      <c r="G21" s="2" t="s">
        <v>39</v>
      </c>
      <c r="H21" s="2" t="s">
        <v>43</v>
      </c>
      <c r="I21" s="2" t="s">
        <v>90</v>
      </c>
    </row>
    <row r="22" spans="1:9">
      <c r="A22" s="5" t="s">
        <v>88</v>
      </c>
      <c r="B22" s="6">
        <f>E22/E21</f>
        <v>0.503888888888889</v>
      </c>
      <c r="C22" s="2" t="s">
        <v>89</v>
      </c>
      <c r="D22" s="2">
        <v>2010</v>
      </c>
      <c r="E22" s="2">
        <v>907</v>
      </c>
      <c r="F22" s="2">
        <v>548</v>
      </c>
      <c r="G22" s="2">
        <v>1270</v>
      </c>
      <c r="H22" s="2" t="s">
        <v>43</v>
      </c>
      <c r="I22" s="2" t="s">
        <v>91</v>
      </c>
    </row>
    <row r="23" spans="1:9">
      <c r="A23" s="5" t="s">
        <v>92</v>
      </c>
      <c r="B23" s="6">
        <v>1</v>
      </c>
      <c r="C23" s="2" t="s">
        <v>93</v>
      </c>
      <c r="D23" s="2">
        <v>1986</v>
      </c>
      <c r="E23" s="8">
        <v>1000</v>
      </c>
      <c r="F23" s="2">
        <v>367</v>
      </c>
      <c r="G23" s="2">
        <v>1633</v>
      </c>
      <c r="H23" s="2" t="s">
        <v>94</v>
      </c>
      <c r="I23" s="2" t="s">
        <v>95</v>
      </c>
    </row>
    <row r="24" spans="1:9">
      <c r="A24" s="5" t="s">
        <v>92</v>
      </c>
      <c r="B24" s="6">
        <f>E24/E23</f>
        <v>0.943</v>
      </c>
      <c r="C24" s="2" t="s">
        <v>93</v>
      </c>
      <c r="D24" s="2">
        <v>2012</v>
      </c>
      <c r="E24" s="2">
        <v>943</v>
      </c>
      <c r="F24" s="2">
        <v>658</v>
      </c>
      <c r="G24" s="2">
        <v>1350</v>
      </c>
      <c r="H24" s="2" t="s">
        <v>47</v>
      </c>
      <c r="I24" s="2" t="s">
        <v>96</v>
      </c>
    </row>
    <row r="25" spans="1:1">
      <c r="A25" s="5"/>
    </row>
    <row r="26" spans="1:1">
      <c r="A26" s="5"/>
    </row>
    <row r="27" spans="1:1">
      <c r="A27" s="5"/>
    </row>
    <row r="28" spans="1:1">
      <c r="A28" s="7"/>
    </row>
    <row r="29" spans="1:1">
      <c r="A29" s="7"/>
    </row>
    <row r="30" spans="1:1">
      <c r="A30" s="7"/>
    </row>
    <row r="31" spans="1:1">
      <c r="A31" s="5"/>
    </row>
    <row r="32" spans="1:1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7"/>
    </row>
    <row r="38" spans="1:1">
      <c r="A38" s="7"/>
    </row>
    <row r="39" spans="1:1">
      <c r="A39" s="7"/>
    </row>
    <row r="40" spans="1:1">
      <c r="A40" s="5"/>
    </row>
    <row r="41" spans="1:1">
      <c r="A41" s="5"/>
    </row>
    <row r="42" spans="1:1">
      <c r="A42" s="9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7"/>
    </row>
    <row r="55" spans="1:1">
      <c r="A55" s="5"/>
    </row>
    <row r="56" spans="1:1">
      <c r="A56" s="7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7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9"/>
    </row>
    <row r="78" spans="1:1">
      <c r="A78" s="5"/>
    </row>
    <row r="79" spans="1:1">
      <c r="A79" s="5"/>
    </row>
    <row r="80" spans="1:1">
      <c r="A80" s="5"/>
    </row>
    <row r="81" spans="1:1">
      <c r="A81" s="7"/>
    </row>
    <row r="82" spans="1:1">
      <c r="A82" s="7"/>
    </row>
    <row r="83" spans="1:1">
      <c r="A83" s="7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7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7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7"/>
    </row>
    <row r="121" spans="1:1">
      <c r="A121" s="5"/>
    </row>
    <row r="122" spans="1:1">
      <c r="A122" s="7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7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7"/>
    </row>
    <row r="151" spans="1:1">
      <c r="A151" s="5"/>
    </row>
    <row r="152" spans="1:1">
      <c r="A152" s="5"/>
    </row>
    <row r="153" spans="1:1">
      <c r="A153" s="9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7"/>
    </row>
    <row r="161" spans="1:1">
      <c r="A161" s="5"/>
    </row>
    <row r="162" spans="1:1">
      <c r="A162" s="5"/>
    </row>
    <row r="163" spans="1:1">
      <c r="A163" s="9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7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7"/>
    </row>
    <row r="189" spans="1:1">
      <c r="A189" s="7"/>
    </row>
    <row r="190" spans="1:1">
      <c r="A190" s="7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7"/>
    </row>
    <row r="199" spans="1:1">
      <c r="A199" s="5"/>
    </row>
    <row r="200" spans="1:1">
      <c r="A200" s="7"/>
    </row>
    <row r="201" spans="1:1">
      <c r="A201" s="5"/>
    </row>
    <row r="202" spans="1:1">
      <c r="A202" s="5"/>
    </row>
    <row r="203" spans="1:1">
      <c r="A203" s="9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Table1. mean GL</vt:lpstr>
      <vt:lpstr>Table3. Abundance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X</dc:creator>
  <cp:lastModifiedBy>Xraaaay</cp:lastModifiedBy>
  <dcterms:created xsi:type="dcterms:W3CDTF">2025-10-04T20:58:00Z</dcterms:created>
  <dcterms:modified xsi:type="dcterms:W3CDTF">2025-10-05T23:21:53Z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08A407309D3744EB8B2C99D78B7CBDCC_12</vt:lpwstr>
  </property>
  <property fmtid="{D5CDD505-2E9C-101B-9397-08002B2CF9AE}" pid="3" name="KSOProductBuildVer">
    <vt:lpwstr>2052-12.1.0.22529</vt:lpwstr>
  </property>
</Properties>
</file>