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40EB4F78-6068-44EF-9383-A93A2038F32D}" xr6:coauthVersionLast="47" xr6:coauthVersionMax="47" xr10:uidLastSave="{00000000-0000-0000-0000-000000000000}"/>
  <bookViews>
    <workbookView xWindow="960" yWindow="90" windowWidth="23115" windowHeight="13335" activeTab="1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181" i="1" l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180" i="1"/>
  <c r="C177" i="1"/>
  <c r="D177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59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43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98" i="1"/>
  <c r="D98" i="1"/>
  <c r="C86" i="1"/>
  <c r="C87" i="1"/>
  <c r="C88" i="1"/>
  <c r="C89" i="1"/>
  <c r="C90" i="1"/>
  <c r="C91" i="1"/>
  <c r="C92" i="1"/>
  <c r="C93" i="1"/>
  <c r="C94" i="1"/>
  <c r="C95" i="1"/>
  <c r="C85" i="1"/>
  <c r="C75" i="1"/>
  <c r="C76" i="1"/>
  <c r="C77" i="1"/>
  <c r="C78" i="1"/>
  <c r="C79" i="1"/>
  <c r="C80" i="1"/>
  <c r="C81" i="1"/>
  <c r="C82" i="1"/>
  <c r="C74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37" i="1"/>
  <c r="C24" i="1"/>
  <c r="C25" i="1"/>
  <c r="C26" i="1"/>
  <c r="C27" i="1"/>
  <c r="C28" i="1"/>
  <c r="C29" i="1"/>
  <c r="C30" i="1"/>
  <c r="C31" i="1"/>
  <c r="C32" i="1"/>
  <c r="C33" i="1"/>
  <c r="C34" i="1"/>
  <c r="C23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7" i="1"/>
  <c r="D7" i="1"/>
  <c r="D200" i="1"/>
  <c r="D201" i="1"/>
  <c r="D202" i="1"/>
  <c r="D203" i="1"/>
  <c r="D204" i="1"/>
  <c r="D205" i="1"/>
  <c r="D206" i="1"/>
  <c r="D207" i="1"/>
  <c r="D208" i="1"/>
  <c r="D209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176" i="1"/>
  <c r="D180" i="1"/>
  <c r="D181" i="1"/>
  <c r="D182" i="1"/>
  <c r="D183" i="1"/>
  <c r="D184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53" i="1"/>
  <c r="D154" i="1"/>
  <c r="D155" i="1"/>
  <c r="D156" i="1"/>
  <c r="D159" i="1"/>
  <c r="D160" i="1"/>
  <c r="D161" i="1"/>
  <c r="D143" i="1"/>
  <c r="D144" i="1"/>
  <c r="D145" i="1"/>
  <c r="D146" i="1"/>
  <c r="D147" i="1"/>
  <c r="D148" i="1"/>
  <c r="D149" i="1"/>
  <c r="D150" i="1"/>
  <c r="D151" i="1"/>
  <c r="D152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92" i="1"/>
  <c r="D93" i="1"/>
  <c r="D94" i="1"/>
  <c r="D95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74" i="1"/>
  <c r="D75" i="1"/>
  <c r="D76" i="1"/>
  <c r="D77" i="1"/>
  <c r="D78" i="1"/>
  <c r="D79" i="1"/>
  <c r="D80" i="1"/>
  <c r="D81" i="1"/>
  <c r="D82" i="1"/>
  <c r="D85" i="1"/>
  <c r="D86" i="1"/>
  <c r="D87" i="1"/>
  <c r="D88" i="1"/>
  <c r="D89" i="1"/>
  <c r="D90" i="1"/>
  <c r="D91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34" i="1"/>
  <c r="D26" i="1"/>
  <c r="D27" i="1"/>
  <c r="D28" i="1"/>
  <c r="D29" i="1"/>
  <c r="D30" i="1"/>
  <c r="D31" i="1"/>
  <c r="D32" i="1"/>
  <c r="D33" i="1"/>
  <c r="D23" i="1"/>
  <c r="D24" i="1"/>
  <c r="D25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C6" i="1"/>
  <c r="C3" i="1" l="1"/>
  <c r="D6" i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<sst xmlns="http://schemas.openxmlformats.org/spreadsheetml/2006/main" count="768" uniqueCount="248">
  <si>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</si>
  <si>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</si>
  <si>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</si>
  <si>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</si>
  <si>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</si>
  <si>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</si>
  <si>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</si>
  <si>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</si>
  <si>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</si>
  <si>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</si>
  <si>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</si>
  <si>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</si>
  <si>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</si>
  <si>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</si>
  <si>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</si>
  <si>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</si>
  <si>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</si>
  <si>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</si>
  <si>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</si>
  <si>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</si>
  <si>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</si>
  <si>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</si>
  <si>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</si>
  <si>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</si>
  <si>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</si>
  <si>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</si>
  <si>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</si>
  <si>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</si>
  <si>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</si>
  <si>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</si>
  <si>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</si>
  <si>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</si>
  <si>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</si>
  <si>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</si>
  <si>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</si>
  <si>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</si>
  <si>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</si>
  <si>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</si>
  <si>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</si>
  <si>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</si>
  <si>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</si>
  <si>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</si>
  <si>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</si>
  <si>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</si>
  <si>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</si>
  <si>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</si>
  <si>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</si>
  <si>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</si>
  <si>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</si>
  <si>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</si>
  <si>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</si>
  <si>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</si>
  <si>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</si>
  <si>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</si>
  <si>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</si>
  <si>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</si>
  <si>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</si>
  <si>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</si>
  <si>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</si>
  <si>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</si>
  <si>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</si>
  <si>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</si>
  <si>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</si>
  <si>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</si>
  <si>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</si>
  <si>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</si>
  <si>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</si>
  <si>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</si>
  <si>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</si>
  <si>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</si>
  <si>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</si>
  <si>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</si>
  <si>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</si>
  <si>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</si>
  <si>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</si>
  <si>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</si>
  <si>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</si>
  <si>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</si>
  <si>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</si>
  <si>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</si>
  <si>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</si>
  <si>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</si>
  <si>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</si>
  <si>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</si>
  <si>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</si>
  <si>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</si>
  <si>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</si>
  <si>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</si>
  <si>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</si>
  <si>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</si>
  <si>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</si>
  <si>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</si>
  <si>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</si>
  <si>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</si>
  <si>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</si>
  <si>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</si>
  <si>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</si>
  <si>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</si>
  <si>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</si>
  <si>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</si>
  <si>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</si>
  <si>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</si>
  <si>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</si>
  <si>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</si>
  <si>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</si>
  <si>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</si>
  <si>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</si>
  <si>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</si>
  <si>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</si>
  <si>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</si>
  <si>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</si>
  <si>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</si>
  <si>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</si>
  <si>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</si>
  <si>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</si>
  <si>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</si>
  <si>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</si>
  <si>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</si>
  <si>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</si>
  <si>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</si>
  <si>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</si>
  <si>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</si>
  <si>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</si>
  <si>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</si>
  <si>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</si>
  <si>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</si>
  <si>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</si>
  <si>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</si>
  <si>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</si>
  <si>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</si>
  <si>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</si>
  <si>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</si>
  <si>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</si>
  <si>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</si>
  <si>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</si>
  <si>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</si>
  <si>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</si>
  <si>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</si>
  <si>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</si>
  <si>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</si>
  <si>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</si>
  <si>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</si>
  <si>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</si>
  <si>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</si>
  <si>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</si>
  <si>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</si>
  <si>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</si>
  <si>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</si>
  <si>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</si>
  <si>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</si>
  <si>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</si>
  <si>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</si>
  <si>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</si>
  <si>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</si>
  <si>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</si>
  <si>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</si>
  <si>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</si>
  <si>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</si>
  <si>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</si>
  <si>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</si>
  <si>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</si>
  <si>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</si>
  <si>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</si>
  <si>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</si>
  <si>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</si>
  <si>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</si>
  <si>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</si>
  <si>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</si>
  <si>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</si>
  <si>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</si>
  <si>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</si>
  <si>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</si>
  <si>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</si>
  <si>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</si>
  <si>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</si>
  <si>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</si>
  <si>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</si>
  <si>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</si>
  <si>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</si>
  <si>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</si>
  <si>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</si>
  <si>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</si>
  <si>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</si>
  <si>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</si>
  <si>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</si>
  <si>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</si>
  <si>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</si>
  <si>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</si>
  <si>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</si>
  <si>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</si>
  <si>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</si>
  <si>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</si>
  <si>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</si>
  <si>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</si>
  <si>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</si>
  <si>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</si>
  <si>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</si>
  <si>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</si>
  <si>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</si>
  <si>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</si>
  <si>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</si>
  <si>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</si>
  <si>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</si>
  <si>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</si>
  <si>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</si>
  <si>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</si>
  <si>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</si>
  <si>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</si>
  <si>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</si>
  <si>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</si>
  <si>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</si>
  <si>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</si>
  <si>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</si>
  <si>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</si>
  <si>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</si>
  <si>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</si>
  <si>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</si>
  <si>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</si>
  <si>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</si>
  <si>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</si>
  <si>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</si>
  <si>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</si>
  <si>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</si>
  <si>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</si>
  <si>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</si>
  <si>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</si>
  <si>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</si>
  <si>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</si>
  <si>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</si>
  <si>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</si>
  <si>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</si>
  <si>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</si>
  <si>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</si>
  <si>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</si>
  <si>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</si>
  <si>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</si>
  <si>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</si>
  <si>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</si>
  <si>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</si>
  <si>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</si>
  <si>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</si>
  <si>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</si>
  <si>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</si>
  <si>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</si>
  <si>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</si>
  <si>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</si>
  <si>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</si>
  <si>
    <t>F组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</si>
</sst>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2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zoomScale="70" zoomScaleNormal="70" workbookViewId="0">
      <pane xSplit="4" ySplit="6" topLeftCell="E166" activePane="bottomRight" state="frozen"/>
      <selection pane="topRight"/>
      <selection pane="bottomLeft"/>
      <selection pane="bottomRight" activeCell="A159" sqref="A159:C177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34" t="s">
        <v>0</v>
      </c>
      <c r="B1" s="35"/>
      <c r="C1" s="12"/>
      <c r="D1" s="67" t="s">
        <v>1</v>
      </c>
      <c r="E1" s="60" t="s">
        <v>2</v>
      </c>
      <c r="F1" s="61"/>
      <c r="G1" s="62"/>
      <c r="H1" s="62"/>
      <c r="I1" s="62"/>
      <c r="J1" s="62"/>
      <c r="K1" s="62"/>
      <c r="L1" s="62"/>
      <c r="M1" s="62"/>
      <c r="N1" s="62"/>
      <c r="O1" s="62"/>
      <c r="P1" s="62"/>
      <c r="Q1" s="63" t="s">
        <v>3</v>
      </c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 t="s">
        <v>4</v>
      </c>
      <c r="AO1" s="65"/>
      <c r="AP1" s="65"/>
      <c r="AQ1" s="65"/>
      <c r="AR1" s="65"/>
      <c r="AS1" s="65"/>
      <c r="AT1" s="65"/>
      <c r="AU1" s="20" t="s">
        <v>5</v>
      </c>
    </row>
    <row r="2" spans="1:47" s="6" customFormat="1" ht="51" customHeight="1">
      <c r="A2" s="36"/>
      <c r="B2" s="37"/>
      <c r="C2" s="13" t="s">
        <v>6</v>
      </c>
      <c r="D2" s="45"/>
      <c r="E2" s="53" t="s">
        <v>7</v>
      </c>
      <c r="F2" s="53" t="s">
        <v>8</v>
      </c>
      <c r="G2" s="53" t="s">
        <v>9</v>
      </c>
      <c r="H2" s="53" t="s">
        <v>10</v>
      </c>
      <c r="I2" s="53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68" t="s">
        <v>16</v>
      </c>
      <c r="O2" s="68" t="s">
        <v>17</v>
      </c>
      <c r="P2" s="68" t="s">
        <v>18</v>
      </c>
      <c r="Q2" s="44" t="s">
        <v>19</v>
      </c>
      <c r="R2" s="44" t="s">
        <v>20</v>
      </c>
      <c r="S2" s="44" t="s">
        <v>21</v>
      </c>
      <c r="T2" s="44" t="s">
        <v>22</v>
      </c>
      <c r="U2" s="44" t="s">
        <v>23</v>
      </c>
      <c r="V2" s="44" t="s">
        <v>24</v>
      </c>
      <c r="W2" s="44" t="s">
        <v>25</v>
      </c>
      <c r="X2" s="44" t="s">
        <v>26</v>
      </c>
      <c r="Y2" s="44" t="s">
        <v>27</v>
      </c>
      <c r="Z2" s="44" t="s">
        <v>28</v>
      </c>
      <c r="AA2" s="44" t="s">
        <v>29</v>
      </c>
      <c r="AB2" s="50" t="s">
        <v>30</v>
      </c>
      <c r="AC2" s="44" t="s">
        <v>31</v>
      </c>
      <c r="AD2" s="50" t="s">
        <v>32</v>
      </c>
      <c r="AE2" s="50" t="s">
        <v>33</v>
      </c>
      <c r="AF2" s="50" t="s">
        <v>34</v>
      </c>
      <c r="AG2" s="50" t="s">
        <v>35</v>
      </c>
      <c r="AH2" s="50" t="s">
        <v>36</v>
      </c>
      <c r="AI2" s="50" t="s">
        <v>37</v>
      </c>
      <c r="AJ2" s="50" t="s">
        <v>38</v>
      </c>
      <c r="AK2" s="50" t="s">
        <v>39</v>
      </c>
      <c r="AL2" s="50" t="s">
        <v>40</v>
      </c>
      <c r="AM2" s="44" t="s">
        <v>41</v>
      </c>
      <c r="AN2" s="28" t="s">
        <v>42</v>
      </c>
      <c r="AO2" s="47" t="s">
        <v>43</v>
      </c>
      <c r="AP2" s="28" t="s">
        <v>44</v>
      </c>
      <c r="AQ2" s="28" t="s">
        <v>45</v>
      </c>
      <c r="AR2" s="28" t="s">
        <v>46</v>
      </c>
      <c r="AS2" s="28" t="s">
        <v>47</v>
      </c>
      <c r="AT2" s="28" t="s">
        <v>48</v>
      </c>
      <c r="AU2" s="31" t="s">
        <v>49</v>
      </c>
    </row>
    <row r="3" spans="1:47" s="7" customFormat="1" ht="30.95" customHeight="1">
      <c r="A3" s="38"/>
      <c r="B3" s="39"/>
      <c r="C3" s="66">
        <f>SUM(C6+C21+C35)</f>
        <v>703.5</v>
      </c>
      <c r="D3" s="46"/>
      <c r="E3" s="54"/>
      <c r="F3" s="45"/>
      <c r="G3" s="54"/>
      <c r="H3" s="45"/>
      <c r="I3" s="45"/>
      <c r="J3" s="45"/>
      <c r="K3" s="51"/>
      <c r="L3" s="69"/>
      <c r="M3" s="51"/>
      <c r="N3" s="71"/>
      <c r="O3" s="71"/>
      <c r="P3" s="71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51"/>
      <c r="AC3" s="45"/>
      <c r="AD3" s="51"/>
      <c r="AE3" s="51"/>
      <c r="AF3" s="51"/>
      <c r="AG3" s="51"/>
      <c r="AH3" s="51"/>
      <c r="AI3" s="51"/>
      <c r="AJ3" s="51"/>
      <c r="AK3" s="51"/>
      <c r="AL3" s="51"/>
      <c r="AM3" s="45"/>
      <c r="AN3" s="29"/>
      <c r="AO3" s="48"/>
      <c r="AP3" s="29"/>
      <c r="AQ3" s="29"/>
      <c r="AR3" s="29"/>
      <c r="AS3" s="29"/>
      <c r="AT3" s="29"/>
      <c r="AU3" s="32"/>
    </row>
    <row r="4" spans="1:47" s="7" customFormat="1" ht="56.1" customHeight="1">
      <c r="A4" s="40"/>
      <c r="B4" s="41"/>
      <c r="C4" s="45"/>
      <c r="D4" s="14" t="s">
        <v>50</v>
      </c>
      <c r="E4" s="54"/>
      <c r="F4" s="45"/>
      <c r="G4" s="54"/>
      <c r="H4" s="45"/>
      <c r="I4" s="45"/>
      <c r="J4" s="45"/>
      <c r="K4" s="51"/>
      <c r="L4" s="69"/>
      <c r="M4" s="51"/>
      <c r="N4" s="71"/>
      <c r="O4" s="71"/>
      <c r="P4" s="71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51"/>
      <c r="AC4" s="45"/>
      <c r="AD4" s="51"/>
      <c r="AE4" s="51"/>
      <c r="AF4" s="51"/>
      <c r="AG4" s="51"/>
      <c r="AH4" s="51"/>
      <c r="AI4" s="51"/>
      <c r="AJ4" s="51"/>
      <c r="AK4" s="51"/>
      <c r="AL4" s="51"/>
      <c r="AM4" s="45"/>
      <c r="AN4" s="29"/>
      <c r="AO4" s="48"/>
      <c r="AP4" s="29"/>
      <c r="AQ4" s="29"/>
      <c r="AR4" s="29"/>
      <c r="AS4" s="29"/>
      <c r="AT4" s="29"/>
      <c r="AU4" s="32"/>
    </row>
    <row r="5" spans="1:47" s="7" customFormat="1" ht="39" customHeight="1">
      <c r="A5" s="42"/>
      <c r="B5" s="43"/>
      <c r="C5" s="46"/>
      <c r="D5" s="15" t="s">
        <v>51</v>
      </c>
      <c r="E5" s="54"/>
      <c r="F5" s="45"/>
      <c r="G5" s="54"/>
      <c r="H5" s="45"/>
      <c r="I5" s="45"/>
      <c r="J5" s="45"/>
      <c r="K5" s="51"/>
      <c r="L5" s="69"/>
      <c r="M5" s="51"/>
      <c r="N5" s="71"/>
      <c r="O5" s="71"/>
      <c r="P5" s="71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51"/>
      <c r="AC5" s="45"/>
      <c r="AD5" s="51"/>
      <c r="AE5" s="51"/>
      <c r="AF5" s="51"/>
      <c r="AG5" s="51"/>
      <c r="AH5" s="51"/>
      <c r="AI5" s="51"/>
      <c r="AJ5" s="51"/>
      <c r="AK5" s="51"/>
      <c r="AL5" s="51"/>
      <c r="AM5" s="45"/>
      <c r="AN5" s="29"/>
      <c r="AO5" s="48"/>
      <c r="AP5" s="29"/>
      <c r="AQ5" s="29"/>
      <c r="AR5" s="29"/>
      <c r="AS5" s="29"/>
      <c r="AT5" s="29"/>
      <c r="AU5" s="32"/>
    </row>
    <row r="6" spans="1:47" s="7" customFormat="1" ht="51.75" customHeight="1">
      <c r="A6" s="26" t="s">
        <v>52</v>
      </c>
      <c r="B6" s="27"/>
      <c r="C6" s="16">
        <f>SUM(C7:C20)</f>
        <v>703.5</v>
      </c>
      <c r="D6" s="15">
        <f>SUM(D7:D67)</f>
        <v>2101.5</v>
      </c>
      <c r="E6" s="55"/>
      <c r="F6" s="46"/>
      <c r="G6" s="55"/>
      <c r="H6" s="46"/>
      <c r="I6" s="46"/>
      <c r="J6" s="46"/>
      <c r="K6" s="52"/>
      <c r="L6" s="70"/>
      <c r="M6" s="52"/>
      <c r="N6" s="72"/>
      <c r="O6" s="72"/>
      <c r="P6" s="72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52"/>
      <c r="AC6" s="46"/>
      <c r="AD6" s="52"/>
      <c r="AE6" s="52"/>
      <c r="AF6" s="52"/>
      <c r="AG6" s="52"/>
      <c r="AH6" s="52"/>
      <c r="AI6" s="52"/>
      <c r="AJ6" s="52"/>
      <c r="AK6" s="52"/>
      <c r="AL6" s="52"/>
      <c r="AM6" s="46"/>
      <c r="AN6" s="30"/>
      <c r="AO6" s="49"/>
      <c r="AP6" s="30"/>
      <c r="AQ6" s="30"/>
      <c r="AR6" s="30"/>
      <c r="AS6" s="30"/>
      <c r="AT6" s="30"/>
      <c r="AU6" s="33"/>
    </row>
    <row r="7" spans="1:47" ht="26.1" customHeight="1">
      <c r="A7" s="10" t="s">
        <v>0</v>
      </c>
      <c r="B7" s="10" t="s">
        <v>53</v>
      </c>
      <c r="C7" s="11">
        <f>D7</f>
        <v>1</v>
      </c>
      <c r="D7" s="10">
        <f>SUM(E7:AU7)</f>
        <v>1</v>
      </c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>
        <v>1</v>
      </c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>
        <f t="shared" ref="C8:C20" si="0">D8</f>
        <v>54.5</v>
      </c>
      <c r="D8" s="10">
        <f t="shared" ref="D8:D67" si="1">SUM(E8:AU8)</f>
        <v>54.5</v>
      </c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2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>
        <f t="shared" si="0"/>
        <v>74</v>
      </c>
      <c r="D9" s="10">
        <f t="shared" si="1"/>
        <v>74</v>
      </c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>
        <f t="shared" si="0"/>
        <v>66</v>
      </c>
      <c r="D10" s="10">
        <f t="shared" si="1"/>
        <v>66</v>
      </c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>
        <f t="shared" si="0"/>
        <v>113</v>
      </c>
      <c r="D11" s="10">
        <f t="shared" si="1"/>
        <v>113</v>
      </c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>
        <f t="shared" si="0"/>
        <v>0</v>
      </c>
      <c r="D12" s="10">
        <f t="shared" si="1"/>
        <v>0</v>
      </c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>
        <f t="shared" si="0"/>
        <v>0</v>
      </c>
      <c r="D13" s="10">
        <f t="shared" si="1"/>
        <v>0</v>
      </c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>
        <f t="shared" si="0"/>
        <v>2</v>
      </c>
      <c r="D14" s="10">
        <f t="shared" si="1"/>
        <v>2</v>
      </c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>
        <f t="shared" si="0"/>
        <v>5.5</v>
      </c>
      <c r="D15" s="10">
        <f t="shared" si="1"/>
        <v>5.5</v>
      </c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>
        <f t="shared" si="0"/>
        <v>66.5</v>
      </c>
      <c r="D16" s="10">
        <f t="shared" si="1"/>
        <v>66.5</v>
      </c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>
        <f t="shared" si="0"/>
        <v>91</v>
      </c>
      <c r="D17" s="10">
        <f t="shared" si="1"/>
        <v>91</v>
      </c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>
        <v>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>
        <f t="shared" si="0"/>
        <v>52</v>
      </c>
      <c r="D18" s="10">
        <f t="shared" si="1"/>
        <v>52</v>
      </c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>
        <v>1</v>
      </c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>
        <f t="shared" si="0"/>
        <v>107</v>
      </c>
      <c r="D19" s="10">
        <f t="shared" si="1"/>
        <v>107</v>
      </c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>
        <v>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>
        <f t="shared" si="0"/>
        <v>71</v>
      </c>
      <c r="D20" s="10">
        <f t="shared" si="1"/>
        <v>71</v>
      </c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6" t="s">
        <v>67</v>
      </c>
      <c r="B21" s="27"/>
      <c r="C21" s="56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7"/>
      <c r="B22" s="27"/>
      <c r="C22" s="59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>
        <f>D23</f>
        <v>31</v>
      </c>
      <c r="D23" s="10">
        <f t="shared" si="1"/>
        <v>31</v>
      </c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>
        <f t="shared" ref="C24:C34" si="2">D24</f>
        <v>27</v>
      </c>
      <c r="D24" s="10">
        <f t="shared" si="1"/>
        <v>27</v>
      </c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>
        <f t="shared" si="2"/>
        <v>119</v>
      </c>
      <c r="D25" s="10">
        <f t="shared" si="1"/>
        <v>119</v>
      </c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>
        <f t="shared" si="2"/>
        <v>4.5</v>
      </c>
      <c r="D26" s="10">
        <f t="shared" si="1"/>
        <v>4.5</v>
      </c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>
        <f t="shared" si="2"/>
        <v>8.5</v>
      </c>
      <c r="D27" s="10">
        <f t="shared" si="1"/>
        <v>8.5</v>
      </c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>
        <f t="shared" si="2"/>
        <v>4</v>
      </c>
      <c r="D28" s="10">
        <f t="shared" si="1"/>
        <v>4</v>
      </c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>
        <f t="shared" si="2"/>
        <v>84.5</v>
      </c>
      <c r="D29" s="10">
        <f t="shared" si="1"/>
        <v>84.5</v>
      </c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>
        <f t="shared" si="2"/>
        <v>6</v>
      </c>
      <c r="D30" s="10">
        <f t="shared" si="1"/>
        <v>6</v>
      </c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>
        <f t="shared" si="2"/>
        <v>29.5</v>
      </c>
      <c r="D31" s="10">
        <f t="shared" si="1"/>
        <v>29.5</v>
      </c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>
        <f t="shared" si="2"/>
        <v>7</v>
      </c>
      <c r="D32" s="10">
        <f t="shared" si="1"/>
        <v>7</v>
      </c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>
        <f t="shared" si="2"/>
        <v>40</v>
      </c>
      <c r="D33" s="10">
        <f t="shared" si="1"/>
        <v>40</v>
      </c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>
        <f t="shared" si="2"/>
        <v>74.5</v>
      </c>
      <c r="D34" s="10">
        <f t="shared" si="1"/>
        <v>74.5</v>
      </c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>
        <v>5</v>
      </c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6" t="s">
        <v>80</v>
      </c>
      <c r="B35" s="27"/>
      <c r="C35" s="56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7"/>
      <c r="B36" s="27"/>
      <c r="C36" s="57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>
        <f>D37</f>
        <v>0</v>
      </c>
      <c r="D37" s="10">
        <f t="shared" si="1"/>
        <v>0</v>
      </c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>
        <f t="shared" ref="C38:C67" si="3">D38</f>
        <v>12</v>
      </c>
      <c r="D38" s="10">
        <f t="shared" si="1"/>
        <v>12</v>
      </c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>
        <f t="shared" si="3"/>
        <v>11</v>
      </c>
      <c r="D39" s="10">
        <f t="shared" si="1"/>
        <v>11</v>
      </c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>
        <f t="shared" si="3"/>
        <v>29</v>
      </c>
      <c r="D40" s="10">
        <f t="shared" si="1"/>
        <v>29</v>
      </c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>
        <f t="shared" si="3"/>
        <v>70</v>
      </c>
      <c r="D41" s="10">
        <f t="shared" si="1"/>
        <v>70</v>
      </c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>
        <f t="shared" si="3"/>
        <v>24</v>
      </c>
      <c r="D42" s="10">
        <f t="shared" si="1"/>
        <v>24</v>
      </c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>
        <f t="shared" si="3"/>
        <v>47</v>
      </c>
      <c r="D43" s="10">
        <f t="shared" si="1"/>
        <v>47</v>
      </c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>
        <f t="shared" si="3"/>
        <v>30</v>
      </c>
      <c r="D44" s="10">
        <f t="shared" si="1"/>
        <v>30</v>
      </c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>
        <f t="shared" si="3"/>
        <v>5</v>
      </c>
      <c r="D45" s="10">
        <f t="shared" si="1"/>
        <v>5</v>
      </c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>
        <f t="shared" si="3"/>
        <v>0</v>
      </c>
      <c r="D46" s="10">
        <f t="shared" si="1"/>
        <v>0</v>
      </c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>
        <f t="shared" si="3"/>
        <v>7</v>
      </c>
      <c r="D47" s="10">
        <f t="shared" si="1"/>
        <v>7</v>
      </c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>
        <f t="shared" si="3"/>
        <v>45</v>
      </c>
      <c r="D48" s="10">
        <f t="shared" si="1"/>
        <v>45</v>
      </c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>
        <f t="shared" si="3"/>
        <v>30</v>
      </c>
      <c r="D49" s="10">
        <f t="shared" si="1"/>
        <v>30</v>
      </c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>
        <f t="shared" si="3"/>
        <v>-5</v>
      </c>
      <c r="D50" s="10">
        <f t="shared" si="1"/>
        <v>-5</v>
      </c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>
        <f t="shared" si="3"/>
        <v>68</v>
      </c>
      <c r="D51" s="10">
        <f t="shared" si="1"/>
        <v>68</v>
      </c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>
        <f t="shared" si="3"/>
        <v>62.5</v>
      </c>
      <c r="D52" s="10">
        <f t="shared" si="1"/>
        <v>62.5</v>
      </c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>
        <f t="shared" si="3"/>
        <v>87.5</v>
      </c>
      <c r="D53" s="10">
        <f t="shared" si="1"/>
        <v>87.5</v>
      </c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>
        <f t="shared" si="3"/>
        <v>0</v>
      </c>
      <c r="D54" s="10">
        <f t="shared" si="1"/>
        <v>0</v>
      </c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>
        <f t="shared" si="3"/>
        <v>74.5</v>
      </c>
      <c r="D55" s="10">
        <f t="shared" si="1"/>
        <v>74.5</v>
      </c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>
        <f t="shared" si="3"/>
        <v>75</v>
      </c>
      <c r="D56" s="10">
        <f t="shared" si="1"/>
        <v>75</v>
      </c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>
        <f t="shared" si="3"/>
        <v>0</v>
      </c>
      <c r="D57" s="10">
        <f t="shared" si="1"/>
        <v>0</v>
      </c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>
        <f t="shared" si="3"/>
        <v>52.5</v>
      </c>
      <c r="D58" s="10">
        <f t="shared" si="1"/>
        <v>52.5</v>
      </c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>
        <v>5</v>
      </c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>
        <f t="shared" si="3"/>
        <v>66</v>
      </c>
      <c r="D59" s="10">
        <f t="shared" si="1"/>
        <v>66</v>
      </c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>
        <f t="shared" si="3"/>
        <v>-2.5</v>
      </c>
      <c r="D60" s="10">
        <f t="shared" si="1"/>
        <v>-2.5</v>
      </c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>
        <f t="shared" si="3"/>
        <v>10</v>
      </c>
      <c r="D61" s="10">
        <f t="shared" si="1"/>
        <v>10</v>
      </c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>
        <f t="shared" si="3"/>
        <v>114.5</v>
      </c>
      <c r="D62" s="10">
        <f t="shared" si="1"/>
        <v>114.5</v>
      </c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>
        <f t="shared" si="3"/>
        <v>0</v>
      </c>
      <c r="D63" s="10">
        <f t="shared" si="1"/>
        <v>0</v>
      </c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>
        <f t="shared" si="3"/>
        <v>-1.5</v>
      </c>
      <c r="D64" s="10">
        <f t="shared" si="1"/>
        <v>-1.5</v>
      </c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>
        <f t="shared" si="3"/>
        <v>30</v>
      </c>
      <c r="D65" s="10">
        <f t="shared" si="1"/>
        <v>30</v>
      </c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>
        <f t="shared" si="3"/>
        <v>0</v>
      </c>
      <c r="D66" s="10">
        <f t="shared" si="1"/>
        <v>0</v>
      </c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>
        <f t="shared" si="3"/>
        <v>21</v>
      </c>
      <c r="D67" s="10">
        <f t="shared" si="1"/>
        <v>21</v>
      </c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>
        <v>5</v>
      </c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 customHeight="1">
      <c r="A68" s="26" t="s">
        <v>113</v>
      </c>
      <c r="B68" s="27"/>
      <c r="C68" s="56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>
      <c r="A69" s="26"/>
      <c r="B69" s="27"/>
      <c r="C69" s="58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 customHeight="1">
      <c r="A70" s="26"/>
      <c r="B70" s="27"/>
      <c r="C70" s="58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>
      <c r="A71" s="27"/>
      <c r="B71" s="27"/>
      <c r="C71" s="57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 customHeight="1">
      <c r="A72" s="26" t="s">
        <v>114</v>
      </c>
      <c r="B72" s="27"/>
      <c r="C72" s="56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27"/>
      <c r="B73" s="27"/>
      <c r="C73" s="57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>
        <f>D74</f>
        <v>25</v>
      </c>
      <c r="D74" s="10">
        <f t="shared" ref="D74:D135" si="4">SUM(E74:AU74)</f>
        <v>25</v>
      </c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>
        <f t="shared" ref="C75:C82" si="5">D75</f>
        <v>6.5</v>
      </c>
      <c r="D75" s="10">
        <f t="shared" si="4"/>
        <v>6.5</v>
      </c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>
        <v>1.5</v>
      </c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>
        <f t="shared" si="5"/>
        <v>10</v>
      </c>
      <c r="D76" s="10">
        <f t="shared" si="4"/>
        <v>10</v>
      </c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>
        <f t="shared" si="5"/>
        <v>62</v>
      </c>
      <c r="D77" s="10">
        <f t="shared" si="4"/>
        <v>62</v>
      </c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>
        <f t="shared" si="5"/>
        <v>186</v>
      </c>
      <c r="D78" s="10">
        <f t="shared" si="4"/>
        <v>186</v>
      </c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>
        <f t="shared" si="5"/>
        <v>0</v>
      </c>
      <c r="D79" s="10">
        <f t="shared" si="4"/>
        <v>0</v>
      </c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>
        <f t="shared" si="5"/>
        <v>0</v>
      </c>
      <c r="D80" s="10">
        <f t="shared" si="4"/>
        <v>0</v>
      </c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>
        <f t="shared" si="5"/>
        <v>15</v>
      </c>
      <c r="D81" s="10">
        <f t="shared" si="4"/>
        <v>15</v>
      </c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5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244</v>
      </c>
      <c r="C82" s="11">
        <f t="shared" si="5"/>
        <v>0</v>
      </c>
      <c r="D82" s="10">
        <f t="shared" si="4"/>
        <v>0</v>
      </c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6" t="s">
        <v>123</v>
      </c>
      <c r="B83" s="27"/>
      <c r="C83" s="56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27"/>
      <c r="B84" s="27"/>
      <c r="C84" s="57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>
        <f>D85</f>
        <v>0</v>
      </c>
      <c r="D85" s="10">
        <f t="shared" si="4"/>
        <v>0</v>
      </c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>
        <f t="shared" ref="C86:C95" si="6">D86</f>
        <v>0</v>
      </c>
      <c r="D86" s="10">
        <f t="shared" si="4"/>
        <v>0</v>
      </c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>
        <f t="shared" si="6"/>
        <v>8</v>
      </c>
      <c r="D87" s="10">
        <f t="shared" si="4"/>
        <v>8</v>
      </c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>
        <v>5</v>
      </c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>
        <f t="shared" si="6"/>
        <v>4.5</v>
      </c>
      <c r="D88" s="10">
        <f t="shared" si="4"/>
        <v>4.5</v>
      </c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>
        <v>0.5</v>
      </c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>
        <f t="shared" si="6"/>
        <v>54</v>
      </c>
      <c r="D89" s="10">
        <f t="shared" si="4"/>
        <v>54</v>
      </c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>
        <f t="shared" si="6"/>
        <v>6</v>
      </c>
      <c r="D90" s="10">
        <f t="shared" si="4"/>
        <v>6</v>
      </c>
      <c r="E90" s="19"/>
      <c r="F90" s="19"/>
      <c r="G90" s="19"/>
      <c r="H90" s="19"/>
      <c r="I90" s="19"/>
      <c r="J90" s="10">
        <v>5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>
        <f t="shared" si="6"/>
        <v>7.5</v>
      </c>
      <c r="D91" s="10">
        <f t="shared" si="4"/>
        <v>7.5</v>
      </c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>
        <f t="shared" si="6"/>
        <v>12</v>
      </c>
      <c r="D92" s="10">
        <f t="shared" si="4"/>
        <v>12</v>
      </c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>
        <f t="shared" si="6"/>
        <v>55</v>
      </c>
      <c r="D93" s="10">
        <f t="shared" si="4"/>
        <v>55</v>
      </c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>
        <f t="shared" si="6"/>
        <v>35</v>
      </c>
      <c r="D94" s="10">
        <f t="shared" si="4"/>
        <v>35</v>
      </c>
      <c r="E94" s="19"/>
      <c r="F94" s="19"/>
      <c r="G94" s="19"/>
      <c r="H94" s="19"/>
      <c r="I94" s="19"/>
      <c r="J94" s="10">
        <v>40</v>
      </c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>
        <f t="shared" si="6"/>
        <v>9.5</v>
      </c>
      <c r="D95" s="10">
        <f t="shared" si="4"/>
        <v>9.5</v>
      </c>
      <c r="E95" s="19"/>
      <c r="F95" s="19"/>
      <c r="G95" s="19">
        <v>-2.5</v>
      </c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26" t="s">
        <v>135</v>
      </c>
      <c r="B96" s="27"/>
      <c r="C96" s="56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27"/>
      <c r="B97" s="27"/>
      <c r="C97" s="57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>
        <f>D98</f>
        <v>0</v>
      </c>
      <c r="D98" s="10">
        <f t="shared" si="4"/>
        <v>0</v>
      </c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>
        <f t="shared" ref="C99:C136" si="7">D99</f>
        <v>51</v>
      </c>
      <c r="D99" s="10">
        <f t="shared" si="4"/>
        <v>51</v>
      </c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10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>
        <f t="shared" si="7"/>
        <v>68</v>
      </c>
      <c r="D100" s="10">
        <f t="shared" si="4"/>
        <v>68</v>
      </c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9">
        <f t="shared" si="7"/>
        <v>43</v>
      </c>
      <c r="D101" s="10">
        <f t="shared" si="4"/>
        <v>43</v>
      </c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>
        <f t="shared" si="7"/>
        <v>80.5</v>
      </c>
      <c r="D102" s="10">
        <f t="shared" si="4"/>
        <v>80.5</v>
      </c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>
        <f t="shared" si="7"/>
        <v>58</v>
      </c>
      <c r="D103" s="10">
        <f t="shared" si="4"/>
        <v>58</v>
      </c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>
        <f t="shared" si="7"/>
        <v>35</v>
      </c>
      <c r="D104" s="10">
        <f t="shared" si="4"/>
        <v>35</v>
      </c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>
        <f t="shared" si="7"/>
        <v>25</v>
      </c>
      <c r="D105" s="10">
        <f t="shared" si="4"/>
        <v>25</v>
      </c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>
        <f t="shared" si="7"/>
        <v>62</v>
      </c>
      <c r="D106" s="10">
        <f t="shared" si="4"/>
        <v>62</v>
      </c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>
        <f t="shared" si="7"/>
        <v>60</v>
      </c>
      <c r="D107" s="10">
        <f t="shared" si="4"/>
        <v>60</v>
      </c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>
        <f t="shared" si="7"/>
        <v>-2</v>
      </c>
      <c r="D108" s="10">
        <f t="shared" si="4"/>
        <v>-2</v>
      </c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>
        <f t="shared" si="7"/>
        <v>55</v>
      </c>
      <c r="D109" s="10">
        <f t="shared" si="4"/>
        <v>55</v>
      </c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>
        <f t="shared" si="7"/>
        <v>9</v>
      </c>
      <c r="D110" s="10">
        <f t="shared" si="4"/>
        <v>9</v>
      </c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>
        <f t="shared" si="7"/>
        <v>9</v>
      </c>
      <c r="D111" s="10">
        <f t="shared" si="4"/>
        <v>9</v>
      </c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>
        <f t="shared" si="7"/>
        <v>2</v>
      </c>
      <c r="D112" s="10">
        <f t="shared" si="4"/>
        <v>2</v>
      </c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>
        <f t="shared" si="7"/>
        <v>7</v>
      </c>
      <c r="D113" s="10">
        <f t="shared" si="4"/>
        <v>7</v>
      </c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>
        <f t="shared" si="7"/>
        <v>3</v>
      </c>
      <c r="D114" s="10">
        <f t="shared" si="4"/>
        <v>3</v>
      </c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>
        <f t="shared" si="7"/>
        <v>6</v>
      </c>
      <c r="D115" s="10">
        <f t="shared" si="4"/>
        <v>6</v>
      </c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>
        <v>1</v>
      </c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>
        <f t="shared" si="7"/>
        <v>52.5</v>
      </c>
      <c r="D116" s="10">
        <f t="shared" si="4"/>
        <v>52.5</v>
      </c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>
        <f t="shared" si="7"/>
        <v>15</v>
      </c>
      <c r="D117" s="10">
        <f t="shared" si="4"/>
        <v>15</v>
      </c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>
        <f t="shared" si="7"/>
        <v>144</v>
      </c>
      <c r="D118" s="10">
        <f t="shared" si="4"/>
        <v>144</v>
      </c>
      <c r="E118" s="19"/>
      <c r="F118" s="19"/>
      <c r="G118" s="19"/>
      <c r="H118" s="19"/>
      <c r="I118" s="19"/>
      <c r="J118" s="10">
        <v>135</v>
      </c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>
        <f t="shared" si="7"/>
        <v>135.5</v>
      </c>
      <c r="D119" s="10">
        <f t="shared" si="4"/>
        <v>135.5</v>
      </c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>
        <f t="shared" si="7"/>
        <v>25</v>
      </c>
      <c r="D120" s="10">
        <f t="shared" si="4"/>
        <v>25</v>
      </c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>
        <f t="shared" si="7"/>
        <v>35</v>
      </c>
      <c r="D121" s="10">
        <f t="shared" si="4"/>
        <v>35</v>
      </c>
      <c r="E121" s="19"/>
      <c r="F121" s="19"/>
      <c r="G121" s="19"/>
      <c r="H121" s="19"/>
      <c r="I121" s="19"/>
      <c r="J121" s="10">
        <v>35</v>
      </c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>
        <f t="shared" si="7"/>
        <v>20</v>
      </c>
      <c r="D122" s="10">
        <f t="shared" si="4"/>
        <v>20</v>
      </c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>
        <f t="shared" si="7"/>
        <v>90</v>
      </c>
      <c r="D123" s="10">
        <f t="shared" si="4"/>
        <v>90</v>
      </c>
      <c r="E123" s="19"/>
      <c r="F123" s="19"/>
      <c r="G123" s="19"/>
      <c r="H123" s="19"/>
      <c r="I123" s="19"/>
      <c r="J123" s="10">
        <v>90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>
        <f t="shared" si="7"/>
        <v>71</v>
      </c>
      <c r="D124" s="10">
        <f t="shared" si="4"/>
        <v>71</v>
      </c>
      <c r="E124" s="19"/>
      <c r="F124" s="19"/>
      <c r="G124" s="19"/>
      <c r="H124" s="19"/>
      <c r="I124" s="19"/>
      <c r="J124" s="10">
        <v>70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>
        <v>1</v>
      </c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>
        <f t="shared" si="7"/>
        <v>5</v>
      </c>
      <c r="D125" s="10">
        <f t="shared" si="4"/>
        <v>5</v>
      </c>
      <c r="E125" s="19"/>
      <c r="F125" s="19"/>
      <c r="G125" s="19">
        <v>-2.5</v>
      </c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>
        <f t="shared" si="7"/>
        <v>29</v>
      </c>
      <c r="D126" s="10">
        <f t="shared" si="4"/>
        <v>29</v>
      </c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>
        <f t="shared" si="7"/>
        <v>43.5</v>
      </c>
      <c r="D127" s="10">
        <f t="shared" si="4"/>
        <v>43.5</v>
      </c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>
        <v>1</v>
      </c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>
        <f t="shared" si="7"/>
        <v>69</v>
      </c>
      <c r="D128" s="10">
        <f t="shared" si="4"/>
        <v>69</v>
      </c>
      <c r="E128" s="19"/>
      <c r="F128" s="19"/>
      <c r="G128" s="19"/>
      <c r="H128" s="19"/>
      <c r="I128" s="19"/>
      <c r="J128" s="10">
        <v>70</v>
      </c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>
        <f t="shared" si="7"/>
        <v>65</v>
      </c>
      <c r="D129" s="10">
        <f t="shared" si="4"/>
        <v>65</v>
      </c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>
        <f t="shared" si="7"/>
        <v>45.5</v>
      </c>
      <c r="D130" s="10">
        <f t="shared" si="4"/>
        <v>45.5</v>
      </c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>
        <f t="shared" si="7"/>
        <v>12.5</v>
      </c>
      <c r="D131" s="10">
        <f t="shared" si="4"/>
        <v>12.5</v>
      </c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>
        <f t="shared" si="7"/>
        <v>45</v>
      </c>
      <c r="D132" s="10">
        <f t="shared" si="4"/>
        <v>45</v>
      </c>
      <c r="E132" s="19"/>
      <c r="F132" s="19"/>
      <c r="G132" s="19"/>
      <c r="H132" s="19"/>
      <c r="I132" s="19"/>
      <c r="J132" s="10">
        <v>45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>
        <f t="shared" si="7"/>
        <v>0</v>
      </c>
      <c r="D133" s="10">
        <f t="shared" si="4"/>
        <v>0</v>
      </c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>
        <f t="shared" si="7"/>
        <v>7.5</v>
      </c>
      <c r="D134" s="10">
        <f t="shared" si="4"/>
        <v>7.5</v>
      </c>
      <c r="E134" s="19"/>
      <c r="F134" s="19"/>
      <c r="G134" s="19"/>
      <c r="H134" s="19"/>
      <c r="I134" s="19"/>
      <c r="J134" s="10">
        <v>5</v>
      </c>
      <c r="K134" s="22">
        <v>5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>
        <f t="shared" si="7"/>
        <v>-2.5</v>
      </c>
      <c r="D135" s="10">
        <f t="shared" si="4"/>
        <v>-2.5</v>
      </c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245</v>
      </c>
      <c r="C136" s="9">
        <f t="shared" si="7"/>
        <v>86.5</v>
      </c>
      <c r="D136" s="10">
        <f t="shared" ref="D136:D199" si="8">SUM(E136:AU136)</f>
        <v>86.5</v>
      </c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 customHeight="1">
      <c r="A137" s="26" t="s">
        <v>175</v>
      </c>
      <c r="B137" s="27"/>
      <c r="C137" s="56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>
      <c r="A138" s="26"/>
      <c r="B138" s="27"/>
      <c r="C138" s="58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 customHeight="1">
      <c r="A139" s="26"/>
      <c r="B139" s="27"/>
      <c r="C139" s="58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>
      <c r="A140" s="27"/>
      <c r="B140" s="27"/>
      <c r="C140" s="57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 customHeight="1">
      <c r="A141" s="26" t="s">
        <v>176</v>
      </c>
      <c r="B141" s="27"/>
      <c r="C141" s="56"/>
      <c r="D141" s="10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>
      <c r="A142" s="27"/>
      <c r="B142" s="27"/>
      <c r="C142" s="57"/>
      <c r="D142" s="10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>
        <f>D143</f>
        <v>48</v>
      </c>
      <c r="D143" s="10">
        <f t="shared" si="8"/>
        <v>48</v>
      </c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>
        <v>3</v>
      </c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>
        <f t="shared" ref="C144:C156" si="9">D144</f>
        <v>34.5</v>
      </c>
      <c r="D144" s="10">
        <f t="shared" si="8"/>
        <v>34.5</v>
      </c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>
        <v>1</v>
      </c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>
        <f t="shared" si="9"/>
        <v>35</v>
      </c>
      <c r="D145" s="10">
        <f t="shared" si="8"/>
        <v>35</v>
      </c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>
        <v>2</v>
      </c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>
        <f t="shared" si="9"/>
        <v>42.5</v>
      </c>
      <c r="D146" s="10">
        <f t="shared" si="8"/>
        <v>42.5</v>
      </c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>
        <v>1</v>
      </c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>
        <f t="shared" si="9"/>
        <v>9.5</v>
      </c>
      <c r="D147" s="10">
        <f t="shared" si="8"/>
        <v>9.5</v>
      </c>
      <c r="E147" s="11"/>
      <c r="F147" s="11"/>
      <c r="G147" s="11"/>
      <c r="H147" s="11"/>
      <c r="I147" s="11"/>
      <c r="J147" s="18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>
        <f t="shared" si="9"/>
        <v>56</v>
      </c>
      <c r="D148" s="10">
        <f t="shared" si="8"/>
        <v>56</v>
      </c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>
        <v>1</v>
      </c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>
        <f t="shared" si="9"/>
        <v>52</v>
      </c>
      <c r="D149" s="10">
        <f t="shared" si="8"/>
        <v>52</v>
      </c>
      <c r="E149" s="11"/>
      <c r="F149" s="11"/>
      <c r="G149" s="11"/>
      <c r="H149" s="11"/>
      <c r="I149" s="11"/>
      <c r="J149" s="18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>
        <f t="shared" si="9"/>
        <v>60.5</v>
      </c>
      <c r="D150" s="10">
        <f t="shared" si="8"/>
        <v>60.5</v>
      </c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>
        <v>1</v>
      </c>
      <c r="AI150" s="11"/>
      <c r="AK150" s="11"/>
      <c r="AL150" s="11">
        <v>1</v>
      </c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>
        <f t="shared" si="9"/>
        <v>17.5</v>
      </c>
      <c r="D151" s="10">
        <f t="shared" si="8"/>
        <v>17.5</v>
      </c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>
        <v>2</v>
      </c>
      <c r="AF151" s="11"/>
      <c r="AG151" s="11"/>
      <c r="AH151" s="11">
        <v>0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>
        <f t="shared" si="9"/>
        <v>0</v>
      </c>
      <c r="D152" s="10">
        <f t="shared" si="8"/>
        <v>0</v>
      </c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>
        <f t="shared" si="9"/>
        <v>0</v>
      </c>
      <c r="D153" s="10">
        <f t="shared" si="8"/>
        <v>0</v>
      </c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>
        <f t="shared" si="9"/>
        <v>134</v>
      </c>
      <c r="D154" s="10">
        <f t="shared" si="8"/>
        <v>134</v>
      </c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>
        <f t="shared" si="9"/>
        <v>75.5</v>
      </c>
      <c r="D155" s="10">
        <f t="shared" si="8"/>
        <v>75.5</v>
      </c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>
        <f t="shared" si="9"/>
        <v>70</v>
      </c>
      <c r="D156" s="10">
        <f t="shared" si="8"/>
        <v>70</v>
      </c>
      <c r="E156" s="11"/>
      <c r="F156" s="11"/>
      <c r="G156" s="11"/>
      <c r="H156" s="11"/>
      <c r="I156" s="11"/>
      <c r="J156" s="18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26" t="s">
        <v>191</v>
      </c>
      <c r="B157" s="27"/>
      <c r="C157" s="56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27"/>
      <c r="B158" s="27"/>
      <c r="C158" s="57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>
        <f>D159</f>
        <v>102</v>
      </c>
      <c r="D159" s="10">
        <f t="shared" si="8"/>
        <v>102</v>
      </c>
      <c r="E159" s="11"/>
      <c r="F159" s="11"/>
      <c r="G159" s="11"/>
      <c r="H159" s="11"/>
      <c r="I159" s="11"/>
      <c r="J159" s="18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>
        <f t="shared" ref="C160:C177" si="10">D160</f>
        <v>107</v>
      </c>
      <c r="D160" s="10">
        <f t="shared" si="8"/>
        <v>107</v>
      </c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>
        <f t="shared" si="10"/>
        <v>9</v>
      </c>
      <c r="D161" s="10">
        <f t="shared" si="8"/>
        <v>9</v>
      </c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>
        <f t="shared" si="10"/>
        <v>0</v>
      </c>
      <c r="D162" s="10">
        <f t="shared" si="8"/>
        <v>0</v>
      </c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>
        <f t="shared" si="10"/>
        <v>17.5</v>
      </c>
      <c r="D163" s="10">
        <f t="shared" si="8"/>
        <v>17.5</v>
      </c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>
        <f t="shared" si="10"/>
        <v>106.5</v>
      </c>
      <c r="D164" s="10">
        <f t="shared" si="8"/>
        <v>106.5</v>
      </c>
      <c r="E164" s="11"/>
      <c r="F164" s="11"/>
      <c r="G164" s="11"/>
      <c r="H164" s="11"/>
      <c r="I164" s="11"/>
      <c r="J164" s="18">
        <v>85</v>
      </c>
      <c r="K164" s="11">
        <v>4</v>
      </c>
      <c r="L164" s="11">
        <v>5</v>
      </c>
      <c r="M164" s="11">
        <v>3</v>
      </c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>
        <f t="shared" si="10"/>
        <v>50</v>
      </c>
      <c r="D165" s="10">
        <f t="shared" si="8"/>
        <v>50</v>
      </c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>
        <f t="shared" si="10"/>
        <v>28.5</v>
      </c>
      <c r="D166" s="10">
        <f t="shared" si="8"/>
        <v>28.5</v>
      </c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>
        <f t="shared" si="10"/>
        <v>4</v>
      </c>
      <c r="D167" s="10">
        <f t="shared" si="8"/>
        <v>4</v>
      </c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201</v>
      </c>
      <c r="C168" s="11">
        <f t="shared" si="10"/>
        <v>182</v>
      </c>
      <c r="D168" s="10">
        <f t="shared" si="8"/>
        <v>182</v>
      </c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202</v>
      </c>
      <c r="C169" s="11">
        <f t="shared" si="10"/>
        <v>33</v>
      </c>
      <c r="D169" s="10">
        <f t="shared" si="8"/>
        <v>33</v>
      </c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203</v>
      </c>
      <c r="C170" s="11">
        <f t="shared" si="10"/>
        <v>26.5</v>
      </c>
      <c r="D170" s="10">
        <f t="shared" si="8"/>
        <v>26.5</v>
      </c>
      <c r="E170" s="11"/>
      <c r="F170" s="11"/>
      <c r="G170" s="11">
        <v>-7.5</v>
      </c>
      <c r="H170" s="11"/>
      <c r="I170" s="11"/>
      <c r="J170" s="18">
        <v>20</v>
      </c>
      <c r="K170" s="11">
        <v>7</v>
      </c>
      <c r="L170" s="11"/>
      <c r="M170" s="11">
        <v>3</v>
      </c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>
        <v>1</v>
      </c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204</v>
      </c>
      <c r="C171" s="11">
        <f t="shared" si="10"/>
        <v>22</v>
      </c>
      <c r="D171" s="10">
        <f t="shared" si="8"/>
        <v>22</v>
      </c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205</v>
      </c>
      <c r="C172" s="11">
        <f t="shared" si="10"/>
        <v>0</v>
      </c>
      <c r="D172" s="10">
        <f t="shared" si="8"/>
        <v>0</v>
      </c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206</v>
      </c>
      <c r="C173" s="11">
        <f t="shared" si="10"/>
        <v>73</v>
      </c>
      <c r="D173" s="10">
        <f t="shared" si="8"/>
        <v>73</v>
      </c>
      <c r="J173" s="18">
        <v>65</v>
      </c>
      <c r="X173" s="11"/>
      <c r="AC173" s="11"/>
      <c r="AD173" s="5">
        <v>2</v>
      </c>
      <c r="AG173" s="5">
        <v>5</v>
      </c>
      <c r="AH173" s="5">
        <v>1</v>
      </c>
      <c r="AI173" s="11"/>
    </row>
    <row r="174" spans="1:47">
      <c r="A174" s="10" t="s">
        <v>175</v>
      </c>
      <c r="B174" s="10" t="s">
        <v>207</v>
      </c>
      <c r="C174" s="11">
        <f t="shared" si="10"/>
        <v>60</v>
      </c>
      <c r="D174" s="10">
        <f t="shared" si="8"/>
        <v>60</v>
      </c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208</v>
      </c>
      <c r="C175" s="11">
        <f t="shared" si="10"/>
        <v>7.5</v>
      </c>
      <c r="D175" s="10">
        <f t="shared" si="8"/>
        <v>7.5</v>
      </c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209</v>
      </c>
      <c r="C176" s="11">
        <f t="shared" si="10"/>
        <v>127.5</v>
      </c>
      <c r="D176" s="10">
        <f t="shared" si="8"/>
        <v>127.5</v>
      </c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210</v>
      </c>
      <c r="C177" s="11">
        <f t="shared" si="10"/>
        <v>0</v>
      </c>
      <c r="D177" s="10">
        <f t="shared" si="8"/>
        <v>0</v>
      </c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6" t="s">
        <v>211</v>
      </c>
      <c r="B178" s="27"/>
      <c r="C178" s="56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27"/>
      <c r="B179" s="27"/>
      <c r="C179" s="57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212</v>
      </c>
      <c r="C180" s="11">
        <f>D180</f>
        <v>127</v>
      </c>
      <c r="D180" s="10">
        <f t="shared" si="8"/>
        <v>127</v>
      </c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213</v>
      </c>
      <c r="C181" s="11">
        <f t="shared" ref="C181:C209" si="11">D181</f>
        <v>78</v>
      </c>
      <c r="D181" s="10">
        <f t="shared" si="8"/>
        <v>78</v>
      </c>
      <c r="J181" s="18">
        <v>60</v>
      </c>
      <c r="K181" s="11">
        <v>18</v>
      </c>
      <c r="AC181" s="11"/>
      <c r="AI181" s="11"/>
    </row>
    <row r="182" spans="1:47">
      <c r="A182" s="10" t="s">
        <v>175</v>
      </c>
      <c r="B182" s="10" t="s">
        <v>214</v>
      </c>
      <c r="C182" s="11">
        <f t="shared" si="11"/>
        <v>66</v>
      </c>
      <c r="D182" s="10">
        <f t="shared" si="8"/>
        <v>66</v>
      </c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25" t="s">
        <v>247</v>
      </c>
      <c r="B183" s="10" t="s">
        <v>215</v>
      </c>
      <c r="C183" s="11">
        <f t="shared" si="11"/>
        <v>10.5</v>
      </c>
      <c r="D183" s="10">
        <f t="shared" si="8"/>
        <v>10.5</v>
      </c>
      <c r="J183" s="18">
        <v>10</v>
      </c>
      <c r="U183" s="19"/>
      <c r="AC183" s="19"/>
      <c r="AI183" s="11"/>
      <c r="AL183" s="5">
        <v>0.5</v>
      </c>
    </row>
    <row r="184" spans="1:47">
      <c r="A184" s="10" t="s">
        <v>175</v>
      </c>
      <c r="B184" s="10" t="s">
        <v>216</v>
      </c>
      <c r="C184" s="11">
        <f t="shared" si="11"/>
        <v>0</v>
      </c>
      <c r="D184" s="10">
        <f t="shared" si="8"/>
        <v>0</v>
      </c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217</v>
      </c>
      <c r="C185" s="11">
        <f t="shared" si="11"/>
        <v>28</v>
      </c>
      <c r="D185" s="10">
        <f t="shared" si="8"/>
        <v>28</v>
      </c>
      <c r="J185" s="18">
        <v>10</v>
      </c>
      <c r="K185" s="11">
        <v>12</v>
      </c>
      <c r="X185" s="11"/>
      <c r="AC185" s="19"/>
      <c r="AD185" s="5">
        <v>1</v>
      </c>
      <c r="AG185" s="5">
        <v>5</v>
      </c>
      <c r="AI185" s="11"/>
    </row>
    <row r="186" spans="1:47">
      <c r="A186" s="10" t="s">
        <v>175</v>
      </c>
      <c r="B186" s="10" t="s">
        <v>218</v>
      </c>
      <c r="C186" s="11">
        <f t="shared" si="11"/>
        <v>2.5</v>
      </c>
      <c r="D186" s="10">
        <f t="shared" si="8"/>
        <v>2.5</v>
      </c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219</v>
      </c>
      <c r="C187" s="11">
        <f t="shared" si="11"/>
        <v>29</v>
      </c>
      <c r="D187" s="10">
        <f t="shared" si="8"/>
        <v>29</v>
      </c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220</v>
      </c>
      <c r="C188" s="11">
        <f t="shared" si="11"/>
        <v>-1.5</v>
      </c>
      <c r="D188" s="10">
        <f t="shared" si="8"/>
        <v>-1.5</v>
      </c>
      <c r="E188" s="11"/>
      <c r="F188" s="11"/>
      <c r="G188" s="11"/>
      <c r="H188" s="11"/>
      <c r="I188" s="11"/>
      <c r="J188" s="18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221</v>
      </c>
      <c r="C189" s="11">
        <f t="shared" si="11"/>
        <v>17.5</v>
      </c>
      <c r="D189" s="10">
        <f t="shared" si="8"/>
        <v>17.5</v>
      </c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222</v>
      </c>
      <c r="C190" s="11">
        <f t="shared" si="11"/>
        <v>245</v>
      </c>
      <c r="D190" s="10">
        <f t="shared" si="8"/>
        <v>245</v>
      </c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223</v>
      </c>
      <c r="C191" s="11">
        <f t="shared" si="11"/>
        <v>77</v>
      </c>
      <c r="D191" s="10">
        <f t="shared" si="8"/>
        <v>77</v>
      </c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224</v>
      </c>
      <c r="C192" s="11">
        <f t="shared" si="11"/>
        <v>75</v>
      </c>
      <c r="D192" s="10">
        <f t="shared" si="8"/>
        <v>75</v>
      </c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225</v>
      </c>
      <c r="C193" s="11">
        <f t="shared" si="11"/>
        <v>7.5</v>
      </c>
      <c r="D193" s="10">
        <f t="shared" si="8"/>
        <v>7.5</v>
      </c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226</v>
      </c>
      <c r="C194" s="11">
        <f t="shared" si="11"/>
        <v>83</v>
      </c>
      <c r="D194" s="10">
        <f t="shared" si="8"/>
        <v>83</v>
      </c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227</v>
      </c>
      <c r="C195" s="11">
        <f t="shared" si="11"/>
        <v>0</v>
      </c>
      <c r="D195" s="10">
        <f t="shared" si="8"/>
        <v>0</v>
      </c>
      <c r="J195" s="18"/>
      <c r="X195" s="11"/>
      <c r="AC195" s="11"/>
      <c r="AI195" s="11"/>
    </row>
    <row r="196" spans="1:35">
      <c r="A196" s="10" t="s">
        <v>175</v>
      </c>
      <c r="B196" s="10" t="s">
        <v>228</v>
      </c>
      <c r="C196" s="11">
        <f t="shared" si="11"/>
        <v>7</v>
      </c>
      <c r="D196" s="10">
        <f t="shared" si="8"/>
        <v>7</v>
      </c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229</v>
      </c>
      <c r="C197" s="11">
        <f t="shared" si="11"/>
        <v>10</v>
      </c>
      <c r="D197" s="10">
        <f t="shared" si="8"/>
        <v>10</v>
      </c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230</v>
      </c>
      <c r="C198" s="11">
        <f t="shared" si="11"/>
        <v>108</v>
      </c>
      <c r="D198" s="10">
        <f t="shared" si="8"/>
        <v>108</v>
      </c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231</v>
      </c>
      <c r="C199" s="11">
        <f t="shared" si="11"/>
        <v>100</v>
      </c>
      <c r="D199" s="10">
        <f t="shared" si="8"/>
        <v>100</v>
      </c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232</v>
      </c>
      <c r="C200" s="11">
        <f t="shared" si="11"/>
        <v>55</v>
      </c>
      <c r="D200" s="10">
        <f t="shared" ref="D200:D209" si="12">SUM(E200:AU200)</f>
        <v>55</v>
      </c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233</v>
      </c>
      <c r="C201" s="11">
        <f t="shared" si="11"/>
        <v>14.5</v>
      </c>
      <c r="D201" s="10">
        <f t="shared" si="12"/>
        <v>14.5</v>
      </c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234</v>
      </c>
      <c r="C202" s="11">
        <f t="shared" si="11"/>
        <v>27.5</v>
      </c>
      <c r="D202" s="10">
        <f t="shared" si="12"/>
        <v>27.5</v>
      </c>
      <c r="J202" s="18">
        <v>25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235</v>
      </c>
      <c r="C203" s="11">
        <f t="shared" si="11"/>
        <v>165</v>
      </c>
      <c r="D203" s="10">
        <f t="shared" si="12"/>
        <v>165</v>
      </c>
      <c r="J203" s="18">
        <v>160</v>
      </c>
      <c r="K203" s="11">
        <v>4</v>
      </c>
      <c r="X203" s="11"/>
      <c r="AC203" s="19"/>
      <c r="AH203" s="5">
        <v>1</v>
      </c>
      <c r="AI203" s="11"/>
    </row>
    <row r="204" spans="1:35">
      <c r="A204" s="10" t="s">
        <v>175</v>
      </c>
      <c r="B204" s="10" t="s">
        <v>236</v>
      </c>
      <c r="C204" s="11">
        <f t="shared" si="11"/>
        <v>10</v>
      </c>
      <c r="D204" s="10">
        <f t="shared" si="12"/>
        <v>10</v>
      </c>
      <c r="J204" s="18">
        <v>10</v>
      </c>
      <c r="X204" s="11"/>
      <c r="AC204" s="19"/>
      <c r="AI204" s="11"/>
    </row>
    <row r="205" spans="1:35">
      <c r="A205" s="10" t="s">
        <v>175</v>
      </c>
      <c r="B205" s="10" t="s">
        <v>237</v>
      </c>
      <c r="C205" s="11">
        <f t="shared" si="11"/>
        <v>0</v>
      </c>
      <c r="D205" s="10">
        <f t="shared" si="12"/>
        <v>0</v>
      </c>
      <c r="J205" s="18"/>
      <c r="X205" s="11"/>
      <c r="AC205" s="19"/>
      <c r="AI205" s="11"/>
    </row>
    <row r="206" spans="1:35">
      <c r="A206" s="10" t="s">
        <v>175</v>
      </c>
      <c r="B206" s="10" t="s">
        <v>238</v>
      </c>
      <c r="C206" s="11">
        <f t="shared" si="11"/>
        <v>104.5</v>
      </c>
      <c r="D206" s="10">
        <f t="shared" si="12"/>
        <v>104.5</v>
      </c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239</v>
      </c>
      <c r="C207" s="11">
        <f t="shared" si="11"/>
        <v>35</v>
      </c>
      <c r="D207" s="10">
        <f t="shared" si="12"/>
        <v>35</v>
      </c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240</v>
      </c>
      <c r="C208" s="11">
        <f t="shared" si="11"/>
        <v>98</v>
      </c>
      <c r="D208" s="10">
        <f t="shared" si="12"/>
        <v>98</v>
      </c>
      <c r="J208" s="18">
        <v>90</v>
      </c>
      <c r="K208" s="11">
        <v>7</v>
      </c>
      <c r="X208" s="11"/>
      <c r="AH208" s="5">
        <v>1</v>
      </c>
      <c r="AI208" s="11"/>
    </row>
    <row r="209" spans="1:35">
      <c r="A209" s="10" t="s">
        <v>175</v>
      </c>
      <c r="B209" s="10" t="s">
        <v>241</v>
      </c>
      <c r="C209" s="11">
        <f t="shared" si="11"/>
        <v>6</v>
      </c>
      <c r="D209" s="10">
        <f t="shared" si="12"/>
        <v>6</v>
      </c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0"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2:E6"/>
    <mergeCell ref="F2:F6"/>
    <mergeCell ref="G2:G6"/>
    <mergeCell ref="H2:H6"/>
    <mergeCell ref="C96:C97"/>
    <mergeCell ref="S2:S6"/>
    <mergeCell ref="T2:T6"/>
    <mergeCell ref="U2:U6"/>
    <mergeCell ref="V2:V6"/>
    <mergeCell ref="W2:W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21:B22"/>
    <mergeCell ref="A35:B36"/>
    <mergeCell ref="A68:B71"/>
    <mergeCell ref="A72:B73"/>
    <mergeCell ref="A83:B84"/>
    <mergeCell ref="A96:B97"/>
    <mergeCell ref="A137:B140"/>
    <mergeCell ref="A141:B142"/>
    <mergeCell ref="A178:B179"/>
    <mergeCell ref="A157:B158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abSelected="1" topLeftCell="A25" workbookViewId="0">
      <selection activeCell="G40" sqref="G40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3" t="s">
        <v>242</v>
      </c>
      <c r="B1" s="74"/>
      <c r="C1" s="75"/>
      <c r="E1" s="76" t="s">
        <v>243</v>
      </c>
      <c r="F1" s="77"/>
      <c r="G1" s="78"/>
      <c r="I1" s="79" t="s">
        <v>246</v>
      </c>
      <c r="J1" s="80"/>
      <c r="K1" s="81"/>
    </row>
    <row r="2" spans="1:11" ht="24" customHeight="1">
      <c r="A2" s="2" t="s">
        <v>113</v>
      </c>
      <c r="B2" s="2" t="s">
        <v>119</v>
      </c>
      <c r="C2" s="2">
        <v>186</v>
      </c>
      <c r="E2" s="3" t="s">
        <v>175</v>
      </c>
      <c r="F2" s="3" t="s">
        <v>197</v>
      </c>
      <c r="G2" s="3">
        <v>106.5</v>
      </c>
      <c r="I2" s="4" t="s">
        <v>113</v>
      </c>
      <c r="J2" s="4" t="s">
        <v>174</v>
      </c>
      <c r="K2" s="4">
        <v>109.5</v>
      </c>
    </row>
    <row r="3" spans="1:11">
      <c r="A3" s="2" t="s">
        <v>175</v>
      </c>
      <c r="B3" s="2" t="s">
        <v>188</v>
      </c>
      <c r="C3" s="2">
        <v>134</v>
      </c>
      <c r="E3" s="3" t="s">
        <v>175</v>
      </c>
      <c r="F3" s="3" t="s">
        <v>192</v>
      </c>
      <c r="G3" s="3">
        <v>102</v>
      </c>
      <c r="I3" s="4" t="s">
        <v>0</v>
      </c>
      <c r="J3" s="4" t="s">
        <v>99</v>
      </c>
      <c r="K3" s="4">
        <v>93</v>
      </c>
    </row>
    <row r="4" spans="1:11">
      <c r="A4" s="2" t="s">
        <v>0</v>
      </c>
      <c r="B4" s="2" t="s">
        <v>57</v>
      </c>
      <c r="C4" s="2">
        <v>113</v>
      </c>
      <c r="E4" s="3" t="s">
        <v>0</v>
      </c>
      <c r="F4" s="3" t="s">
        <v>74</v>
      </c>
      <c r="G4" s="3">
        <v>84.5</v>
      </c>
      <c r="I4" s="4" t="s">
        <v>113</v>
      </c>
      <c r="J4" s="4" t="s">
        <v>144</v>
      </c>
      <c r="K4" s="4">
        <v>83.5</v>
      </c>
    </row>
    <row r="5" spans="1:11">
      <c r="A5" s="2" t="s">
        <v>0</v>
      </c>
      <c r="B5" s="2" t="s">
        <v>65</v>
      </c>
      <c r="C5" s="2">
        <v>107</v>
      </c>
      <c r="E5" s="3" t="s">
        <v>0</v>
      </c>
      <c r="F5" s="3" t="s">
        <v>79</v>
      </c>
      <c r="G5" s="3">
        <v>74.5</v>
      </c>
      <c r="I5" s="4" t="s">
        <v>175</v>
      </c>
      <c r="J5" s="4" t="s">
        <v>239</v>
      </c>
      <c r="K5" s="4">
        <v>70</v>
      </c>
    </row>
    <row r="6" spans="1:11">
      <c r="A6" s="2" t="s">
        <v>0</v>
      </c>
      <c r="B6" s="2" t="s">
        <v>63</v>
      </c>
      <c r="C6" s="2">
        <v>91</v>
      </c>
      <c r="E6" s="3" t="s">
        <v>175</v>
      </c>
      <c r="F6" s="3" t="s">
        <v>206</v>
      </c>
      <c r="G6" s="3">
        <v>73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189</v>
      </c>
      <c r="C7" s="2">
        <v>75.5</v>
      </c>
      <c r="E7" s="3" t="s">
        <v>175</v>
      </c>
      <c r="F7" s="3" t="s">
        <v>207</v>
      </c>
      <c r="G7" s="3">
        <v>60</v>
      </c>
      <c r="I7" s="4" t="s">
        <v>175</v>
      </c>
      <c r="J7" s="4" t="s">
        <v>238</v>
      </c>
      <c r="K7" s="4">
        <v>60.5</v>
      </c>
    </row>
    <row r="8" spans="1:11">
      <c r="A8" s="2" t="s">
        <v>0</v>
      </c>
      <c r="B8" s="2" t="s">
        <v>55</v>
      </c>
      <c r="C8" s="2">
        <v>74</v>
      </c>
      <c r="E8" s="3" t="s">
        <v>113</v>
      </c>
      <c r="F8" s="3" t="s">
        <v>132</v>
      </c>
      <c r="G8" s="3">
        <v>55</v>
      </c>
      <c r="I8" s="4" t="s">
        <v>175</v>
      </c>
      <c r="J8" s="4" t="s">
        <v>234</v>
      </c>
      <c r="K8" s="4">
        <v>57</v>
      </c>
    </row>
    <row r="9" spans="1:11">
      <c r="A9" s="2" t="s">
        <v>0</v>
      </c>
      <c r="B9" s="2" t="s">
        <v>66</v>
      </c>
      <c r="C9" s="2">
        <v>71</v>
      </c>
      <c r="E9" s="3" t="s">
        <v>113</v>
      </c>
      <c r="F9" s="3" t="s">
        <v>128</v>
      </c>
      <c r="G9" s="3">
        <v>54</v>
      </c>
      <c r="I9" s="4" t="s">
        <v>175</v>
      </c>
      <c r="J9" s="4" t="s">
        <v>223</v>
      </c>
      <c r="K9" s="4">
        <v>56</v>
      </c>
    </row>
    <row r="10" spans="1:11">
      <c r="A10" s="2" t="s">
        <v>175</v>
      </c>
      <c r="B10" s="2" t="s">
        <v>190</v>
      </c>
      <c r="C10" s="2">
        <v>70</v>
      </c>
      <c r="E10" s="3" t="s">
        <v>175</v>
      </c>
      <c r="F10" s="3" t="s">
        <v>198</v>
      </c>
      <c r="G10" s="3">
        <v>50</v>
      </c>
      <c r="I10" s="4" t="s">
        <v>0</v>
      </c>
      <c r="J10" s="4" t="s">
        <v>91</v>
      </c>
      <c r="K10" s="4">
        <v>55.5</v>
      </c>
    </row>
    <row r="11" spans="1:11">
      <c r="A11" s="2" t="s">
        <v>0</v>
      </c>
      <c r="B11" s="2" t="s">
        <v>62</v>
      </c>
      <c r="C11" s="2">
        <v>66.5</v>
      </c>
      <c r="E11" s="3" t="s">
        <v>0</v>
      </c>
      <c r="F11" s="3" t="s">
        <v>78</v>
      </c>
      <c r="G11" s="3">
        <v>40</v>
      </c>
      <c r="I11" s="4" t="s">
        <v>175</v>
      </c>
      <c r="J11" s="4" t="s">
        <v>227</v>
      </c>
      <c r="K11" s="4">
        <v>49.5</v>
      </c>
    </row>
    <row r="12" spans="1:11">
      <c r="A12" s="2" t="s">
        <v>0</v>
      </c>
      <c r="B12" s="2" t="s">
        <v>56</v>
      </c>
      <c r="C12" s="2">
        <v>66</v>
      </c>
      <c r="E12" s="3" t="s">
        <v>113</v>
      </c>
      <c r="F12" s="3" t="s">
        <v>133</v>
      </c>
      <c r="G12" s="3">
        <v>35</v>
      </c>
      <c r="I12" s="4" t="s">
        <v>0</v>
      </c>
      <c r="J12" s="4" t="s">
        <v>89</v>
      </c>
      <c r="K12" s="4">
        <v>45</v>
      </c>
    </row>
    <row r="13" spans="1:11">
      <c r="A13" s="2" t="s">
        <v>113</v>
      </c>
      <c r="B13" s="2" t="s">
        <v>118</v>
      </c>
      <c r="C13" s="2">
        <v>62</v>
      </c>
      <c r="E13" s="3" t="s">
        <v>175</v>
      </c>
      <c r="F13" s="3" t="s">
        <v>202</v>
      </c>
      <c r="G13" s="3">
        <v>33</v>
      </c>
      <c r="I13" s="4" t="s">
        <v>113</v>
      </c>
      <c r="J13" s="4" t="s">
        <v>164</v>
      </c>
      <c r="K13" s="4">
        <v>44</v>
      </c>
    </row>
    <row r="14" spans="1:11">
      <c r="A14" s="2" t="s">
        <v>175</v>
      </c>
      <c r="B14" s="2" t="s">
        <v>184</v>
      </c>
      <c r="C14" s="2">
        <v>60.5</v>
      </c>
      <c r="E14" s="3" t="s">
        <v>0</v>
      </c>
      <c r="F14" s="3" t="s">
        <v>68</v>
      </c>
      <c r="G14" s="3">
        <v>31</v>
      </c>
      <c r="I14" s="4" t="s">
        <v>175</v>
      </c>
      <c r="J14" s="4" t="s">
        <v>240</v>
      </c>
      <c r="K14" s="4">
        <v>40</v>
      </c>
    </row>
    <row r="15" spans="1:11">
      <c r="A15" s="2" t="s">
        <v>175</v>
      </c>
      <c r="B15" s="2" t="s">
        <v>182</v>
      </c>
      <c r="C15" s="2">
        <v>56</v>
      </c>
      <c r="E15" s="3" t="s">
        <v>0</v>
      </c>
      <c r="F15" s="3" t="s">
        <v>76</v>
      </c>
      <c r="G15" s="3">
        <v>29.5</v>
      </c>
      <c r="I15" s="4" t="s">
        <v>175</v>
      </c>
      <c r="J15" s="4" t="s">
        <v>230</v>
      </c>
      <c r="K15" s="4">
        <v>38.5</v>
      </c>
    </row>
    <row r="16" spans="1:11">
      <c r="A16" s="2" t="s">
        <v>0</v>
      </c>
      <c r="B16" s="2" t="s">
        <v>54</v>
      </c>
      <c r="C16" s="2">
        <v>54.5</v>
      </c>
      <c r="E16" s="3" t="s">
        <v>175</v>
      </c>
      <c r="F16" s="3" t="s">
        <v>199</v>
      </c>
      <c r="G16" s="3">
        <v>28.5</v>
      </c>
      <c r="I16" s="4" t="s">
        <v>113</v>
      </c>
      <c r="J16" s="4" t="s">
        <v>169</v>
      </c>
      <c r="K16" s="4">
        <v>34.5</v>
      </c>
    </row>
    <row r="17" spans="1:11">
      <c r="A17" s="2" t="s">
        <v>0</v>
      </c>
      <c r="B17" s="2" t="s">
        <v>64</v>
      </c>
      <c r="C17" s="2">
        <v>52</v>
      </c>
      <c r="E17" s="3" t="s">
        <v>0</v>
      </c>
      <c r="F17" s="3" t="s">
        <v>69</v>
      </c>
      <c r="G17" s="3">
        <v>27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183</v>
      </c>
      <c r="C18" s="2">
        <v>52</v>
      </c>
      <c r="E18" s="3" t="s">
        <v>175</v>
      </c>
      <c r="F18" s="3" t="s">
        <v>203</v>
      </c>
      <c r="G18" s="3">
        <v>26.5</v>
      </c>
      <c r="I18" s="4" t="s">
        <v>175</v>
      </c>
      <c r="J18" s="4" t="s">
        <v>219</v>
      </c>
      <c r="K18" s="4">
        <v>32</v>
      </c>
    </row>
    <row r="19" spans="1:11">
      <c r="A19" s="2" t="s">
        <v>175</v>
      </c>
      <c r="B19" s="2" t="s">
        <v>177</v>
      </c>
      <c r="C19" s="2">
        <v>48</v>
      </c>
      <c r="E19" s="3" t="s">
        <v>175</v>
      </c>
      <c r="F19" s="3" t="s">
        <v>204</v>
      </c>
      <c r="G19" s="3">
        <v>22</v>
      </c>
      <c r="I19" s="4" t="s">
        <v>0</v>
      </c>
      <c r="J19" s="4" t="s">
        <v>85</v>
      </c>
      <c r="K19" s="4">
        <v>31</v>
      </c>
    </row>
    <row r="20" spans="1:11">
      <c r="A20" s="2" t="s">
        <v>175</v>
      </c>
      <c r="B20" s="2" t="s">
        <v>180</v>
      </c>
      <c r="C20" s="2">
        <v>42.5</v>
      </c>
      <c r="E20" s="3" t="s">
        <v>175</v>
      </c>
      <c r="F20" s="3" t="s">
        <v>196</v>
      </c>
      <c r="G20" s="3">
        <v>17.5</v>
      </c>
      <c r="I20" s="4" t="s">
        <v>175</v>
      </c>
      <c r="J20" s="4" t="s">
        <v>237</v>
      </c>
      <c r="K20" s="4">
        <v>30</v>
      </c>
    </row>
    <row r="21" spans="1:11">
      <c r="A21" s="2" t="s">
        <v>175</v>
      </c>
      <c r="B21" s="2" t="s">
        <v>179</v>
      </c>
      <c r="C21" s="2">
        <v>35</v>
      </c>
      <c r="E21" s="3" t="s">
        <v>113</v>
      </c>
      <c r="F21" s="3" t="s">
        <v>131</v>
      </c>
      <c r="G21" s="3">
        <v>12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34.5</v>
      </c>
      <c r="E22" s="3" t="s">
        <v>113</v>
      </c>
      <c r="F22" s="3" t="s">
        <v>134</v>
      </c>
      <c r="G22" s="3">
        <v>9.5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115</v>
      </c>
      <c r="C23" s="2">
        <v>25</v>
      </c>
      <c r="E23" s="3" t="s">
        <v>175</v>
      </c>
      <c r="F23" s="3" t="s">
        <v>194</v>
      </c>
      <c r="G23" s="3">
        <v>9</v>
      </c>
      <c r="I23" s="4" t="s">
        <v>175</v>
      </c>
      <c r="J23" s="4" t="s">
        <v>241</v>
      </c>
      <c r="K23" s="4">
        <v>26.5</v>
      </c>
    </row>
    <row r="24" spans="1:11">
      <c r="A24" s="2" t="s">
        <v>175</v>
      </c>
      <c r="B24" s="2" t="s">
        <v>185</v>
      </c>
      <c r="C24" s="2">
        <v>17.5</v>
      </c>
      <c r="E24" s="3" t="s">
        <v>0</v>
      </c>
      <c r="F24" s="3" t="s">
        <v>72</v>
      </c>
      <c r="G24" s="3">
        <v>8.5</v>
      </c>
      <c r="I24" s="4" t="s">
        <v>0</v>
      </c>
      <c r="J24" s="4" t="s">
        <v>112</v>
      </c>
      <c r="K24" s="4">
        <v>24.5</v>
      </c>
    </row>
    <row r="25" spans="1:11">
      <c r="A25" s="2" t="s">
        <v>113</v>
      </c>
      <c r="B25" s="2" t="s">
        <v>122</v>
      </c>
      <c r="C25" s="2">
        <v>15</v>
      </c>
      <c r="E25" s="3" t="s">
        <v>113</v>
      </c>
      <c r="F25" s="3" t="s">
        <v>126</v>
      </c>
      <c r="G25" s="3">
        <v>8</v>
      </c>
      <c r="I25" s="4" t="s">
        <v>175</v>
      </c>
      <c r="J25" s="4" t="s">
        <v>218</v>
      </c>
      <c r="K25" s="4">
        <v>24</v>
      </c>
    </row>
    <row r="26" spans="1:11">
      <c r="A26" s="2" t="s">
        <v>113</v>
      </c>
      <c r="B26" s="2" t="s">
        <v>117</v>
      </c>
      <c r="C26" s="2">
        <v>10</v>
      </c>
      <c r="E26" s="3" t="s">
        <v>113</v>
      </c>
      <c r="F26" s="3" t="s">
        <v>130</v>
      </c>
      <c r="G26" s="3">
        <v>7.5</v>
      </c>
      <c r="I26" s="4" t="s">
        <v>0</v>
      </c>
      <c r="J26" s="4" t="s">
        <v>97</v>
      </c>
      <c r="K26" s="4">
        <v>22</v>
      </c>
    </row>
    <row r="27" spans="1:11">
      <c r="A27" s="2" t="s">
        <v>175</v>
      </c>
      <c r="B27" s="2" t="s">
        <v>181</v>
      </c>
      <c r="C27" s="2">
        <v>9.5</v>
      </c>
      <c r="E27" s="3" t="s">
        <v>175</v>
      </c>
      <c r="F27" s="3" t="s">
        <v>208</v>
      </c>
      <c r="G27" s="3">
        <v>7.5</v>
      </c>
      <c r="I27" s="4" t="s">
        <v>0</v>
      </c>
      <c r="J27" s="4" t="s">
        <v>96</v>
      </c>
      <c r="K27" s="4">
        <v>21</v>
      </c>
    </row>
    <row r="28" spans="1:11">
      <c r="A28" s="2" t="s">
        <v>113</v>
      </c>
      <c r="B28" s="2" t="s">
        <v>116</v>
      </c>
      <c r="C28" s="2">
        <v>6.5</v>
      </c>
      <c r="E28" s="3" t="s">
        <v>0</v>
      </c>
      <c r="F28" s="3" t="s">
        <v>77</v>
      </c>
      <c r="G28" s="3">
        <v>7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5.5</v>
      </c>
      <c r="E29" s="3" t="s">
        <v>0</v>
      </c>
      <c r="F29" s="3" t="s">
        <v>75</v>
      </c>
      <c r="G29" s="3">
        <v>6</v>
      </c>
      <c r="I29" s="4" t="s">
        <v>175</v>
      </c>
      <c r="J29" s="4" t="s">
        <v>222</v>
      </c>
      <c r="K29" s="4">
        <v>21</v>
      </c>
    </row>
    <row r="30" spans="1:11">
      <c r="A30" s="2" t="s">
        <v>0</v>
      </c>
      <c r="B30" s="2" t="s">
        <v>60</v>
      </c>
      <c r="C30" s="2">
        <v>2</v>
      </c>
      <c r="E30" s="3" t="s">
        <v>113</v>
      </c>
      <c r="F30" s="3" t="s">
        <v>129</v>
      </c>
      <c r="G30" s="3">
        <v>6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53</v>
      </c>
      <c r="C31" s="2">
        <v>1</v>
      </c>
      <c r="E31" s="3" t="s">
        <v>0</v>
      </c>
      <c r="F31" s="3" t="s">
        <v>71</v>
      </c>
      <c r="G31" s="3">
        <v>4.5</v>
      </c>
      <c r="I31" s="4" t="s">
        <v>0</v>
      </c>
      <c r="J31" s="4" t="s">
        <v>109</v>
      </c>
      <c r="K31" s="4">
        <v>19.5</v>
      </c>
    </row>
    <row r="32" spans="1:11">
      <c r="A32" s="2" t="s">
        <v>0</v>
      </c>
      <c r="B32" s="2" t="s">
        <v>58</v>
      </c>
      <c r="C32" s="2">
        <v>0</v>
      </c>
      <c r="E32" s="3" t="s">
        <v>113</v>
      </c>
      <c r="F32" s="3" t="s">
        <v>127</v>
      </c>
      <c r="G32" s="3">
        <v>4.5</v>
      </c>
      <c r="I32" s="4" t="s">
        <v>175</v>
      </c>
      <c r="J32" s="4" t="s">
        <v>231</v>
      </c>
      <c r="K32" s="4">
        <v>19</v>
      </c>
    </row>
    <row r="33" spans="1:11">
      <c r="A33" s="2" t="s">
        <v>175</v>
      </c>
      <c r="B33" s="2" t="s">
        <v>186</v>
      </c>
      <c r="C33" s="2">
        <v>0</v>
      </c>
      <c r="E33" s="3" t="s">
        <v>0</v>
      </c>
      <c r="F33" s="3" t="s">
        <v>73</v>
      </c>
      <c r="G33" s="3">
        <v>4</v>
      </c>
      <c r="I33" s="4" t="s">
        <v>113</v>
      </c>
      <c r="J33" s="4" t="s">
        <v>140</v>
      </c>
      <c r="K33" s="4">
        <v>18.5</v>
      </c>
    </row>
    <row r="34" spans="1:11">
      <c r="E34" s="3" t="s">
        <v>175</v>
      </c>
      <c r="F34" s="3" t="s">
        <v>200</v>
      </c>
      <c r="G34" s="3">
        <v>4</v>
      </c>
      <c r="I34" s="4" t="s">
        <v>175</v>
      </c>
      <c r="J34" s="4" t="s">
        <v>235</v>
      </c>
      <c r="K34" s="4">
        <v>18.5</v>
      </c>
    </row>
    <row r="35" spans="1:11">
      <c r="E35" s="3" t="s">
        <v>113</v>
      </c>
      <c r="F35" s="3" t="s">
        <v>124</v>
      </c>
      <c r="G35" s="3">
        <v>0</v>
      </c>
      <c r="I35" s="4" t="s">
        <v>175</v>
      </c>
      <c r="J35" s="4" t="s">
        <v>214</v>
      </c>
      <c r="K35" s="4">
        <v>18</v>
      </c>
    </row>
    <row r="36" spans="1:11">
      <c r="E36" s="3" t="s">
        <v>113</v>
      </c>
      <c r="F36" s="3" t="s">
        <v>125</v>
      </c>
      <c r="G36" s="3">
        <v>0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195</v>
      </c>
      <c r="G37" s="3">
        <v>0</v>
      </c>
      <c r="I37" s="4" t="s">
        <v>0</v>
      </c>
      <c r="J37" s="4" t="s">
        <v>82</v>
      </c>
      <c r="K37" s="4">
        <v>15</v>
      </c>
    </row>
    <row r="38" spans="1:11">
      <c r="E38" s="3" t="s">
        <v>175</v>
      </c>
      <c r="F38" s="3" t="s">
        <v>205</v>
      </c>
      <c r="G38" s="3">
        <v>0</v>
      </c>
      <c r="I38" s="4" t="s">
        <v>175</v>
      </c>
      <c r="J38" s="4" t="s">
        <v>212</v>
      </c>
      <c r="K38" s="4">
        <v>14</v>
      </c>
    </row>
    <row r="39" spans="1:11">
      <c r="E39" s="3" t="s">
        <v>175</v>
      </c>
      <c r="F39" s="3" t="s">
        <v>210</v>
      </c>
      <c r="G39" s="3">
        <v>0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205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217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213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228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216</v>
      </c>
      <c r="K70" s="4">
        <v>0</v>
      </c>
    </row>
    <row r="71" spans="9:11">
      <c r="I71" s="4" t="s">
        <v>175</v>
      </c>
      <c r="J71" s="4" t="s">
        <v>220</v>
      </c>
      <c r="K71" s="4">
        <v>0</v>
      </c>
    </row>
    <row r="72" spans="9:11">
      <c r="I72" s="4" t="s">
        <v>175</v>
      </c>
      <c r="J72" s="4" t="s">
        <v>221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225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226</v>
      </c>
      <c r="K79" s="4">
        <v>-1</v>
      </c>
    </row>
    <row r="80" spans="9:11">
      <c r="I80" s="4" t="s">
        <v>175</v>
      </c>
      <c r="J80" s="4" t="s">
        <v>232</v>
      </c>
      <c r="K80" s="4">
        <v>-1</v>
      </c>
    </row>
    <row r="81" spans="9:11">
      <c r="I81" s="4" t="s">
        <v>175</v>
      </c>
      <c r="J81" s="4" t="s">
        <v>233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224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215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236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229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2023-06-28T05:43:54Z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