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OBOT\GitHub\Hylob_2022_new\data\"/>
    </mc:Choice>
  </mc:AlternateContent>
  <bookViews>
    <workbookView xWindow="0" yWindow="0" windowWidth="24870" windowHeight="8620" activeTab="4"/>
  </bookViews>
  <sheets>
    <sheet name="dataMortality" sheetId="1" r:id="rId1"/>
    <sheet name="statistika_kont" sheetId="7" r:id="rId2"/>
    <sheet name="statistika" sheetId="5" r:id="rId3"/>
    <sheet name="Hárok1" sheetId="8" r:id="rId4"/>
    <sheet name="mortalita" sheetId="6" r:id="rId5"/>
  </sheets>
  <definedNames>
    <definedName name="_xlnm._FilterDatabase" localSheetId="0" hidden="1">dataMortality!$A$1:$Q$1819</definedName>
    <definedName name="_xlnm._FilterDatabase" localSheetId="4" hidden="1">mortalita!$AA$1:$AB$1</definedName>
    <definedName name="_xlnm._FilterDatabase" localSheetId="2" hidden="1">statistika!$A$1:$S$1152</definedName>
  </definedNames>
  <calcPr calcId="162913"/>
  <pivotCaches>
    <pivotCache cacheId="0" r:id="rId6"/>
    <pivotCache cacheId="6" r:id="rId7"/>
  </pivotCaches>
</workbook>
</file>

<file path=xl/calcChain.xml><?xml version="1.0" encoding="utf-8"?>
<calcChain xmlns="http://schemas.openxmlformats.org/spreadsheetml/2006/main">
  <c r="AA2" i="6" l="1"/>
  <c r="Z2" i="6" s="1"/>
  <c r="AB2" i="6"/>
  <c r="AA73" i="6"/>
  <c r="Z73" i="6" s="1"/>
  <c r="AA105" i="6"/>
  <c r="Z105" i="6" s="1"/>
  <c r="AA130" i="6"/>
  <c r="Z130" i="6" s="1"/>
  <c r="AA152" i="6"/>
  <c r="Z152" i="6" s="1"/>
  <c r="AA194" i="6"/>
  <c r="AA216" i="6"/>
  <c r="Z216" i="6" s="1"/>
  <c r="AA258" i="6"/>
  <c r="Z258" i="6" s="1"/>
  <c r="AA280" i="6"/>
  <c r="Z280" i="6" s="1"/>
  <c r="AA322" i="6"/>
  <c r="Z322" i="6" s="1"/>
  <c r="AA344" i="6"/>
  <c r="Z344" i="6" s="1"/>
  <c r="AA386" i="6"/>
  <c r="Z386" i="6" s="1"/>
  <c r="AA403" i="6"/>
  <c r="Z403" i="6" s="1"/>
  <c r="AA419" i="6"/>
  <c r="Z419" i="6" s="1"/>
  <c r="AA435" i="6"/>
  <c r="Z435" i="6" s="1"/>
  <c r="AA451" i="6"/>
  <c r="Z451" i="6" s="1"/>
  <c r="AA467" i="6"/>
  <c r="Z467" i="6" s="1"/>
  <c r="AA483" i="6"/>
  <c r="Z483" i="6" s="1"/>
  <c r="AA499" i="6"/>
  <c r="Z499" i="6" s="1"/>
  <c r="AA515" i="6"/>
  <c r="Z515" i="6" s="1"/>
  <c r="AA531" i="6"/>
  <c r="Z531" i="6" s="1"/>
  <c r="AA547" i="6"/>
  <c r="Z547" i="6" s="1"/>
  <c r="AA563" i="6"/>
  <c r="Z563" i="6" s="1"/>
  <c r="AA579" i="6"/>
  <c r="Z579" i="6" s="1"/>
  <c r="AA595" i="6"/>
  <c r="Z595" i="6" s="1"/>
  <c r="AA611" i="6"/>
  <c r="Z611" i="6" s="1"/>
  <c r="AA619" i="6"/>
  <c r="Z619" i="6" s="1"/>
  <c r="AA627" i="6"/>
  <c r="Z627" i="6" s="1"/>
  <c r="AA635" i="6"/>
  <c r="Z635" i="6" s="1"/>
  <c r="AA643" i="6"/>
  <c r="Z643" i="6" s="1"/>
  <c r="AA651" i="6"/>
  <c r="Z651" i="6" s="1"/>
  <c r="AA659" i="6"/>
  <c r="Z659" i="6" s="1"/>
  <c r="AA671" i="6"/>
  <c r="Z671" i="6" s="1"/>
  <c r="AA676" i="6"/>
  <c r="AA687" i="6"/>
  <c r="Z687" i="6" s="1"/>
  <c r="AA692" i="6"/>
  <c r="Z692" i="6" s="1"/>
  <c r="AA703" i="6"/>
  <c r="Z703" i="6" s="1"/>
  <c r="AA708" i="6"/>
  <c r="Z708" i="6" s="1"/>
  <c r="AA719" i="6"/>
  <c r="Z719" i="6" s="1"/>
  <c r="AA723" i="6"/>
  <c r="Z723" i="6" s="1"/>
  <c r="AA727" i="6"/>
  <c r="Z727" i="6" s="1"/>
  <c r="AA731" i="6"/>
  <c r="Z731" i="6" s="1"/>
  <c r="AA735" i="6"/>
  <c r="AA739" i="6"/>
  <c r="Z739" i="6" s="1"/>
  <c r="AA743" i="6"/>
  <c r="Z743" i="6" s="1"/>
  <c r="AA747" i="6"/>
  <c r="AA751" i="6"/>
  <c r="Z751" i="6" s="1"/>
  <c r="AA755" i="6"/>
  <c r="Z755" i="6" s="1"/>
  <c r="AA759" i="6"/>
  <c r="AA763" i="6"/>
  <c r="AA767" i="6"/>
  <c r="Z767" i="6" s="1"/>
  <c r="AA771" i="6"/>
  <c r="Z771" i="6" s="1"/>
  <c r="AA775" i="6"/>
  <c r="Z775" i="6" s="1"/>
  <c r="AA779" i="6"/>
  <c r="Z779" i="6" s="1"/>
  <c r="AA783" i="6"/>
  <c r="Z783" i="6" s="1"/>
  <c r="AA787" i="6"/>
  <c r="Z787" i="6" s="1"/>
  <c r="AA791" i="6"/>
  <c r="Z791" i="6" s="1"/>
  <c r="AA795" i="6"/>
  <c r="Z795" i="6" s="1"/>
  <c r="AA799" i="6"/>
  <c r="Z799" i="6" s="1"/>
  <c r="AA803" i="6"/>
  <c r="Z803" i="6" s="1"/>
  <c r="AA807" i="6"/>
  <c r="AA811" i="6"/>
  <c r="Z811" i="6" s="1"/>
  <c r="AA815" i="6"/>
  <c r="Z815" i="6" s="1"/>
  <c r="AA819" i="6"/>
  <c r="Z819" i="6" s="1"/>
  <c r="AA823" i="6"/>
  <c r="Z823" i="6" s="1"/>
  <c r="AA827" i="6"/>
  <c r="Z827" i="6" s="1"/>
  <c r="AA831" i="6"/>
  <c r="Z831" i="6" s="1"/>
  <c r="AA835" i="6"/>
  <c r="Z835" i="6" s="1"/>
  <c r="AA839" i="6"/>
  <c r="Z839" i="6" s="1"/>
  <c r="AA843" i="6"/>
  <c r="Z843" i="6" s="1"/>
  <c r="AA847" i="6"/>
  <c r="Z847" i="6" s="1"/>
  <c r="AA851" i="6"/>
  <c r="Z851" i="6" s="1"/>
  <c r="AA855" i="6"/>
  <c r="Z855" i="6" s="1"/>
  <c r="AA859" i="6"/>
  <c r="Z859" i="6" s="1"/>
  <c r="AA863" i="6"/>
  <c r="Z863" i="6" s="1"/>
  <c r="AA867" i="6"/>
  <c r="Z867" i="6" s="1"/>
  <c r="AA871" i="6"/>
  <c r="Z871" i="6" s="1"/>
  <c r="AA875" i="6"/>
  <c r="Z875" i="6" s="1"/>
  <c r="AA879" i="6"/>
  <c r="Z879" i="6" s="1"/>
  <c r="AA883" i="6"/>
  <c r="AA887" i="6"/>
  <c r="Z887" i="6" s="1"/>
  <c r="AA891" i="6"/>
  <c r="Z891" i="6" s="1"/>
  <c r="AA895" i="6"/>
  <c r="Z895" i="6" s="1"/>
  <c r="AA899" i="6"/>
  <c r="Z899" i="6" s="1"/>
  <c r="AA903" i="6"/>
  <c r="Z903" i="6" s="1"/>
  <c r="AA907" i="6"/>
  <c r="Z907" i="6" s="1"/>
  <c r="AA911" i="6"/>
  <c r="Z911" i="6" s="1"/>
  <c r="AA915" i="6"/>
  <c r="Z915" i="6" s="1"/>
  <c r="AA919" i="6"/>
  <c r="AA923" i="6"/>
  <c r="AA927" i="6"/>
  <c r="Z927" i="6" s="1"/>
  <c r="AA931" i="6"/>
  <c r="Z931" i="6" s="1"/>
  <c r="AA935" i="6"/>
  <c r="Z935" i="6" s="1"/>
  <c r="AA939" i="6"/>
  <c r="AA943" i="6"/>
  <c r="Z943" i="6" s="1"/>
  <c r="AA947" i="6"/>
  <c r="Z947" i="6" s="1"/>
  <c r="AA951" i="6"/>
  <c r="Z951" i="6" s="1"/>
  <c r="AA955" i="6"/>
  <c r="Z955" i="6" s="1"/>
  <c r="AA959" i="6"/>
  <c r="AA963" i="6"/>
  <c r="Z963" i="6" s="1"/>
  <c r="AA967" i="6"/>
  <c r="Z967" i="6" s="1"/>
  <c r="AA971" i="6"/>
  <c r="Z971" i="6" s="1"/>
  <c r="AA975" i="6"/>
  <c r="Z975" i="6" s="1"/>
  <c r="AA979" i="6"/>
  <c r="Z979" i="6" s="1"/>
  <c r="AA983" i="6"/>
  <c r="Z983" i="6" s="1"/>
  <c r="AA987" i="6"/>
  <c r="Z987" i="6" s="1"/>
  <c r="AA991" i="6"/>
  <c r="Z991" i="6" s="1"/>
  <c r="AA995" i="6"/>
  <c r="Z995" i="6" s="1"/>
  <c r="AA999" i="6"/>
  <c r="AA1003" i="6"/>
  <c r="Z1003" i="6" s="1"/>
  <c r="AA1007" i="6"/>
  <c r="Z1007" i="6" s="1"/>
  <c r="AA1011" i="6"/>
  <c r="AA1015" i="6"/>
  <c r="Z1015" i="6" s="1"/>
  <c r="AA1019" i="6"/>
  <c r="Z1019" i="6" s="1"/>
  <c r="AA1023" i="6"/>
  <c r="Z1023" i="6" s="1"/>
  <c r="AA1027" i="6"/>
  <c r="Z1027" i="6" s="1"/>
  <c r="AA1031" i="6"/>
  <c r="Z1031" i="6" s="1"/>
  <c r="AA1035" i="6"/>
  <c r="Z1035" i="6" s="1"/>
  <c r="AA1039" i="6"/>
  <c r="Z1039" i="6" s="1"/>
  <c r="AA1043" i="6"/>
  <c r="Z1043" i="6" s="1"/>
  <c r="AA1047" i="6"/>
  <c r="Z1047" i="6" s="1"/>
  <c r="AA1051" i="6"/>
  <c r="Z1051" i="6" s="1"/>
  <c r="AA1055" i="6"/>
  <c r="Z1055" i="6" s="1"/>
  <c r="AA1059" i="6"/>
  <c r="Z1059" i="6" s="1"/>
  <c r="AA1063" i="6"/>
  <c r="Z1063" i="6" s="1"/>
  <c r="AA1067" i="6"/>
  <c r="Z1067" i="6" s="1"/>
  <c r="AA1071" i="6"/>
  <c r="Z1071" i="6" s="1"/>
  <c r="AA1075" i="6"/>
  <c r="Z1075" i="6" s="1"/>
  <c r="AA1079" i="6"/>
  <c r="Z1079" i="6" s="1"/>
  <c r="AA1083" i="6"/>
  <c r="Z1083" i="6" s="1"/>
  <c r="AA1087" i="6"/>
  <c r="Z1087" i="6" s="1"/>
  <c r="AA1091" i="6"/>
  <c r="Z1091" i="6" s="1"/>
  <c r="AA1095" i="6"/>
  <c r="Z1095" i="6" s="1"/>
  <c r="AA1099" i="6"/>
  <c r="Z1099" i="6" s="1"/>
  <c r="AA1103" i="6"/>
  <c r="Z1103" i="6" s="1"/>
  <c r="AA1107" i="6"/>
  <c r="Z1107" i="6" s="1"/>
  <c r="AA1111" i="6"/>
  <c r="Z1111" i="6" s="1"/>
  <c r="AA1115" i="6"/>
  <c r="Z1115" i="6" s="1"/>
  <c r="AA1119" i="6"/>
  <c r="Z1119" i="6" s="1"/>
  <c r="AA1123" i="6"/>
  <c r="Z1123" i="6" s="1"/>
  <c r="AA1127" i="6"/>
  <c r="Z1127" i="6" s="1"/>
  <c r="AA1131" i="6"/>
  <c r="Z1131" i="6" s="1"/>
  <c r="AA1135" i="6"/>
  <c r="Z1135" i="6" s="1"/>
  <c r="AA1139" i="6"/>
  <c r="Z1139" i="6" s="1"/>
  <c r="AA1143" i="6"/>
  <c r="Z1143" i="6" s="1"/>
  <c r="AA1147" i="6"/>
  <c r="Z1147" i="6" s="1"/>
  <c r="AA1151" i="6"/>
  <c r="AA1155" i="6"/>
  <c r="Z1155" i="6" s="1"/>
  <c r="AA1159" i="6"/>
  <c r="Z1159" i="6" s="1"/>
  <c r="AA1163" i="6"/>
  <c r="AA1167" i="6"/>
  <c r="Z1167" i="6" s="1"/>
  <c r="AA1171" i="6"/>
  <c r="Z1171" i="6" s="1"/>
  <c r="AA1175" i="6"/>
  <c r="Z1175" i="6" s="1"/>
  <c r="AA1179" i="6"/>
  <c r="AA1183" i="6"/>
  <c r="Z1183" i="6" s="1"/>
  <c r="AA1187" i="6"/>
  <c r="Z1187" i="6" s="1"/>
  <c r="AA1191" i="6"/>
  <c r="AA1195" i="6"/>
  <c r="Z1195" i="6" s="1"/>
  <c r="AA1199" i="6"/>
  <c r="Z1199" i="6" s="1"/>
  <c r="AA1203" i="6"/>
  <c r="Z1203" i="6" s="1"/>
  <c r="AA1207" i="6"/>
  <c r="Z1207" i="6" s="1"/>
  <c r="AA1211" i="6"/>
  <c r="AA1215" i="6"/>
  <c r="Z1215" i="6" s="1"/>
  <c r="AA1219" i="6"/>
  <c r="Z1219" i="6" s="1"/>
  <c r="AA1223" i="6"/>
  <c r="Z1223" i="6" s="1"/>
  <c r="AA1227" i="6"/>
  <c r="AA1231" i="6"/>
  <c r="Z1231" i="6" s="1"/>
  <c r="AA1235" i="6"/>
  <c r="Z1235" i="6" s="1"/>
  <c r="AA1239" i="6"/>
  <c r="Z1239" i="6" s="1"/>
  <c r="AA1243" i="6"/>
  <c r="Z1243" i="6" s="1"/>
  <c r="AA1247" i="6"/>
  <c r="Z1247" i="6" s="1"/>
  <c r="AA1251" i="6"/>
  <c r="Z1251" i="6" s="1"/>
  <c r="AA1255" i="6"/>
  <c r="Z1255" i="6" s="1"/>
  <c r="AA1259" i="6"/>
  <c r="Z1259" i="6" s="1"/>
  <c r="AA1263" i="6"/>
  <c r="AA1267" i="6"/>
  <c r="Z1267" i="6" s="1"/>
  <c r="AA1271" i="6"/>
  <c r="Z1271" i="6" s="1"/>
  <c r="AA1275" i="6"/>
  <c r="Z1275" i="6" s="1"/>
  <c r="AA1279" i="6"/>
  <c r="Z1279" i="6" s="1"/>
  <c r="AA1283" i="6"/>
  <c r="Z1283" i="6" s="1"/>
  <c r="AA1287" i="6"/>
  <c r="Z1287" i="6" s="1"/>
  <c r="AA1291" i="6"/>
  <c r="Z1291" i="6" s="1"/>
  <c r="AA1295" i="6"/>
  <c r="AA1299" i="6"/>
  <c r="Z1299" i="6" s="1"/>
  <c r="AA1303" i="6"/>
  <c r="Z1303" i="6" s="1"/>
  <c r="AA1307" i="6"/>
  <c r="AA1311" i="6"/>
  <c r="AA1315" i="6"/>
  <c r="Z1315" i="6" s="1"/>
  <c r="AA1319" i="6"/>
  <c r="AA1323" i="6"/>
  <c r="Z1323" i="6" s="1"/>
  <c r="AA1327" i="6"/>
  <c r="Z1327" i="6" s="1"/>
  <c r="AA1331" i="6"/>
  <c r="Z1331" i="6" s="1"/>
  <c r="AA1335" i="6"/>
  <c r="Z1335" i="6" s="1"/>
  <c r="AA1339" i="6"/>
  <c r="Z1339" i="6" s="1"/>
  <c r="AA1343" i="6"/>
  <c r="Z1343" i="6" s="1"/>
  <c r="AA1347" i="6"/>
  <c r="Z1347" i="6" s="1"/>
  <c r="AA1351" i="6"/>
  <c r="Z1351" i="6" s="1"/>
  <c r="AA1355" i="6"/>
  <c r="Z1355" i="6" s="1"/>
  <c r="AA1359" i="6"/>
  <c r="Z1359" i="6" s="1"/>
  <c r="AA1363" i="6"/>
  <c r="Z1363" i="6" s="1"/>
  <c r="AA1367" i="6"/>
  <c r="Z1367" i="6" s="1"/>
  <c r="AA1371" i="6"/>
  <c r="Z1371" i="6" s="1"/>
  <c r="AA1375" i="6"/>
  <c r="Z1375" i="6" s="1"/>
  <c r="AA1379" i="6"/>
  <c r="AA1383" i="6"/>
  <c r="AA6" i="6"/>
  <c r="Z6" i="6" s="1"/>
  <c r="AA10" i="6"/>
  <c r="Z10" i="6" s="1"/>
  <c r="AA14" i="6"/>
  <c r="Z14" i="6" s="1"/>
  <c r="AA18" i="6"/>
  <c r="Z18" i="6" s="1"/>
  <c r="AA22" i="6"/>
  <c r="Z22" i="6" s="1"/>
  <c r="AA26" i="6"/>
  <c r="AA30" i="6"/>
  <c r="Z30" i="6" s="1"/>
  <c r="AA34" i="6"/>
  <c r="Z34" i="6" s="1"/>
  <c r="AB118" i="6"/>
  <c r="AA118" i="6" s="1"/>
  <c r="Z118" i="6" s="1"/>
  <c r="AB119" i="6"/>
  <c r="AA119" i="6" s="1"/>
  <c r="Z119" i="6" s="1"/>
  <c r="AB120" i="6"/>
  <c r="AA120" i="6" s="1"/>
  <c r="Z120" i="6" s="1"/>
  <c r="AB121" i="6"/>
  <c r="AA121" i="6" s="1"/>
  <c r="Z121" i="6" s="1"/>
  <c r="AB122" i="6"/>
  <c r="AA122" i="6" s="1"/>
  <c r="Z122" i="6" s="1"/>
  <c r="AB123" i="6"/>
  <c r="AA123" i="6" s="1"/>
  <c r="Z123" i="6" s="1"/>
  <c r="AB124" i="6"/>
  <c r="AA124" i="6" s="1"/>
  <c r="Z124" i="6" s="1"/>
  <c r="AB125" i="6"/>
  <c r="AA125" i="6" s="1"/>
  <c r="Z125" i="6" s="1"/>
  <c r="AB126" i="6"/>
  <c r="AA126" i="6" s="1"/>
  <c r="AB127" i="6"/>
  <c r="AA127" i="6" s="1"/>
  <c r="Z127" i="6" s="1"/>
  <c r="AB128" i="6"/>
  <c r="AA128" i="6" s="1"/>
  <c r="Z128" i="6" s="1"/>
  <c r="AB129" i="6"/>
  <c r="AA129" i="6" s="1"/>
  <c r="Z129" i="6" s="1"/>
  <c r="AB130" i="6"/>
  <c r="AB131" i="6"/>
  <c r="AA131" i="6" s="1"/>
  <c r="Z131" i="6" s="1"/>
  <c r="AB132" i="6"/>
  <c r="AA132" i="6" s="1"/>
  <c r="Z132" i="6" s="1"/>
  <c r="AB133" i="6"/>
  <c r="AA133" i="6" s="1"/>
  <c r="Z133" i="6" s="1"/>
  <c r="AB134" i="6"/>
  <c r="AA134" i="6" s="1"/>
  <c r="AB135" i="6"/>
  <c r="AA135" i="6" s="1"/>
  <c r="Z135" i="6" s="1"/>
  <c r="AB136" i="6"/>
  <c r="AA136" i="6" s="1"/>
  <c r="Z136" i="6" s="1"/>
  <c r="AB137" i="6"/>
  <c r="AA137" i="6" s="1"/>
  <c r="Z137" i="6" s="1"/>
  <c r="AB138" i="6"/>
  <c r="AA138" i="6" s="1"/>
  <c r="Z138" i="6" s="1"/>
  <c r="AB139" i="6"/>
  <c r="AA139" i="6" s="1"/>
  <c r="Z139" i="6" s="1"/>
  <c r="AB140" i="6"/>
  <c r="AA140" i="6" s="1"/>
  <c r="Z140" i="6" s="1"/>
  <c r="AB141" i="6"/>
  <c r="AA141" i="6" s="1"/>
  <c r="Z141" i="6" s="1"/>
  <c r="AB142" i="6"/>
  <c r="AA142" i="6" s="1"/>
  <c r="Z142" i="6" s="1"/>
  <c r="AB143" i="6"/>
  <c r="AA143" i="6" s="1"/>
  <c r="Z143" i="6" s="1"/>
  <c r="AB144" i="6"/>
  <c r="AA144" i="6" s="1"/>
  <c r="Z144" i="6" s="1"/>
  <c r="AB145" i="6"/>
  <c r="AA145" i="6" s="1"/>
  <c r="Z145" i="6" s="1"/>
  <c r="AB146" i="6"/>
  <c r="AA146" i="6" s="1"/>
  <c r="Z146" i="6" s="1"/>
  <c r="AB147" i="6"/>
  <c r="AA147" i="6" s="1"/>
  <c r="Z147" i="6" s="1"/>
  <c r="AB148" i="6"/>
  <c r="AA148" i="6" s="1"/>
  <c r="Z148" i="6" s="1"/>
  <c r="AB149" i="6"/>
  <c r="AA149" i="6" s="1"/>
  <c r="Z149" i="6" s="1"/>
  <c r="AB150" i="6"/>
  <c r="AA150" i="6" s="1"/>
  <c r="Z150" i="6" s="1"/>
  <c r="AB151" i="6"/>
  <c r="AA151" i="6" s="1"/>
  <c r="Z151" i="6" s="1"/>
  <c r="AB152" i="6"/>
  <c r="AB153" i="6"/>
  <c r="AA153" i="6" s="1"/>
  <c r="Z153" i="6" s="1"/>
  <c r="AB154" i="6"/>
  <c r="AA154" i="6" s="1"/>
  <c r="Z154" i="6" s="1"/>
  <c r="AB155" i="6"/>
  <c r="AA155" i="6" s="1"/>
  <c r="Z155" i="6" s="1"/>
  <c r="AB156" i="6"/>
  <c r="AA156" i="6" s="1"/>
  <c r="Z156" i="6" s="1"/>
  <c r="AB157" i="6"/>
  <c r="AA157" i="6" s="1"/>
  <c r="Z157" i="6" s="1"/>
  <c r="AB158" i="6"/>
  <c r="AA158" i="6" s="1"/>
  <c r="Z158" i="6" s="1"/>
  <c r="AB159" i="6"/>
  <c r="AA159" i="6" s="1"/>
  <c r="Z159" i="6" s="1"/>
  <c r="AB160" i="6"/>
  <c r="AA160" i="6" s="1"/>
  <c r="Z160" i="6" s="1"/>
  <c r="AB161" i="6"/>
  <c r="AA161" i="6" s="1"/>
  <c r="Z161" i="6" s="1"/>
  <c r="AB162" i="6"/>
  <c r="AA162" i="6" s="1"/>
  <c r="Z162" i="6" s="1"/>
  <c r="AB163" i="6"/>
  <c r="AA163" i="6" s="1"/>
  <c r="Z163" i="6" s="1"/>
  <c r="AB164" i="6"/>
  <c r="AA164" i="6" s="1"/>
  <c r="Z164" i="6" s="1"/>
  <c r="AB165" i="6"/>
  <c r="AA165" i="6" s="1"/>
  <c r="Z165" i="6" s="1"/>
  <c r="AB166" i="6"/>
  <c r="AA166" i="6" s="1"/>
  <c r="Z166" i="6" s="1"/>
  <c r="AB167" i="6"/>
  <c r="AA167" i="6" s="1"/>
  <c r="Z167" i="6" s="1"/>
  <c r="AB168" i="6"/>
  <c r="AA168" i="6" s="1"/>
  <c r="Z168" i="6" s="1"/>
  <c r="AB169" i="6"/>
  <c r="AA169" i="6" s="1"/>
  <c r="Z169" i="6" s="1"/>
  <c r="AB170" i="6"/>
  <c r="AA170" i="6" s="1"/>
  <c r="AB171" i="6"/>
  <c r="AA171" i="6" s="1"/>
  <c r="Z171" i="6" s="1"/>
  <c r="AB172" i="6"/>
  <c r="AA172" i="6" s="1"/>
  <c r="Z172" i="6" s="1"/>
  <c r="AB173" i="6"/>
  <c r="AA173" i="6" s="1"/>
  <c r="Z173" i="6" s="1"/>
  <c r="AB174" i="6"/>
  <c r="AA174" i="6" s="1"/>
  <c r="AB175" i="6"/>
  <c r="AA175" i="6" s="1"/>
  <c r="Z175" i="6" s="1"/>
  <c r="AB176" i="6"/>
  <c r="AA176" i="6" s="1"/>
  <c r="Z176" i="6" s="1"/>
  <c r="AB177" i="6"/>
  <c r="AA177" i="6" s="1"/>
  <c r="Z177" i="6" s="1"/>
  <c r="AB178" i="6"/>
  <c r="AA178" i="6" s="1"/>
  <c r="Z178" i="6" s="1"/>
  <c r="AB179" i="6"/>
  <c r="AA179" i="6" s="1"/>
  <c r="Z179" i="6" s="1"/>
  <c r="AB180" i="6"/>
  <c r="AA180" i="6" s="1"/>
  <c r="AB181" i="6"/>
  <c r="AA181" i="6" s="1"/>
  <c r="Z181" i="6" s="1"/>
  <c r="AB182" i="6"/>
  <c r="AA182" i="6" s="1"/>
  <c r="Z182" i="6" s="1"/>
  <c r="AB183" i="6"/>
  <c r="AA183" i="6" s="1"/>
  <c r="Z183" i="6" s="1"/>
  <c r="AB184" i="6"/>
  <c r="AA184" i="6" s="1"/>
  <c r="Z184" i="6" s="1"/>
  <c r="AB185" i="6"/>
  <c r="AA185" i="6" s="1"/>
  <c r="Z185" i="6" s="1"/>
  <c r="AB186" i="6"/>
  <c r="AA186" i="6" s="1"/>
  <c r="Z186" i="6" s="1"/>
  <c r="AB187" i="6"/>
  <c r="AA187" i="6" s="1"/>
  <c r="Z187" i="6" s="1"/>
  <c r="AB188" i="6"/>
  <c r="AA188" i="6" s="1"/>
  <c r="Z188" i="6" s="1"/>
  <c r="AB189" i="6"/>
  <c r="AA189" i="6" s="1"/>
  <c r="Z189" i="6" s="1"/>
  <c r="AB190" i="6"/>
  <c r="AA190" i="6" s="1"/>
  <c r="Z190" i="6" s="1"/>
  <c r="AB191" i="6"/>
  <c r="AA191" i="6" s="1"/>
  <c r="Z191" i="6" s="1"/>
  <c r="AB192" i="6"/>
  <c r="AA192" i="6" s="1"/>
  <c r="AB193" i="6"/>
  <c r="AA193" i="6" s="1"/>
  <c r="Z193" i="6" s="1"/>
  <c r="AB194" i="6"/>
  <c r="AB195" i="6"/>
  <c r="AA195" i="6" s="1"/>
  <c r="Z195" i="6" s="1"/>
  <c r="AB196" i="6"/>
  <c r="AA196" i="6" s="1"/>
  <c r="Z196" i="6" s="1"/>
  <c r="AB197" i="6"/>
  <c r="AA197" i="6" s="1"/>
  <c r="Z197" i="6" s="1"/>
  <c r="AB198" i="6"/>
  <c r="AA198" i="6" s="1"/>
  <c r="Z198" i="6" s="1"/>
  <c r="AB199" i="6"/>
  <c r="AA199" i="6" s="1"/>
  <c r="Z199" i="6" s="1"/>
  <c r="AB200" i="6"/>
  <c r="AA200" i="6" s="1"/>
  <c r="Z200" i="6" s="1"/>
  <c r="AB201" i="6"/>
  <c r="AA201" i="6" s="1"/>
  <c r="Z201" i="6" s="1"/>
  <c r="AB202" i="6"/>
  <c r="AA202" i="6" s="1"/>
  <c r="Z202" i="6" s="1"/>
  <c r="AB203" i="6"/>
  <c r="AA203" i="6" s="1"/>
  <c r="Z203" i="6" s="1"/>
  <c r="AB204" i="6"/>
  <c r="AA204" i="6" s="1"/>
  <c r="Z204" i="6" s="1"/>
  <c r="AB205" i="6"/>
  <c r="AA205" i="6" s="1"/>
  <c r="Z205" i="6" s="1"/>
  <c r="AB206" i="6"/>
  <c r="AA206" i="6" s="1"/>
  <c r="Z206" i="6" s="1"/>
  <c r="AB207" i="6"/>
  <c r="AA207" i="6" s="1"/>
  <c r="Z207" i="6" s="1"/>
  <c r="AB208" i="6"/>
  <c r="AA208" i="6" s="1"/>
  <c r="Z208" i="6" s="1"/>
  <c r="AB209" i="6"/>
  <c r="AA209" i="6" s="1"/>
  <c r="Z209" i="6" s="1"/>
  <c r="AB210" i="6"/>
  <c r="AA210" i="6" s="1"/>
  <c r="Z210" i="6" s="1"/>
  <c r="AB211" i="6"/>
  <c r="AA211" i="6" s="1"/>
  <c r="Z211" i="6" s="1"/>
  <c r="AB212" i="6"/>
  <c r="AA212" i="6" s="1"/>
  <c r="Z212" i="6" s="1"/>
  <c r="AB213" i="6"/>
  <c r="AA213" i="6" s="1"/>
  <c r="Z213" i="6" s="1"/>
  <c r="AB214" i="6"/>
  <c r="AA214" i="6" s="1"/>
  <c r="Z214" i="6" s="1"/>
  <c r="AB215" i="6"/>
  <c r="AA215" i="6" s="1"/>
  <c r="Z215" i="6" s="1"/>
  <c r="AB216" i="6"/>
  <c r="AB217" i="6"/>
  <c r="AA217" i="6" s="1"/>
  <c r="Z217" i="6" s="1"/>
  <c r="AB218" i="6"/>
  <c r="AA218" i="6" s="1"/>
  <c r="Z218" i="6" s="1"/>
  <c r="AB219" i="6"/>
  <c r="AA219" i="6" s="1"/>
  <c r="Z219" i="6" s="1"/>
  <c r="AB220" i="6"/>
  <c r="AA220" i="6" s="1"/>
  <c r="AB221" i="6"/>
  <c r="AA221" i="6" s="1"/>
  <c r="Z221" i="6" s="1"/>
  <c r="AB222" i="6"/>
  <c r="AA222" i="6" s="1"/>
  <c r="Z222" i="6" s="1"/>
  <c r="AB223" i="6"/>
  <c r="AA223" i="6" s="1"/>
  <c r="Z223" i="6" s="1"/>
  <c r="AB224" i="6"/>
  <c r="AA224" i="6" s="1"/>
  <c r="Z224" i="6" s="1"/>
  <c r="AB225" i="6"/>
  <c r="AA225" i="6" s="1"/>
  <c r="Z225" i="6" s="1"/>
  <c r="AB226" i="6"/>
  <c r="AA226" i="6" s="1"/>
  <c r="Z226" i="6" s="1"/>
  <c r="AB227" i="6"/>
  <c r="AA227" i="6" s="1"/>
  <c r="Z227" i="6" s="1"/>
  <c r="AB228" i="6"/>
  <c r="AA228" i="6" s="1"/>
  <c r="Z228" i="6" s="1"/>
  <c r="AB229" i="6"/>
  <c r="AA229" i="6" s="1"/>
  <c r="Z229" i="6" s="1"/>
  <c r="AB230" i="6"/>
  <c r="AA230" i="6" s="1"/>
  <c r="Z230" i="6" s="1"/>
  <c r="AB231" i="6"/>
  <c r="AA231" i="6" s="1"/>
  <c r="Z231" i="6" s="1"/>
  <c r="AB232" i="6"/>
  <c r="AA232" i="6" s="1"/>
  <c r="Z232" i="6" s="1"/>
  <c r="AB233" i="6"/>
  <c r="AA233" i="6" s="1"/>
  <c r="Z233" i="6" s="1"/>
  <c r="AB234" i="6"/>
  <c r="AA234" i="6" s="1"/>
  <c r="Z234" i="6" s="1"/>
  <c r="AB235" i="6"/>
  <c r="AA235" i="6" s="1"/>
  <c r="Z235" i="6" s="1"/>
  <c r="AB236" i="6"/>
  <c r="AA236" i="6" s="1"/>
  <c r="Z236" i="6" s="1"/>
  <c r="AB237" i="6"/>
  <c r="AA237" i="6" s="1"/>
  <c r="Z237" i="6" s="1"/>
  <c r="AB238" i="6"/>
  <c r="AA238" i="6" s="1"/>
  <c r="Z238" i="6" s="1"/>
  <c r="AB239" i="6"/>
  <c r="AA239" i="6" s="1"/>
  <c r="Z239" i="6" s="1"/>
  <c r="AB240" i="6"/>
  <c r="AA240" i="6" s="1"/>
  <c r="AB241" i="6"/>
  <c r="AA241" i="6" s="1"/>
  <c r="Z241" i="6" s="1"/>
  <c r="AB242" i="6"/>
  <c r="AA242" i="6" s="1"/>
  <c r="Z242" i="6" s="1"/>
  <c r="AB243" i="6"/>
  <c r="AA243" i="6" s="1"/>
  <c r="Z243" i="6" s="1"/>
  <c r="AB244" i="6"/>
  <c r="AA244" i="6" s="1"/>
  <c r="Z244" i="6" s="1"/>
  <c r="AB245" i="6"/>
  <c r="AA245" i="6" s="1"/>
  <c r="Z245" i="6" s="1"/>
  <c r="AB246" i="6"/>
  <c r="AA246" i="6" s="1"/>
  <c r="Z246" i="6" s="1"/>
  <c r="AB247" i="6"/>
  <c r="AA247" i="6" s="1"/>
  <c r="Z247" i="6" s="1"/>
  <c r="AB248" i="6"/>
  <c r="AA248" i="6" s="1"/>
  <c r="Z248" i="6" s="1"/>
  <c r="AB249" i="6"/>
  <c r="AA249" i="6" s="1"/>
  <c r="Z249" i="6" s="1"/>
  <c r="AB250" i="6"/>
  <c r="AA250" i="6" s="1"/>
  <c r="Z250" i="6" s="1"/>
  <c r="AB251" i="6"/>
  <c r="AA251" i="6" s="1"/>
  <c r="Z251" i="6" s="1"/>
  <c r="AB252" i="6"/>
  <c r="AA252" i="6" s="1"/>
  <c r="Z252" i="6" s="1"/>
  <c r="AB253" i="6"/>
  <c r="AA253" i="6" s="1"/>
  <c r="Z253" i="6" s="1"/>
  <c r="AB254" i="6"/>
  <c r="AA254" i="6" s="1"/>
  <c r="Z254" i="6" s="1"/>
  <c r="AB255" i="6"/>
  <c r="AA255" i="6" s="1"/>
  <c r="Z255" i="6" s="1"/>
  <c r="AB256" i="6"/>
  <c r="AA256" i="6" s="1"/>
  <c r="AB257" i="6"/>
  <c r="AA257" i="6" s="1"/>
  <c r="Z257" i="6" s="1"/>
  <c r="AB258" i="6"/>
  <c r="AB259" i="6"/>
  <c r="AA259" i="6" s="1"/>
  <c r="Z259" i="6" s="1"/>
  <c r="AB260" i="6"/>
  <c r="AA260" i="6" s="1"/>
  <c r="Z260" i="6" s="1"/>
  <c r="AB261" i="6"/>
  <c r="AA261" i="6" s="1"/>
  <c r="Z261" i="6" s="1"/>
  <c r="AB262" i="6"/>
  <c r="AA262" i="6" s="1"/>
  <c r="Z262" i="6" s="1"/>
  <c r="AB263" i="6"/>
  <c r="AA263" i="6" s="1"/>
  <c r="Z263" i="6" s="1"/>
  <c r="AB264" i="6"/>
  <c r="AA264" i="6" s="1"/>
  <c r="Z264" i="6" s="1"/>
  <c r="AB265" i="6"/>
  <c r="AA265" i="6" s="1"/>
  <c r="Z265" i="6" s="1"/>
  <c r="AB266" i="6"/>
  <c r="AA266" i="6" s="1"/>
  <c r="Z266" i="6" s="1"/>
  <c r="AB267" i="6"/>
  <c r="AA267" i="6" s="1"/>
  <c r="Z267" i="6" s="1"/>
  <c r="AB268" i="6"/>
  <c r="AA268" i="6" s="1"/>
  <c r="AB269" i="6"/>
  <c r="AA269" i="6" s="1"/>
  <c r="Z269" i="6" s="1"/>
  <c r="AB270" i="6"/>
  <c r="AA270" i="6" s="1"/>
  <c r="AB271" i="6"/>
  <c r="AA271" i="6" s="1"/>
  <c r="Z271" i="6" s="1"/>
  <c r="AB272" i="6"/>
  <c r="AA272" i="6" s="1"/>
  <c r="Z272" i="6" s="1"/>
  <c r="AB273" i="6"/>
  <c r="AA273" i="6" s="1"/>
  <c r="Z273" i="6" s="1"/>
  <c r="AB274" i="6"/>
  <c r="AA274" i="6" s="1"/>
  <c r="Z274" i="6" s="1"/>
  <c r="AB275" i="6"/>
  <c r="AA275" i="6" s="1"/>
  <c r="Z275" i="6" s="1"/>
  <c r="AB276" i="6"/>
  <c r="AA276" i="6" s="1"/>
  <c r="Z276" i="6" s="1"/>
  <c r="AB277" i="6"/>
  <c r="AA277" i="6" s="1"/>
  <c r="Z277" i="6" s="1"/>
  <c r="AB278" i="6"/>
  <c r="AA278" i="6" s="1"/>
  <c r="Z278" i="6" s="1"/>
  <c r="AB279" i="6"/>
  <c r="AA279" i="6" s="1"/>
  <c r="Z279" i="6" s="1"/>
  <c r="AB280" i="6"/>
  <c r="AB281" i="6"/>
  <c r="AA281" i="6" s="1"/>
  <c r="Z281" i="6" s="1"/>
  <c r="AB282" i="6"/>
  <c r="AA282" i="6" s="1"/>
  <c r="Z282" i="6" s="1"/>
  <c r="AB283" i="6"/>
  <c r="AA283" i="6" s="1"/>
  <c r="Z283" i="6" s="1"/>
  <c r="AB284" i="6"/>
  <c r="AA284" i="6" s="1"/>
  <c r="Z284" i="6" s="1"/>
  <c r="AB285" i="6"/>
  <c r="AA285" i="6" s="1"/>
  <c r="Z285" i="6" s="1"/>
  <c r="AB286" i="6"/>
  <c r="AA286" i="6" s="1"/>
  <c r="Z286" i="6" s="1"/>
  <c r="AB287" i="6"/>
  <c r="AA287" i="6" s="1"/>
  <c r="Z287" i="6" s="1"/>
  <c r="AB288" i="6"/>
  <c r="AA288" i="6" s="1"/>
  <c r="Z288" i="6" s="1"/>
  <c r="AB289" i="6"/>
  <c r="AA289" i="6" s="1"/>
  <c r="Z289" i="6" s="1"/>
  <c r="AB290" i="6"/>
  <c r="AA290" i="6" s="1"/>
  <c r="Z290" i="6" s="1"/>
  <c r="AB291" i="6"/>
  <c r="AA291" i="6" s="1"/>
  <c r="AB292" i="6"/>
  <c r="AA292" i="6" s="1"/>
  <c r="Z292" i="6" s="1"/>
  <c r="AB293" i="6"/>
  <c r="AA293" i="6" s="1"/>
  <c r="Z293" i="6" s="1"/>
  <c r="AB294" i="6"/>
  <c r="AA294" i="6" s="1"/>
  <c r="Z294" i="6" s="1"/>
  <c r="AB295" i="6"/>
  <c r="AA295" i="6" s="1"/>
  <c r="Z295" i="6" s="1"/>
  <c r="AB296" i="6"/>
  <c r="AA296" i="6" s="1"/>
  <c r="Z296" i="6" s="1"/>
  <c r="AB297" i="6"/>
  <c r="AA297" i="6" s="1"/>
  <c r="Z297" i="6" s="1"/>
  <c r="AB298" i="6"/>
  <c r="AA298" i="6" s="1"/>
  <c r="Z298" i="6" s="1"/>
  <c r="AB299" i="6"/>
  <c r="AA299" i="6" s="1"/>
  <c r="Z299" i="6" s="1"/>
  <c r="AB300" i="6"/>
  <c r="AA300" i="6" s="1"/>
  <c r="Z300" i="6" s="1"/>
  <c r="AB301" i="6"/>
  <c r="AA301" i="6" s="1"/>
  <c r="Z301" i="6" s="1"/>
  <c r="AB302" i="6"/>
  <c r="AA302" i="6" s="1"/>
  <c r="Z302" i="6" s="1"/>
  <c r="AB303" i="6"/>
  <c r="AA303" i="6" s="1"/>
  <c r="Z303" i="6" s="1"/>
  <c r="AB304" i="6"/>
  <c r="AA304" i="6" s="1"/>
  <c r="Z304" i="6" s="1"/>
  <c r="AB305" i="6"/>
  <c r="AA305" i="6" s="1"/>
  <c r="Z305" i="6" s="1"/>
  <c r="AB306" i="6"/>
  <c r="AA306" i="6" s="1"/>
  <c r="Z306" i="6" s="1"/>
  <c r="AB307" i="6"/>
  <c r="AA307" i="6" s="1"/>
  <c r="Z307" i="6" s="1"/>
  <c r="AB308" i="6"/>
  <c r="AA308" i="6" s="1"/>
  <c r="Z308" i="6" s="1"/>
  <c r="AB309" i="6"/>
  <c r="AA309" i="6" s="1"/>
  <c r="Z309" i="6" s="1"/>
  <c r="AB310" i="6"/>
  <c r="AA310" i="6" s="1"/>
  <c r="Z310" i="6" s="1"/>
  <c r="AB311" i="6"/>
  <c r="AA311" i="6" s="1"/>
  <c r="Z311" i="6" s="1"/>
  <c r="AB312" i="6"/>
  <c r="AA312" i="6" s="1"/>
  <c r="Z312" i="6" s="1"/>
  <c r="AB313" i="6"/>
  <c r="AA313" i="6" s="1"/>
  <c r="Z313" i="6" s="1"/>
  <c r="AB314" i="6"/>
  <c r="AA314" i="6" s="1"/>
  <c r="AB315" i="6"/>
  <c r="AA315" i="6" s="1"/>
  <c r="Z315" i="6" s="1"/>
  <c r="AB316" i="6"/>
  <c r="AA316" i="6" s="1"/>
  <c r="Z316" i="6" s="1"/>
  <c r="AB317" i="6"/>
  <c r="AA317" i="6" s="1"/>
  <c r="Z317" i="6" s="1"/>
  <c r="AB318" i="6"/>
  <c r="AA318" i="6" s="1"/>
  <c r="Z318" i="6" s="1"/>
  <c r="AB319" i="6"/>
  <c r="AA319" i="6" s="1"/>
  <c r="Z319" i="6" s="1"/>
  <c r="AB320" i="6"/>
  <c r="AA320" i="6" s="1"/>
  <c r="Z320" i="6" s="1"/>
  <c r="AB321" i="6"/>
  <c r="AA321" i="6" s="1"/>
  <c r="Z321" i="6" s="1"/>
  <c r="AB322" i="6"/>
  <c r="AB323" i="6"/>
  <c r="AA323" i="6" s="1"/>
  <c r="Z323" i="6" s="1"/>
  <c r="AB324" i="6"/>
  <c r="AA324" i="6" s="1"/>
  <c r="AB325" i="6"/>
  <c r="AA325" i="6" s="1"/>
  <c r="Z325" i="6" s="1"/>
  <c r="AB326" i="6"/>
  <c r="AA326" i="6" s="1"/>
  <c r="AB327" i="6"/>
  <c r="AA327" i="6" s="1"/>
  <c r="Z327" i="6" s="1"/>
  <c r="AB328" i="6"/>
  <c r="AA328" i="6" s="1"/>
  <c r="Z328" i="6" s="1"/>
  <c r="AB329" i="6"/>
  <c r="AA329" i="6" s="1"/>
  <c r="Z329" i="6" s="1"/>
  <c r="AB330" i="6"/>
  <c r="AA330" i="6" s="1"/>
  <c r="Z330" i="6" s="1"/>
  <c r="AB331" i="6"/>
  <c r="AA331" i="6" s="1"/>
  <c r="Z331" i="6" s="1"/>
  <c r="AB332" i="6"/>
  <c r="AA332" i="6" s="1"/>
  <c r="Z332" i="6" s="1"/>
  <c r="AB333" i="6"/>
  <c r="AA333" i="6" s="1"/>
  <c r="Z333" i="6" s="1"/>
  <c r="AB334" i="6"/>
  <c r="AA334" i="6" s="1"/>
  <c r="Z334" i="6" s="1"/>
  <c r="AB335" i="6"/>
  <c r="AA335" i="6" s="1"/>
  <c r="Z335" i="6" s="1"/>
  <c r="AB336" i="6"/>
  <c r="AA336" i="6" s="1"/>
  <c r="Z336" i="6" s="1"/>
  <c r="AB337" i="6"/>
  <c r="AA337" i="6" s="1"/>
  <c r="Z337" i="6" s="1"/>
  <c r="AB338" i="6"/>
  <c r="AA338" i="6" s="1"/>
  <c r="Z338" i="6" s="1"/>
  <c r="AB339" i="6"/>
  <c r="AA339" i="6" s="1"/>
  <c r="Z339" i="6" s="1"/>
  <c r="AB340" i="6"/>
  <c r="AA340" i="6" s="1"/>
  <c r="Z340" i="6" s="1"/>
  <c r="AB341" i="6"/>
  <c r="AA341" i="6" s="1"/>
  <c r="Z341" i="6" s="1"/>
  <c r="AB342" i="6"/>
  <c r="AA342" i="6" s="1"/>
  <c r="Z342" i="6" s="1"/>
  <c r="AB343" i="6"/>
  <c r="AA343" i="6" s="1"/>
  <c r="Z343" i="6" s="1"/>
  <c r="AB344" i="6"/>
  <c r="AB345" i="6"/>
  <c r="AA345" i="6" s="1"/>
  <c r="Z345" i="6" s="1"/>
  <c r="AB346" i="6"/>
  <c r="AA346" i="6" s="1"/>
  <c r="Z346" i="6" s="1"/>
  <c r="AB347" i="6"/>
  <c r="AA347" i="6" s="1"/>
  <c r="Z347" i="6" s="1"/>
  <c r="AB348" i="6"/>
  <c r="AA348" i="6" s="1"/>
  <c r="Z348" i="6" s="1"/>
  <c r="AB349" i="6"/>
  <c r="AA349" i="6" s="1"/>
  <c r="Z349" i="6" s="1"/>
  <c r="AB350" i="6"/>
  <c r="AA350" i="6" s="1"/>
  <c r="Z350" i="6" s="1"/>
  <c r="AB351" i="6"/>
  <c r="AA351" i="6" s="1"/>
  <c r="Z351" i="6" s="1"/>
  <c r="AB352" i="6"/>
  <c r="AA352" i="6" s="1"/>
  <c r="AB353" i="6"/>
  <c r="AA353" i="6" s="1"/>
  <c r="Z353" i="6" s="1"/>
  <c r="AB354" i="6"/>
  <c r="AA354" i="6" s="1"/>
  <c r="Z354" i="6" s="1"/>
  <c r="AB355" i="6"/>
  <c r="AA355" i="6" s="1"/>
  <c r="AB356" i="6"/>
  <c r="AA356" i="6" s="1"/>
  <c r="Z356" i="6" s="1"/>
  <c r="AB357" i="6"/>
  <c r="AA357" i="6" s="1"/>
  <c r="Z357" i="6" s="1"/>
  <c r="AB358" i="6"/>
  <c r="AA358" i="6" s="1"/>
  <c r="Z358" i="6" s="1"/>
  <c r="AB359" i="6"/>
  <c r="AA359" i="6" s="1"/>
  <c r="Z359" i="6" s="1"/>
  <c r="AB360" i="6"/>
  <c r="AA360" i="6" s="1"/>
  <c r="Z360" i="6" s="1"/>
  <c r="AB361" i="6"/>
  <c r="AA361" i="6" s="1"/>
  <c r="Z361" i="6" s="1"/>
  <c r="AB362" i="6"/>
  <c r="AA362" i="6" s="1"/>
  <c r="Z362" i="6" s="1"/>
  <c r="AB363" i="6"/>
  <c r="AA363" i="6" s="1"/>
  <c r="Z363" i="6" s="1"/>
  <c r="AB364" i="6"/>
  <c r="AA364" i="6" s="1"/>
  <c r="Z364" i="6" s="1"/>
  <c r="AB365" i="6"/>
  <c r="AA365" i="6" s="1"/>
  <c r="Z365" i="6" s="1"/>
  <c r="AB366" i="6"/>
  <c r="AA366" i="6" s="1"/>
  <c r="Z366" i="6" s="1"/>
  <c r="AB367" i="6"/>
  <c r="AA367" i="6" s="1"/>
  <c r="Z367" i="6" s="1"/>
  <c r="AB368" i="6"/>
  <c r="AA368" i="6" s="1"/>
  <c r="Z368" i="6" s="1"/>
  <c r="AB369" i="6"/>
  <c r="AA369" i="6" s="1"/>
  <c r="Z369" i="6" s="1"/>
  <c r="AB370" i="6"/>
  <c r="AA370" i="6" s="1"/>
  <c r="Z370" i="6" s="1"/>
  <c r="AB371" i="6"/>
  <c r="AA371" i="6" s="1"/>
  <c r="Z371" i="6" s="1"/>
  <c r="AB372" i="6"/>
  <c r="AA372" i="6" s="1"/>
  <c r="Z372" i="6" s="1"/>
  <c r="AB373" i="6"/>
  <c r="AA373" i="6" s="1"/>
  <c r="Z373" i="6" s="1"/>
  <c r="AB374" i="6"/>
  <c r="AA374" i="6" s="1"/>
  <c r="Z374" i="6" s="1"/>
  <c r="AB375" i="6"/>
  <c r="AA375" i="6" s="1"/>
  <c r="Z375" i="6" s="1"/>
  <c r="AB376" i="6"/>
  <c r="AA376" i="6" s="1"/>
  <c r="Z376" i="6" s="1"/>
  <c r="AB377" i="6"/>
  <c r="AA377" i="6" s="1"/>
  <c r="Z377" i="6" s="1"/>
  <c r="AB378" i="6"/>
  <c r="AA378" i="6" s="1"/>
  <c r="Z378" i="6" s="1"/>
  <c r="AB379" i="6"/>
  <c r="AA379" i="6" s="1"/>
  <c r="Z379" i="6" s="1"/>
  <c r="AB380" i="6"/>
  <c r="AA380" i="6" s="1"/>
  <c r="Z380" i="6" s="1"/>
  <c r="AB381" i="6"/>
  <c r="AA381" i="6" s="1"/>
  <c r="Z381" i="6" s="1"/>
  <c r="AB382" i="6"/>
  <c r="AA382" i="6" s="1"/>
  <c r="AB383" i="6"/>
  <c r="AA383" i="6" s="1"/>
  <c r="Z383" i="6" s="1"/>
  <c r="AB384" i="6"/>
  <c r="AA384" i="6" s="1"/>
  <c r="Z384" i="6" s="1"/>
  <c r="AB385" i="6"/>
  <c r="AA385" i="6" s="1"/>
  <c r="Z385" i="6" s="1"/>
  <c r="AB386" i="6"/>
  <c r="AB387" i="6"/>
  <c r="AA387" i="6" s="1"/>
  <c r="Z387" i="6" s="1"/>
  <c r="AB388" i="6"/>
  <c r="AA388" i="6" s="1"/>
  <c r="AB389" i="6"/>
  <c r="AA389" i="6" s="1"/>
  <c r="Z389" i="6" s="1"/>
  <c r="AB390" i="6"/>
  <c r="AA390" i="6" s="1"/>
  <c r="Z390" i="6" s="1"/>
  <c r="AB391" i="6"/>
  <c r="AA391" i="6" s="1"/>
  <c r="Z391" i="6" s="1"/>
  <c r="AB392" i="6"/>
  <c r="AA392" i="6" s="1"/>
  <c r="AB393" i="6"/>
  <c r="AA393" i="6" s="1"/>
  <c r="Z393" i="6" s="1"/>
  <c r="AB394" i="6"/>
  <c r="AA394" i="6" s="1"/>
  <c r="Z394" i="6" s="1"/>
  <c r="AB395" i="6"/>
  <c r="AA395" i="6" s="1"/>
  <c r="Z395" i="6" s="1"/>
  <c r="AB396" i="6"/>
  <c r="AA396" i="6" s="1"/>
  <c r="Z396" i="6" s="1"/>
  <c r="AB397" i="6"/>
  <c r="AA397" i="6" s="1"/>
  <c r="Z397" i="6" s="1"/>
  <c r="AB398" i="6"/>
  <c r="AA398" i="6" s="1"/>
  <c r="Z398" i="6" s="1"/>
  <c r="AB399" i="6"/>
  <c r="AA399" i="6" s="1"/>
  <c r="Z399" i="6" s="1"/>
  <c r="AB400" i="6"/>
  <c r="AA400" i="6" s="1"/>
  <c r="Z400" i="6" s="1"/>
  <c r="AB401" i="6"/>
  <c r="AA401" i="6" s="1"/>
  <c r="Z401" i="6" s="1"/>
  <c r="AB402" i="6"/>
  <c r="AA402" i="6" s="1"/>
  <c r="Z402" i="6" s="1"/>
  <c r="AB403" i="6"/>
  <c r="AB404" i="6"/>
  <c r="AA404" i="6" s="1"/>
  <c r="Z404" i="6" s="1"/>
  <c r="AB405" i="6"/>
  <c r="AA405" i="6" s="1"/>
  <c r="Z405" i="6" s="1"/>
  <c r="AB406" i="6"/>
  <c r="AA406" i="6" s="1"/>
  <c r="AB407" i="6"/>
  <c r="AA407" i="6" s="1"/>
  <c r="Z407" i="6" s="1"/>
  <c r="AB408" i="6"/>
  <c r="AA408" i="6" s="1"/>
  <c r="Z408" i="6" s="1"/>
  <c r="AB409" i="6"/>
  <c r="AA409" i="6" s="1"/>
  <c r="Z409" i="6" s="1"/>
  <c r="AB410" i="6"/>
  <c r="AA410" i="6" s="1"/>
  <c r="Z410" i="6" s="1"/>
  <c r="AB411" i="6"/>
  <c r="AA411" i="6" s="1"/>
  <c r="Z411" i="6" s="1"/>
  <c r="AB412" i="6"/>
  <c r="AA412" i="6" s="1"/>
  <c r="Z412" i="6" s="1"/>
  <c r="AB413" i="6"/>
  <c r="AA413" i="6" s="1"/>
  <c r="Z413" i="6" s="1"/>
  <c r="AB414" i="6"/>
  <c r="AA414" i="6" s="1"/>
  <c r="AB415" i="6"/>
  <c r="AA415" i="6" s="1"/>
  <c r="Z415" i="6" s="1"/>
  <c r="AB416" i="6"/>
  <c r="AA416" i="6" s="1"/>
  <c r="Z416" i="6" s="1"/>
  <c r="AB417" i="6"/>
  <c r="AA417" i="6" s="1"/>
  <c r="Z417" i="6" s="1"/>
  <c r="AB418" i="6"/>
  <c r="AA418" i="6" s="1"/>
  <c r="Z418" i="6" s="1"/>
  <c r="AB419" i="6"/>
  <c r="AB420" i="6"/>
  <c r="AA420" i="6" s="1"/>
  <c r="Z420" i="6" s="1"/>
  <c r="AB421" i="6"/>
  <c r="AA421" i="6" s="1"/>
  <c r="Z421" i="6" s="1"/>
  <c r="AB422" i="6"/>
  <c r="AA422" i="6" s="1"/>
  <c r="Z422" i="6" s="1"/>
  <c r="AB423" i="6"/>
  <c r="AA423" i="6" s="1"/>
  <c r="Z423" i="6" s="1"/>
  <c r="AB424" i="6"/>
  <c r="AA424" i="6" s="1"/>
  <c r="Z424" i="6" s="1"/>
  <c r="AB425" i="6"/>
  <c r="AA425" i="6" s="1"/>
  <c r="Z425" i="6" s="1"/>
  <c r="AB426" i="6"/>
  <c r="AA426" i="6" s="1"/>
  <c r="Z426" i="6" s="1"/>
  <c r="AB427" i="6"/>
  <c r="AA427" i="6" s="1"/>
  <c r="Z427" i="6" s="1"/>
  <c r="AB428" i="6"/>
  <c r="AA428" i="6" s="1"/>
  <c r="Z428" i="6" s="1"/>
  <c r="AB429" i="6"/>
  <c r="AA429" i="6" s="1"/>
  <c r="Z429" i="6" s="1"/>
  <c r="AB430" i="6"/>
  <c r="AA430" i="6" s="1"/>
  <c r="Z430" i="6" s="1"/>
  <c r="AB431" i="6"/>
  <c r="AA431" i="6" s="1"/>
  <c r="Z431" i="6" s="1"/>
  <c r="AB432" i="6"/>
  <c r="AA432" i="6" s="1"/>
  <c r="Z432" i="6" s="1"/>
  <c r="AB433" i="6"/>
  <c r="AA433" i="6" s="1"/>
  <c r="Z433" i="6" s="1"/>
  <c r="AB434" i="6"/>
  <c r="AA434" i="6" s="1"/>
  <c r="Z434" i="6" s="1"/>
  <c r="AB435" i="6"/>
  <c r="AB436" i="6"/>
  <c r="AA436" i="6" s="1"/>
  <c r="Z436" i="6" s="1"/>
  <c r="AB437" i="6"/>
  <c r="AA437" i="6" s="1"/>
  <c r="Z437" i="6" s="1"/>
  <c r="AB438" i="6"/>
  <c r="AA438" i="6" s="1"/>
  <c r="Z438" i="6" s="1"/>
  <c r="AB439" i="6"/>
  <c r="AA439" i="6" s="1"/>
  <c r="Z439" i="6" s="1"/>
  <c r="AB440" i="6"/>
  <c r="AA440" i="6" s="1"/>
  <c r="Z440" i="6" s="1"/>
  <c r="AB441" i="6"/>
  <c r="AA441" i="6" s="1"/>
  <c r="Z441" i="6" s="1"/>
  <c r="AB442" i="6"/>
  <c r="AA442" i="6" s="1"/>
  <c r="AB443" i="6"/>
  <c r="AA443" i="6" s="1"/>
  <c r="Z443" i="6" s="1"/>
  <c r="AB444" i="6"/>
  <c r="AA444" i="6" s="1"/>
  <c r="Z444" i="6" s="1"/>
  <c r="AB445" i="6"/>
  <c r="AA445" i="6" s="1"/>
  <c r="Z445" i="6" s="1"/>
  <c r="AB446" i="6"/>
  <c r="AA446" i="6" s="1"/>
  <c r="Z446" i="6" s="1"/>
  <c r="AB447" i="6"/>
  <c r="AA447" i="6" s="1"/>
  <c r="Z447" i="6" s="1"/>
  <c r="AB448" i="6"/>
  <c r="AA448" i="6" s="1"/>
  <c r="AB449" i="6"/>
  <c r="AA449" i="6" s="1"/>
  <c r="Z449" i="6" s="1"/>
  <c r="AB450" i="6"/>
  <c r="AA450" i="6" s="1"/>
  <c r="Z450" i="6" s="1"/>
  <c r="AB451" i="6"/>
  <c r="AB452" i="6"/>
  <c r="AA452" i="6" s="1"/>
  <c r="Z452" i="6" s="1"/>
  <c r="AB453" i="6"/>
  <c r="AA453" i="6" s="1"/>
  <c r="Z453" i="6" s="1"/>
  <c r="AB454" i="6"/>
  <c r="AA454" i="6" s="1"/>
  <c r="Z454" i="6" s="1"/>
  <c r="AB455" i="6"/>
  <c r="AA455" i="6" s="1"/>
  <c r="Z455" i="6" s="1"/>
  <c r="AB456" i="6"/>
  <c r="AA456" i="6" s="1"/>
  <c r="Z456" i="6" s="1"/>
  <c r="AB457" i="6"/>
  <c r="AA457" i="6" s="1"/>
  <c r="Z457" i="6" s="1"/>
  <c r="AB458" i="6"/>
  <c r="AA458" i="6" s="1"/>
  <c r="Z458" i="6" s="1"/>
  <c r="AB459" i="6"/>
  <c r="AA459" i="6" s="1"/>
  <c r="Z459" i="6" s="1"/>
  <c r="AB460" i="6"/>
  <c r="AA460" i="6" s="1"/>
  <c r="Z460" i="6" s="1"/>
  <c r="AB461" i="6"/>
  <c r="AA461" i="6" s="1"/>
  <c r="Z461" i="6" s="1"/>
  <c r="AB462" i="6"/>
  <c r="AA462" i="6" s="1"/>
  <c r="Z462" i="6" s="1"/>
  <c r="AB463" i="6"/>
  <c r="AA463" i="6" s="1"/>
  <c r="Z463" i="6" s="1"/>
  <c r="AB464" i="6"/>
  <c r="AA464" i="6" s="1"/>
  <c r="Z464" i="6" s="1"/>
  <c r="AB465" i="6"/>
  <c r="AA465" i="6" s="1"/>
  <c r="Z465" i="6" s="1"/>
  <c r="AB466" i="6"/>
  <c r="AA466" i="6" s="1"/>
  <c r="Z466" i="6" s="1"/>
  <c r="AB467" i="6"/>
  <c r="AB468" i="6"/>
  <c r="AA468" i="6" s="1"/>
  <c r="Z468" i="6" s="1"/>
  <c r="AB469" i="6"/>
  <c r="AA469" i="6" s="1"/>
  <c r="Z469" i="6" s="1"/>
  <c r="AB470" i="6"/>
  <c r="AA470" i="6" s="1"/>
  <c r="Z470" i="6" s="1"/>
  <c r="AB471" i="6"/>
  <c r="AA471" i="6" s="1"/>
  <c r="Z471" i="6" s="1"/>
  <c r="AB472" i="6"/>
  <c r="AA472" i="6" s="1"/>
  <c r="Z472" i="6" s="1"/>
  <c r="AB473" i="6"/>
  <c r="AA473" i="6" s="1"/>
  <c r="Z473" i="6" s="1"/>
  <c r="AB474" i="6"/>
  <c r="AA474" i="6" s="1"/>
  <c r="Z474" i="6" s="1"/>
  <c r="AB475" i="6"/>
  <c r="AA475" i="6" s="1"/>
  <c r="Z475" i="6" s="1"/>
  <c r="AB476" i="6"/>
  <c r="AA476" i="6" s="1"/>
  <c r="Z476" i="6" s="1"/>
  <c r="AB477" i="6"/>
  <c r="AA477" i="6" s="1"/>
  <c r="Z477" i="6" s="1"/>
  <c r="AB478" i="6"/>
  <c r="AA478" i="6" s="1"/>
  <c r="AB479" i="6"/>
  <c r="AA479" i="6" s="1"/>
  <c r="Z479" i="6" s="1"/>
  <c r="AB480" i="6"/>
  <c r="AA480" i="6" s="1"/>
  <c r="Z480" i="6" s="1"/>
  <c r="AB481" i="6"/>
  <c r="AA481" i="6" s="1"/>
  <c r="Z481" i="6" s="1"/>
  <c r="AB482" i="6"/>
  <c r="AA482" i="6" s="1"/>
  <c r="Z482" i="6" s="1"/>
  <c r="AB483" i="6"/>
  <c r="AB484" i="6"/>
  <c r="AA484" i="6" s="1"/>
  <c r="Z484" i="6" s="1"/>
  <c r="AB485" i="6"/>
  <c r="AA485" i="6" s="1"/>
  <c r="Z485" i="6" s="1"/>
  <c r="AB486" i="6"/>
  <c r="AA486" i="6" s="1"/>
  <c r="Z486" i="6" s="1"/>
  <c r="AB487" i="6"/>
  <c r="AA487" i="6" s="1"/>
  <c r="Z487" i="6" s="1"/>
  <c r="AB488" i="6"/>
  <c r="AA488" i="6" s="1"/>
  <c r="AB489" i="6"/>
  <c r="AA489" i="6" s="1"/>
  <c r="Z489" i="6" s="1"/>
  <c r="AB490" i="6"/>
  <c r="AA490" i="6" s="1"/>
  <c r="Z490" i="6" s="1"/>
  <c r="AB491" i="6"/>
  <c r="AA491" i="6" s="1"/>
  <c r="Z491" i="6" s="1"/>
  <c r="AB492" i="6"/>
  <c r="AA492" i="6" s="1"/>
  <c r="Z492" i="6" s="1"/>
  <c r="AB493" i="6"/>
  <c r="AA493" i="6" s="1"/>
  <c r="Z493" i="6" s="1"/>
  <c r="AB494" i="6"/>
  <c r="AA494" i="6" s="1"/>
  <c r="Z494" i="6" s="1"/>
  <c r="AB495" i="6"/>
  <c r="AA495" i="6" s="1"/>
  <c r="Z495" i="6" s="1"/>
  <c r="AB496" i="6"/>
  <c r="AA496" i="6" s="1"/>
  <c r="Z496" i="6" s="1"/>
  <c r="AB497" i="6"/>
  <c r="AA497" i="6" s="1"/>
  <c r="Z497" i="6" s="1"/>
  <c r="AB498" i="6"/>
  <c r="AA498" i="6" s="1"/>
  <c r="Z498" i="6" s="1"/>
  <c r="AB499" i="6"/>
  <c r="AB500" i="6"/>
  <c r="AA500" i="6" s="1"/>
  <c r="AB501" i="6"/>
  <c r="AA501" i="6" s="1"/>
  <c r="Z501" i="6" s="1"/>
  <c r="AB502" i="6"/>
  <c r="AA502" i="6" s="1"/>
  <c r="Z502" i="6" s="1"/>
  <c r="AB503" i="6"/>
  <c r="AA503" i="6" s="1"/>
  <c r="Z503" i="6" s="1"/>
  <c r="AB504" i="6"/>
  <c r="AA504" i="6" s="1"/>
  <c r="Z504" i="6" s="1"/>
  <c r="AB505" i="6"/>
  <c r="AA505" i="6" s="1"/>
  <c r="Z505" i="6" s="1"/>
  <c r="AB506" i="6"/>
  <c r="AA506" i="6" s="1"/>
  <c r="Z506" i="6" s="1"/>
  <c r="AB507" i="6"/>
  <c r="AA507" i="6" s="1"/>
  <c r="Z507" i="6" s="1"/>
  <c r="AB508" i="6"/>
  <c r="AA508" i="6" s="1"/>
  <c r="AB509" i="6"/>
  <c r="AA509" i="6" s="1"/>
  <c r="Z509" i="6" s="1"/>
  <c r="AB510" i="6"/>
  <c r="AA510" i="6" s="1"/>
  <c r="Z510" i="6" s="1"/>
  <c r="AB511" i="6"/>
  <c r="AA511" i="6" s="1"/>
  <c r="Z511" i="6" s="1"/>
  <c r="AB512" i="6"/>
  <c r="AA512" i="6" s="1"/>
  <c r="Z512" i="6" s="1"/>
  <c r="AB513" i="6"/>
  <c r="AA513" i="6" s="1"/>
  <c r="Z513" i="6" s="1"/>
  <c r="AB514" i="6"/>
  <c r="AA514" i="6" s="1"/>
  <c r="Z514" i="6" s="1"/>
  <c r="AB515" i="6"/>
  <c r="AB516" i="6"/>
  <c r="AA516" i="6" s="1"/>
  <c r="Z516" i="6" s="1"/>
  <c r="AB517" i="6"/>
  <c r="AA517" i="6" s="1"/>
  <c r="Z517" i="6" s="1"/>
  <c r="AB518" i="6"/>
  <c r="AA518" i="6" s="1"/>
  <c r="Z518" i="6" s="1"/>
  <c r="AB519" i="6"/>
  <c r="AA519" i="6" s="1"/>
  <c r="Z519" i="6" s="1"/>
  <c r="AB520" i="6"/>
  <c r="AA520" i="6" s="1"/>
  <c r="Z520" i="6" s="1"/>
  <c r="AB521" i="6"/>
  <c r="AA521" i="6" s="1"/>
  <c r="Z521" i="6" s="1"/>
  <c r="AB522" i="6"/>
  <c r="AA522" i="6" s="1"/>
  <c r="Z522" i="6" s="1"/>
  <c r="AB523" i="6"/>
  <c r="AA523" i="6" s="1"/>
  <c r="Z523" i="6" s="1"/>
  <c r="AB524" i="6"/>
  <c r="AA524" i="6" s="1"/>
  <c r="Z524" i="6" s="1"/>
  <c r="AB525" i="6"/>
  <c r="AA525" i="6" s="1"/>
  <c r="Z525" i="6" s="1"/>
  <c r="AB526" i="6"/>
  <c r="AA526" i="6" s="1"/>
  <c r="Z526" i="6" s="1"/>
  <c r="AB527" i="6"/>
  <c r="AA527" i="6" s="1"/>
  <c r="Z527" i="6" s="1"/>
  <c r="AB528" i="6"/>
  <c r="AA528" i="6" s="1"/>
  <c r="AB529" i="6"/>
  <c r="AA529" i="6" s="1"/>
  <c r="Z529" i="6" s="1"/>
  <c r="AB530" i="6"/>
  <c r="AA530" i="6" s="1"/>
  <c r="AB531" i="6"/>
  <c r="AB532" i="6"/>
  <c r="AA532" i="6" s="1"/>
  <c r="Z532" i="6" s="1"/>
  <c r="AB533" i="6"/>
  <c r="AA533" i="6" s="1"/>
  <c r="Z533" i="6" s="1"/>
  <c r="AB534" i="6"/>
  <c r="AA534" i="6" s="1"/>
  <c r="Z534" i="6" s="1"/>
  <c r="AB535" i="6"/>
  <c r="AA535" i="6" s="1"/>
  <c r="Z535" i="6" s="1"/>
  <c r="AB536" i="6"/>
  <c r="AA536" i="6" s="1"/>
  <c r="Z536" i="6" s="1"/>
  <c r="AB537" i="6"/>
  <c r="AA537" i="6" s="1"/>
  <c r="Z537" i="6" s="1"/>
  <c r="AB538" i="6"/>
  <c r="AA538" i="6" s="1"/>
  <c r="Z538" i="6" s="1"/>
  <c r="AB539" i="6"/>
  <c r="AA539" i="6" s="1"/>
  <c r="Z539" i="6" s="1"/>
  <c r="AB540" i="6"/>
  <c r="AA540" i="6" s="1"/>
  <c r="Z540" i="6" s="1"/>
  <c r="AB541" i="6"/>
  <c r="AA541" i="6" s="1"/>
  <c r="Z541" i="6" s="1"/>
  <c r="AB542" i="6"/>
  <c r="AA542" i="6" s="1"/>
  <c r="Z542" i="6" s="1"/>
  <c r="AB543" i="6"/>
  <c r="AA543" i="6" s="1"/>
  <c r="Z543" i="6" s="1"/>
  <c r="AB544" i="6"/>
  <c r="AA544" i="6" s="1"/>
  <c r="AB545" i="6"/>
  <c r="AA545" i="6" s="1"/>
  <c r="Z545" i="6" s="1"/>
  <c r="AB546" i="6"/>
  <c r="AA546" i="6" s="1"/>
  <c r="Z546" i="6" s="1"/>
  <c r="AB547" i="6"/>
  <c r="AB548" i="6"/>
  <c r="AA548" i="6" s="1"/>
  <c r="Z548" i="6" s="1"/>
  <c r="AB549" i="6"/>
  <c r="AA549" i="6" s="1"/>
  <c r="Z549" i="6" s="1"/>
  <c r="AB550" i="6"/>
  <c r="AA550" i="6" s="1"/>
  <c r="Z550" i="6" s="1"/>
  <c r="AB551" i="6"/>
  <c r="AA551" i="6" s="1"/>
  <c r="Z551" i="6" s="1"/>
  <c r="AB552" i="6"/>
  <c r="AA552" i="6" s="1"/>
  <c r="Z552" i="6" s="1"/>
  <c r="AB553" i="6"/>
  <c r="AA553" i="6" s="1"/>
  <c r="Z553" i="6" s="1"/>
  <c r="AB554" i="6"/>
  <c r="AA554" i="6" s="1"/>
  <c r="Z554" i="6" s="1"/>
  <c r="AB555" i="6"/>
  <c r="AA555" i="6" s="1"/>
  <c r="Z555" i="6" s="1"/>
  <c r="AB556" i="6"/>
  <c r="AA556" i="6" s="1"/>
  <c r="Z556" i="6" s="1"/>
  <c r="AB557" i="6"/>
  <c r="AA557" i="6" s="1"/>
  <c r="Z557" i="6" s="1"/>
  <c r="AB558" i="6"/>
  <c r="AA558" i="6" s="1"/>
  <c r="Z558" i="6" s="1"/>
  <c r="AB559" i="6"/>
  <c r="AA559" i="6" s="1"/>
  <c r="Z559" i="6" s="1"/>
  <c r="AB560" i="6"/>
  <c r="AA560" i="6" s="1"/>
  <c r="Z560" i="6" s="1"/>
  <c r="AB561" i="6"/>
  <c r="AA561" i="6" s="1"/>
  <c r="Z561" i="6" s="1"/>
  <c r="AB562" i="6"/>
  <c r="AA562" i="6" s="1"/>
  <c r="Z562" i="6" s="1"/>
  <c r="AB563" i="6"/>
  <c r="AB564" i="6"/>
  <c r="AA564" i="6" s="1"/>
  <c r="AB565" i="6"/>
  <c r="AA565" i="6" s="1"/>
  <c r="Z565" i="6" s="1"/>
  <c r="AB566" i="6"/>
  <c r="AA566" i="6" s="1"/>
  <c r="Z566" i="6" s="1"/>
  <c r="AB567" i="6"/>
  <c r="AA567" i="6" s="1"/>
  <c r="Z567" i="6" s="1"/>
  <c r="AB568" i="6"/>
  <c r="AA568" i="6" s="1"/>
  <c r="Z568" i="6" s="1"/>
  <c r="AB569" i="6"/>
  <c r="AA569" i="6" s="1"/>
  <c r="Z569" i="6" s="1"/>
  <c r="AB570" i="6"/>
  <c r="AA570" i="6" s="1"/>
  <c r="AB571" i="6"/>
  <c r="AA571" i="6" s="1"/>
  <c r="Z571" i="6" s="1"/>
  <c r="AB572" i="6"/>
  <c r="AA572" i="6" s="1"/>
  <c r="Z572" i="6" s="1"/>
  <c r="AB573" i="6"/>
  <c r="AA573" i="6" s="1"/>
  <c r="Z573" i="6" s="1"/>
  <c r="AB574" i="6"/>
  <c r="AA574" i="6" s="1"/>
  <c r="Z574" i="6" s="1"/>
  <c r="AB575" i="6"/>
  <c r="AA575" i="6" s="1"/>
  <c r="Z575" i="6" s="1"/>
  <c r="AB576" i="6"/>
  <c r="AA576" i="6" s="1"/>
  <c r="Z576" i="6" s="1"/>
  <c r="AB577" i="6"/>
  <c r="AA577" i="6" s="1"/>
  <c r="Z577" i="6" s="1"/>
  <c r="AB578" i="6"/>
  <c r="AA578" i="6" s="1"/>
  <c r="Z578" i="6" s="1"/>
  <c r="AB579" i="6"/>
  <c r="AB580" i="6"/>
  <c r="AA580" i="6" s="1"/>
  <c r="Z580" i="6" s="1"/>
  <c r="AB581" i="6"/>
  <c r="AA581" i="6" s="1"/>
  <c r="Z581" i="6" s="1"/>
  <c r="AB582" i="6"/>
  <c r="AA582" i="6" s="1"/>
  <c r="Z582" i="6" s="1"/>
  <c r="AB583" i="6"/>
  <c r="AA583" i="6" s="1"/>
  <c r="Z583" i="6" s="1"/>
  <c r="AB584" i="6"/>
  <c r="AA584" i="6" s="1"/>
  <c r="Z584" i="6" s="1"/>
  <c r="AB585" i="6"/>
  <c r="AA585" i="6" s="1"/>
  <c r="Z585" i="6" s="1"/>
  <c r="AB586" i="6"/>
  <c r="AA586" i="6" s="1"/>
  <c r="Z586" i="6" s="1"/>
  <c r="AB587" i="6"/>
  <c r="AA587" i="6" s="1"/>
  <c r="Z587" i="6" s="1"/>
  <c r="AB588" i="6"/>
  <c r="AA588" i="6" s="1"/>
  <c r="Z588" i="6" s="1"/>
  <c r="AB589" i="6"/>
  <c r="AA589" i="6" s="1"/>
  <c r="Z589" i="6" s="1"/>
  <c r="AB590" i="6"/>
  <c r="AA590" i="6" s="1"/>
  <c r="Z590" i="6" s="1"/>
  <c r="AB591" i="6"/>
  <c r="AA591" i="6" s="1"/>
  <c r="Z591" i="6" s="1"/>
  <c r="AB592" i="6"/>
  <c r="AA592" i="6" s="1"/>
  <c r="AB593" i="6"/>
  <c r="AA593" i="6" s="1"/>
  <c r="Z593" i="6" s="1"/>
  <c r="AB594" i="6"/>
  <c r="AA594" i="6" s="1"/>
  <c r="Z594" i="6" s="1"/>
  <c r="AB595" i="6"/>
  <c r="AB596" i="6"/>
  <c r="AA596" i="6" s="1"/>
  <c r="Z596" i="6" s="1"/>
  <c r="AB597" i="6"/>
  <c r="AA597" i="6" s="1"/>
  <c r="Z597" i="6" s="1"/>
  <c r="AB598" i="6"/>
  <c r="AA598" i="6" s="1"/>
  <c r="Z598" i="6" s="1"/>
  <c r="AB599" i="6"/>
  <c r="AA599" i="6" s="1"/>
  <c r="Z599" i="6" s="1"/>
  <c r="AB600" i="6"/>
  <c r="AA600" i="6" s="1"/>
  <c r="Z600" i="6" s="1"/>
  <c r="AB601" i="6"/>
  <c r="AA601" i="6" s="1"/>
  <c r="Z601" i="6" s="1"/>
  <c r="AB602" i="6"/>
  <c r="AA602" i="6" s="1"/>
  <c r="Z602" i="6" s="1"/>
  <c r="AB603" i="6"/>
  <c r="AA603" i="6" s="1"/>
  <c r="Z603" i="6" s="1"/>
  <c r="AB604" i="6"/>
  <c r="AA604" i="6" s="1"/>
  <c r="Z604" i="6" s="1"/>
  <c r="AB605" i="6"/>
  <c r="AA605" i="6" s="1"/>
  <c r="Z605" i="6" s="1"/>
  <c r="AB606" i="6"/>
  <c r="AA606" i="6" s="1"/>
  <c r="Z606" i="6" s="1"/>
  <c r="AB607" i="6"/>
  <c r="AA607" i="6" s="1"/>
  <c r="Z607" i="6" s="1"/>
  <c r="AB608" i="6"/>
  <c r="AA608" i="6" s="1"/>
  <c r="Z608" i="6" s="1"/>
  <c r="AB609" i="6"/>
  <c r="AA609" i="6" s="1"/>
  <c r="Z609" i="6" s="1"/>
  <c r="AB610" i="6"/>
  <c r="AA610" i="6" s="1"/>
  <c r="Z610" i="6" s="1"/>
  <c r="AB611" i="6"/>
  <c r="AB612" i="6"/>
  <c r="AA612" i="6" s="1"/>
  <c r="Z612" i="6" s="1"/>
  <c r="AB613" i="6"/>
  <c r="AA613" i="6" s="1"/>
  <c r="Z613" i="6" s="1"/>
  <c r="AB614" i="6"/>
  <c r="AA614" i="6" s="1"/>
  <c r="Z614" i="6" s="1"/>
  <c r="AB615" i="6"/>
  <c r="AA615" i="6" s="1"/>
  <c r="Z615" i="6" s="1"/>
  <c r="AB616" i="6"/>
  <c r="AA616" i="6" s="1"/>
  <c r="Z616" i="6" s="1"/>
  <c r="AB617" i="6"/>
  <c r="AA617" i="6" s="1"/>
  <c r="Z617" i="6" s="1"/>
  <c r="AB618" i="6"/>
  <c r="AA618" i="6" s="1"/>
  <c r="Z618" i="6" s="1"/>
  <c r="AB619" i="6"/>
  <c r="AB620" i="6"/>
  <c r="AA620" i="6" s="1"/>
  <c r="Z620" i="6" s="1"/>
  <c r="AB621" i="6"/>
  <c r="AA621" i="6" s="1"/>
  <c r="Z621" i="6" s="1"/>
  <c r="AB622" i="6"/>
  <c r="AA622" i="6" s="1"/>
  <c r="Z622" i="6" s="1"/>
  <c r="AB623" i="6"/>
  <c r="AA623" i="6" s="1"/>
  <c r="Z623" i="6" s="1"/>
  <c r="AB624" i="6"/>
  <c r="AA624" i="6" s="1"/>
  <c r="Z624" i="6" s="1"/>
  <c r="AB625" i="6"/>
  <c r="AA625" i="6" s="1"/>
  <c r="Z625" i="6" s="1"/>
  <c r="AB626" i="6"/>
  <c r="AA626" i="6" s="1"/>
  <c r="Z626" i="6" s="1"/>
  <c r="AB627" i="6"/>
  <c r="AB628" i="6"/>
  <c r="AA628" i="6" s="1"/>
  <c r="Z628" i="6" s="1"/>
  <c r="AB629" i="6"/>
  <c r="AA629" i="6" s="1"/>
  <c r="Z629" i="6" s="1"/>
  <c r="AB630" i="6"/>
  <c r="AA630" i="6" s="1"/>
  <c r="Z630" i="6" s="1"/>
  <c r="AB631" i="6"/>
  <c r="AA631" i="6" s="1"/>
  <c r="Z631" i="6" s="1"/>
  <c r="AB632" i="6"/>
  <c r="AA632" i="6" s="1"/>
  <c r="Z632" i="6" s="1"/>
  <c r="AB633" i="6"/>
  <c r="AA633" i="6" s="1"/>
  <c r="Z633" i="6" s="1"/>
  <c r="AB634" i="6"/>
  <c r="AA634" i="6" s="1"/>
  <c r="Z634" i="6" s="1"/>
  <c r="AB635" i="6"/>
  <c r="AB636" i="6"/>
  <c r="AA636" i="6" s="1"/>
  <c r="Z636" i="6" s="1"/>
  <c r="AB637" i="6"/>
  <c r="AA637" i="6" s="1"/>
  <c r="Z637" i="6" s="1"/>
  <c r="AB638" i="6"/>
  <c r="AA638" i="6" s="1"/>
  <c r="Z638" i="6" s="1"/>
  <c r="AB639" i="6"/>
  <c r="AA639" i="6" s="1"/>
  <c r="Z639" i="6" s="1"/>
  <c r="AB640" i="6"/>
  <c r="AA640" i="6" s="1"/>
  <c r="Z640" i="6" s="1"/>
  <c r="AB641" i="6"/>
  <c r="AA641" i="6" s="1"/>
  <c r="Z641" i="6" s="1"/>
  <c r="AB642" i="6"/>
  <c r="AA642" i="6" s="1"/>
  <c r="Z642" i="6" s="1"/>
  <c r="AB643" i="6"/>
  <c r="AB644" i="6"/>
  <c r="AA644" i="6" s="1"/>
  <c r="Z644" i="6" s="1"/>
  <c r="AB645" i="6"/>
  <c r="AA645" i="6" s="1"/>
  <c r="Z645" i="6" s="1"/>
  <c r="AB646" i="6"/>
  <c r="AA646" i="6" s="1"/>
  <c r="Z646" i="6" s="1"/>
  <c r="AB647" i="6"/>
  <c r="AA647" i="6" s="1"/>
  <c r="Z647" i="6" s="1"/>
  <c r="AB648" i="6"/>
  <c r="AA648" i="6" s="1"/>
  <c r="Z648" i="6" s="1"/>
  <c r="AB649" i="6"/>
  <c r="AA649" i="6" s="1"/>
  <c r="AB650" i="6"/>
  <c r="AA650" i="6" s="1"/>
  <c r="Z650" i="6" s="1"/>
  <c r="AB651" i="6"/>
  <c r="AB652" i="6"/>
  <c r="AA652" i="6" s="1"/>
  <c r="Z652" i="6" s="1"/>
  <c r="AB653" i="6"/>
  <c r="AA653" i="6" s="1"/>
  <c r="Z653" i="6" s="1"/>
  <c r="AB654" i="6"/>
  <c r="AA654" i="6" s="1"/>
  <c r="Z654" i="6" s="1"/>
  <c r="AB655" i="6"/>
  <c r="AA655" i="6" s="1"/>
  <c r="Z655" i="6" s="1"/>
  <c r="AB656" i="6"/>
  <c r="AA656" i="6" s="1"/>
  <c r="Z656" i="6" s="1"/>
  <c r="AB657" i="6"/>
  <c r="AA657" i="6" s="1"/>
  <c r="Z657" i="6" s="1"/>
  <c r="AB658" i="6"/>
  <c r="AA658" i="6" s="1"/>
  <c r="Z658" i="6" s="1"/>
  <c r="AB659" i="6"/>
  <c r="AB660" i="6"/>
  <c r="AA660" i="6" s="1"/>
  <c r="Z660" i="6" s="1"/>
  <c r="AB661" i="6"/>
  <c r="AA661" i="6" s="1"/>
  <c r="Z661" i="6" s="1"/>
  <c r="AB662" i="6"/>
  <c r="AA662" i="6" s="1"/>
  <c r="Z662" i="6" s="1"/>
  <c r="AB663" i="6"/>
  <c r="AA663" i="6" s="1"/>
  <c r="Z663" i="6" s="1"/>
  <c r="AB664" i="6"/>
  <c r="AA664" i="6" s="1"/>
  <c r="AB665" i="6"/>
  <c r="AA665" i="6" s="1"/>
  <c r="Z665" i="6" s="1"/>
  <c r="AB666" i="6"/>
  <c r="AA666" i="6" s="1"/>
  <c r="Z666" i="6" s="1"/>
  <c r="AB667" i="6"/>
  <c r="AA667" i="6" s="1"/>
  <c r="Z667" i="6" s="1"/>
  <c r="AB668" i="6"/>
  <c r="AA668" i="6" s="1"/>
  <c r="Z668" i="6" s="1"/>
  <c r="AB669" i="6"/>
  <c r="AA669" i="6" s="1"/>
  <c r="Z669" i="6" s="1"/>
  <c r="AB670" i="6"/>
  <c r="AA670" i="6" s="1"/>
  <c r="AB671" i="6"/>
  <c r="AB672" i="6"/>
  <c r="AA672" i="6" s="1"/>
  <c r="Z672" i="6" s="1"/>
  <c r="AB673" i="6"/>
  <c r="AA673" i="6" s="1"/>
  <c r="Z673" i="6" s="1"/>
  <c r="AB674" i="6"/>
  <c r="AA674" i="6" s="1"/>
  <c r="Z674" i="6" s="1"/>
  <c r="AB675" i="6"/>
  <c r="AA675" i="6" s="1"/>
  <c r="Z675" i="6" s="1"/>
  <c r="AB676" i="6"/>
  <c r="AB677" i="6"/>
  <c r="AA677" i="6" s="1"/>
  <c r="Z677" i="6" s="1"/>
  <c r="AB678" i="6"/>
  <c r="AA678" i="6" s="1"/>
  <c r="Z678" i="6" s="1"/>
  <c r="AB679" i="6"/>
  <c r="AA679" i="6" s="1"/>
  <c r="Z679" i="6" s="1"/>
  <c r="AB680" i="6"/>
  <c r="AA680" i="6" s="1"/>
  <c r="Z680" i="6" s="1"/>
  <c r="AB681" i="6"/>
  <c r="AA681" i="6" s="1"/>
  <c r="AB682" i="6"/>
  <c r="AA682" i="6" s="1"/>
  <c r="Z682" i="6" s="1"/>
  <c r="AB683" i="6"/>
  <c r="AA683" i="6" s="1"/>
  <c r="Z683" i="6" s="1"/>
  <c r="AB684" i="6"/>
  <c r="AA684" i="6" s="1"/>
  <c r="Z684" i="6" s="1"/>
  <c r="AB685" i="6"/>
  <c r="AA685" i="6" s="1"/>
  <c r="Z685" i="6" s="1"/>
  <c r="AB686" i="6"/>
  <c r="AA686" i="6" s="1"/>
  <c r="Z686" i="6" s="1"/>
  <c r="AB687" i="6"/>
  <c r="AB688" i="6"/>
  <c r="AA688" i="6" s="1"/>
  <c r="Z688" i="6" s="1"/>
  <c r="AB689" i="6"/>
  <c r="AA689" i="6" s="1"/>
  <c r="Z689" i="6" s="1"/>
  <c r="AB690" i="6"/>
  <c r="AA690" i="6" s="1"/>
  <c r="Z690" i="6" s="1"/>
  <c r="AB691" i="6"/>
  <c r="AA691" i="6" s="1"/>
  <c r="Z691" i="6" s="1"/>
  <c r="AB692" i="6"/>
  <c r="AB693" i="6"/>
  <c r="AA693" i="6" s="1"/>
  <c r="Z693" i="6" s="1"/>
  <c r="AB694" i="6"/>
  <c r="AA694" i="6" s="1"/>
  <c r="Z694" i="6" s="1"/>
  <c r="AB695" i="6"/>
  <c r="AA695" i="6" s="1"/>
  <c r="Z695" i="6" s="1"/>
  <c r="AB696" i="6"/>
  <c r="AA696" i="6" s="1"/>
  <c r="Z696" i="6" s="1"/>
  <c r="AB697" i="6"/>
  <c r="AA697" i="6" s="1"/>
  <c r="Z697" i="6" s="1"/>
  <c r="AB698" i="6"/>
  <c r="AA698" i="6" s="1"/>
  <c r="Z698" i="6" s="1"/>
  <c r="AB699" i="6"/>
  <c r="AA699" i="6" s="1"/>
  <c r="Z699" i="6" s="1"/>
  <c r="AB700" i="6"/>
  <c r="AA700" i="6" s="1"/>
  <c r="Z700" i="6" s="1"/>
  <c r="AB701" i="6"/>
  <c r="AA701" i="6" s="1"/>
  <c r="Z701" i="6" s="1"/>
  <c r="AB702" i="6"/>
  <c r="AA702" i="6" s="1"/>
  <c r="Z702" i="6" s="1"/>
  <c r="AB703" i="6"/>
  <c r="AB704" i="6"/>
  <c r="AA704" i="6" s="1"/>
  <c r="Z704" i="6" s="1"/>
  <c r="AB705" i="6"/>
  <c r="AA705" i="6" s="1"/>
  <c r="AB706" i="6"/>
  <c r="AA706" i="6" s="1"/>
  <c r="Z706" i="6" s="1"/>
  <c r="AB707" i="6"/>
  <c r="AA707" i="6" s="1"/>
  <c r="Z707" i="6" s="1"/>
  <c r="AB708" i="6"/>
  <c r="AB709" i="6"/>
  <c r="AA709" i="6" s="1"/>
  <c r="Z709" i="6" s="1"/>
  <c r="AB710" i="6"/>
  <c r="AA710" i="6" s="1"/>
  <c r="Z710" i="6" s="1"/>
  <c r="AB711" i="6"/>
  <c r="AA711" i="6" s="1"/>
  <c r="Z711" i="6" s="1"/>
  <c r="AB712" i="6"/>
  <c r="AA712" i="6" s="1"/>
  <c r="Z712" i="6" s="1"/>
  <c r="AB713" i="6"/>
  <c r="AA713" i="6" s="1"/>
  <c r="Z713" i="6" s="1"/>
  <c r="AB714" i="6"/>
  <c r="AA714" i="6" s="1"/>
  <c r="Z714" i="6" s="1"/>
  <c r="AB715" i="6"/>
  <c r="AA715" i="6" s="1"/>
  <c r="Z715" i="6" s="1"/>
  <c r="AB716" i="6"/>
  <c r="AA716" i="6" s="1"/>
  <c r="Z716" i="6" s="1"/>
  <c r="AB717" i="6"/>
  <c r="AA717" i="6" s="1"/>
  <c r="Z717" i="6" s="1"/>
  <c r="AB718" i="6"/>
  <c r="AA718" i="6" s="1"/>
  <c r="Z718" i="6" s="1"/>
  <c r="AB719" i="6"/>
  <c r="AB720" i="6"/>
  <c r="AA720" i="6" s="1"/>
  <c r="Z720" i="6" s="1"/>
  <c r="AB721" i="6"/>
  <c r="AA721" i="6" s="1"/>
  <c r="Z721" i="6" s="1"/>
  <c r="AB722" i="6"/>
  <c r="AA722" i="6" s="1"/>
  <c r="Z722" i="6" s="1"/>
  <c r="AB723" i="6"/>
  <c r="AB724" i="6"/>
  <c r="AA724" i="6" s="1"/>
  <c r="Z724" i="6" s="1"/>
  <c r="AB725" i="6"/>
  <c r="AA725" i="6" s="1"/>
  <c r="Z725" i="6" s="1"/>
  <c r="AB726" i="6"/>
  <c r="AA726" i="6" s="1"/>
  <c r="Z726" i="6" s="1"/>
  <c r="AB727" i="6"/>
  <c r="AB728" i="6"/>
  <c r="AA728" i="6" s="1"/>
  <c r="Z728" i="6" s="1"/>
  <c r="AB729" i="6"/>
  <c r="AA729" i="6" s="1"/>
  <c r="Z729" i="6" s="1"/>
  <c r="AB730" i="6"/>
  <c r="AA730" i="6" s="1"/>
  <c r="Z730" i="6" s="1"/>
  <c r="AB731" i="6"/>
  <c r="AB732" i="6"/>
  <c r="AA732" i="6" s="1"/>
  <c r="Z732" i="6" s="1"/>
  <c r="AB733" i="6"/>
  <c r="AA733" i="6" s="1"/>
  <c r="Z733" i="6" s="1"/>
  <c r="AB734" i="6"/>
  <c r="AA734" i="6" s="1"/>
  <c r="Z734" i="6" s="1"/>
  <c r="AB735" i="6"/>
  <c r="AB736" i="6"/>
  <c r="AA736" i="6" s="1"/>
  <c r="Z736" i="6" s="1"/>
  <c r="AB737" i="6"/>
  <c r="AA737" i="6" s="1"/>
  <c r="Z737" i="6" s="1"/>
  <c r="AB738" i="6"/>
  <c r="AA738" i="6" s="1"/>
  <c r="Z738" i="6" s="1"/>
  <c r="AB739" i="6"/>
  <c r="AB740" i="6"/>
  <c r="AA740" i="6" s="1"/>
  <c r="Z740" i="6" s="1"/>
  <c r="AB741" i="6"/>
  <c r="AA741" i="6" s="1"/>
  <c r="AB742" i="6"/>
  <c r="AA742" i="6" s="1"/>
  <c r="Z742" i="6" s="1"/>
  <c r="AB743" i="6"/>
  <c r="AB744" i="6"/>
  <c r="AA744" i="6" s="1"/>
  <c r="Z744" i="6" s="1"/>
  <c r="AB745" i="6"/>
  <c r="AA745" i="6" s="1"/>
  <c r="Z745" i="6" s="1"/>
  <c r="AB746" i="6"/>
  <c r="AA746" i="6" s="1"/>
  <c r="Z746" i="6" s="1"/>
  <c r="AB747" i="6"/>
  <c r="AB748" i="6"/>
  <c r="AA748" i="6" s="1"/>
  <c r="Z748" i="6" s="1"/>
  <c r="AB749" i="6"/>
  <c r="AA749" i="6" s="1"/>
  <c r="Z749" i="6" s="1"/>
  <c r="AB750" i="6"/>
  <c r="AA750" i="6" s="1"/>
  <c r="Z750" i="6" s="1"/>
  <c r="AB751" i="6"/>
  <c r="AB752" i="6"/>
  <c r="AA752" i="6" s="1"/>
  <c r="Z752" i="6" s="1"/>
  <c r="AB753" i="6"/>
  <c r="AA753" i="6" s="1"/>
  <c r="Z753" i="6" s="1"/>
  <c r="AB754" i="6"/>
  <c r="AA754" i="6" s="1"/>
  <c r="Z754" i="6" s="1"/>
  <c r="AB755" i="6"/>
  <c r="AB756" i="6"/>
  <c r="AA756" i="6" s="1"/>
  <c r="Z756" i="6" s="1"/>
  <c r="AB757" i="6"/>
  <c r="AA757" i="6" s="1"/>
  <c r="Z757" i="6" s="1"/>
  <c r="AB758" i="6"/>
  <c r="AA758" i="6" s="1"/>
  <c r="Z758" i="6" s="1"/>
  <c r="AB759" i="6"/>
  <c r="AB760" i="6"/>
  <c r="AA760" i="6" s="1"/>
  <c r="Z760" i="6" s="1"/>
  <c r="AB761" i="6"/>
  <c r="AA761" i="6" s="1"/>
  <c r="Z761" i="6" s="1"/>
  <c r="AB762" i="6"/>
  <c r="AA762" i="6" s="1"/>
  <c r="Z762" i="6" s="1"/>
  <c r="AB763" i="6"/>
  <c r="AB764" i="6"/>
  <c r="AA764" i="6" s="1"/>
  <c r="Z764" i="6" s="1"/>
  <c r="AB765" i="6"/>
  <c r="AA765" i="6" s="1"/>
  <c r="Z765" i="6" s="1"/>
  <c r="AB766" i="6"/>
  <c r="AA766" i="6" s="1"/>
  <c r="Z766" i="6" s="1"/>
  <c r="AB767" i="6"/>
  <c r="AB768" i="6"/>
  <c r="AA768" i="6" s="1"/>
  <c r="Z768" i="6" s="1"/>
  <c r="AB769" i="6"/>
  <c r="AA769" i="6" s="1"/>
  <c r="AB770" i="6"/>
  <c r="AA770" i="6" s="1"/>
  <c r="Z770" i="6" s="1"/>
  <c r="AB771" i="6"/>
  <c r="AB772" i="6"/>
  <c r="AA772" i="6" s="1"/>
  <c r="Z772" i="6" s="1"/>
  <c r="AB773" i="6"/>
  <c r="AA773" i="6" s="1"/>
  <c r="Z773" i="6" s="1"/>
  <c r="AB774" i="6"/>
  <c r="AA774" i="6" s="1"/>
  <c r="Z774" i="6" s="1"/>
  <c r="AB775" i="6"/>
  <c r="AB776" i="6"/>
  <c r="AA776" i="6" s="1"/>
  <c r="Z776" i="6" s="1"/>
  <c r="AB777" i="6"/>
  <c r="AA777" i="6" s="1"/>
  <c r="Z777" i="6" s="1"/>
  <c r="AB778" i="6"/>
  <c r="AA778" i="6" s="1"/>
  <c r="AB779" i="6"/>
  <c r="AB780" i="6"/>
  <c r="AA780" i="6" s="1"/>
  <c r="Z780" i="6" s="1"/>
  <c r="AB781" i="6"/>
  <c r="AA781" i="6" s="1"/>
  <c r="Z781" i="6" s="1"/>
  <c r="AB782" i="6"/>
  <c r="AA782" i="6" s="1"/>
  <c r="Z782" i="6" s="1"/>
  <c r="AB783" i="6"/>
  <c r="AB784" i="6"/>
  <c r="AA784" i="6" s="1"/>
  <c r="Z784" i="6" s="1"/>
  <c r="AB785" i="6"/>
  <c r="AA785" i="6" s="1"/>
  <c r="Z785" i="6" s="1"/>
  <c r="AB786" i="6"/>
  <c r="AA786" i="6" s="1"/>
  <c r="Z786" i="6" s="1"/>
  <c r="AB787" i="6"/>
  <c r="AB788" i="6"/>
  <c r="AA788" i="6" s="1"/>
  <c r="Z788" i="6" s="1"/>
  <c r="AB789" i="6"/>
  <c r="AA789" i="6" s="1"/>
  <c r="Z789" i="6" s="1"/>
  <c r="AB790" i="6"/>
  <c r="AA790" i="6" s="1"/>
  <c r="Z790" i="6" s="1"/>
  <c r="AB791" i="6"/>
  <c r="AB792" i="6"/>
  <c r="AA792" i="6" s="1"/>
  <c r="Z792" i="6" s="1"/>
  <c r="AB793" i="6"/>
  <c r="AA793" i="6" s="1"/>
  <c r="Z793" i="6" s="1"/>
  <c r="AB794" i="6"/>
  <c r="AA794" i="6" s="1"/>
  <c r="Z794" i="6" s="1"/>
  <c r="AB795" i="6"/>
  <c r="AB796" i="6"/>
  <c r="AA796" i="6" s="1"/>
  <c r="Z796" i="6" s="1"/>
  <c r="AB797" i="6"/>
  <c r="AA797" i="6" s="1"/>
  <c r="AB798" i="6"/>
  <c r="AA798" i="6" s="1"/>
  <c r="Z798" i="6" s="1"/>
  <c r="AB799" i="6"/>
  <c r="AB800" i="6"/>
  <c r="AA800" i="6" s="1"/>
  <c r="Z800" i="6" s="1"/>
  <c r="AB801" i="6"/>
  <c r="AA801" i="6" s="1"/>
  <c r="Z801" i="6" s="1"/>
  <c r="AB802" i="6"/>
  <c r="AA802" i="6" s="1"/>
  <c r="AB803" i="6"/>
  <c r="AB804" i="6"/>
  <c r="AA804" i="6" s="1"/>
  <c r="Z804" i="6" s="1"/>
  <c r="AB805" i="6"/>
  <c r="AA805" i="6" s="1"/>
  <c r="Z805" i="6" s="1"/>
  <c r="AB806" i="6"/>
  <c r="AA806" i="6" s="1"/>
  <c r="Z806" i="6" s="1"/>
  <c r="AB807" i="6"/>
  <c r="AB808" i="6"/>
  <c r="AA808" i="6" s="1"/>
  <c r="Z808" i="6" s="1"/>
  <c r="AB809" i="6"/>
  <c r="AA809" i="6" s="1"/>
  <c r="Z809" i="6" s="1"/>
  <c r="AB810" i="6"/>
  <c r="AA810" i="6" s="1"/>
  <c r="AB811" i="6"/>
  <c r="AB812" i="6"/>
  <c r="AA812" i="6" s="1"/>
  <c r="Z812" i="6" s="1"/>
  <c r="AB813" i="6"/>
  <c r="AA813" i="6" s="1"/>
  <c r="Z813" i="6" s="1"/>
  <c r="AB814" i="6"/>
  <c r="AA814" i="6" s="1"/>
  <c r="Z814" i="6" s="1"/>
  <c r="AB815" i="6"/>
  <c r="AB816" i="6"/>
  <c r="AA816" i="6" s="1"/>
  <c r="Z816" i="6" s="1"/>
  <c r="AB817" i="6"/>
  <c r="AA817" i="6" s="1"/>
  <c r="Z817" i="6" s="1"/>
  <c r="AB818" i="6"/>
  <c r="AA818" i="6" s="1"/>
  <c r="Z818" i="6" s="1"/>
  <c r="AB819" i="6"/>
  <c r="AB820" i="6"/>
  <c r="AA820" i="6" s="1"/>
  <c r="Z820" i="6" s="1"/>
  <c r="AB821" i="6"/>
  <c r="AA821" i="6" s="1"/>
  <c r="Z821" i="6" s="1"/>
  <c r="AB822" i="6"/>
  <c r="AA822" i="6" s="1"/>
  <c r="Z822" i="6" s="1"/>
  <c r="AB823" i="6"/>
  <c r="AB824" i="6"/>
  <c r="AA824" i="6" s="1"/>
  <c r="Z824" i="6" s="1"/>
  <c r="AB825" i="6"/>
  <c r="AA825" i="6" s="1"/>
  <c r="Z825" i="6" s="1"/>
  <c r="AB826" i="6"/>
  <c r="AA826" i="6" s="1"/>
  <c r="Z826" i="6" s="1"/>
  <c r="AB827" i="6"/>
  <c r="AB828" i="6"/>
  <c r="AA828" i="6" s="1"/>
  <c r="Z828" i="6" s="1"/>
  <c r="AB829" i="6"/>
  <c r="AA829" i="6" s="1"/>
  <c r="Z829" i="6" s="1"/>
  <c r="AB830" i="6"/>
  <c r="AA830" i="6" s="1"/>
  <c r="Z830" i="6" s="1"/>
  <c r="AB831" i="6"/>
  <c r="AB832" i="6"/>
  <c r="AA832" i="6" s="1"/>
  <c r="Z832" i="6" s="1"/>
  <c r="AB833" i="6"/>
  <c r="AA833" i="6" s="1"/>
  <c r="Z833" i="6" s="1"/>
  <c r="AB834" i="6"/>
  <c r="AA834" i="6" s="1"/>
  <c r="Z834" i="6" s="1"/>
  <c r="AB835" i="6"/>
  <c r="AB836" i="6"/>
  <c r="AA836" i="6" s="1"/>
  <c r="Z836" i="6" s="1"/>
  <c r="AB837" i="6"/>
  <c r="AA837" i="6" s="1"/>
  <c r="Z837" i="6" s="1"/>
  <c r="AB838" i="6"/>
  <c r="AA838" i="6" s="1"/>
  <c r="Z838" i="6" s="1"/>
  <c r="AB839" i="6"/>
  <c r="AB840" i="6"/>
  <c r="AA840" i="6" s="1"/>
  <c r="Z840" i="6" s="1"/>
  <c r="AB841" i="6"/>
  <c r="AA841" i="6" s="1"/>
  <c r="Z841" i="6" s="1"/>
  <c r="AB842" i="6"/>
  <c r="AA842" i="6" s="1"/>
  <c r="Z842" i="6" s="1"/>
  <c r="AB843" i="6"/>
  <c r="AB844" i="6"/>
  <c r="AA844" i="6" s="1"/>
  <c r="Z844" i="6" s="1"/>
  <c r="AB845" i="6"/>
  <c r="AA845" i="6" s="1"/>
  <c r="Z845" i="6" s="1"/>
  <c r="AB846" i="6"/>
  <c r="AA846" i="6" s="1"/>
  <c r="Z846" i="6" s="1"/>
  <c r="AB847" i="6"/>
  <c r="AB848" i="6"/>
  <c r="AA848" i="6" s="1"/>
  <c r="Z848" i="6" s="1"/>
  <c r="AB849" i="6"/>
  <c r="AA849" i="6" s="1"/>
  <c r="Z849" i="6" s="1"/>
  <c r="AB850" i="6"/>
  <c r="AA850" i="6" s="1"/>
  <c r="Z850" i="6" s="1"/>
  <c r="AB851" i="6"/>
  <c r="AB852" i="6"/>
  <c r="AA852" i="6" s="1"/>
  <c r="Z852" i="6" s="1"/>
  <c r="AB853" i="6"/>
  <c r="AA853" i="6" s="1"/>
  <c r="AB854" i="6"/>
  <c r="AA854" i="6" s="1"/>
  <c r="Z854" i="6" s="1"/>
  <c r="AB855" i="6"/>
  <c r="AB856" i="6"/>
  <c r="AA856" i="6" s="1"/>
  <c r="Z856" i="6" s="1"/>
  <c r="AB857" i="6"/>
  <c r="AA857" i="6" s="1"/>
  <c r="Z857" i="6" s="1"/>
  <c r="AB858" i="6"/>
  <c r="AA858" i="6" s="1"/>
  <c r="Z858" i="6" s="1"/>
  <c r="AB859" i="6"/>
  <c r="AB860" i="6"/>
  <c r="AA860" i="6" s="1"/>
  <c r="Z860" i="6" s="1"/>
  <c r="AB861" i="6"/>
  <c r="AA861" i="6" s="1"/>
  <c r="Z861" i="6" s="1"/>
  <c r="AB862" i="6"/>
  <c r="AA862" i="6" s="1"/>
  <c r="Z862" i="6" s="1"/>
  <c r="AB863" i="6"/>
  <c r="AB864" i="6"/>
  <c r="AA864" i="6" s="1"/>
  <c r="Z864" i="6" s="1"/>
  <c r="AB865" i="6"/>
  <c r="AA865" i="6" s="1"/>
  <c r="Z865" i="6" s="1"/>
  <c r="AB866" i="6"/>
  <c r="AA866" i="6" s="1"/>
  <c r="Z866" i="6" s="1"/>
  <c r="AB867" i="6"/>
  <c r="AB868" i="6"/>
  <c r="AA868" i="6" s="1"/>
  <c r="Z868" i="6" s="1"/>
  <c r="AB869" i="6"/>
  <c r="AA869" i="6" s="1"/>
  <c r="Z869" i="6" s="1"/>
  <c r="AB870" i="6"/>
  <c r="AA870" i="6" s="1"/>
  <c r="Z870" i="6" s="1"/>
  <c r="AB871" i="6"/>
  <c r="AB872" i="6"/>
  <c r="AA872" i="6" s="1"/>
  <c r="Z872" i="6" s="1"/>
  <c r="AB873" i="6"/>
  <c r="AA873" i="6" s="1"/>
  <c r="Z873" i="6" s="1"/>
  <c r="AB874" i="6"/>
  <c r="AA874" i="6" s="1"/>
  <c r="Z874" i="6" s="1"/>
  <c r="AB875" i="6"/>
  <c r="AB876" i="6"/>
  <c r="AA876" i="6" s="1"/>
  <c r="Z876" i="6" s="1"/>
  <c r="AB877" i="6"/>
  <c r="AA877" i="6" s="1"/>
  <c r="Z877" i="6" s="1"/>
  <c r="AB878" i="6"/>
  <c r="AA878" i="6" s="1"/>
  <c r="Z878" i="6" s="1"/>
  <c r="AB879" i="6"/>
  <c r="AB880" i="6"/>
  <c r="AA880" i="6" s="1"/>
  <c r="Z880" i="6" s="1"/>
  <c r="AB881" i="6"/>
  <c r="AA881" i="6" s="1"/>
  <c r="Z881" i="6" s="1"/>
  <c r="AB882" i="6"/>
  <c r="AA882" i="6" s="1"/>
  <c r="Z882" i="6" s="1"/>
  <c r="AB883" i="6"/>
  <c r="AB884" i="6"/>
  <c r="AA884" i="6" s="1"/>
  <c r="Z884" i="6" s="1"/>
  <c r="AB885" i="6"/>
  <c r="AA885" i="6" s="1"/>
  <c r="Z885" i="6" s="1"/>
  <c r="AB886" i="6"/>
  <c r="AA886" i="6" s="1"/>
  <c r="Z886" i="6" s="1"/>
  <c r="AB887" i="6"/>
  <c r="AB888" i="6"/>
  <c r="AA888" i="6" s="1"/>
  <c r="Z888" i="6" s="1"/>
  <c r="AB889" i="6"/>
  <c r="AA889" i="6" s="1"/>
  <c r="AB890" i="6"/>
  <c r="AA890" i="6" s="1"/>
  <c r="Z890" i="6" s="1"/>
  <c r="AB891" i="6"/>
  <c r="AB892" i="6"/>
  <c r="AA892" i="6" s="1"/>
  <c r="Z892" i="6" s="1"/>
  <c r="AB893" i="6"/>
  <c r="AA893" i="6" s="1"/>
  <c r="Z893" i="6" s="1"/>
  <c r="AB894" i="6"/>
  <c r="AA894" i="6" s="1"/>
  <c r="Z894" i="6" s="1"/>
  <c r="AB895" i="6"/>
  <c r="AB896" i="6"/>
  <c r="AA896" i="6" s="1"/>
  <c r="Z896" i="6" s="1"/>
  <c r="AB897" i="6"/>
  <c r="AA897" i="6" s="1"/>
  <c r="AB898" i="6"/>
  <c r="AA898" i="6" s="1"/>
  <c r="Z898" i="6" s="1"/>
  <c r="AB899" i="6"/>
  <c r="AB900" i="6"/>
  <c r="AA900" i="6" s="1"/>
  <c r="Z900" i="6" s="1"/>
  <c r="AB901" i="6"/>
  <c r="AA901" i="6" s="1"/>
  <c r="Z901" i="6" s="1"/>
  <c r="AB902" i="6"/>
  <c r="AA902" i="6" s="1"/>
  <c r="Z902" i="6" s="1"/>
  <c r="AB903" i="6"/>
  <c r="AB904" i="6"/>
  <c r="AA904" i="6" s="1"/>
  <c r="Z904" i="6" s="1"/>
  <c r="AB905" i="6"/>
  <c r="AA905" i="6" s="1"/>
  <c r="Z905" i="6" s="1"/>
  <c r="AB906" i="6"/>
  <c r="AA906" i="6" s="1"/>
  <c r="Z906" i="6" s="1"/>
  <c r="AB907" i="6"/>
  <c r="AB908" i="6"/>
  <c r="AA908" i="6" s="1"/>
  <c r="Z908" i="6" s="1"/>
  <c r="AB909" i="6"/>
  <c r="AA909" i="6" s="1"/>
  <c r="Z909" i="6" s="1"/>
  <c r="AB910" i="6"/>
  <c r="AA910" i="6" s="1"/>
  <c r="Z910" i="6" s="1"/>
  <c r="AB911" i="6"/>
  <c r="AB912" i="6"/>
  <c r="AA912" i="6" s="1"/>
  <c r="Z912" i="6" s="1"/>
  <c r="AB913" i="6"/>
  <c r="AA913" i="6" s="1"/>
  <c r="Z913" i="6" s="1"/>
  <c r="AB914" i="6"/>
  <c r="AA914" i="6" s="1"/>
  <c r="Z914" i="6" s="1"/>
  <c r="AB915" i="6"/>
  <c r="AB916" i="6"/>
  <c r="AA916" i="6" s="1"/>
  <c r="Z916" i="6" s="1"/>
  <c r="AB917" i="6"/>
  <c r="AA917" i="6" s="1"/>
  <c r="Z917" i="6" s="1"/>
  <c r="AB918" i="6"/>
  <c r="AA918" i="6" s="1"/>
  <c r="Z918" i="6" s="1"/>
  <c r="AB919" i="6"/>
  <c r="AB920" i="6"/>
  <c r="AA920" i="6" s="1"/>
  <c r="Z920" i="6" s="1"/>
  <c r="AB921" i="6"/>
  <c r="AA921" i="6" s="1"/>
  <c r="AB922" i="6"/>
  <c r="AA922" i="6" s="1"/>
  <c r="Z922" i="6" s="1"/>
  <c r="AB923" i="6"/>
  <c r="AB924" i="6"/>
  <c r="AA924" i="6" s="1"/>
  <c r="Z924" i="6" s="1"/>
  <c r="AB925" i="6"/>
  <c r="AA925" i="6" s="1"/>
  <c r="AB926" i="6"/>
  <c r="AA926" i="6" s="1"/>
  <c r="Z926" i="6" s="1"/>
  <c r="AB927" i="6"/>
  <c r="AB928" i="6"/>
  <c r="AA928" i="6" s="1"/>
  <c r="Z928" i="6" s="1"/>
  <c r="AB929" i="6"/>
  <c r="AA929" i="6" s="1"/>
  <c r="Z929" i="6" s="1"/>
  <c r="AB930" i="6"/>
  <c r="AA930" i="6" s="1"/>
  <c r="Z930" i="6" s="1"/>
  <c r="AB931" i="6"/>
  <c r="AB932" i="6"/>
  <c r="AA932" i="6" s="1"/>
  <c r="Z932" i="6" s="1"/>
  <c r="AB933" i="6"/>
  <c r="AA933" i="6" s="1"/>
  <c r="Z933" i="6" s="1"/>
  <c r="AB934" i="6"/>
  <c r="AA934" i="6" s="1"/>
  <c r="AB935" i="6"/>
  <c r="AB936" i="6"/>
  <c r="AA936" i="6" s="1"/>
  <c r="Z936" i="6" s="1"/>
  <c r="AB937" i="6"/>
  <c r="AA937" i="6" s="1"/>
  <c r="Z937" i="6" s="1"/>
  <c r="AB938" i="6"/>
  <c r="AA938" i="6" s="1"/>
  <c r="Z938" i="6" s="1"/>
  <c r="AB939" i="6"/>
  <c r="AB940" i="6"/>
  <c r="AA940" i="6" s="1"/>
  <c r="Z940" i="6" s="1"/>
  <c r="AB941" i="6"/>
  <c r="AA941" i="6" s="1"/>
  <c r="Z941" i="6" s="1"/>
  <c r="AB942" i="6"/>
  <c r="AA942" i="6" s="1"/>
  <c r="Z942" i="6" s="1"/>
  <c r="AB943" i="6"/>
  <c r="AB944" i="6"/>
  <c r="AA944" i="6" s="1"/>
  <c r="Z944" i="6" s="1"/>
  <c r="AB945" i="6"/>
  <c r="AA945" i="6" s="1"/>
  <c r="AB946" i="6"/>
  <c r="AA946" i="6" s="1"/>
  <c r="Z946" i="6" s="1"/>
  <c r="AB947" i="6"/>
  <c r="AB948" i="6"/>
  <c r="AA948" i="6" s="1"/>
  <c r="Z948" i="6" s="1"/>
  <c r="AB949" i="6"/>
  <c r="AA949" i="6" s="1"/>
  <c r="Z949" i="6" s="1"/>
  <c r="AB950" i="6"/>
  <c r="AA950" i="6" s="1"/>
  <c r="Z950" i="6" s="1"/>
  <c r="AB951" i="6"/>
  <c r="AB952" i="6"/>
  <c r="AA952" i="6" s="1"/>
  <c r="Z952" i="6" s="1"/>
  <c r="AB953" i="6"/>
  <c r="AA953" i="6" s="1"/>
  <c r="Z953" i="6" s="1"/>
  <c r="AB954" i="6"/>
  <c r="AA954" i="6" s="1"/>
  <c r="Z954" i="6" s="1"/>
  <c r="AB955" i="6"/>
  <c r="AB956" i="6"/>
  <c r="AA956" i="6" s="1"/>
  <c r="Z956" i="6" s="1"/>
  <c r="AB957" i="6"/>
  <c r="AA957" i="6" s="1"/>
  <c r="Z957" i="6" s="1"/>
  <c r="AB958" i="6"/>
  <c r="AA958" i="6" s="1"/>
  <c r="Z958" i="6" s="1"/>
  <c r="AB959" i="6"/>
  <c r="AB960" i="6"/>
  <c r="AA960" i="6" s="1"/>
  <c r="Z960" i="6" s="1"/>
  <c r="AB961" i="6"/>
  <c r="AA961" i="6" s="1"/>
  <c r="Z961" i="6" s="1"/>
  <c r="AB962" i="6"/>
  <c r="AA962" i="6" s="1"/>
  <c r="Z962" i="6" s="1"/>
  <c r="AB963" i="6"/>
  <c r="AB964" i="6"/>
  <c r="AA964" i="6" s="1"/>
  <c r="Z964" i="6" s="1"/>
  <c r="AB965" i="6"/>
  <c r="AA965" i="6" s="1"/>
  <c r="Z965" i="6" s="1"/>
  <c r="AB966" i="6"/>
  <c r="AA966" i="6" s="1"/>
  <c r="Z966" i="6" s="1"/>
  <c r="AB967" i="6"/>
  <c r="AB968" i="6"/>
  <c r="AA968" i="6" s="1"/>
  <c r="Z968" i="6" s="1"/>
  <c r="AB969" i="6"/>
  <c r="AA969" i="6" s="1"/>
  <c r="Z969" i="6" s="1"/>
  <c r="AB970" i="6"/>
  <c r="AA970" i="6" s="1"/>
  <c r="AB971" i="6"/>
  <c r="AB972" i="6"/>
  <c r="AA972" i="6" s="1"/>
  <c r="Z972" i="6" s="1"/>
  <c r="AB973" i="6"/>
  <c r="AA973" i="6" s="1"/>
  <c r="Z973" i="6" s="1"/>
  <c r="AB974" i="6"/>
  <c r="AA974" i="6" s="1"/>
  <c r="Z974" i="6" s="1"/>
  <c r="AB975" i="6"/>
  <c r="AB976" i="6"/>
  <c r="AA976" i="6" s="1"/>
  <c r="Z976" i="6" s="1"/>
  <c r="AB977" i="6"/>
  <c r="AA977" i="6" s="1"/>
  <c r="Z977" i="6" s="1"/>
  <c r="AB978" i="6"/>
  <c r="AA978" i="6" s="1"/>
  <c r="Z978" i="6" s="1"/>
  <c r="AB979" i="6"/>
  <c r="AB980" i="6"/>
  <c r="AA980" i="6" s="1"/>
  <c r="Z980" i="6" s="1"/>
  <c r="AB981" i="6"/>
  <c r="AA981" i="6" s="1"/>
  <c r="Z981" i="6" s="1"/>
  <c r="AB982" i="6"/>
  <c r="AA982" i="6" s="1"/>
  <c r="Z982" i="6" s="1"/>
  <c r="AB983" i="6"/>
  <c r="AB984" i="6"/>
  <c r="AA984" i="6" s="1"/>
  <c r="Z984" i="6" s="1"/>
  <c r="AB985" i="6"/>
  <c r="AA985" i="6" s="1"/>
  <c r="Z985" i="6" s="1"/>
  <c r="AB986" i="6"/>
  <c r="AA986" i="6" s="1"/>
  <c r="Z986" i="6" s="1"/>
  <c r="AB987" i="6"/>
  <c r="AB988" i="6"/>
  <c r="AA988" i="6" s="1"/>
  <c r="Z988" i="6" s="1"/>
  <c r="AB989" i="6"/>
  <c r="AA989" i="6" s="1"/>
  <c r="Z989" i="6" s="1"/>
  <c r="AB990" i="6"/>
  <c r="AA990" i="6" s="1"/>
  <c r="AB991" i="6"/>
  <c r="AB992" i="6"/>
  <c r="AA992" i="6" s="1"/>
  <c r="Z992" i="6" s="1"/>
  <c r="AB993" i="6"/>
  <c r="AA993" i="6" s="1"/>
  <c r="Z993" i="6" s="1"/>
  <c r="AB994" i="6"/>
  <c r="AA994" i="6" s="1"/>
  <c r="Z994" i="6" s="1"/>
  <c r="AB995" i="6"/>
  <c r="AB996" i="6"/>
  <c r="AA996" i="6" s="1"/>
  <c r="Z996" i="6" s="1"/>
  <c r="AB997" i="6"/>
  <c r="AA997" i="6" s="1"/>
  <c r="Z997" i="6" s="1"/>
  <c r="AB998" i="6"/>
  <c r="AA998" i="6" s="1"/>
  <c r="Z998" i="6" s="1"/>
  <c r="AB999" i="6"/>
  <c r="AB1000" i="6"/>
  <c r="AA1000" i="6" s="1"/>
  <c r="Z1000" i="6" s="1"/>
  <c r="AB1001" i="6"/>
  <c r="AA1001" i="6" s="1"/>
  <c r="Z1001" i="6" s="1"/>
  <c r="AB1002" i="6"/>
  <c r="AA1002" i="6" s="1"/>
  <c r="Z1002" i="6" s="1"/>
  <c r="AB1003" i="6"/>
  <c r="AB1004" i="6"/>
  <c r="AA1004" i="6" s="1"/>
  <c r="Z1004" i="6" s="1"/>
  <c r="AB1005" i="6"/>
  <c r="AA1005" i="6" s="1"/>
  <c r="Z1005" i="6" s="1"/>
  <c r="AB1006" i="6"/>
  <c r="AA1006" i="6" s="1"/>
  <c r="Z1006" i="6" s="1"/>
  <c r="AB1007" i="6"/>
  <c r="AB1008" i="6"/>
  <c r="AA1008" i="6" s="1"/>
  <c r="Z1008" i="6" s="1"/>
  <c r="AB1009" i="6"/>
  <c r="AA1009" i="6" s="1"/>
  <c r="Z1009" i="6" s="1"/>
  <c r="AB1010" i="6"/>
  <c r="AA1010" i="6" s="1"/>
  <c r="Z1010" i="6" s="1"/>
  <c r="AB1011" i="6"/>
  <c r="AB1012" i="6"/>
  <c r="AA1012" i="6" s="1"/>
  <c r="Z1012" i="6" s="1"/>
  <c r="AB1013" i="6"/>
  <c r="AA1013" i="6" s="1"/>
  <c r="Z1013" i="6" s="1"/>
  <c r="AB1014" i="6"/>
  <c r="AA1014" i="6" s="1"/>
  <c r="Z1014" i="6" s="1"/>
  <c r="AB1015" i="6"/>
  <c r="AB1016" i="6"/>
  <c r="AA1016" i="6" s="1"/>
  <c r="Z1016" i="6" s="1"/>
  <c r="AB1017" i="6"/>
  <c r="AA1017" i="6" s="1"/>
  <c r="Z1017" i="6" s="1"/>
  <c r="AB1018" i="6"/>
  <c r="AA1018" i="6" s="1"/>
  <c r="Z1018" i="6" s="1"/>
  <c r="AB1019" i="6"/>
  <c r="AB1020" i="6"/>
  <c r="AA1020" i="6" s="1"/>
  <c r="Z1020" i="6" s="1"/>
  <c r="AB1021" i="6"/>
  <c r="AA1021" i="6" s="1"/>
  <c r="Z1021" i="6" s="1"/>
  <c r="AB1022" i="6"/>
  <c r="AA1022" i="6" s="1"/>
  <c r="AB1023" i="6"/>
  <c r="AB1024" i="6"/>
  <c r="AA1024" i="6" s="1"/>
  <c r="Z1024" i="6" s="1"/>
  <c r="AB1025" i="6"/>
  <c r="AA1025" i="6" s="1"/>
  <c r="AB1026" i="6"/>
  <c r="AA1026" i="6" s="1"/>
  <c r="Z1026" i="6" s="1"/>
  <c r="AB1027" i="6"/>
  <c r="AB1028" i="6"/>
  <c r="AA1028" i="6" s="1"/>
  <c r="Z1028" i="6" s="1"/>
  <c r="AB1029" i="6"/>
  <c r="AA1029" i="6" s="1"/>
  <c r="Z1029" i="6" s="1"/>
  <c r="AB1030" i="6"/>
  <c r="AA1030" i="6" s="1"/>
  <c r="Z1030" i="6" s="1"/>
  <c r="AB1031" i="6"/>
  <c r="AB1032" i="6"/>
  <c r="AA1032" i="6" s="1"/>
  <c r="Z1032" i="6" s="1"/>
  <c r="AB1033" i="6"/>
  <c r="AA1033" i="6" s="1"/>
  <c r="Z1033" i="6" s="1"/>
  <c r="AB1034" i="6"/>
  <c r="AA1034" i="6" s="1"/>
  <c r="Z1034" i="6" s="1"/>
  <c r="AB1035" i="6"/>
  <c r="AB1036" i="6"/>
  <c r="AA1036" i="6" s="1"/>
  <c r="Z1036" i="6" s="1"/>
  <c r="AB1037" i="6"/>
  <c r="AA1037" i="6" s="1"/>
  <c r="Z1037" i="6" s="1"/>
  <c r="AB1038" i="6"/>
  <c r="AA1038" i="6" s="1"/>
  <c r="Z1038" i="6" s="1"/>
  <c r="AB1039" i="6"/>
  <c r="AB1040" i="6"/>
  <c r="AA1040" i="6" s="1"/>
  <c r="Z1040" i="6" s="1"/>
  <c r="AB1041" i="6"/>
  <c r="AA1041" i="6" s="1"/>
  <c r="Z1041" i="6" s="1"/>
  <c r="AB1042" i="6"/>
  <c r="AA1042" i="6" s="1"/>
  <c r="Z1042" i="6" s="1"/>
  <c r="AB1043" i="6"/>
  <c r="AB1044" i="6"/>
  <c r="AA1044" i="6" s="1"/>
  <c r="Z1044" i="6" s="1"/>
  <c r="AB1045" i="6"/>
  <c r="AA1045" i="6" s="1"/>
  <c r="Z1045" i="6" s="1"/>
  <c r="AB1046" i="6"/>
  <c r="AA1046" i="6" s="1"/>
  <c r="Z1046" i="6" s="1"/>
  <c r="AB1047" i="6"/>
  <c r="AB1048" i="6"/>
  <c r="AA1048" i="6" s="1"/>
  <c r="Z1048" i="6" s="1"/>
  <c r="AB1049" i="6"/>
  <c r="AA1049" i="6" s="1"/>
  <c r="Z1049" i="6" s="1"/>
  <c r="AB1050" i="6"/>
  <c r="AA1050" i="6" s="1"/>
  <c r="Z1050" i="6" s="1"/>
  <c r="AB1051" i="6"/>
  <c r="AB1052" i="6"/>
  <c r="AA1052" i="6" s="1"/>
  <c r="Z1052" i="6" s="1"/>
  <c r="AB1053" i="6"/>
  <c r="AA1053" i="6" s="1"/>
  <c r="Z1053" i="6" s="1"/>
  <c r="AB1054" i="6"/>
  <c r="AA1054" i="6" s="1"/>
  <c r="Z1054" i="6" s="1"/>
  <c r="AB1055" i="6"/>
  <c r="AB1056" i="6"/>
  <c r="AA1056" i="6" s="1"/>
  <c r="Z1056" i="6" s="1"/>
  <c r="AB1057" i="6"/>
  <c r="AA1057" i="6" s="1"/>
  <c r="Z1057" i="6" s="1"/>
  <c r="AB1058" i="6"/>
  <c r="AA1058" i="6" s="1"/>
  <c r="Z1058" i="6" s="1"/>
  <c r="AB1059" i="6"/>
  <c r="AB1060" i="6"/>
  <c r="AA1060" i="6" s="1"/>
  <c r="Z1060" i="6" s="1"/>
  <c r="AB1061" i="6"/>
  <c r="AA1061" i="6" s="1"/>
  <c r="Z1061" i="6" s="1"/>
  <c r="AB1062" i="6"/>
  <c r="AA1062" i="6" s="1"/>
  <c r="Z1062" i="6" s="1"/>
  <c r="AB1063" i="6"/>
  <c r="AB1064" i="6"/>
  <c r="AA1064" i="6" s="1"/>
  <c r="Z1064" i="6" s="1"/>
  <c r="AB1065" i="6"/>
  <c r="AA1065" i="6" s="1"/>
  <c r="Z1065" i="6" s="1"/>
  <c r="AB1066" i="6"/>
  <c r="AA1066" i="6" s="1"/>
  <c r="Z1066" i="6" s="1"/>
  <c r="AB1067" i="6"/>
  <c r="AB1068" i="6"/>
  <c r="AA1068" i="6" s="1"/>
  <c r="Z1068" i="6" s="1"/>
  <c r="AB1069" i="6"/>
  <c r="AA1069" i="6" s="1"/>
  <c r="Z1069" i="6" s="1"/>
  <c r="AB1070" i="6"/>
  <c r="AA1070" i="6" s="1"/>
  <c r="Z1070" i="6" s="1"/>
  <c r="AB1071" i="6"/>
  <c r="AB1072" i="6"/>
  <c r="AA1072" i="6" s="1"/>
  <c r="Z1072" i="6" s="1"/>
  <c r="AB1073" i="6"/>
  <c r="AA1073" i="6" s="1"/>
  <c r="Z1073" i="6" s="1"/>
  <c r="AB1074" i="6"/>
  <c r="AA1074" i="6" s="1"/>
  <c r="Z1074" i="6" s="1"/>
  <c r="AB1075" i="6"/>
  <c r="AB1076" i="6"/>
  <c r="AA1076" i="6" s="1"/>
  <c r="Z1076" i="6" s="1"/>
  <c r="AB1077" i="6"/>
  <c r="AA1077" i="6" s="1"/>
  <c r="Z1077" i="6" s="1"/>
  <c r="AB1078" i="6"/>
  <c r="AA1078" i="6" s="1"/>
  <c r="Z1078" i="6" s="1"/>
  <c r="AB1079" i="6"/>
  <c r="AB1080" i="6"/>
  <c r="AA1080" i="6" s="1"/>
  <c r="Z1080" i="6" s="1"/>
  <c r="AB1081" i="6"/>
  <c r="AA1081" i="6" s="1"/>
  <c r="Z1081" i="6" s="1"/>
  <c r="AB1082" i="6"/>
  <c r="AA1082" i="6" s="1"/>
  <c r="Z1082" i="6" s="1"/>
  <c r="AB1083" i="6"/>
  <c r="AB1084" i="6"/>
  <c r="AA1084" i="6" s="1"/>
  <c r="Z1084" i="6" s="1"/>
  <c r="AB1085" i="6"/>
  <c r="AA1085" i="6" s="1"/>
  <c r="Z1085" i="6" s="1"/>
  <c r="AB1086" i="6"/>
  <c r="AA1086" i="6" s="1"/>
  <c r="Z1086" i="6" s="1"/>
  <c r="AB1087" i="6"/>
  <c r="AB1088" i="6"/>
  <c r="AA1088" i="6" s="1"/>
  <c r="Z1088" i="6" s="1"/>
  <c r="AB1089" i="6"/>
  <c r="AA1089" i="6" s="1"/>
  <c r="Z1089" i="6" s="1"/>
  <c r="AB1090" i="6"/>
  <c r="AA1090" i="6" s="1"/>
  <c r="Z1090" i="6" s="1"/>
  <c r="AB1091" i="6"/>
  <c r="AB1092" i="6"/>
  <c r="AA1092" i="6" s="1"/>
  <c r="Z1092" i="6" s="1"/>
  <c r="AB1093" i="6"/>
  <c r="AA1093" i="6" s="1"/>
  <c r="Z1093" i="6" s="1"/>
  <c r="AB1094" i="6"/>
  <c r="AA1094" i="6" s="1"/>
  <c r="Z1094" i="6" s="1"/>
  <c r="AB1095" i="6"/>
  <c r="AB1096" i="6"/>
  <c r="AA1096" i="6" s="1"/>
  <c r="Z1096" i="6" s="1"/>
  <c r="AB1097" i="6"/>
  <c r="AA1097" i="6" s="1"/>
  <c r="Z1097" i="6" s="1"/>
  <c r="AB1098" i="6"/>
  <c r="AA1098" i="6" s="1"/>
  <c r="Z1098" i="6" s="1"/>
  <c r="AB1099" i="6"/>
  <c r="AB1100" i="6"/>
  <c r="AA1100" i="6" s="1"/>
  <c r="Z1100" i="6" s="1"/>
  <c r="AB1101" i="6"/>
  <c r="AA1101" i="6" s="1"/>
  <c r="Z1101" i="6" s="1"/>
  <c r="AB1102" i="6"/>
  <c r="AA1102" i="6" s="1"/>
  <c r="Z1102" i="6" s="1"/>
  <c r="AB1103" i="6"/>
  <c r="AB1104" i="6"/>
  <c r="AA1104" i="6" s="1"/>
  <c r="Z1104" i="6" s="1"/>
  <c r="AB1105" i="6"/>
  <c r="AA1105" i="6" s="1"/>
  <c r="Z1105" i="6" s="1"/>
  <c r="AB1106" i="6"/>
  <c r="AA1106" i="6" s="1"/>
  <c r="Z1106" i="6" s="1"/>
  <c r="AB1107" i="6"/>
  <c r="AB1108" i="6"/>
  <c r="AA1108" i="6" s="1"/>
  <c r="Z1108" i="6" s="1"/>
  <c r="AB1109" i="6"/>
  <c r="AA1109" i="6" s="1"/>
  <c r="Z1109" i="6" s="1"/>
  <c r="AB1110" i="6"/>
  <c r="AA1110" i="6" s="1"/>
  <c r="Z1110" i="6" s="1"/>
  <c r="AB1111" i="6"/>
  <c r="AB1112" i="6"/>
  <c r="AA1112" i="6" s="1"/>
  <c r="Z1112" i="6" s="1"/>
  <c r="AB1113" i="6"/>
  <c r="AA1113" i="6" s="1"/>
  <c r="Z1113" i="6" s="1"/>
  <c r="AB1114" i="6"/>
  <c r="AA1114" i="6" s="1"/>
  <c r="Z1114" i="6" s="1"/>
  <c r="AB1115" i="6"/>
  <c r="AB1116" i="6"/>
  <c r="AA1116" i="6" s="1"/>
  <c r="Z1116" i="6" s="1"/>
  <c r="AB1117" i="6"/>
  <c r="AA1117" i="6" s="1"/>
  <c r="Z1117" i="6" s="1"/>
  <c r="AB1118" i="6"/>
  <c r="AA1118" i="6" s="1"/>
  <c r="AB1119" i="6"/>
  <c r="AB1120" i="6"/>
  <c r="AA1120" i="6" s="1"/>
  <c r="Z1120" i="6" s="1"/>
  <c r="AB1121" i="6"/>
  <c r="AA1121" i="6" s="1"/>
  <c r="AB1122" i="6"/>
  <c r="AA1122" i="6" s="1"/>
  <c r="Z1122" i="6" s="1"/>
  <c r="AB1123" i="6"/>
  <c r="AB1124" i="6"/>
  <c r="AA1124" i="6" s="1"/>
  <c r="Z1124" i="6" s="1"/>
  <c r="AB1125" i="6"/>
  <c r="AA1125" i="6" s="1"/>
  <c r="Z1125" i="6" s="1"/>
  <c r="AB1126" i="6"/>
  <c r="AA1126" i="6" s="1"/>
  <c r="Z1126" i="6" s="1"/>
  <c r="AB1127" i="6"/>
  <c r="AB1128" i="6"/>
  <c r="AA1128" i="6" s="1"/>
  <c r="Z1128" i="6" s="1"/>
  <c r="AB1129" i="6"/>
  <c r="AA1129" i="6" s="1"/>
  <c r="AB1130" i="6"/>
  <c r="AA1130" i="6" s="1"/>
  <c r="Z1130" i="6" s="1"/>
  <c r="AB1131" i="6"/>
  <c r="AB1132" i="6"/>
  <c r="AA1132" i="6" s="1"/>
  <c r="Z1132" i="6" s="1"/>
  <c r="AB1133" i="6"/>
  <c r="AA1133" i="6" s="1"/>
  <c r="Z1133" i="6" s="1"/>
  <c r="AB1134" i="6"/>
  <c r="AA1134" i="6" s="1"/>
  <c r="AB1135" i="6"/>
  <c r="AB1136" i="6"/>
  <c r="AA1136" i="6" s="1"/>
  <c r="Z1136" i="6" s="1"/>
  <c r="AB1137" i="6"/>
  <c r="AA1137" i="6" s="1"/>
  <c r="Z1137" i="6" s="1"/>
  <c r="AB1138" i="6"/>
  <c r="AA1138" i="6" s="1"/>
  <c r="Z1138" i="6" s="1"/>
  <c r="AB1139" i="6"/>
  <c r="AB1140" i="6"/>
  <c r="AA1140" i="6" s="1"/>
  <c r="Z1140" i="6" s="1"/>
  <c r="AB1141" i="6"/>
  <c r="AA1141" i="6" s="1"/>
  <c r="Z1141" i="6" s="1"/>
  <c r="AB1142" i="6"/>
  <c r="AA1142" i="6" s="1"/>
  <c r="Z1142" i="6" s="1"/>
  <c r="AB1143" i="6"/>
  <c r="AB1144" i="6"/>
  <c r="AA1144" i="6" s="1"/>
  <c r="Z1144" i="6" s="1"/>
  <c r="AB1145" i="6"/>
  <c r="AA1145" i="6" s="1"/>
  <c r="Z1145" i="6" s="1"/>
  <c r="AB1146" i="6"/>
  <c r="AA1146" i="6" s="1"/>
  <c r="Z1146" i="6" s="1"/>
  <c r="AB1147" i="6"/>
  <c r="AB1148" i="6"/>
  <c r="AA1148" i="6" s="1"/>
  <c r="Z1148" i="6" s="1"/>
  <c r="AB1149" i="6"/>
  <c r="AA1149" i="6" s="1"/>
  <c r="AB1150" i="6"/>
  <c r="AA1150" i="6" s="1"/>
  <c r="Z1150" i="6" s="1"/>
  <c r="AB1151" i="6"/>
  <c r="AB1152" i="6"/>
  <c r="AA1152" i="6" s="1"/>
  <c r="Z1152" i="6" s="1"/>
  <c r="AB1153" i="6"/>
  <c r="AA1153" i="6" s="1"/>
  <c r="Z1153" i="6" s="1"/>
  <c r="AB1154" i="6"/>
  <c r="AA1154" i="6" s="1"/>
  <c r="Z1154" i="6" s="1"/>
  <c r="AB1155" i="6"/>
  <c r="AB1156" i="6"/>
  <c r="AA1156" i="6" s="1"/>
  <c r="Z1156" i="6" s="1"/>
  <c r="AB1157" i="6"/>
  <c r="AA1157" i="6" s="1"/>
  <c r="Z1157" i="6" s="1"/>
  <c r="AB1158" i="6"/>
  <c r="AA1158" i="6" s="1"/>
  <c r="Z1158" i="6" s="1"/>
  <c r="AB1159" i="6"/>
  <c r="AB1160" i="6"/>
  <c r="AA1160" i="6" s="1"/>
  <c r="Z1160" i="6" s="1"/>
  <c r="AB1161" i="6"/>
  <c r="AA1161" i="6" s="1"/>
  <c r="AB1162" i="6"/>
  <c r="AA1162" i="6" s="1"/>
  <c r="Z1162" i="6" s="1"/>
  <c r="AB1163" i="6"/>
  <c r="AB1164" i="6"/>
  <c r="AA1164" i="6" s="1"/>
  <c r="Z1164" i="6" s="1"/>
  <c r="AB1165" i="6"/>
  <c r="AA1165" i="6" s="1"/>
  <c r="Z1165" i="6" s="1"/>
  <c r="AB1166" i="6"/>
  <c r="AA1166" i="6" s="1"/>
  <c r="Z1166" i="6" s="1"/>
  <c r="AB1167" i="6"/>
  <c r="AB1168" i="6"/>
  <c r="AA1168" i="6" s="1"/>
  <c r="Z1168" i="6" s="1"/>
  <c r="AB1169" i="6"/>
  <c r="AA1169" i="6" s="1"/>
  <c r="Z1169" i="6" s="1"/>
  <c r="AB1170" i="6"/>
  <c r="AA1170" i="6" s="1"/>
  <c r="Z1170" i="6" s="1"/>
  <c r="AB1171" i="6"/>
  <c r="AB1172" i="6"/>
  <c r="AA1172" i="6" s="1"/>
  <c r="Z1172" i="6" s="1"/>
  <c r="AB1173" i="6"/>
  <c r="AA1173" i="6" s="1"/>
  <c r="Z1173" i="6" s="1"/>
  <c r="AB1174" i="6"/>
  <c r="AA1174" i="6" s="1"/>
  <c r="Z1174" i="6" s="1"/>
  <c r="AB1175" i="6"/>
  <c r="AB1176" i="6"/>
  <c r="AA1176" i="6" s="1"/>
  <c r="Z1176" i="6" s="1"/>
  <c r="AB1177" i="6"/>
  <c r="AA1177" i="6" s="1"/>
  <c r="Z1177" i="6" s="1"/>
  <c r="AB1178" i="6"/>
  <c r="AA1178" i="6" s="1"/>
  <c r="Z1178" i="6" s="1"/>
  <c r="AB1179" i="6"/>
  <c r="AB1180" i="6"/>
  <c r="AA1180" i="6" s="1"/>
  <c r="Z1180" i="6" s="1"/>
  <c r="AB1181" i="6"/>
  <c r="AA1181" i="6" s="1"/>
  <c r="Z1181" i="6" s="1"/>
  <c r="AB1182" i="6"/>
  <c r="AA1182" i="6" s="1"/>
  <c r="AB1183" i="6"/>
  <c r="AB1184" i="6"/>
  <c r="AA1184" i="6" s="1"/>
  <c r="Z1184" i="6" s="1"/>
  <c r="AB1185" i="6"/>
  <c r="AA1185" i="6" s="1"/>
  <c r="Z1185" i="6" s="1"/>
  <c r="AB1186" i="6"/>
  <c r="AA1186" i="6" s="1"/>
  <c r="Z1186" i="6" s="1"/>
  <c r="AB1187" i="6"/>
  <c r="AB1188" i="6"/>
  <c r="AA1188" i="6" s="1"/>
  <c r="Z1188" i="6" s="1"/>
  <c r="AB1189" i="6"/>
  <c r="AA1189" i="6" s="1"/>
  <c r="Z1189" i="6" s="1"/>
  <c r="AB1190" i="6"/>
  <c r="AA1190" i="6" s="1"/>
  <c r="Z1190" i="6" s="1"/>
  <c r="AB1191" i="6"/>
  <c r="AB1192" i="6"/>
  <c r="AA1192" i="6" s="1"/>
  <c r="Z1192" i="6" s="1"/>
  <c r="AB1193" i="6"/>
  <c r="AA1193" i="6" s="1"/>
  <c r="Z1193" i="6" s="1"/>
  <c r="AB1194" i="6"/>
  <c r="AA1194" i="6" s="1"/>
  <c r="AB1195" i="6"/>
  <c r="AB1196" i="6"/>
  <c r="AA1196" i="6" s="1"/>
  <c r="Z1196" i="6" s="1"/>
  <c r="AB1197" i="6"/>
  <c r="AA1197" i="6" s="1"/>
  <c r="Z1197" i="6" s="1"/>
  <c r="AB1198" i="6"/>
  <c r="AA1198" i="6" s="1"/>
  <c r="Z1198" i="6" s="1"/>
  <c r="AB1199" i="6"/>
  <c r="AB1200" i="6"/>
  <c r="AA1200" i="6" s="1"/>
  <c r="Z1200" i="6" s="1"/>
  <c r="AB1201" i="6"/>
  <c r="AA1201" i="6" s="1"/>
  <c r="Z1201" i="6" s="1"/>
  <c r="AB1202" i="6"/>
  <c r="AA1202" i="6" s="1"/>
  <c r="Z1202" i="6" s="1"/>
  <c r="AB1203" i="6"/>
  <c r="AB1204" i="6"/>
  <c r="AA1204" i="6" s="1"/>
  <c r="Z1204" i="6" s="1"/>
  <c r="AB1205" i="6"/>
  <c r="AA1205" i="6" s="1"/>
  <c r="Z1205" i="6" s="1"/>
  <c r="AB1206" i="6"/>
  <c r="AA1206" i="6" s="1"/>
  <c r="Z1206" i="6" s="1"/>
  <c r="AB1207" i="6"/>
  <c r="AB1208" i="6"/>
  <c r="AA1208" i="6" s="1"/>
  <c r="Z1208" i="6" s="1"/>
  <c r="AB1209" i="6"/>
  <c r="AA1209" i="6" s="1"/>
  <c r="Z1209" i="6" s="1"/>
  <c r="AB1210" i="6"/>
  <c r="AA1210" i="6" s="1"/>
  <c r="Z1210" i="6" s="1"/>
  <c r="AB1211" i="6"/>
  <c r="AB1212" i="6"/>
  <c r="AA1212" i="6" s="1"/>
  <c r="Z1212" i="6" s="1"/>
  <c r="AB1213" i="6"/>
  <c r="AA1213" i="6" s="1"/>
  <c r="Z1213" i="6" s="1"/>
  <c r="AB1214" i="6"/>
  <c r="AA1214" i="6" s="1"/>
  <c r="Z1214" i="6" s="1"/>
  <c r="AB1215" i="6"/>
  <c r="AB1216" i="6"/>
  <c r="AA1216" i="6" s="1"/>
  <c r="Z1216" i="6" s="1"/>
  <c r="AB1217" i="6"/>
  <c r="AA1217" i="6" s="1"/>
  <c r="Z1217" i="6" s="1"/>
  <c r="AB1218" i="6"/>
  <c r="AA1218" i="6" s="1"/>
  <c r="Z1218" i="6" s="1"/>
  <c r="AB1219" i="6"/>
  <c r="AB1220" i="6"/>
  <c r="AA1220" i="6" s="1"/>
  <c r="Z1220" i="6" s="1"/>
  <c r="AB1221" i="6"/>
  <c r="AA1221" i="6" s="1"/>
  <c r="Z1221" i="6" s="1"/>
  <c r="AB1222" i="6"/>
  <c r="AA1222" i="6" s="1"/>
  <c r="Z1222" i="6" s="1"/>
  <c r="AB1223" i="6"/>
  <c r="AB1224" i="6"/>
  <c r="AA1224" i="6" s="1"/>
  <c r="Z1224" i="6" s="1"/>
  <c r="AB1225" i="6"/>
  <c r="AA1225" i="6" s="1"/>
  <c r="Z1225" i="6" s="1"/>
  <c r="AB1226" i="6"/>
  <c r="AA1226" i="6" s="1"/>
  <c r="Z1226" i="6" s="1"/>
  <c r="AB1227" i="6"/>
  <c r="AB1228" i="6"/>
  <c r="AA1228" i="6" s="1"/>
  <c r="Z1228" i="6" s="1"/>
  <c r="AB1229" i="6"/>
  <c r="AA1229" i="6" s="1"/>
  <c r="AB1230" i="6"/>
  <c r="AA1230" i="6" s="1"/>
  <c r="Z1230" i="6" s="1"/>
  <c r="AB1231" i="6"/>
  <c r="AB1232" i="6"/>
  <c r="AA1232" i="6" s="1"/>
  <c r="Z1232" i="6" s="1"/>
  <c r="AB1233" i="6"/>
  <c r="AA1233" i="6" s="1"/>
  <c r="AB1234" i="6"/>
  <c r="AA1234" i="6" s="1"/>
  <c r="Z1234" i="6" s="1"/>
  <c r="AB1235" i="6"/>
  <c r="AB1236" i="6"/>
  <c r="AA1236" i="6" s="1"/>
  <c r="Z1236" i="6" s="1"/>
  <c r="AB1237" i="6"/>
  <c r="AA1237" i="6" s="1"/>
  <c r="Z1237" i="6" s="1"/>
  <c r="AB1238" i="6"/>
  <c r="AA1238" i="6" s="1"/>
  <c r="Z1238" i="6" s="1"/>
  <c r="AB1239" i="6"/>
  <c r="AB1240" i="6"/>
  <c r="AA1240" i="6" s="1"/>
  <c r="Z1240" i="6" s="1"/>
  <c r="AB1241" i="6"/>
  <c r="AA1241" i="6" s="1"/>
  <c r="Z1241" i="6" s="1"/>
  <c r="AB1242" i="6"/>
  <c r="AA1242" i="6" s="1"/>
  <c r="Z1242" i="6" s="1"/>
  <c r="AB1243" i="6"/>
  <c r="AB1244" i="6"/>
  <c r="AA1244" i="6" s="1"/>
  <c r="Z1244" i="6" s="1"/>
  <c r="AB1245" i="6"/>
  <c r="AA1245" i="6" s="1"/>
  <c r="Z1245" i="6" s="1"/>
  <c r="AB1246" i="6"/>
  <c r="AA1246" i="6" s="1"/>
  <c r="Z1246" i="6" s="1"/>
  <c r="AB1247" i="6"/>
  <c r="AB1248" i="6"/>
  <c r="AA1248" i="6" s="1"/>
  <c r="Z1248" i="6" s="1"/>
  <c r="AB1249" i="6"/>
  <c r="AA1249" i="6" s="1"/>
  <c r="Z1249" i="6" s="1"/>
  <c r="AB1250" i="6"/>
  <c r="AA1250" i="6" s="1"/>
  <c r="Z1250" i="6" s="1"/>
  <c r="AB1251" i="6"/>
  <c r="AB1252" i="6"/>
  <c r="AA1252" i="6" s="1"/>
  <c r="Z1252" i="6" s="1"/>
  <c r="AB1253" i="6"/>
  <c r="AA1253" i="6" s="1"/>
  <c r="AB1254" i="6"/>
  <c r="AA1254" i="6" s="1"/>
  <c r="Z1254" i="6" s="1"/>
  <c r="AB1255" i="6"/>
  <c r="AB1256" i="6"/>
  <c r="AA1256" i="6" s="1"/>
  <c r="Z1256" i="6" s="1"/>
  <c r="AB1257" i="6"/>
  <c r="AA1257" i="6" s="1"/>
  <c r="Z1257" i="6" s="1"/>
  <c r="AB1258" i="6"/>
  <c r="AA1258" i="6" s="1"/>
  <c r="Z1258" i="6" s="1"/>
  <c r="AB1259" i="6"/>
  <c r="AB1260" i="6"/>
  <c r="AA1260" i="6" s="1"/>
  <c r="Z1260" i="6" s="1"/>
  <c r="AB1261" i="6"/>
  <c r="AA1261" i="6" s="1"/>
  <c r="Z1261" i="6" s="1"/>
  <c r="AB1262" i="6"/>
  <c r="AA1262" i="6" s="1"/>
  <c r="Z1262" i="6" s="1"/>
  <c r="AB1263" i="6"/>
  <c r="AB1264" i="6"/>
  <c r="AA1264" i="6" s="1"/>
  <c r="Z1264" i="6" s="1"/>
  <c r="AB1265" i="6"/>
  <c r="AA1265" i="6" s="1"/>
  <c r="Z1265" i="6" s="1"/>
  <c r="AB1266" i="6"/>
  <c r="AA1266" i="6" s="1"/>
  <c r="Z1266" i="6" s="1"/>
  <c r="AB1267" i="6"/>
  <c r="AB1268" i="6"/>
  <c r="AA1268" i="6" s="1"/>
  <c r="Z1268" i="6" s="1"/>
  <c r="AB1269" i="6"/>
  <c r="AA1269" i="6" s="1"/>
  <c r="Z1269" i="6" s="1"/>
  <c r="AB1270" i="6"/>
  <c r="AA1270" i="6" s="1"/>
  <c r="Z1270" i="6" s="1"/>
  <c r="AB1271" i="6"/>
  <c r="AB1272" i="6"/>
  <c r="AA1272" i="6" s="1"/>
  <c r="Z1272" i="6" s="1"/>
  <c r="AB1273" i="6"/>
  <c r="AA1273" i="6" s="1"/>
  <c r="Z1273" i="6" s="1"/>
  <c r="AB1274" i="6"/>
  <c r="AA1274" i="6" s="1"/>
  <c r="Z1274" i="6" s="1"/>
  <c r="AB1275" i="6"/>
  <c r="AB1276" i="6"/>
  <c r="AA1276" i="6" s="1"/>
  <c r="Z1276" i="6" s="1"/>
  <c r="AB1277" i="6"/>
  <c r="AA1277" i="6" s="1"/>
  <c r="AB1278" i="6"/>
  <c r="AA1278" i="6" s="1"/>
  <c r="Z1278" i="6" s="1"/>
  <c r="AB1279" i="6"/>
  <c r="AB1280" i="6"/>
  <c r="AA1280" i="6" s="1"/>
  <c r="Z1280" i="6" s="1"/>
  <c r="AB1281" i="6"/>
  <c r="AA1281" i="6" s="1"/>
  <c r="AB1282" i="6"/>
  <c r="AA1282" i="6" s="1"/>
  <c r="Z1282" i="6" s="1"/>
  <c r="AB1283" i="6"/>
  <c r="AB1284" i="6"/>
  <c r="AA1284" i="6" s="1"/>
  <c r="Z1284" i="6" s="1"/>
  <c r="AB1285" i="6"/>
  <c r="AA1285" i="6" s="1"/>
  <c r="AB1286" i="6"/>
  <c r="AA1286" i="6" s="1"/>
  <c r="Z1286" i="6" s="1"/>
  <c r="AB1287" i="6"/>
  <c r="AB1288" i="6"/>
  <c r="AA1288" i="6" s="1"/>
  <c r="Z1288" i="6" s="1"/>
  <c r="AB1289" i="6"/>
  <c r="AA1289" i="6" s="1"/>
  <c r="Z1289" i="6" s="1"/>
  <c r="AB1290" i="6"/>
  <c r="AA1290" i="6" s="1"/>
  <c r="Z1290" i="6" s="1"/>
  <c r="AB1291" i="6"/>
  <c r="AB1292" i="6"/>
  <c r="AA1292" i="6" s="1"/>
  <c r="Z1292" i="6" s="1"/>
  <c r="AB1293" i="6"/>
  <c r="AA1293" i="6" s="1"/>
  <c r="Z1293" i="6" s="1"/>
  <c r="AB1294" i="6"/>
  <c r="AA1294" i="6" s="1"/>
  <c r="Z1294" i="6" s="1"/>
  <c r="AB1295" i="6"/>
  <c r="AB1296" i="6"/>
  <c r="AA1296" i="6" s="1"/>
  <c r="Z1296" i="6" s="1"/>
  <c r="AB1297" i="6"/>
  <c r="AA1297" i="6" s="1"/>
  <c r="AB1298" i="6"/>
  <c r="AA1298" i="6" s="1"/>
  <c r="Z1298" i="6" s="1"/>
  <c r="AB1299" i="6"/>
  <c r="AB1300" i="6"/>
  <c r="AA1300" i="6" s="1"/>
  <c r="Z1300" i="6" s="1"/>
  <c r="AB1301" i="6"/>
  <c r="AA1301" i="6" s="1"/>
  <c r="Z1301" i="6" s="1"/>
  <c r="AB1302" i="6"/>
  <c r="AA1302" i="6" s="1"/>
  <c r="Z1302" i="6" s="1"/>
  <c r="AB1303" i="6"/>
  <c r="AB1304" i="6"/>
  <c r="AA1304" i="6" s="1"/>
  <c r="Z1304" i="6" s="1"/>
  <c r="AB1305" i="6"/>
  <c r="AA1305" i="6" s="1"/>
  <c r="Z1305" i="6" s="1"/>
  <c r="AB1306" i="6"/>
  <c r="AA1306" i="6" s="1"/>
  <c r="Z1306" i="6" s="1"/>
  <c r="AB1307" i="6"/>
  <c r="AB1308" i="6"/>
  <c r="AA1308" i="6" s="1"/>
  <c r="Z1308" i="6" s="1"/>
  <c r="AB1309" i="6"/>
  <c r="AA1309" i="6" s="1"/>
  <c r="AB1310" i="6"/>
  <c r="AA1310" i="6" s="1"/>
  <c r="Z1310" i="6" s="1"/>
  <c r="AB1311" i="6"/>
  <c r="AB1312" i="6"/>
  <c r="AA1312" i="6" s="1"/>
  <c r="Z1312" i="6" s="1"/>
  <c r="AB1313" i="6"/>
  <c r="AA1313" i="6" s="1"/>
  <c r="Z1313" i="6" s="1"/>
  <c r="AB1314" i="6"/>
  <c r="AA1314" i="6" s="1"/>
  <c r="Z1314" i="6" s="1"/>
  <c r="AB1315" i="6"/>
  <c r="AB1316" i="6"/>
  <c r="AA1316" i="6" s="1"/>
  <c r="Z1316" i="6" s="1"/>
  <c r="AB1317" i="6"/>
  <c r="AA1317" i="6" s="1"/>
  <c r="Z1317" i="6" s="1"/>
  <c r="AB1318" i="6"/>
  <c r="AA1318" i="6" s="1"/>
  <c r="Z1318" i="6" s="1"/>
  <c r="AB1319" i="6"/>
  <c r="AB1320" i="6"/>
  <c r="AA1320" i="6" s="1"/>
  <c r="Z1320" i="6" s="1"/>
  <c r="AB1321" i="6"/>
  <c r="AA1321" i="6" s="1"/>
  <c r="Z1321" i="6" s="1"/>
  <c r="AB1322" i="6"/>
  <c r="AA1322" i="6" s="1"/>
  <c r="AB1323" i="6"/>
  <c r="AB1324" i="6"/>
  <c r="AA1324" i="6" s="1"/>
  <c r="Z1324" i="6" s="1"/>
  <c r="AB1325" i="6"/>
  <c r="AA1325" i="6" s="1"/>
  <c r="Z1325" i="6" s="1"/>
  <c r="AB1326" i="6"/>
  <c r="AA1326" i="6" s="1"/>
  <c r="Z1326" i="6" s="1"/>
  <c r="AB1327" i="6"/>
  <c r="AB1328" i="6"/>
  <c r="AA1328" i="6" s="1"/>
  <c r="Z1328" i="6" s="1"/>
  <c r="AB1329" i="6"/>
  <c r="AA1329" i="6" s="1"/>
  <c r="Z1329" i="6" s="1"/>
  <c r="AB1330" i="6"/>
  <c r="AA1330" i="6" s="1"/>
  <c r="Z1330" i="6" s="1"/>
  <c r="AB1331" i="6"/>
  <c r="AB1332" i="6"/>
  <c r="AA1332" i="6" s="1"/>
  <c r="Z1332" i="6" s="1"/>
  <c r="AB1333" i="6"/>
  <c r="AA1333" i="6" s="1"/>
  <c r="Z1333" i="6" s="1"/>
  <c r="AB1334" i="6"/>
  <c r="AA1334" i="6" s="1"/>
  <c r="Z1334" i="6" s="1"/>
  <c r="AB1335" i="6"/>
  <c r="AB1336" i="6"/>
  <c r="AA1336" i="6" s="1"/>
  <c r="Z1336" i="6" s="1"/>
  <c r="AB1337" i="6"/>
  <c r="AA1337" i="6" s="1"/>
  <c r="Z1337" i="6" s="1"/>
  <c r="AB1338" i="6"/>
  <c r="AA1338" i="6" s="1"/>
  <c r="Z1338" i="6" s="1"/>
  <c r="AB1339" i="6"/>
  <c r="AB1340" i="6"/>
  <c r="AA1340" i="6" s="1"/>
  <c r="Z1340" i="6" s="1"/>
  <c r="AB1341" i="6"/>
  <c r="AA1341" i="6" s="1"/>
  <c r="Z1341" i="6" s="1"/>
  <c r="AB1342" i="6"/>
  <c r="AA1342" i="6" s="1"/>
  <c r="Z1342" i="6" s="1"/>
  <c r="AB1343" i="6"/>
  <c r="AB1344" i="6"/>
  <c r="AA1344" i="6" s="1"/>
  <c r="Z1344" i="6" s="1"/>
  <c r="AB1345" i="6"/>
  <c r="AA1345" i="6" s="1"/>
  <c r="Z1345" i="6" s="1"/>
  <c r="AB1346" i="6"/>
  <c r="AA1346" i="6" s="1"/>
  <c r="Z1346" i="6" s="1"/>
  <c r="AB1347" i="6"/>
  <c r="AB1348" i="6"/>
  <c r="AA1348" i="6" s="1"/>
  <c r="Z1348" i="6" s="1"/>
  <c r="AB1349" i="6"/>
  <c r="AA1349" i="6" s="1"/>
  <c r="Z1349" i="6" s="1"/>
  <c r="AB1350" i="6"/>
  <c r="AA1350" i="6" s="1"/>
  <c r="AB1351" i="6"/>
  <c r="AB1352" i="6"/>
  <c r="AA1352" i="6" s="1"/>
  <c r="Z1352" i="6" s="1"/>
  <c r="AB1353" i="6"/>
  <c r="AA1353" i="6" s="1"/>
  <c r="Z1353" i="6" s="1"/>
  <c r="AB1354" i="6"/>
  <c r="AA1354" i="6" s="1"/>
  <c r="Z1354" i="6" s="1"/>
  <c r="AB1355" i="6"/>
  <c r="AB1356" i="6"/>
  <c r="AA1356" i="6" s="1"/>
  <c r="Z1356" i="6" s="1"/>
  <c r="AB1357" i="6"/>
  <c r="AA1357" i="6" s="1"/>
  <c r="Z1357" i="6" s="1"/>
  <c r="AB1358" i="6"/>
  <c r="AA1358" i="6" s="1"/>
  <c r="Z1358" i="6" s="1"/>
  <c r="AB1359" i="6"/>
  <c r="AB1360" i="6"/>
  <c r="AA1360" i="6" s="1"/>
  <c r="Z1360" i="6" s="1"/>
  <c r="AB1361" i="6"/>
  <c r="AA1361" i="6" s="1"/>
  <c r="Z1361" i="6" s="1"/>
  <c r="AB1362" i="6"/>
  <c r="AA1362" i="6" s="1"/>
  <c r="AB1363" i="6"/>
  <c r="AB1364" i="6"/>
  <c r="AA1364" i="6" s="1"/>
  <c r="Z1364" i="6" s="1"/>
  <c r="AB1365" i="6"/>
  <c r="AA1365" i="6" s="1"/>
  <c r="Z1365" i="6" s="1"/>
  <c r="AB1366" i="6"/>
  <c r="AA1366" i="6" s="1"/>
  <c r="Z1366" i="6" s="1"/>
  <c r="AB1367" i="6"/>
  <c r="AB1368" i="6"/>
  <c r="AA1368" i="6" s="1"/>
  <c r="Z1368" i="6" s="1"/>
  <c r="AB1369" i="6"/>
  <c r="AA1369" i="6" s="1"/>
  <c r="Z1369" i="6" s="1"/>
  <c r="AB1370" i="6"/>
  <c r="AA1370" i="6" s="1"/>
  <c r="Z1370" i="6" s="1"/>
  <c r="AB1371" i="6"/>
  <c r="AB1372" i="6"/>
  <c r="AA1372" i="6" s="1"/>
  <c r="Z1372" i="6" s="1"/>
  <c r="AB1373" i="6"/>
  <c r="AA1373" i="6" s="1"/>
  <c r="Z1373" i="6" s="1"/>
  <c r="AB1374" i="6"/>
  <c r="AA1374" i="6" s="1"/>
  <c r="Z1374" i="6" s="1"/>
  <c r="AB1375" i="6"/>
  <c r="AB1376" i="6"/>
  <c r="AA1376" i="6" s="1"/>
  <c r="Z1376" i="6" s="1"/>
  <c r="AB1377" i="6"/>
  <c r="AA1377" i="6" s="1"/>
  <c r="Z1377" i="6" s="1"/>
  <c r="AB1378" i="6"/>
  <c r="AA1378" i="6" s="1"/>
  <c r="Z1378" i="6" s="1"/>
  <c r="AB1379" i="6"/>
  <c r="AB1380" i="6"/>
  <c r="AA1380" i="6" s="1"/>
  <c r="Z1380" i="6" s="1"/>
  <c r="AB1381" i="6"/>
  <c r="AA1381" i="6" s="1"/>
  <c r="Z1381" i="6" s="1"/>
  <c r="AB1382" i="6"/>
  <c r="AA1382" i="6" s="1"/>
  <c r="Z1382" i="6" s="1"/>
  <c r="AB1383" i="6"/>
  <c r="AB1384" i="6"/>
  <c r="AA1384" i="6" s="1"/>
  <c r="Z1384" i="6" s="1"/>
  <c r="AB1385" i="6"/>
  <c r="AA1385" i="6" s="1"/>
  <c r="Z1385" i="6" s="1"/>
  <c r="AB1386" i="6"/>
  <c r="AA1386" i="6" s="1"/>
  <c r="AB1387" i="6"/>
  <c r="AA1387" i="6" s="1"/>
  <c r="Z1387" i="6" s="1"/>
  <c r="AB1388" i="6"/>
  <c r="AA1388" i="6" s="1"/>
  <c r="Z1388" i="6" s="1"/>
  <c r="AB1389" i="6"/>
  <c r="AA1389" i="6" s="1"/>
  <c r="Z1389" i="6" s="1"/>
  <c r="AB1390" i="6"/>
  <c r="AA1390" i="6" s="1"/>
  <c r="Z1390" i="6" s="1"/>
  <c r="AB1391" i="6"/>
  <c r="AA1391" i="6" s="1"/>
  <c r="Z1391" i="6" s="1"/>
  <c r="AB1392" i="6"/>
  <c r="AA1392" i="6" s="1"/>
  <c r="Z1392" i="6" s="1"/>
  <c r="AB1393" i="6"/>
  <c r="AA1393" i="6" s="1"/>
  <c r="Z1393" i="6" s="1"/>
  <c r="AB1394" i="6"/>
  <c r="AA1394" i="6" s="1"/>
  <c r="Z1394" i="6" s="1"/>
  <c r="AB1395" i="6"/>
  <c r="AA1395" i="6" s="1"/>
  <c r="Z1395" i="6" s="1"/>
  <c r="AB1396" i="6"/>
  <c r="AA1396" i="6" s="1"/>
  <c r="Z1396" i="6" s="1"/>
  <c r="AB1397" i="6"/>
  <c r="AA1397" i="6" s="1"/>
  <c r="Z1397" i="6" s="1"/>
  <c r="AB1398" i="6"/>
  <c r="AA1398" i="6" s="1"/>
  <c r="Z1398" i="6" s="1"/>
  <c r="AB1399" i="6"/>
  <c r="AA1399" i="6" s="1"/>
  <c r="AB73" i="6"/>
  <c r="AB74" i="6"/>
  <c r="AA74" i="6" s="1"/>
  <c r="Z74" i="6" s="1"/>
  <c r="AB75" i="6"/>
  <c r="AA75" i="6" s="1"/>
  <c r="Z75" i="6" s="1"/>
  <c r="AB76" i="6"/>
  <c r="AA76" i="6" s="1"/>
  <c r="Z76" i="6" s="1"/>
  <c r="AB77" i="6"/>
  <c r="AA77" i="6" s="1"/>
  <c r="Z77" i="6" s="1"/>
  <c r="AB78" i="6"/>
  <c r="AA78" i="6" s="1"/>
  <c r="Z78" i="6" s="1"/>
  <c r="AB79" i="6"/>
  <c r="AA79" i="6" s="1"/>
  <c r="AB80" i="6"/>
  <c r="AA80" i="6" s="1"/>
  <c r="Z80" i="6" s="1"/>
  <c r="AB81" i="6"/>
  <c r="AA81" i="6" s="1"/>
  <c r="Z81" i="6" s="1"/>
  <c r="AB82" i="6"/>
  <c r="AA82" i="6" s="1"/>
  <c r="Z82" i="6" s="1"/>
  <c r="AB83" i="6"/>
  <c r="AA83" i="6" s="1"/>
  <c r="Z83" i="6" s="1"/>
  <c r="AB84" i="6"/>
  <c r="AA84" i="6" s="1"/>
  <c r="Z84" i="6" s="1"/>
  <c r="AB85" i="6"/>
  <c r="AA85" i="6" s="1"/>
  <c r="Z85" i="6" s="1"/>
  <c r="AB86" i="6"/>
  <c r="AA86" i="6" s="1"/>
  <c r="Z86" i="6" s="1"/>
  <c r="AB87" i="6"/>
  <c r="AA87" i="6" s="1"/>
  <c r="Z87" i="6" s="1"/>
  <c r="AB88" i="6"/>
  <c r="AA88" i="6" s="1"/>
  <c r="Z88" i="6" s="1"/>
  <c r="AB89" i="6"/>
  <c r="AA89" i="6" s="1"/>
  <c r="Z89" i="6" s="1"/>
  <c r="AB90" i="6"/>
  <c r="AA90" i="6" s="1"/>
  <c r="Z90" i="6" s="1"/>
  <c r="AB91" i="6"/>
  <c r="AA91" i="6" s="1"/>
  <c r="Z91" i="6" s="1"/>
  <c r="AB92" i="6"/>
  <c r="AA92" i="6" s="1"/>
  <c r="AB93" i="6"/>
  <c r="AA93" i="6" s="1"/>
  <c r="Z93" i="6" s="1"/>
  <c r="AB94" i="6"/>
  <c r="AA94" i="6" s="1"/>
  <c r="Z94" i="6" s="1"/>
  <c r="AB95" i="6"/>
  <c r="AA95" i="6" s="1"/>
  <c r="AB96" i="6"/>
  <c r="AA96" i="6" s="1"/>
  <c r="Z96" i="6" s="1"/>
  <c r="AB97" i="6"/>
  <c r="AA97" i="6" s="1"/>
  <c r="Z97" i="6" s="1"/>
  <c r="AB98" i="6"/>
  <c r="AA98" i="6" s="1"/>
  <c r="Z98" i="6" s="1"/>
  <c r="AB99" i="6"/>
  <c r="AA99" i="6" s="1"/>
  <c r="Z99" i="6" s="1"/>
  <c r="AB100" i="6"/>
  <c r="AA100" i="6" s="1"/>
  <c r="Z100" i="6" s="1"/>
  <c r="AB101" i="6"/>
  <c r="AA101" i="6" s="1"/>
  <c r="Z101" i="6" s="1"/>
  <c r="AB102" i="6"/>
  <c r="AA102" i="6" s="1"/>
  <c r="Z102" i="6" s="1"/>
  <c r="AB103" i="6"/>
  <c r="AA103" i="6" s="1"/>
  <c r="Z103" i="6" s="1"/>
  <c r="AB104" i="6"/>
  <c r="AA104" i="6" s="1"/>
  <c r="Z104" i="6" s="1"/>
  <c r="AB105" i="6"/>
  <c r="AB106" i="6"/>
  <c r="AA106" i="6" s="1"/>
  <c r="Z106" i="6" s="1"/>
  <c r="AB107" i="6"/>
  <c r="AA107" i="6" s="1"/>
  <c r="Z107" i="6" s="1"/>
  <c r="AB108" i="6"/>
  <c r="AA108" i="6" s="1"/>
  <c r="Z108" i="6" s="1"/>
  <c r="AB109" i="6"/>
  <c r="AA109" i="6" s="1"/>
  <c r="Z109" i="6" s="1"/>
  <c r="AB110" i="6"/>
  <c r="AA110" i="6" s="1"/>
  <c r="Z110" i="6" s="1"/>
  <c r="AB111" i="6"/>
  <c r="AA111" i="6" s="1"/>
  <c r="Z111" i="6" s="1"/>
  <c r="AB112" i="6"/>
  <c r="AA112" i="6" s="1"/>
  <c r="Z112" i="6" s="1"/>
  <c r="AB113" i="6"/>
  <c r="AA113" i="6" s="1"/>
  <c r="Z113" i="6" s="1"/>
  <c r="AB114" i="6"/>
  <c r="AA114" i="6" s="1"/>
  <c r="Z114" i="6" s="1"/>
  <c r="AB115" i="6"/>
  <c r="AA115" i="6" s="1"/>
  <c r="Z115" i="6" s="1"/>
  <c r="AB116" i="6"/>
  <c r="AA116" i="6" s="1"/>
  <c r="Z116" i="6" s="1"/>
  <c r="AB117" i="6"/>
  <c r="AA117" i="6" s="1"/>
  <c r="Z117" i="6" s="1"/>
  <c r="AB8" i="6"/>
  <c r="AA8" i="6" s="1"/>
  <c r="Z8" i="6" s="1"/>
  <c r="AB9" i="6"/>
  <c r="AA9" i="6" s="1"/>
  <c r="Z9" i="6" s="1"/>
  <c r="AB10" i="6"/>
  <c r="AB11" i="6"/>
  <c r="AA11" i="6" s="1"/>
  <c r="Z11" i="6" s="1"/>
  <c r="AB12" i="6"/>
  <c r="AA12" i="6" s="1"/>
  <c r="AB13" i="6"/>
  <c r="AA13" i="6" s="1"/>
  <c r="Z13" i="6" s="1"/>
  <c r="AB14" i="6"/>
  <c r="AB15" i="6"/>
  <c r="AA15" i="6" s="1"/>
  <c r="Z15" i="6" s="1"/>
  <c r="AB16" i="6"/>
  <c r="AA16" i="6" s="1"/>
  <c r="Z16" i="6" s="1"/>
  <c r="AB17" i="6"/>
  <c r="AA17" i="6" s="1"/>
  <c r="Z17" i="6" s="1"/>
  <c r="AB18" i="6"/>
  <c r="AB19" i="6"/>
  <c r="AA19" i="6" s="1"/>
  <c r="Z19" i="6" s="1"/>
  <c r="AB20" i="6"/>
  <c r="AA20" i="6" s="1"/>
  <c r="Z20" i="6" s="1"/>
  <c r="AB21" i="6"/>
  <c r="AA21" i="6" s="1"/>
  <c r="Z21" i="6" s="1"/>
  <c r="AB22" i="6"/>
  <c r="AB23" i="6"/>
  <c r="AA23" i="6" s="1"/>
  <c r="Z23" i="6" s="1"/>
  <c r="AB24" i="6"/>
  <c r="AA24" i="6" s="1"/>
  <c r="Z24" i="6" s="1"/>
  <c r="AB25" i="6"/>
  <c r="AA25" i="6" s="1"/>
  <c r="Z25" i="6" s="1"/>
  <c r="AB26" i="6"/>
  <c r="AB27" i="6"/>
  <c r="AA27" i="6" s="1"/>
  <c r="Z27" i="6" s="1"/>
  <c r="AB28" i="6"/>
  <c r="AA28" i="6" s="1"/>
  <c r="Z28" i="6" s="1"/>
  <c r="AB29" i="6"/>
  <c r="AA29" i="6" s="1"/>
  <c r="Z29" i="6" s="1"/>
  <c r="AB30" i="6"/>
  <c r="AB31" i="6"/>
  <c r="AA31" i="6" s="1"/>
  <c r="Z31" i="6" s="1"/>
  <c r="AB32" i="6"/>
  <c r="AA32" i="6" s="1"/>
  <c r="Z32" i="6" s="1"/>
  <c r="AB33" i="6"/>
  <c r="AA33" i="6" s="1"/>
  <c r="Z33" i="6" s="1"/>
  <c r="AB34" i="6"/>
  <c r="AB35" i="6"/>
  <c r="AA35" i="6" s="1"/>
  <c r="Z35" i="6" s="1"/>
  <c r="AB36" i="6"/>
  <c r="AA36" i="6" s="1"/>
  <c r="AB37" i="6"/>
  <c r="AA37" i="6" s="1"/>
  <c r="Z37" i="6" s="1"/>
  <c r="AB38" i="6"/>
  <c r="AA38" i="6" s="1"/>
  <c r="Z38" i="6" s="1"/>
  <c r="AB39" i="6"/>
  <c r="AA39" i="6" s="1"/>
  <c r="Z39" i="6" s="1"/>
  <c r="AB40" i="6"/>
  <c r="AA40" i="6" s="1"/>
  <c r="Z40" i="6" s="1"/>
  <c r="AB41" i="6"/>
  <c r="AA41" i="6" s="1"/>
  <c r="Z41" i="6" s="1"/>
  <c r="AB42" i="6"/>
  <c r="AA42" i="6" s="1"/>
  <c r="Z42" i="6" s="1"/>
  <c r="AB43" i="6"/>
  <c r="AA43" i="6" s="1"/>
  <c r="Z43" i="6" s="1"/>
  <c r="AB44" i="6"/>
  <c r="AA44" i="6" s="1"/>
  <c r="Z44" i="6" s="1"/>
  <c r="AB45" i="6"/>
  <c r="AA45" i="6" s="1"/>
  <c r="Z45" i="6" s="1"/>
  <c r="AB46" i="6"/>
  <c r="AA46" i="6" s="1"/>
  <c r="Z46" i="6" s="1"/>
  <c r="AB47" i="6"/>
  <c r="AA47" i="6" s="1"/>
  <c r="Z47" i="6" s="1"/>
  <c r="AB48" i="6"/>
  <c r="AA48" i="6" s="1"/>
  <c r="Z48" i="6" s="1"/>
  <c r="AB49" i="6"/>
  <c r="AA49" i="6" s="1"/>
  <c r="Z49" i="6" s="1"/>
  <c r="AB50" i="6"/>
  <c r="AA50" i="6" s="1"/>
  <c r="Z50" i="6" s="1"/>
  <c r="AB51" i="6"/>
  <c r="AA51" i="6" s="1"/>
  <c r="Z51" i="6" s="1"/>
  <c r="AB52" i="6"/>
  <c r="AA52" i="6" s="1"/>
  <c r="Z52" i="6" s="1"/>
  <c r="AB53" i="6"/>
  <c r="AA53" i="6" s="1"/>
  <c r="Z53" i="6" s="1"/>
  <c r="AB54" i="6"/>
  <c r="AA54" i="6" s="1"/>
  <c r="Z54" i="6" s="1"/>
  <c r="AB55" i="6"/>
  <c r="AA55" i="6" s="1"/>
  <c r="Z55" i="6" s="1"/>
  <c r="AB56" i="6"/>
  <c r="AA56" i="6" s="1"/>
  <c r="Z56" i="6" s="1"/>
  <c r="AB57" i="6"/>
  <c r="AA57" i="6" s="1"/>
  <c r="Z57" i="6" s="1"/>
  <c r="AB58" i="6"/>
  <c r="AA58" i="6" s="1"/>
  <c r="Z58" i="6" s="1"/>
  <c r="AB59" i="6"/>
  <c r="AA59" i="6" s="1"/>
  <c r="Z59" i="6" s="1"/>
  <c r="AB60" i="6"/>
  <c r="AA60" i="6" s="1"/>
  <c r="Z60" i="6" s="1"/>
  <c r="AB61" i="6"/>
  <c r="AA61" i="6" s="1"/>
  <c r="Z61" i="6" s="1"/>
  <c r="AB62" i="6"/>
  <c r="AA62" i="6" s="1"/>
  <c r="Z62" i="6" s="1"/>
  <c r="AB63" i="6"/>
  <c r="AA63" i="6" s="1"/>
  <c r="Z63" i="6" s="1"/>
  <c r="AB64" i="6"/>
  <c r="AA64" i="6" s="1"/>
  <c r="Z64" i="6" s="1"/>
  <c r="AB65" i="6"/>
  <c r="AA65" i="6" s="1"/>
  <c r="Z65" i="6" s="1"/>
  <c r="AB66" i="6"/>
  <c r="AA66" i="6" s="1"/>
  <c r="Z66" i="6" s="1"/>
  <c r="AB67" i="6"/>
  <c r="AA67" i="6" s="1"/>
  <c r="Z67" i="6" s="1"/>
  <c r="AB68" i="6"/>
  <c r="AA68" i="6" s="1"/>
  <c r="Z68" i="6" s="1"/>
  <c r="AB69" i="6"/>
  <c r="AA69" i="6" s="1"/>
  <c r="AB70" i="6"/>
  <c r="AA70" i="6" s="1"/>
  <c r="Z70" i="6" s="1"/>
  <c r="AB71" i="6"/>
  <c r="AA71" i="6" s="1"/>
  <c r="Z71" i="6" s="1"/>
  <c r="AB72" i="6"/>
  <c r="AA72" i="6" s="1"/>
  <c r="Z72" i="6" s="1"/>
  <c r="AB4" i="6"/>
  <c r="AA4" i="6" s="1"/>
  <c r="Z4" i="6" s="1"/>
  <c r="AB5" i="6"/>
  <c r="AA5" i="6" s="1"/>
  <c r="Z5" i="6" s="1"/>
  <c r="AB6" i="6"/>
  <c r="AB3" i="6"/>
  <c r="AA3" i="6" s="1"/>
  <c r="Z3" i="6" s="1"/>
  <c r="AB7" i="6"/>
  <c r="AA7" i="6" s="1"/>
  <c r="Z7" i="6" s="1"/>
  <c r="Z1362" i="6" l="1"/>
  <c r="Z1350" i="6"/>
  <c r="Z1322" i="6"/>
  <c r="Z1194" i="6"/>
  <c r="Z1182" i="6"/>
  <c r="Z1134" i="6"/>
  <c r="Z1118" i="6"/>
  <c r="Z1022" i="6"/>
  <c r="Z990" i="6"/>
  <c r="Z970" i="6"/>
  <c r="Z934" i="6"/>
  <c r="Z810" i="6"/>
  <c r="Z802" i="6"/>
  <c r="Z778" i="6"/>
  <c r="Z36" i="6"/>
  <c r="Z12" i="6"/>
  <c r="Z1309" i="6"/>
  <c r="Z1297" i="6"/>
  <c r="Z1285" i="6"/>
  <c r="Z1281" i="6"/>
  <c r="Z1277" i="6"/>
  <c r="Z1253" i="6"/>
  <c r="Z1233" i="6"/>
  <c r="Z1229" i="6"/>
  <c r="Z1161" i="6"/>
  <c r="Z1149" i="6"/>
  <c r="Z1129" i="6"/>
  <c r="Z1121" i="6"/>
  <c r="Z1025" i="6"/>
  <c r="Z945" i="6"/>
  <c r="Z925" i="6"/>
  <c r="Z921" i="6"/>
  <c r="Z897" i="6"/>
  <c r="Z889" i="6"/>
  <c r="Z853" i="6"/>
  <c r="Z797" i="6"/>
  <c r="Z769" i="6"/>
  <c r="Z741" i="6"/>
  <c r="Z705" i="6"/>
  <c r="Z681" i="6"/>
  <c r="Z664" i="6"/>
  <c r="Z1383" i="6"/>
  <c r="Z1319" i="6"/>
  <c r="Z1311" i="6"/>
  <c r="Z1263" i="6"/>
  <c r="Z1011" i="6"/>
  <c r="Z919" i="6"/>
  <c r="Z807" i="6"/>
  <c r="Z759" i="6"/>
  <c r="Z592" i="6"/>
  <c r="Z564" i="6"/>
  <c r="Z544" i="6"/>
  <c r="Z528" i="6"/>
  <c r="Z508" i="6"/>
  <c r="Z500" i="6"/>
  <c r="Z488" i="6"/>
  <c r="Z448" i="6"/>
  <c r="Z392" i="6"/>
  <c r="Z388" i="6"/>
  <c r="Z352" i="6"/>
  <c r="Z324" i="6"/>
  <c r="Z268" i="6"/>
  <c r="Z256" i="6"/>
  <c r="Z240" i="6"/>
  <c r="Z220" i="6"/>
  <c r="Z192" i="6"/>
  <c r="Z180" i="6"/>
  <c r="Z26" i="6"/>
  <c r="Z1379" i="6"/>
  <c r="Z1307" i="6"/>
  <c r="Z1295" i="6"/>
  <c r="Z1227" i="6"/>
  <c r="Z1211" i="6"/>
  <c r="Z1191" i="6"/>
  <c r="Z1179" i="6"/>
  <c r="Z1163" i="6"/>
  <c r="Z1151" i="6"/>
  <c r="Z999" i="6"/>
  <c r="Z959" i="6"/>
  <c r="Z939" i="6"/>
  <c r="Z923" i="6"/>
  <c r="Z883" i="6"/>
  <c r="Z763" i="6"/>
  <c r="Z747" i="6"/>
  <c r="Z735" i="6"/>
  <c r="Z676" i="6"/>
  <c r="Z194" i="6"/>
  <c r="Z92" i="6"/>
  <c r="Z1399" i="6"/>
  <c r="Z355" i="6"/>
  <c r="Z291" i="6"/>
  <c r="Z649" i="6"/>
  <c r="Z69" i="6"/>
  <c r="Z95" i="6"/>
  <c r="Z79" i="6"/>
  <c r="Z1386" i="6"/>
  <c r="Z670" i="6"/>
  <c r="Z570" i="6"/>
  <c r="Z530" i="6"/>
  <c r="Z478" i="6"/>
  <c r="Z442" i="6"/>
  <c r="Z414" i="6"/>
  <c r="Z406" i="6"/>
  <c r="Z382" i="6"/>
  <c r="Z326" i="6"/>
  <c r="Z314" i="6"/>
  <c r="Z270" i="6"/>
  <c r="Z174" i="6"/>
  <c r="Z170" i="6"/>
  <c r="Z134" i="6"/>
  <c r="Z126" i="6"/>
  <c r="W1211" i="6"/>
  <c r="W1399" i="6"/>
  <c r="W5" i="6"/>
  <c r="W8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3" i="6"/>
  <c r="W3" i="6"/>
  <c r="W4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W1087" i="6"/>
  <c r="W1088" i="6"/>
  <c r="W1089" i="6"/>
  <c r="W1090" i="6"/>
  <c r="W1091" i="6"/>
  <c r="W1092" i="6"/>
  <c r="W1093" i="6"/>
  <c r="W1094" i="6"/>
  <c r="W1095" i="6"/>
  <c r="W1096" i="6"/>
  <c r="W1097" i="6"/>
  <c r="W1098" i="6"/>
  <c r="W1099" i="6"/>
  <c r="W1100" i="6"/>
  <c r="W1101" i="6"/>
  <c r="W1102" i="6"/>
  <c r="W1103" i="6"/>
  <c r="W1104" i="6"/>
  <c r="W1105" i="6"/>
  <c r="W1106" i="6"/>
  <c r="W1107" i="6"/>
  <c r="W1108" i="6"/>
  <c r="W1109" i="6"/>
  <c r="W1110" i="6"/>
  <c r="W1111" i="6"/>
  <c r="W1112" i="6"/>
  <c r="W1113" i="6"/>
  <c r="W1114" i="6"/>
  <c r="W1115" i="6"/>
  <c r="W1116" i="6"/>
  <c r="W1117" i="6"/>
  <c r="W1118" i="6"/>
  <c r="W1119" i="6"/>
  <c r="W1120" i="6"/>
  <c r="W1121" i="6"/>
  <c r="W1122" i="6"/>
  <c r="W1123" i="6"/>
  <c r="W1124" i="6"/>
  <c r="W1125" i="6"/>
  <c r="W1126" i="6"/>
  <c r="W1127" i="6"/>
  <c r="W1128" i="6"/>
  <c r="W1129" i="6"/>
  <c r="W1130" i="6"/>
  <c r="W1131" i="6"/>
  <c r="W1132" i="6"/>
  <c r="W1133" i="6"/>
  <c r="W1134" i="6"/>
  <c r="W1135" i="6"/>
  <c r="W1136" i="6"/>
  <c r="W1137" i="6"/>
  <c r="W1138" i="6"/>
  <c r="W1139" i="6"/>
  <c r="W1140" i="6"/>
  <c r="W1141" i="6"/>
  <c r="W1142" i="6"/>
  <c r="W1143" i="6"/>
  <c r="W1144" i="6"/>
  <c r="W1145" i="6"/>
  <c r="W1146" i="6"/>
  <c r="W1147" i="6"/>
  <c r="W1148" i="6"/>
  <c r="W1149" i="6"/>
  <c r="W1150" i="6"/>
  <c r="W1151" i="6"/>
  <c r="W1152" i="6"/>
  <c r="W1153" i="6"/>
  <c r="W1154" i="6"/>
  <c r="W1155" i="6"/>
  <c r="W1156" i="6"/>
  <c r="W1157" i="6"/>
  <c r="W1158" i="6"/>
  <c r="W1159" i="6"/>
  <c r="W1160" i="6"/>
  <c r="W1161" i="6"/>
  <c r="W1162" i="6"/>
  <c r="W1163" i="6"/>
  <c r="W1164" i="6"/>
  <c r="W1165" i="6"/>
  <c r="W1166" i="6"/>
  <c r="W1167" i="6"/>
  <c r="W1168" i="6"/>
  <c r="W1169" i="6"/>
  <c r="W1170" i="6"/>
  <c r="W1171" i="6"/>
  <c r="W1172" i="6"/>
  <c r="W1173" i="6"/>
  <c r="W1174" i="6"/>
  <c r="W1175" i="6"/>
  <c r="W1176" i="6"/>
  <c r="W1177" i="6"/>
  <c r="W1178" i="6"/>
  <c r="W1179" i="6"/>
  <c r="W1180" i="6"/>
  <c r="W1181" i="6"/>
  <c r="W1182" i="6"/>
  <c r="W1183" i="6"/>
  <c r="W1184" i="6"/>
  <c r="W1185" i="6"/>
  <c r="W1186" i="6"/>
  <c r="W1187" i="6"/>
  <c r="W1188" i="6"/>
  <c r="W1189" i="6"/>
  <c r="W1190" i="6"/>
  <c r="W1191" i="6"/>
  <c r="W1192" i="6"/>
  <c r="W1193" i="6"/>
  <c r="W1194" i="6"/>
  <c r="W1195" i="6"/>
  <c r="W1196" i="6"/>
  <c r="W1197" i="6"/>
  <c r="W1198" i="6"/>
  <c r="W1199" i="6"/>
  <c r="W1200" i="6"/>
  <c r="W1201" i="6"/>
  <c r="W1202" i="6"/>
  <c r="W1203" i="6"/>
  <c r="W1204" i="6"/>
  <c r="W1205" i="6"/>
  <c r="W1206" i="6"/>
  <c r="W1207" i="6"/>
  <c r="W1208" i="6"/>
  <c r="W1209" i="6"/>
  <c r="W1210" i="6"/>
  <c r="W1212" i="6"/>
  <c r="W1213" i="6"/>
  <c r="W1214" i="6"/>
  <c r="W1215" i="6"/>
  <c r="W1216" i="6"/>
  <c r="W1217" i="6"/>
  <c r="W1218" i="6"/>
  <c r="W1219" i="6"/>
  <c r="W1220" i="6"/>
  <c r="W1221" i="6"/>
  <c r="W1222" i="6"/>
  <c r="W1223" i="6"/>
  <c r="W1224" i="6"/>
  <c r="W1225" i="6"/>
  <c r="W1226" i="6"/>
  <c r="W1227" i="6"/>
  <c r="W1228" i="6"/>
  <c r="W1229" i="6"/>
  <c r="W1230" i="6"/>
  <c r="W1231" i="6"/>
  <c r="W1232" i="6"/>
  <c r="W1233" i="6"/>
  <c r="W1234" i="6"/>
  <c r="W1235" i="6"/>
  <c r="W1236" i="6"/>
  <c r="W1237" i="6"/>
  <c r="W1238" i="6"/>
  <c r="W1239" i="6"/>
  <c r="W1240" i="6"/>
  <c r="W1241" i="6"/>
  <c r="W1242" i="6"/>
  <c r="W1243" i="6"/>
  <c r="W1244" i="6"/>
  <c r="W1245" i="6"/>
  <c r="W1246" i="6"/>
  <c r="W1247" i="6"/>
  <c r="W1248" i="6"/>
  <c r="W1249" i="6"/>
  <c r="W1250" i="6"/>
  <c r="W1251" i="6"/>
  <c r="W1252" i="6"/>
  <c r="W1253" i="6"/>
  <c r="W1254" i="6"/>
  <c r="W1255" i="6"/>
  <c r="W1256" i="6"/>
  <c r="W1257" i="6"/>
  <c r="W1258" i="6"/>
  <c r="W1259" i="6"/>
  <c r="W1260" i="6"/>
  <c r="W1261" i="6"/>
  <c r="W1262" i="6"/>
  <c r="W1263" i="6"/>
  <c r="W1264" i="6"/>
  <c r="W1265" i="6"/>
  <c r="W1266" i="6"/>
  <c r="W1267" i="6"/>
  <c r="W1268" i="6"/>
  <c r="W1269" i="6"/>
  <c r="W1270" i="6"/>
  <c r="W1271" i="6"/>
  <c r="W1272" i="6"/>
  <c r="W1273" i="6"/>
  <c r="W1274" i="6"/>
  <c r="W1275" i="6"/>
  <c r="W1276" i="6"/>
  <c r="W1277" i="6"/>
  <c r="W1278" i="6"/>
  <c r="W1279" i="6"/>
  <c r="W1280" i="6"/>
  <c r="W1281" i="6"/>
  <c r="W1282" i="6"/>
  <c r="W1283" i="6"/>
  <c r="W1284" i="6"/>
  <c r="W1285" i="6"/>
  <c r="W1286" i="6"/>
  <c r="W1287" i="6"/>
  <c r="W1288" i="6"/>
  <c r="W1289" i="6"/>
  <c r="W1290" i="6"/>
  <c r="W1291" i="6"/>
  <c r="W1292" i="6"/>
  <c r="W1293" i="6"/>
  <c r="W1294" i="6"/>
  <c r="W1295" i="6"/>
  <c r="W1296" i="6"/>
  <c r="W1297" i="6"/>
  <c r="W1298" i="6"/>
  <c r="W1299" i="6"/>
  <c r="W1300" i="6"/>
  <c r="W1301" i="6"/>
  <c r="W1302" i="6"/>
  <c r="W1303" i="6"/>
  <c r="W1304" i="6"/>
  <c r="W1305" i="6"/>
  <c r="W1306" i="6"/>
  <c r="W1307" i="6"/>
  <c r="W1308" i="6"/>
  <c r="W1309" i="6"/>
  <c r="W1310" i="6"/>
  <c r="W1311" i="6"/>
  <c r="W1312" i="6"/>
  <c r="W1313" i="6"/>
  <c r="W1314" i="6"/>
  <c r="W1315" i="6"/>
  <c r="W1316" i="6"/>
  <c r="W1317" i="6"/>
  <c r="W1318" i="6"/>
  <c r="W1319" i="6"/>
  <c r="W1320" i="6"/>
  <c r="W1321" i="6"/>
  <c r="W1322" i="6"/>
  <c r="W1323" i="6"/>
  <c r="W1324" i="6"/>
  <c r="W1325" i="6"/>
  <c r="W1326" i="6"/>
  <c r="W1327" i="6"/>
  <c r="W1328" i="6"/>
  <c r="W1329" i="6"/>
  <c r="W1330" i="6"/>
  <c r="W1331" i="6"/>
  <c r="W1332" i="6"/>
  <c r="W1333" i="6"/>
  <c r="W1334" i="6"/>
  <c r="W1335" i="6"/>
  <c r="W1336" i="6"/>
  <c r="W1337" i="6"/>
  <c r="W1338" i="6"/>
  <c r="W1339" i="6"/>
  <c r="W1340" i="6"/>
  <c r="W1341" i="6"/>
  <c r="W1342" i="6"/>
  <c r="W1343" i="6"/>
  <c r="W1344" i="6"/>
  <c r="W1345" i="6"/>
  <c r="W1346" i="6"/>
  <c r="W1347" i="6"/>
  <c r="W1348" i="6"/>
  <c r="W1349" i="6"/>
  <c r="W1350" i="6"/>
  <c r="W1351" i="6"/>
  <c r="W1352" i="6"/>
  <c r="W1353" i="6"/>
  <c r="W1354" i="6"/>
  <c r="W1355" i="6"/>
  <c r="W1356" i="6"/>
  <c r="W1357" i="6"/>
  <c r="W1358" i="6"/>
  <c r="W1359" i="6"/>
  <c r="W1360" i="6"/>
  <c r="W1361" i="6"/>
  <c r="W1362" i="6"/>
  <c r="W1363" i="6"/>
  <c r="W1364" i="6"/>
  <c r="W1365" i="6"/>
  <c r="W1366" i="6"/>
  <c r="W1367" i="6"/>
  <c r="W1368" i="6"/>
  <c r="W1369" i="6"/>
  <c r="W1370" i="6"/>
  <c r="W1371" i="6"/>
  <c r="W1372" i="6"/>
  <c r="W1373" i="6"/>
  <c r="W1374" i="6"/>
  <c r="W1375" i="6"/>
  <c r="W1376" i="6"/>
  <c r="W1377" i="6"/>
  <c r="W1378" i="6"/>
  <c r="W1379" i="6"/>
  <c r="W1380" i="6"/>
  <c r="W1381" i="6"/>
  <c r="W1382" i="6"/>
  <c r="W1383" i="6"/>
  <c r="W1384" i="6"/>
  <c r="W1385" i="6"/>
  <c r="W1386" i="6"/>
  <c r="W1387" i="6"/>
  <c r="W1388" i="6"/>
  <c r="W1389" i="6"/>
  <c r="W1390" i="6"/>
  <c r="W1391" i="6"/>
  <c r="W1392" i="6"/>
  <c r="W1393" i="6"/>
  <c r="W1394" i="6"/>
  <c r="W1395" i="6"/>
  <c r="W1396" i="6"/>
  <c r="W1397" i="6"/>
  <c r="W1398" i="6"/>
  <c r="T1398" i="6"/>
  <c r="T1399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U152" i="6" s="1"/>
  <c r="V153" i="6" s="1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U360" i="6" s="1"/>
  <c r="V361" i="6" s="1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U416" i="6" s="1"/>
  <c r="V417" i="6" s="1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U536" i="6" s="1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1031" i="6"/>
  <c r="T1032" i="6"/>
  <c r="T1033" i="6"/>
  <c r="T1034" i="6"/>
  <c r="T1035" i="6"/>
  <c r="T1036" i="6"/>
  <c r="T1037" i="6"/>
  <c r="T1038" i="6"/>
  <c r="T1039" i="6"/>
  <c r="T1040" i="6"/>
  <c r="T1041" i="6"/>
  <c r="T1042" i="6"/>
  <c r="T1043" i="6"/>
  <c r="T1044" i="6"/>
  <c r="T1045" i="6"/>
  <c r="T1046" i="6"/>
  <c r="T1047" i="6"/>
  <c r="T1048" i="6"/>
  <c r="T1049" i="6"/>
  <c r="T1050" i="6"/>
  <c r="T1051" i="6"/>
  <c r="T1052" i="6"/>
  <c r="T1053" i="6"/>
  <c r="T1054" i="6"/>
  <c r="T1055" i="6"/>
  <c r="T1056" i="6"/>
  <c r="T1057" i="6"/>
  <c r="T1058" i="6"/>
  <c r="T1059" i="6"/>
  <c r="T1060" i="6"/>
  <c r="T1061" i="6"/>
  <c r="T1062" i="6"/>
  <c r="T1063" i="6"/>
  <c r="T1064" i="6"/>
  <c r="T1065" i="6"/>
  <c r="T1066" i="6"/>
  <c r="T1067" i="6"/>
  <c r="T1068" i="6"/>
  <c r="T1069" i="6"/>
  <c r="T1070" i="6"/>
  <c r="T1071" i="6"/>
  <c r="T1072" i="6"/>
  <c r="T1073" i="6"/>
  <c r="T1074" i="6"/>
  <c r="T1075" i="6"/>
  <c r="T1076" i="6"/>
  <c r="T1077" i="6"/>
  <c r="T1078" i="6"/>
  <c r="T1079" i="6"/>
  <c r="T1080" i="6"/>
  <c r="T1081" i="6"/>
  <c r="T1082" i="6"/>
  <c r="T1083" i="6"/>
  <c r="T1084" i="6"/>
  <c r="T1085" i="6"/>
  <c r="T1086" i="6"/>
  <c r="T1087" i="6"/>
  <c r="T1088" i="6"/>
  <c r="T1089" i="6"/>
  <c r="T1090" i="6"/>
  <c r="T1091" i="6"/>
  <c r="T1092" i="6"/>
  <c r="T1093" i="6"/>
  <c r="T1094" i="6"/>
  <c r="T1095" i="6"/>
  <c r="T1096" i="6"/>
  <c r="T1097" i="6"/>
  <c r="T1098" i="6"/>
  <c r="T1099" i="6"/>
  <c r="T1100" i="6"/>
  <c r="T1101" i="6"/>
  <c r="T1102" i="6"/>
  <c r="T1103" i="6"/>
  <c r="T1104" i="6"/>
  <c r="T1105" i="6"/>
  <c r="T1106" i="6"/>
  <c r="T1107" i="6"/>
  <c r="T1108" i="6"/>
  <c r="T1109" i="6"/>
  <c r="T1110" i="6"/>
  <c r="T1111" i="6"/>
  <c r="T1112" i="6"/>
  <c r="T1113" i="6"/>
  <c r="T1114" i="6"/>
  <c r="T1115" i="6"/>
  <c r="T1116" i="6"/>
  <c r="T1117" i="6"/>
  <c r="T1118" i="6"/>
  <c r="T1119" i="6"/>
  <c r="T1120" i="6"/>
  <c r="T1121" i="6"/>
  <c r="T1122" i="6"/>
  <c r="T1123" i="6"/>
  <c r="T1124" i="6"/>
  <c r="T1125" i="6"/>
  <c r="T1126" i="6"/>
  <c r="T1127" i="6"/>
  <c r="T1128" i="6"/>
  <c r="T1129" i="6"/>
  <c r="T1130" i="6"/>
  <c r="T1131" i="6"/>
  <c r="T1132" i="6"/>
  <c r="T1133" i="6"/>
  <c r="T1134" i="6"/>
  <c r="T1135" i="6"/>
  <c r="T1136" i="6"/>
  <c r="T1137" i="6"/>
  <c r="T1138" i="6"/>
  <c r="T1139" i="6"/>
  <c r="T1140" i="6"/>
  <c r="T1141" i="6"/>
  <c r="T1142" i="6"/>
  <c r="T1143" i="6"/>
  <c r="T1144" i="6"/>
  <c r="T1145" i="6"/>
  <c r="T1146" i="6"/>
  <c r="T1147" i="6"/>
  <c r="T1148" i="6"/>
  <c r="T1149" i="6"/>
  <c r="T1150" i="6"/>
  <c r="T1151" i="6"/>
  <c r="T1152" i="6"/>
  <c r="T1153" i="6"/>
  <c r="T1154" i="6"/>
  <c r="T1155" i="6"/>
  <c r="T1156" i="6"/>
  <c r="T1157" i="6"/>
  <c r="T1158" i="6"/>
  <c r="T1159" i="6"/>
  <c r="T1160" i="6"/>
  <c r="T1161" i="6"/>
  <c r="T1162" i="6"/>
  <c r="T1163" i="6"/>
  <c r="T1164" i="6"/>
  <c r="T1165" i="6"/>
  <c r="T1166" i="6"/>
  <c r="T1167" i="6"/>
  <c r="T1168" i="6"/>
  <c r="T1169" i="6"/>
  <c r="T1170" i="6"/>
  <c r="T1171" i="6"/>
  <c r="T1172" i="6"/>
  <c r="T1173" i="6"/>
  <c r="T1174" i="6"/>
  <c r="T1175" i="6"/>
  <c r="T1176" i="6"/>
  <c r="T1177" i="6"/>
  <c r="T1178" i="6"/>
  <c r="T1179" i="6"/>
  <c r="T1180" i="6"/>
  <c r="T1181" i="6"/>
  <c r="T1182" i="6"/>
  <c r="T1183" i="6"/>
  <c r="T1184" i="6"/>
  <c r="T1185" i="6"/>
  <c r="T1186" i="6"/>
  <c r="T1187" i="6"/>
  <c r="T1188" i="6"/>
  <c r="T1189" i="6"/>
  <c r="T1190" i="6"/>
  <c r="T1191" i="6"/>
  <c r="T1192" i="6"/>
  <c r="T1193" i="6"/>
  <c r="T1194" i="6"/>
  <c r="T1195" i="6"/>
  <c r="T1196" i="6"/>
  <c r="T1197" i="6"/>
  <c r="T1198" i="6"/>
  <c r="T1199" i="6"/>
  <c r="T1200" i="6"/>
  <c r="T1201" i="6"/>
  <c r="T1202" i="6"/>
  <c r="T1203" i="6"/>
  <c r="T1204" i="6"/>
  <c r="T1205" i="6"/>
  <c r="T1206" i="6"/>
  <c r="T1207" i="6"/>
  <c r="T1208" i="6"/>
  <c r="T1209" i="6"/>
  <c r="T1210" i="6"/>
  <c r="T1211" i="6"/>
  <c r="T1212" i="6"/>
  <c r="T1213" i="6"/>
  <c r="T1214" i="6"/>
  <c r="T1215" i="6"/>
  <c r="T1216" i="6"/>
  <c r="T1217" i="6"/>
  <c r="T1218" i="6"/>
  <c r="T1219" i="6"/>
  <c r="T1220" i="6"/>
  <c r="T1221" i="6"/>
  <c r="T1222" i="6"/>
  <c r="T1223" i="6"/>
  <c r="T1224" i="6"/>
  <c r="T1225" i="6"/>
  <c r="T1226" i="6"/>
  <c r="T1227" i="6"/>
  <c r="T1228" i="6"/>
  <c r="T1229" i="6"/>
  <c r="T1230" i="6"/>
  <c r="T1231" i="6"/>
  <c r="T1232" i="6"/>
  <c r="T1233" i="6"/>
  <c r="T1234" i="6"/>
  <c r="T1235" i="6"/>
  <c r="T1236" i="6"/>
  <c r="T1237" i="6"/>
  <c r="T1238" i="6"/>
  <c r="T1239" i="6"/>
  <c r="T1240" i="6"/>
  <c r="T1241" i="6"/>
  <c r="T1242" i="6"/>
  <c r="T1243" i="6"/>
  <c r="T1244" i="6"/>
  <c r="T1245" i="6"/>
  <c r="T1246" i="6"/>
  <c r="T1247" i="6"/>
  <c r="T1248" i="6"/>
  <c r="T1249" i="6"/>
  <c r="T1250" i="6"/>
  <c r="T1251" i="6"/>
  <c r="T1252" i="6"/>
  <c r="U1253" i="6" s="1"/>
  <c r="T1253" i="6"/>
  <c r="T1254" i="6"/>
  <c r="T1255" i="6"/>
  <c r="T1256" i="6"/>
  <c r="T1257" i="6"/>
  <c r="T1258" i="6"/>
  <c r="T1259" i="6"/>
  <c r="T1260" i="6"/>
  <c r="T1261" i="6"/>
  <c r="T1262" i="6"/>
  <c r="T1263" i="6"/>
  <c r="T1264" i="6"/>
  <c r="T1265" i="6"/>
  <c r="T1266" i="6"/>
  <c r="T1267" i="6"/>
  <c r="T1268" i="6"/>
  <c r="T1269" i="6"/>
  <c r="T1270" i="6"/>
  <c r="T1271" i="6"/>
  <c r="T1272" i="6"/>
  <c r="T1273" i="6"/>
  <c r="T1274" i="6"/>
  <c r="T1275" i="6"/>
  <c r="T1276" i="6"/>
  <c r="T1277" i="6"/>
  <c r="T1278" i="6"/>
  <c r="T1279" i="6"/>
  <c r="T1280" i="6"/>
  <c r="T1281" i="6"/>
  <c r="T1282" i="6"/>
  <c r="T1283" i="6"/>
  <c r="T1284" i="6"/>
  <c r="T1285" i="6"/>
  <c r="T1286" i="6"/>
  <c r="T1287" i="6"/>
  <c r="T1288" i="6"/>
  <c r="T1289" i="6"/>
  <c r="T1290" i="6"/>
  <c r="T1291" i="6"/>
  <c r="U1292" i="6" s="1"/>
  <c r="T1292" i="6"/>
  <c r="T1293" i="6"/>
  <c r="T1294" i="6"/>
  <c r="T1295" i="6"/>
  <c r="T1296" i="6"/>
  <c r="T1297" i="6"/>
  <c r="T1298" i="6"/>
  <c r="T1299" i="6"/>
  <c r="T1300" i="6"/>
  <c r="T1301" i="6"/>
  <c r="T1302" i="6"/>
  <c r="T1303" i="6"/>
  <c r="T1304" i="6"/>
  <c r="T1305" i="6"/>
  <c r="T1306" i="6"/>
  <c r="T1307" i="6"/>
  <c r="T1308" i="6"/>
  <c r="U1309" i="6" s="1"/>
  <c r="T1309" i="6"/>
  <c r="T1310" i="6"/>
  <c r="T1311" i="6"/>
  <c r="T1312" i="6"/>
  <c r="T1313" i="6"/>
  <c r="T1314" i="6"/>
  <c r="T1315" i="6"/>
  <c r="T1316" i="6"/>
  <c r="T1317" i="6"/>
  <c r="T1318" i="6"/>
  <c r="T1319" i="6"/>
  <c r="T1320" i="6"/>
  <c r="T1321" i="6"/>
  <c r="T1322" i="6"/>
  <c r="T1323" i="6"/>
  <c r="T1324" i="6"/>
  <c r="T1325" i="6"/>
  <c r="T1326" i="6"/>
  <c r="T1327" i="6"/>
  <c r="T1328" i="6"/>
  <c r="T1329" i="6"/>
  <c r="T1330" i="6"/>
  <c r="T1331" i="6"/>
  <c r="T1332" i="6"/>
  <c r="T1333" i="6"/>
  <c r="T1334" i="6"/>
  <c r="T1335" i="6"/>
  <c r="T1336" i="6"/>
  <c r="T1337" i="6"/>
  <c r="T1338" i="6"/>
  <c r="T1339" i="6"/>
  <c r="T1340" i="6"/>
  <c r="T1341" i="6"/>
  <c r="T1342" i="6"/>
  <c r="T1343" i="6"/>
  <c r="T1344" i="6"/>
  <c r="T1345" i="6"/>
  <c r="T1346" i="6"/>
  <c r="T1347" i="6"/>
  <c r="T1348" i="6"/>
  <c r="T1349" i="6"/>
  <c r="T1350" i="6"/>
  <c r="T1351" i="6"/>
  <c r="T1352" i="6"/>
  <c r="T1353" i="6"/>
  <c r="T1354" i="6"/>
  <c r="T1355" i="6"/>
  <c r="T1356" i="6"/>
  <c r="T1357" i="6"/>
  <c r="T1358" i="6"/>
  <c r="T1359" i="6"/>
  <c r="T1360" i="6"/>
  <c r="T1361" i="6"/>
  <c r="T1362" i="6"/>
  <c r="T1363" i="6"/>
  <c r="T1364" i="6"/>
  <c r="T1365" i="6"/>
  <c r="T1366" i="6"/>
  <c r="T1367" i="6"/>
  <c r="T1368" i="6"/>
  <c r="T1369" i="6"/>
  <c r="T1370" i="6"/>
  <c r="T1371" i="6"/>
  <c r="T1372" i="6"/>
  <c r="T1373" i="6"/>
  <c r="T1374" i="6"/>
  <c r="T1375" i="6"/>
  <c r="T1376" i="6"/>
  <c r="T1377" i="6"/>
  <c r="T1378" i="6"/>
  <c r="T1379" i="6"/>
  <c r="T1380" i="6"/>
  <c r="T1381" i="6"/>
  <c r="T1382" i="6"/>
  <c r="T1383" i="6"/>
  <c r="T1384" i="6"/>
  <c r="T1385" i="6"/>
  <c r="T1386" i="6"/>
  <c r="T1387" i="6"/>
  <c r="T1388" i="6"/>
  <c r="T1389" i="6"/>
  <c r="T1390" i="6"/>
  <c r="T1391" i="6"/>
  <c r="T1392" i="6"/>
  <c r="T1393" i="6"/>
  <c r="T1394" i="6"/>
  <c r="T1395" i="6"/>
  <c r="T1396" i="6"/>
  <c r="T1397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2" i="6"/>
  <c r="U3" i="6" s="1"/>
  <c r="U940" i="6" l="1"/>
  <c r="U684" i="6"/>
  <c r="U492" i="6"/>
  <c r="U380" i="6"/>
  <c r="U268" i="6"/>
  <c r="U1132" i="6"/>
  <c r="U876" i="6"/>
  <c r="U812" i="6"/>
  <c r="Y812" i="6" s="1"/>
  <c r="U748" i="6"/>
  <c r="U620" i="6"/>
  <c r="U556" i="6"/>
  <c r="U524" i="6"/>
  <c r="U440" i="6"/>
  <c r="U408" i="6"/>
  <c r="U348" i="6"/>
  <c r="Y348" i="6" s="1"/>
  <c r="U328" i="6"/>
  <c r="Y328" i="6" s="1"/>
  <c r="U296" i="6"/>
  <c r="U236" i="6"/>
  <c r="U124" i="6"/>
  <c r="U92" i="6"/>
  <c r="Y92" i="6" s="1"/>
  <c r="U72" i="6"/>
  <c r="U1334" i="6"/>
  <c r="U1278" i="6"/>
  <c r="U1222" i="6"/>
  <c r="Y1222" i="6" s="1"/>
  <c r="U1190" i="6"/>
  <c r="Y1190" i="6" s="1"/>
  <c r="U1158" i="6"/>
  <c r="U526" i="6"/>
  <c r="U184" i="6"/>
  <c r="Y184" i="6" s="1"/>
  <c r="U462" i="6"/>
  <c r="Y462" i="6" s="1"/>
  <c r="U398" i="6"/>
  <c r="U334" i="6"/>
  <c r="U270" i="6"/>
  <c r="Y270" i="6" s="1"/>
  <c r="U206" i="6"/>
  <c r="Y206" i="6" s="1"/>
  <c r="U142" i="6"/>
  <c r="U78" i="6"/>
  <c r="U5" i="6"/>
  <c r="U1068" i="6"/>
  <c r="Y1068" i="6" s="1"/>
  <c r="U1004" i="6"/>
  <c r="U34" i="6"/>
  <c r="Y34" i="6" s="1"/>
  <c r="U1341" i="6"/>
  <c r="Y1341" i="6" s="1"/>
  <c r="U1317" i="6"/>
  <c r="Y1317" i="6" s="1"/>
  <c r="Y1309" i="6"/>
  <c r="U1293" i="6"/>
  <c r="Y1253" i="6"/>
  <c r="U1229" i="6"/>
  <c r="U1205" i="6"/>
  <c r="U1197" i="6"/>
  <c r="U1173" i="6"/>
  <c r="Y1173" i="6" s="1"/>
  <c r="U1149" i="6"/>
  <c r="Y1149" i="6" s="1"/>
  <c r="U46" i="6"/>
  <c r="U6" i="6"/>
  <c r="Y6" i="6" s="1"/>
  <c r="U1249" i="6"/>
  <c r="Y1249" i="6" s="1"/>
  <c r="U13" i="6"/>
  <c r="Y13" i="6" s="1"/>
  <c r="U1392" i="6"/>
  <c r="U1376" i="6"/>
  <c r="Y1376" i="6" s="1"/>
  <c r="U1360" i="6"/>
  <c r="U1344" i="6"/>
  <c r="Y1344" i="6" s="1"/>
  <c r="U1328" i="6"/>
  <c r="V1293" i="6"/>
  <c r="U1164" i="6"/>
  <c r="Y1164" i="6" s="1"/>
  <c r="U1120" i="6"/>
  <c r="U1100" i="6"/>
  <c r="U1080" i="6"/>
  <c r="Y1080" i="6" s="1"/>
  <c r="U1056" i="6"/>
  <c r="U1036" i="6"/>
  <c r="Y1036" i="6" s="1"/>
  <c r="U280" i="6"/>
  <c r="U264" i="6"/>
  <c r="Y264" i="6" s="1"/>
  <c r="U252" i="6"/>
  <c r="Y252" i="6" s="1"/>
  <c r="U248" i="6"/>
  <c r="Y248" i="6" s="1"/>
  <c r="U232" i="6"/>
  <c r="U220" i="6"/>
  <c r="U216" i="6"/>
  <c r="Y216" i="6" s="1"/>
  <c r="U204" i="6"/>
  <c r="Y204" i="6" s="1"/>
  <c r="U200" i="6"/>
  <c r="U188" i="6"/>
  <c r="Y188" i="6" s="1"/>
  <c r="U172" i="6"/>
  <c r="Y172" i="6" s="1"/>
  <c r="U168" i="6"/>
  <c r="Y168" i="6" s="1"/>
  <c r="U156" i="6"/>
  <c r="U140" i="6"/>
  <c r="U136" i="6"/>
  <c r="Y136" i="6" s="1"/>
  <c r="U120" i="6"/>
  <c r="Y120" i="6" s="1"/>
  <c r="U108" i="6"/>
  <c r="U104" i="6"/>
  <c r="Y104" i="6" s="1"/>
  <c r="U88" i="6"/>
  <c r="Y88" i="6" s="1"/>
  <c r="U76" i="6"/>
  <c r="Y76" i="6" s="1"/>
  <c r="U1185" i="6"/>
  <c r="U1312" i="6"/>
  <c r="Y1312" i="6" s="1"/>
  <c r="U1248" i="6"/>
  <c r="Y1248" i="6" s="1"/>
  <c r="U1228" i="6"/>
  <c r="U1184" i="6"/>
  <c r="U1112" i="6"/>
  <c r="Y1112" i="6" s="1"/>
  <c r="U1104" i="6"/>
  <c r="U1088" i="6"/>
  <c r="U1072" i="6"/>
  <c r="Y1072" i="6" s="1"/>
  <c r="U1048" i="6"/>
  <c r="Y1048" i="6" s="1"/>
  <c r="U1040" i="6"/>
  <c r="Y1040" i="6" s="1"/>
  <c r="U1016" i="6"/>
  <c r="Y1016" i="6" s="1"/>
  <c r="U1012" i="6"/>
  <c r="U1008" i="6"/>
  <c r="Y1008" i="6" s="1"/>
  <c r="U992" i="6"/>
  <c r="U984" i="6"/>
  <c r="Y984" i="6" s="1"/>
  <c r="U972" i="6"/>
  <c r="U952" i="6"/>
  <c r="U920" i="6"/>
  <c r="Y920" i="6" s="1"/>
  <c r="U908" i="6"/>
  <c r="Y908" i="6" s="1"/>
  <c r="U888" i="6"/>
  <c r="U856" i="6"/>
  <c r="Y856" i="6" s="1"/>
  <c r="U844" i="6"/>
  <c r="Y844" i="6" s="1"/>
  <c r="U824" i="6"/>
  <c r="Y824" i="6" s="1"/>
  <c r="U792" i="6"/>
  <c r="Y792" i="6" s="1"/>
  <c r="U780" i="6"/>
  <c r="U760" i="6"/>
  <c r="Y760" i="6" s="1"/>
  <c r="U728" i="6"/>
  <c r="U716" i="6"/>
  <c r="Y716" i="6" s="1"/>
  <c r="U696" i="6"/>
  <c r="Y696" i="6" s="1"/>
  <c r="U664" i="6"/>
  <c r="Y664" i="6" s="1"/>
  <c r="U652" i="6"/>
  <c r="Y652" i="6" s="1"/>
  <c r="U632" i="6"/>
  <c r="Y632" i="6" s="1"/>
  <c r="U600" i="6"/>
  <c r="Y600" i="6" s="1"/>
  <c r="U588" i="6"/>
  <c r="Y588" i="6" s="1"/>
  <c r="U568" i="6"/>
  <c r="Y568" i="6" s="1"/>
  <c r="U540" i="6"/>
  <c r="U520" i="6"/>
  <c r="Y520" i="6" s="1"/>
  <c r="U508" i="6"/>
  <c r="Y508" i="6" s="1"/>
  <c r="U504" i="6"/>
  <c r="U488" i="6"/>
  <c r="U476" i="6"/>
  <c r="V477" i="6" s="1"/>
  <c r="U472" i="6"/>
  <c r="Y472" i="6" s="1"/>
  <c r="U460" i="6"/>
  <c r="Y460" i="6" s="1"/>
  <c r="U456" i="6"/>
  <c r="U444" i="6"/>
  <c r="Y444" i="6" s="1"/>
  <c r="U428" i="6"/>
  <c r="Y428" i="6" s="1"/>
  <c r="U424" i="6"/>
  <c r="Y424" i="6" s="1"/>
  <c r="U412" i="6"/>
  <c r="U396" i="6"/>
  <c r="U392" i="6"/>
  <c r="Y392" i="6" s="1"/>
  <c r="U376" i="6"/>
  <c r="U364" i="6"/>
  <c r="U344" i="6"/>
  <c r="Y344" i="6" s="1"/>
  <c r="U332" i="6"/>
  <c r="Y332" i="6" s="1"/>
  <c r="U316" i="6"/>
  <c r="Y316" i="6" s="1"/>
  <c r="U312" i="6"/>
  <c r="U300" i="6"/>
  <c r="U284" i="6"/>
  <c r="Y284" i="6" s="1"/>
  <c r="U56" i="6"/>
  <c r="Y56" i="6" s="1"/>
  <c r="U976" i="6"/>
  <c r="Y976" i="6" s="1"/>
  <c r="U960" i="6"/>
  <c r="Y960" i="6" s="1"/>
  <c r="U896" i="6"/>
  <c r="Y896" i="6" s="1"/>
  <c r="U880" i="6"/>
  <c r="Y880" i="6" s="1"/>
  <c r="U868" i="6"/>
  <c r="U832" i="6"/>
  <c r="V833" i="6" s="1"/>
  <c r="U816" i="6"/>
  <c r="U800" i="6"/>
  <c r="Y800" i="6" s="1"/>
  <c r="U784" i="6"/>
  <c r="U756" i="6"/>
  <c r="U752" i="6"/>
  <c r="U736" i="6"/>
  <c r="Y736" i="6" s="1"/>
  <c r="U720" i="6"/>
  <c r="U704" i="6"/>
  <c r="U688" i="6"/>
  <c r="Y688" i="6" s="1"/>
  <c r="U672" i="6"/>
  <c r="U640" i="6"/>
  <c r="Y640" i="6" s="1"/>
  <c r="U628" i="6"/>
  <c r="U624" i="6"/>
  <c r="U612" i="6"/>
  <c r="Y612" i="6" s="1"/>
  <c r="U608" i="6"/>
  <c r="U592" i="6"/>
  <c r="U576" i="6"/>
  <c r="Y576" i="6" s="1"/>
  <c r="U560" i="6"/>
  <c r="Y560" i="6" s="1"/>
  <c r="U544" i="6"/>
  <c r="U528" i="6"/>
  <c r="U512" i="6"/>
  <c r="Y512" i="6" s="1"/>
  <c r="U496" i="6"/>
  <c r="U480" i="6"/>
  <c r="U464" i="6"/>
  <c r="Y464" i="6" s="1"/>
  <c r="U448" i="6"/>
  <c r="Y448" i="6" s="1"/>
  <c r="U432" i="6"/>
  <c r="Y432" i="6" s="1"/>
  <c r="U400" i="6"/>
  <c r="U384" i="6"/>
  <c r="U368" i="6"/>
  <c r="Y368" i="6" s="1"/>
  <c r="U352" i="6"/>
  <c r="U336" i="6"/>
  <c r="U324" i="6"/>
  <c r="Y324" i="6" s="1"/>
  <c r="U320" i="6"/>
  <c r="Y320" i="6" s="1"/>
  <c r="U304" i="6"/>
  <c r="U288" i="6"/>
  <c r="U272" i="6"/>
  <c r="U256" i="6"/>
  <c r="Y256" i="6" s="1"/>
  <c r="U240" i="6"/>
  <c r="U224" i="6"/>
  <c r="U208" i="6"/>
  <c r="Y208" i="6" s="1"/>
  <c r="U176" i="6"/>
  <c r="Y176" i="6" s="1"/>
  <c r="U160" i="6"/>
  <c r="Y160" i="6" s="1"/>
  <c r="U144" i="6"/>
  <c r="U128" i="6"/>
  <c r="Y128" i="6" s="1"/>
  <c r="U112" i="6"/>
  <c r="Y112" i="6" s="1"/>
  <c r="U96" i="6"/>
  <c r="Y96" i="6" s="1"/>
  <c r="U80" i="6"/>
  <c r="U64" i="6"/>
  <c r="Y64" i="6" s="1"/>
  <c r="U944" i="6"/>
  <c r="Y944" i="6" s="1"/>
  <c r="U928" i="6"/>
  <c r="U884" i="6"/>
  <c r="U864" i="6"/>
  <c r="U848" i="6"/>
  <c r="U1326" i="6"/>
  <c r="Y1326" i="6" s="1"/>
  <c r="U1302" i="6"/>
  <c r="Y1302" i="6" s="1"/>
  <c r="U1246" i="6"/>
  <c r="Y1246" i="6" s="1"/>
  <c r="U1214" i="6"/>
  <c r="Y1214" i="6" s="1"/>
  <c r="U1182" i="6"/>
  <c r="Y1182" i="6" s="1"/>
  <c r="U1150" i="6"/>
  <c r="U1123" i="6"/>
  <c r="Y1123" i="6" s="1"/>
  <c r="U1059" i="6"/>
  <c r="Y1059" i="6" s="1"/>
  <c r="U1027" i="6"/>
  <c r="U995" i="6"/>
  <c r="U899" i="6"/>
  <c r="Y899" i="6" s="1"/>
  <c r="U867" i="6"/>
  <c r="Y867" i="6" s="1"/>
  <c r="U835" i="6"/>
  <c r="Y835" i="6" s="1"/>
  <c r="U803" i="6"/>
  <c r="U771" i="6"/>
  <c r="U739" i="6"/>
  <c r="Y739" i="6" s="1"/>
  <c r="U707" i="6"/>
  <c r="Y707" i="6" s="1"/>
  <c r="U675" i="6"/>
  <c r="U643" i="6"/>
  <c r="U611" i="6"/>
  <c r="Y611" i="6" s="1"/>
  <c r="U547" i="6"/>
  <c r="Y547" i="6" s="1"/>
  <c r="U494" i="6"/>
  <c r="Y494" i="6" s="1"/>
  <c r="U483" i="6"/>
  <c r="U419" i="6"/>
  <c r="Y419" i="6" s="1"/>
  <c r="U366" i="6"/>
  <c r="Y366" i="6" s="1"/>
  <c r="U355" i="6"/>
  <c r="U238" i="6"/>
  <c r="U227" i="6"/>
  <c r="Y227" i="6" s="1"/>
  <c r="U174" i="6"/>
  <c r="Y174" i="6" s="1"/>
  <c r="U110" i="6"/>
  <c r="V3" i="6"/>
  <c r="U48" i="6"/>
  <c r="Y48" i="6" s="1"/>
  <c r="U36" i="6"/>
  <c r="U28" i="6"/>
  <c r="Y28" i="6" s="1"/>
  <c r="U12" i="6"/>
  <c r="U1395" i="6"/>
  <c r="Y1395" i="6" s="1"/>
  <c r="U1379" i="6"/>
  <c r="Y1379" i="6" s="1"/>
  <c r="U1367" i="6"/>
  <c r="Y1367" i="6" s="1"/>
  <c r="U1351" i="6"/>
  <c r="Y1351" i="6" s="1"/>
  <c r="Y1334" i="6"/>
  <c r="U1335" i="6"/>
  <c r="U1319" i="6"/>
  <c r="U1307" i="6"/>
  <c r="U1287" i="6"/>
  <c r="Y1287" i="6" s="1"/>
  <c r="U1271" i="6"/>
  <c r="U1259" i="6"/>
  <c r="U1239" i="6"/>
  <c r="U1219" i="6"/>
  <c r="Y1219" i="6" s="1"/>
  <c r="U1203" i="6"/>
  <c r="U1191" i="6"/>
  <c r="U1179" i="6"/>
  <c r="Y1179" i="6" s="1"/>
  <c r="U1167" i="6"/>
  <c r="Y1167" i="6" s="1"/>
  <c r="U1155" i="6"/>
  <c r="Y1155" i="6" s="1"/>
  <c r="U1143" i="6"/>
  <c r="U1127" i="6"/>
  <c r="Y1127" i="6" s="1"/>
  <c r="U1107" i="6"/>
  <c r="Y1107" i="6" s="1"/>
  <c r="U1079" i="6"/>
  <c r="Y1079" i="6" s="1"/>
  <c r="U1067" i="6"/>
  <c r="U1051" i="6"/>
  <c r="U1035" i="6"/>
  <c r="Y1035" i="6" s="1"/>
  <c r="U1023" i="6"/>
  <c r="Y1023" i="6" s="1"/>
  <c r="U1003" i="6"/>
  <c r="U983" i="6"/>
  <c r="Y983" i="6" s="1"/>
  <c r="U951" i="6"/>
  <c r="Y951" i="6" s="1"/>
  <c r="U915" i="6"/>
  <c r="U903" i="6"/>
  <c r="Y903" i="6" s="1"/>
  <c r="U883" i="6"/>
  <c r="U863" i="6"/>
  <c r="Y863" i="6" s="1"/>
  <c r="U851" i="6"/>
  <c r="U839" i="6"/>
  <c r="Y839" i="6" s="1"/>
  <c r="U827" i="6"/>
  <c r="U811" i="6"/>
  <c r="U791" i="6"/>
  <c r="U775" i="6"/>
  <c r="Y775" i="6" s="1"/>
  <c r="U755" i="6"/>
  <c r="U743" i="6"/>
  <c r="Y743" i="6" s="1"/>
  <c r="U731" i="6"/>
  <c r="Y731" i="6" s="1"/>
  <c r="U719" i="6"/>
  <c r="U703" i="6"/>
  <c r="U691" i="6"/>
  <c r="Y691" i="6" s="1"/>
  <c r="U679" i="6"/>
  <c r="U663" i="6"/>
  <c r="U651" i="6"/>
  <c r="Y651" i="6" s="1"/>
  <c r="U635" i="6"/>
  <c r="Y635" i="6" s="1"/>
  <c r="U619" i="6"/>
  <c r="U603" i="6"/>
  <c r="U567" i="6"/>
  <c r="Y567" i="6" s="1"/>
  <c r="U551" i="6"/>
  <c r="Y551" i="6" s="1"/>
  <c r="U531" i="6"/>
  <c r="U507" i="6"/>
  <c r="U491" i="6"/>
  <c r="V492" i="6" s="1"/>
  <c r="U471" i="6"/>
  <c r="Y471" i="6" s="1"/>
  <c r="U435" i="6"/>
  <c r="U423" i="6"/>
  <c r="Y423" i="6" s="1"/>
  <c r="U407" i="6"/>
  <c r="V408" i="6" s="1"/>
  <c r="U395" i="6"/>
  <c r="Y395" i="6" s="1"/>
  <c r="U379" i="6"/>
  <c r="U363" i="6"/>
  <c r="V364" i="6" s="1"/>
  <c r="U351" i="6"/>
  <c r="Y351" i="6" s="1"/>
  <c r="U307" i="6"/>
  <c r="Y307" i="6" s="1"/>
  <c r="U279" i="6"/>
  <c r="U263" i="6"/>
  <c r="U247" i="6"/>
  <c r="Y247" i="6" s="1"/>
  <c r="U235" i="6"/>
  <c r="V236" i="6" s="1"/>
  <c r="U215" i="6"/>
  <c r="U203" i="6"/>
  <c r="U183" i="6"/>
  <c r="Y183" i="6" s="1"/>
  <c r="U151" i="6"/>
  <c r="U139" i="6"/>
  <c r="U123" i="6"/>
  <c r="U87" i="6"/>
  <c r="U75" i="6"/>
  <c r="U71" i="6"/>
  <c r="V72" i="6" s="1"/>
  <c r="U1270" i="6"/>
  <c r="V1271" i="6" s="1"/>
  <c r="U1091" i="6"/>
  <c r="V1092" i="6" s="1"/>
  <c r="U963" i="6"/>
  <c r="Y963" i="6" s="1"/>
  <c r="U931" i="6"/>
  <c r="Y931" i="6" s="1"/>
  <c r="U579" i="6"/>
  <c r="V580" i="6" s="1"/>
  <c r="U291" i="6"/>
  <c r="U163" i="6"/>
  <c r="Y163" i="6" s="1"/>
  <c r="U99" i="6"/>
  <c r="Y1205" i="6"/>
  <c r="U44" i="6"/>
  <c r="Y44" i="6" s="1"/>
  <c r="U16" i="6"/>
  <c r="Y16" i="6" s="1"/>
  <c r="Y3" i="6"/>
  <c r="U4" i="6"/>
  <c r="U1387" i="6"/>
  <c r="Y1387" i="6" s="1"/>
  <c r="U1375" i="6"/>
  <c r="Y1375" i="6" s="1"/>
  <c r="U1363" i="6"/>
  <c r="U1355" i="6"/>
  <c r="Y1355" i="6" s="1"/>
  <c r="U1343" i="6"/>
  <c r="U1331" i="6"/>
  <c r="Y1331" i="6" s="1"/>
  <c r="U1327" i="6"/>
  <c r="U1311" i="6"/>
  <c r="U1303" i="6"/>
  <c r="Y1303" i="6" s="1"/>
  <c r="U1295" i="6"/>
  <c r="Y1295" i="6" s="1"/>
  <c r="U1283" i="6"/>
  <c r="U1275" i="6"/>
  <c r="Y1275" i="6" s="1"/>
  <c r="U1263" i="6"/>
  <c r="U1251" i="6"/>
  <c r="Y1251" i="6" s="1"/>
  <c r="U1243" i="6"/>
  <c r="Y1243" i="6" s="1"/>
  <c r="U1231" i="6"/>
  <c r="Y1231" i="6" s="1"/>
  <c r="U1223" i="6"/>
  <c r="U1207" i="6"/>
  <c r="Y1207" i="6" s="1"/>
  <c r="U1199" i="6"/>
  <c r="U1187" i="6"/>
  <c r="U1175" i="6"/>
  <c r="Y1175" i="6" s="1"/>
  <c r="U1163" i="6"/>
  <c r="U1147" i="6"/>
  <c r="Y1147" i="6" s="1"/>
  <c r="U1135" i="6"/>
  <c r="U1115" i="6"/>
  <c r="U1099" i="6"/>
  <c r="Y1099" i="6" s="1"/>
  <c r="U1087" i="6"/>
  <c r="U1075" i="6"/>
  <c r="U1047" i="6"/>
  <c r="Y1047" i="6" s="1"/>
  <c r="U1039" i="6"/>
  <c r="U1031" i="6"/>
  <c r="Y1031" i="6" s="1"/>
  <c r="U1015" i="6"/>
  <c r="U1007" i="6"/>
  <c r="Y1007" i="6" s="1"/>
  <c r="U999" i="6"/>
  <c r="Y999" i="6" s="1"/>
  <c r="U991" i="6"/>
  <c r="U979" i="6"/>
  <c r="U971" i="6"/>
  <c r="U959" i="6"/>
  <c r="U947" i="6"/>
  <c r="U935" i="6"/>
  <c r="U923" i="6"/>
  <c r="U911" i="6"/>
  <c r="Y911" i="6" s="1"/>
  <c r="U887" i="6"/>
  <c r="Y887" i="6" s="1"/>
  <c r="U855" i="6"/>
  <c r="U843" i="6"/>
  <c r="Y843" i="6" s="1"/>
  <c r="U831" i="6"/>
  <c r="U819" i="6"/>
  <c r="Y819" i="6" s="1"/>
  <c r="U795" i="6"/>
  <c r="Y795" i="6" s="1"/>
  <c r="U783" i="6"/>
  <c r="U759" i="6"/>
  <c r="U747" i="6"/>
  <c r="V748" i="6" s="1"/>
  <c r="U735" i="6"/>
  <c r="V736" i="6" s="1"/>
  <c r="U723" i="6"/>
  <c r="U695" i="6"/>
  <c r="V696" i="6" s="1"/>
  <c r="U667" i="6"/>
  <c r="U655" i="6"/>
  <c r="U647" i="6"/>
  <c r="U639" i="6"/>
  <c r="U627" i="6"/>
  <c r="U599" i="6"/>
  <c r="U591" i="6"/>
  <c r="Y591" i="6" s="1"/>
  <c r="U583" i="6"/>
  <c r="Y583" i="6" s="1"/>
  <c r="U571" i="6"/>
  <c r="Y571" i="6" s="1"/>
  <c r="U559" i="6"/>
  <c r="U535" i="6"/>
  <c r="V536" i="6" s="1"/>
  <c r="U523" i="6"/>
  <c r="V524" i="6" s="1"/>
  <c r="U499" i="6"/>
  <c r="Y499" i="6" s="1"/>
  <c r="U475" i="6"/>
  <c r="U463" i="6"/>
  <c r="V464" i="6" s="1"/>
  <c r="U455" i="6"/>
  <c r="V456" i="6" s="1"/>
  <c r="U443" i="6"/>
  <c r="U431" i="6"/>
  <c r="U411" i="6"/>
  <c r="V412" i="6" s="1"/>
  <c r="Y398" i="6"/>
  <c r="U399" i="6"/>
  <c r="U375" i="6"/>
  <c r="U343" i="6"/>
  <c r="V344" i="6" s="1"/>
  <c r="Y334" i="6"/>
  <c r="U335" i="6"/>
  <c r="U327" i="6"/>
  <c r="U315" i="6"/>
  <c r="Y315" i="6" s="1"/>
  <c r="U303" i="6"/>
  <c r="Y303" i="6" s="1"/>
  <c r="U295" i="6"/>
  <c r="V296" i="6" s="1"/>
  <c r="U283" i="6"/>
  <c r="U271" i="6"/>
  <c r="V272" i="6" s="1"/>
  <c r="U267" i="6"/>
  <c r="V268" i="6" s="1"/>
  <c r="U255" i="6"/>
  <c r="U243" i="6"/>
  <c r="Y243" i="6" s="1"/>
  <c r="U223" i="6"/>
  <c r="V224" i="6" s="1"/>
  <c r="U211" i="6"/>
  <c r="Y211" i="6" s="1"/>
  <c r="U187" i="6"/>
  <c r="U179" i="6"/>
  <c r="Y179" i="6" s="1"/>
  <c r="U171" i="6"/>
  <c r="Y171" i="6" s="1"/>
  <c r="U159" i="6"/>
  <c r="Y159" i="6" s="1"/>
  <c r="U147" i="6"/>
  <c r="U127" i="6"/>
  <c r="V128" i="6" s="1"/>
  <c r="U115" i="6"/>
  <c r="U107" i="6"/>
  <c r="U91" i="6"/>
  <c r="Y78" i="6"/>
  <c r="U79" i="6"/>
  <c r="U59" i="6"/>
  <c r="U55" i="6"/>
  <c r="U51" i="6"/>
  <c r="Y51" i="6" s="1"/>
  <c r="U1306" i="6"/>
  <c r="U1290" i="6"/>
  <c r="U1162" i="6"/>
  <c r="U1138" i="6"/>
  <c r="Y1138" i="6" s="1"/>
  <c r="U1090" i="6"/>
  <c r="V1091" i="6" s="1"/>
  <c r="U994" i="6"/>
  <c r="U894" i="6"/>
  <c r="Y894" i="6" s="1"/>
  <c r="U862" i="6"/>
  <c r="U834" i="6"/>
  <c r="U798" i="6"/>
  <c r="Y798" i="6" s="1"/>
  <c r="U766" i="6"/>
  <c r="U738" i="6"/>
  <c r="U670" i="6"/>
  <c r="Y670" i="6" s="1"/>
  <c r="U642" i="6"/>
  <c r="U606" i="6"/>
  <c r="U542" i="6"/>
  <c r="Y542" i="6" s="1"/>
  <c r="U382" i="6"/>
  <c r="Y382" i="6" s="1"/>
  <c r="U1318" i="6"/>
  <c r="U1294" i="6"/>
  <c r="U1262" i="6"/>
  <c r="V1263" i="6" s="1"/>
  <c r="U1238" i="6"/>
  <c r="U1206" i="6"/>
  <c r="U1174" i="6"/>
  <c r="Y1174" i="6" s="1"/>
  <c r="U1142" i="6"/>
  <c r="V1143" i="6" s="1"/>
  <c r="Y952" i="6"/>
  <c r="U430" i="6"/>
  <c r="Y430" i="6" s="1"/>
  <c r="U302" i="6"/>
  <c r="Y302" i="6" s="1"/>
  <c r="U35" i="6"/>
  <c r="V35" i="6" s="1"/>
  <c r="V1335" i="6"/>
  <c r="Y59" i="6"/>
  <c r="U60" i="6"/>
  <c r="U52" i="6"/>
  <c r="Y52" i="6" s="1"/>
  <c r="U40" i="6"/>
  <c r="Y40" i="6" s="1"/>
  <c r="U32" i="6"/>
  <c r="Y32" i="6" s="1"/>
  <c r="U20" i="6"/>
  <c r="U8" i="6"/>
  <c r="Y8" i="6" s="1"/>
  <c r="U1391" i="6"/>
  <c r="U1383" i="6"/>
  <c r="Y1383" i="6" s="1"/>
  <c r="U1371" i="6"/>
  <c r="Y1371" i="6" s="1"/>
  <c r="U1359" i="6"/>
  <c r="U1339" i="6"/>
  <c r="U1323" i="6"/>
  <c r="Y1323" i="6" s="1"/>
  <c r="U1315" i="6"/>
  <c r="V1316" i="6" s="1"/>
  <c r="U1299" i="6"/>
  <c r="U1291" i="6"/>
  <c r="Y1278" i="6"/>
  <c r="U1279" i="6"/>
  <c r="U1267" i="6"/>
  <c r="Y1267" i="6" s="1"/>
  <c r="U1255" i="6"/>
  <c r="Y1255" i="6" s="1"/>
  <c r="U1247" i="6"/>
  <c r="U1235" i="6"/>
  <c r="Y1235" i="6" s="1"/>
  <c r="U1227" i="6"/>
  <c r="U1215" i="6"/>
  <c r="U1211" i="6"/>
  <c r="Y1211" i="6" s="1"/>
  <c r="U1195" i="6"/>
  <c r="Y1195" i="6" s="1"/>
  <c r="U1183" i="6"/>
  <c r="U1171" i="6"/>
  <c r="Y1158" i="6"/>
  <c r="U1159" i="6"/>
  <c r="U1151" i="6"/>
  <c r="U1139" i="6"/>
  <c r="Y1139" i="6" s="1"/>
  <c r="U1131" i="6"/>
  <c r="U1119" i="6"/>
  <c r="U1111" i="6"/>
  <c r="U1103" i="6"/>
  <c r="Y1103" i="6" s="1"/>
  <c r="U1095" i="6"/>
  <c r="Y1095" i="6" s="1"/>
  <c r="U1083" i="6"/>
  <c r="U1071" i="6"/>
  <c r="V1072" i="6" s="1"/>
  <c r="U1063" i="6"/>
  <c r="U1055" i="6"/>
  <c r="U1043" i="6"/>
  <c r="U1019" i="6"/>
  <c r="U1011" i="6"/>
  <c r="U987" i="6"/>
  <c r="Y987" i="6" s="1"/>
  <c r="U975" i="6"/>
  <c r="U967" i="6"/>
  <c r="U955" i="6"/>
  <c r="Y955" i="6" s="1"/>
  <c r="U943" i="6"/>
  <c r="Y943" i="6" s="1"/>
  <c r="U939" i="6"/>
  <c r="U927" i="6"/>
  <c r="U919" i="6"/>
  <c r="U907" i="6"/>
  <c r="Y907" i="6" s="1"/>
  <c r="U895" i="6"/>
  <c r="U891" i="6"/>
  <c r="U879" i="6"/>
  <c r="Y879" i="6" s="1"/>
  <c r="U875" i="6"/>
  <c r="Y875" i="6" s="1"/>
  <c r="U871" i="6"/>
  <c r="U859" i="6"/>
  <c r="U847" i="6"/>
  <c r="Y847" i="6" s="1"/>
  <c r="U823" i="6"/>
  <c r="Y823" i="6" s="1"/>
  <c r="U815" i="6"/>
  <c r="U807" i="6"/>
  <c r="Y807" i="6" s="1"/>
  <c r="U799" i="6"/>
  <c r="Y799" i="6" s="1"/>
  <c r="U787" i="6"/>
  <c r="U779" i="6"/>
  <c r="Y779" i="6" s="1"/>
  <c r="Y766" i="6"/>
  <c r="U767" i="6"/>
  <c r="U763" i="6"/>
  <c r="U751" i="6"/>
  <c r="Y751" i="6" s="1"/>
  <c r="U727" i="6"/>
  <c r="U715" i="6"/>
  <c r="Y715" i="6" s="1"/>
  <c r="U711" i="6"/>
  <c r="U699" i="6"/>
  <c r="Y699" i="6" s="1"/>
  <c r="U687" i="6"/>
  <c r="Y687" i="6" s="1"/>
  <c r="U683" i="6"/>
  <c r="V684" i="6" s="1"/>
  <c r="U671" i="6"/>
  <c r="U659" i="6"/>
  <c r="Y659" i="6" s="1"/>
  <c r="U631" i="6"/>
  <c r="Y631" i="6" s="1"/>
  <c r="U623" i="6"/>
  <c r="Y623" i="6" s="1"/>
  <c r="U615" i="6"/>
  <c r="U607" i="6"/>
  <c r="Y607" i="6" s="1"/>
  <c r="U595" i="6"/>
  <c r="Y595" i="6" s="1"/>
  <c r="U587" i="6"/>
  <c r="Y587" i="6" s="1"/>
  <c r="U575" i="6"/>
  <c r="U563" i="6"/>
  <c r="U555" i="6"/>
  <c r="U543" i="6"/>
  <c r="Y543" i="6" s="1"/>
  <c r="U539" i="6"/>
  <c r="V540" i="6" s="1"/>
  <c r="Y526" i="6"/>
  <c r="U527" i="6"/>
  <c r="U519" i="6"/>
  <c r="Y519" i="6" s="1"/>
  <c r="U511" i="6"/>
  <c r="U503" i="6"/>
  <c r="U495" i="6"/>
  <c r="U487" i="6"/>
  <c r="Y487" i="6" s="1"/>
  <c r="U479" i="6"/>
  <c r="U467" i="6"/>
  <c r="Y467" i="6" s="1"/>
  <c r="U459" i="6"/>
  <c r="Y459" i="6" s="1"/>
  <c r="U447" i="6"/>
  <c r="Y447" i="6" s="1"/>
  <c r="U439" i="6"/>
  <c r="V440" i="6" s="1"/>
  <c r="U427" i="6"/>
  <c r="U415" i="6"/>
  <c r="U403" i="6"/>
  <c r="Y403" i="6" s="1"/>
  <c r="U391" i="6"/>
  <c r="U383" i="6"/>
  <c r="V384" i="6" s="1"/>
  <c r="U371" i="6"/>
  <c r="Y371" i="6" s="1"/>
  <c r="U367" i="6"/>
  <c r="Y367" i="6" s="1"/>
  <c r="U359" i="6"/>
  <c r="V360" i="6" s="1"/>
  <c r="U347" i="6"/>
  <c r="V348" i="6" s="1"/>
  <c r="U339" i="6"/>
  <c r="Y339" i="6" s="1"/>
  <c r="U331" i="6"/>
  <c r="Y331" i="6" s="1"/>
  <c r="U319" i="6"/>
  <c r="U311" i="6"/>
  <c r="Y311" i="6" s="1"/>
  <c r="U299" i="6"/>
  <c r="U287" i="6"/>
  <c r="Y287" i="6" s="1"/>
  <c r="U275" i="6"/>
  <c r="U251" i="6"/>
  <c r="Y238" i="6"/>
  <c r="U239" i="6"/>
  <c r="Y239" i="6" s="1"/>
  <c r="U231" i="6"/>
  <c r="V232" i="6" s="1"/>
  <c r="U219" i="6"/>
  <c r="Y219" i="6" s="1"/>
  <c r="U207" i="6"/>
  <c r="U199" i="6"/>
  <c r="Y199" i="6" s="1"/>
  <c r="U191" i="6"/>
  <c r="Y191" i="6" s="1"/>
  <c r="U175" i="6"/>
  <c r="U167" i="6"/>
  <c r="U155" i="6"/>
  <c r="Y155" i="6" s="1"/>
  <c r="Y142" i="6"/>
  <c r="U143" i="6"/>
  <c r="V144" i="6" s="1"/>
  <c r="U135" i="6"/>
  <c r="Y135" i="6" s="1"/>
  <c r="U119" i="6"/>
  <c r="Y119" i="6" s="1"/>
  <c r="Y110" i="6"/>
  <c r="U111" i="6"/>
  <c r="Y111" i="6" s="1"/>
  <c r="U103" i="6"/>
  <c r="U95" i="6"/>
  <c r="Y95" i="6" s="1"/>
  <c r="U83" i="6"/>
  <c r="Y83" i="6" s="1"/>
  <c r="U63" i="6"/>
  <c r="V64" i="6" s="1"/>
  <c r="U11" i="6"/>
  <c r="U1330" i="6"/>
  <c r="U1282" i="6"/>
  <c r="U1242" i="6"/>
  <c r="U1210" i="6"/>
  <c r="U1186" i="6"/>
  <c r="Y1186" i="6" s="1"/>
  <c r="U1118" i="6"/>
  <c r="U1054" i="6"/>
  <c r="U1342" i="6"/>
  <c r="U1310" i="6"/>
  <c r="V1310" i="6" s="1"/>
  <c r="U1286" i="6"/>
  <c r="Y1286" i="6" s="1"/>
  <c r="U1254" i="6"/>
  <c r="Y1254" i="6" s="1"/>
  <c r="U1230" i="6"/>
  <c r="U1198" i="6"/>
  <c r="U1166" i="6"/>
  <c r="U1134" i="6"/>
  <c r="Y1134" i="6" s="1"/>
  <c r="U1102" i="6"/>
  <c r="U1070" i="6"/>
  <c r="U1038" i="6"/>
  <c r="U1006" i="6"/>
  <c r="V1007" i="6" s="1"/>
  <c r="U974" i="6"/>
  <c r="U942" i="6"/>
  <c r="U910" i="6"/>
  <c r="U878" i="6"/>
  <c r="Y878" i="6" s="1"/>
  <c r="U846" i="6"/>
  <c r="U814" i="6"/>
  <c r="U782" i="6"/>
  <c r="Y782" i="6" s="1"/>
  <c r="U750" i="6"/>
  <c r="Y750" i="6" s="1"/>
  <c r="U718" i="6"/>
  <c r="U686" i="6"/>
  <c r="U654" i="6"/>
  <c r="Y654" i="6" s="1"/>
  <c r="U622" i="6"/>
  <c r="U590" i="6"/>
  <c r="U558" i="6"/>
  <c r="U515" i="6"/>
  <c r="Y515" i="6" s="1"/>
  <c r="U451" i="6"/>
  <c r="U387" i="6"/>
  <c r="Y387" i="6" s="1"/>
  <c r="U323" i="6"/>
  <c r="U259" i="6"/>
  <c r="U195" i="6"/>
  <c r="U131" i="6"/>
  <c r="Y131" i="6" s="1"/>
  <c r="U67" i="6"/>
  <c r="Y67" i="6" s="1"/>
  <c r="U24" i="6"/>
  <c r="Y24" i="6" s="1"/>
  <c r="U31" i="6"/>
  <c r="U1390" i="6"/>
  <c r="U1382" i="6"/>
  <c r="U1370" i="6"/>
  <c r="V1371" i="6" s="1"/>
  <c r="U1358" i="6"/>
  <c r="U1350" i="6"/>
  <c r="U1126" i="6"/>
  <c r="U1114" i="6"/>
  <c r="Y1114" i="6" s="1"/>
  <c r="U1094" i="6"/>
  <c r="U1082" i="6"/>
  <c r="U1078" i="6"/>
  <c r="U1034" i="6"/>
  <c r="U1014" i="6"/>
  <c r="U1002" i="6"/>
  <c r="U998" i="6"/>
  <c r="U966" i="6"/>
  <c r="U938" i="6"/>
  <c r="U858" i="6"/>
  <c r="Y858" i="6" s="1"/>
  <c r="U838" i="6"/>
  <c r="Y838" i="6" s="1"/>
  <c r="U810" i="6"/>
  <c r="U762" i="6"/>
  <c r="U742" i="6"/>
  <c r="U710" i="6"/>
  <c r="V711" i="6" s="1"/>
  <c r="U662" i="6"/>
  <c r="U650" i="6"/>
  <c r="U646" i="6"/>
  <c r="U634" i="6"/>
  <c r="Y634" i="6" s="1"/>
  <c r="U602" i="6"/>
  <c r="Y602" i="6" s="1"/>
  <c r="U586" i="6"/>
  <c r="U566" i="6"/>
  <c r="U554" i="6"/>
  <c r="Y554" i="6" s="1"/>
  <c r="U550" i="6"/>
  <c r="U538" i="6"/>
  <c r="Y538" i="6" s="1"/>
  <c r="U522" i="6"/>
  <c r="U486" i="6"/>
  <c r="Y486" i="6" s="1"/>
  <c r="U458" i="6"/>
  <c r="U454" i="6"/>
  <c r="U442" i="6"/>
  <c r="V443" i="6" s="1"/>
  <c r="U438" i="6"/>
  <c r="U422" i="6"/>
  <c r="U410" i="6"/>
  <c r="U394" i="6"/>
  <c r="U390" i="6"/>
  <c r="U378" i="6"/>
  <c r="U362" i="6"/>
  <c r="U342" i="6"/>
  <c r="U326" i="6"/>
  <c r="U314" i="6"/>
  <c r="U298" i="6"/>
  <c r="U294" i="6"/>
  <c r="V295" i="6" s="1"/>
  <c r="U282" i="6"/>
  <c r="V283" i="6" s="1"/>
  <c r="U138" i="6"/>
  <c r="U122" i="6"/>
  <c r="U118" i="6"/>
  <c r="U102" i="6"/>
  <c r="U86" i="6"/>
  <c r="U74" i="6"/>
  <c r="U43" i="6"/>
  <c r="Y43" i="6" s="1"/>
  <c r="U27" i="6"/>
  <c r="U15" i="6"/>
  <c r="U1398" i="6"/>
  <c r="Y1398" i="6" s="1"/>
  <c r="U1386" i="6"/>
  <c r="U1366" i="6"/>
  <c r="U1110" i="6"/>
  <c r="U1062" i="6"/>
  <c r="U1050" i="6"/>
  <c r="Y1050" i="6" s="1"/>
  <c r="U982" i="6"/>
  <c r="Y982" i="6" s="1"/>
  <c r="U970" i="6"/>
  <c r="V971" i="6" s="1"/>
  <c r="U950" i="6"/>
  <c r="V951" i="6" s="1"/>
  <c r="U918" i="6"/>
  <c r="U906" i="6"/>
  <c r="U890" i="6"/>
  <c r="V891" i="6" s="1"/>
  <c r="U870" i="6"/>
  <c r="U854" i="6"/>
  <c r="U842" i="6"/>
  <c r="U822" i="6"/>
  <c r="U806" i="6"/>
  <c r="Y806" i="6" s="1"/>
  <c r="U790" i="6"/>
  <c r="U774" i="6"/>
  <c r="Y774" i="6" s="1"/>
  <c r="U726" i="6"/>
  <c r="U714" i="6"/>
  <c r="U694" i="6"/>
  <c r="Y694" i="6" s="1"/>
  <c r="U682" i="6"/>
  <c r="U666" i="6"/>
  <c r="V667" i="6" s="1"/>
  <c r="U614" i="6"/>
  <c r="Y614" i="6" s="1"/>
  <c r="U582" i="6"/>
  <c r="U534" i="6"/>
  <c r="U502" i="6"/>
  <c r="Y502" i="6" s="1"/>
  <c r="U470" i="6"/>
  <c r="U426" i="6"/>
  <c r="U406" i="6"/>
  <c r="V407" i="6" s="1"/>
  <c r="U374" i="6"/>
  <c r="Y374" i="6" s="1"/>
  <c r="U358" i="6"/>
  <c r="U346" i="6"/>
  <c r="U330" i="6"/>
  <c r="U310" i="6"/>
  <c r="Y310" i="6" s="1"/>
  <c r="U278" i="6"/>
  <c r="U266" i="6"/>
  <c r="U262" i="6"/>
  <c r="U250" i="6"/>
  <c r="U246" i="6"/>
  <c r="U234" i="6"/>
  <c r="U230" i="6"/>
  <c r="V231" i="6" s="1"/>
  <c r="U218" i="6"/>
  <c r="U214" i="6"/>
  <c r="U202" i="6"/>
  <c r="U198" i="6"/>
  <c r="V199" i="6" s="1"/>
  <c r="U186" i="6"/>
  <c r="V187" i="6" s="1"/>
  <c r="U182" i="6"/>
  <c r="U170" i="6"/>
  <c r="U166" i="6"/>
  <c r="U154" i="6"/>
  <c r="U150" i="6"/>
  <c r="U134" i="6"/>
  <c r="U106" i="6"/>
  <c r="V107" i="6" s="1"/>
  <c r="U90" i="6"/>
  <c r="Y90" i="6" s="1"/>
  <c r="U70" i="6"/>
  <c r="V71" i="6" s="1"/>
  <c r="U1399" i="6"/>
  <c r="Y1399" i="6" s="1"/>
  <c r="U1333" i="6"/>
  <c r="U1325" i="6"/>
  <c r="U1301" i="6"/>
  <c r="U1285" i="6"/>
  <c r="U1277" i="6"/>
  <c r="U1269" i="6"/>
  <c r="U1261" i="6"/>
  <c r="U1245" i="6"/>
  <c r="U1237" i="6"/>
  <c r="U1221" i="6"/>
  <c r="U1213" i="6"/>
  <c r="U1189" i="6"/>
  <c r="U1181" i="6"/>
  <c r="U1165" i="6"/>
  <c r="V1166" i="6" s="1"/>
  <c r="U1157" i="6"/>
  <c r="V1158" i="6" s="1"/>
  <c r="U1141" i="6"/>
  <c r="U1122" i="6"/>
  <c r="U1058" i="6"/>
  <c r="U1026" i="6"/>
  <c r="U962" i="6"/>
  <c r="U930" i="6"/>
  <c r="V931" i="6" s="1"/>
  <c r="U898" i="6"/>
  <c r="U866" i="6"/>
  <c r="U802" i="6"/>
  <c r="V803" i="6" s="1"/>
  <c r="U770" i="6"/>
  <c r="U706" i="6"/>
  <c r="U674" i="6"/>
  <c r="V675" i="6" s="1"/>
  <c r="U610" i="6"/>
  <c r="U578" i="6"/>
  <c r="U546" i="6"/>
  <c r="U514" i="6"/>
  <c r="U482" i="6"/>
  <c r="U450" i="6"/>
  <c r="Y450" i="6" s="1"/>
  <c r="U418" i="6"/>
  <c r="U386" i="6"/>
  <c r="U354" i="6"/>
  <c r="U322" i="6"/>
  <c r="U290" i="6"/>
  <c r="U258" i="6"/>
  <c r="U226" i="6"/>
  <c r="U194" i="6"/>
  <c r="U162" i="6"/>
  <c r="U130" i="6"/>
  <c r="U98" i="6"/>
  <c r="U66" i="6"/>
  <c r="Y66" i="6" s="1"/>
  <c r="U23" i="6"/>
  <c r="U58" i="6"/>
  <c r="U54" i="6"/>
  <c r="U42" i="6"/>
  <c r="U38" i="6"/>
  <c r="U26" i="6"/>
  <c r="U22" i="6"/>
  <c r="U14" i="6"/>
  <c r="U10" i="6"/>
  <c r="U1397" i="6"/>
  <c r="U1393" i="6"/>
  <c r="Y1393" i="6" s="1"/>
  <c r="Y1392" i="6"/>
  <c r="U1389" i="6"/>
  <c r="U1385" i="6"/>
  <c r="U1381" i="6"/>
  <c r="U1377" i="6"/>
  <c r="Y1377" i="6" s="1"/>
  <c r="U1373" i="6"/>
  <c r="Y1373" i="6" s="1"/>
  <c r="U1369" i="6"/>
  <c r="U1365" i="6"/>
  <c r="U1361" i="6"/>
  <c r="Y1361" i="6" s="1"/>
  <c r="U1357" i="6"/>
  <c r="U1353" i="6"/>
  <c r="Y1353" i="6" s="1"/>
  <c r="U1349" i="6"/>
  <c r="V1350" i="6" s="1"/>
  <c r="Y1328" i="6"/>
  <c r="Y1292" i="6"/>
  <c r="Y1132" i="6"/>
  <c r="U1133" i="6"/>
  <c r="Y1133" i="6" s="1"/>
  <c r="U1129" i="6"/>
  <c r="Y1129" i="6" s="1"/>
  <c r="U1125" i="6"/>
  <c r="U1121" i="6"/>
  <c r="U1117" i="6"/>
  <c r="U1113" i="6"/>
  <c r="U1109" i="6"/>
  <c r="U1105" i="6"/>
  <c r="Y1100" i="6"/>
  <c r="U1101" i="6"/>
  <c r="Y1101" i="6" s="1"/>
  <c r="U1097" i="6"/>
  <c r="U1093" i="6"/>
  <c r="U1089" i="6"/>
  <c r="U1085" i="6"/>
  <c r="U1081" i="6"/>
  <c r="U1077" i="6"/>
  <c r="U1073" i="6"/>
  <c r="V1073" i="6" s="1"/>
  <c r="U1069" i="6"/>
  <c r="Y1069" i="6" s="1"/>
  <c r="U1065" i="6"/>
  <c r="U1061" i="6"/>
  <c r="Y1061" i="6" s="1"/>
  <c r="U1057" i="6"/>
  <c r="U1053" i="6"/>
  <c r="U1049" i="6"/>
  <c r="U1045" i="6"/>
  <c r="Y1045" i="6" s="1"/>
  <c r="U1041" i="6"/>
  <c r="U1037" i="6"/>
  <c r="U1033" i="6"/>
  <c r="U1029" i="6"/>
  <c r="Y1029" i="6" s="1"/>
  <c r="U1025" i="6"/>
  <c r="U1021" i="6"/>
  <c r="U1017" i="6"/>
  <c r="Y1017" i="6" s="1"/>
  <c r="Y1012" i="6"/>
  <c r="U1013" i="6"/>
  <c r="U1009" i="6"/>
  <c r="Y1004" i="6"/>
  <c r="U1005" i="6"/>
  <c r="V1006" i="6" s="1"/>
  <c r="U1001" i="6"/>
  <c r="U997" i="6"/>
  <c r="U993" i="6"/>
  <c r="U989" i="6"/>
  <c r="Y989" i="6" s="1"/>
  <c r="U985" i="6"/>
  <c r="Y985" i="6" s="1"/>
  <c r="U981" i="6"/>
  <c r="Y981" i="6" s="1"/>
  <c r="U977" i="6"/>
  <c r="V977" i="6" s="1"/>
  <c r="Y972" i="6"/>
  <c r="U973" i="6"/>
  <c r="U969" i="6"/>
  <c r="U965" i="6"/>
  <c r="U961" i="6"/>
  <c r="U957" i="6"/>
  <c r="U953" i="6"/>
  <c r="U949" i="6"/>
  <c r="U945" i="6"/>
  <c r="Y940" i="6"/>
  <c r="U941" i="6"/>
  <c r="U937" i="6"/>
  <c r="U933" i="6"/>
  <c r="U929" i="6"/>
  <c r="Y929" i="6" s="1"/>
  <c r="U925" i="6"/>
  <c r="U921" i="6"/>
  <c r="Y921" i="6" s="1"/>
  <c r="U917" i="6"/>
  <c r="V918" i="6" s="1"/>
  <c r="U913" i="6"/>
  <c r="Y913" i="6" s="1"/>
  <c r="U909" i="6"/>
  <c r="U905" i="6"/>
  <c r="U901" i="6"/>
  <c r="Y901" i="6" s="1"/>
  <c r="U897" i="6"/>
  <c r="U893" i="6"/>
  <c r="Y888" i="6"/>
  <c r="U889" i="6"/>
  <c r="Y884" i="6"/>
  <c r="U885" i="6"/>
  <c r="Y885" i="6" s="1"/>
  <c r="U881" i="6"/>
  <c r="Y876" i="6"/>
  <c r="U877" i="6"/>
  <c r="U873" i="6"/>
  <c r="Y873" i="6" s="1"/>
  <c r="U869" i="6"/>
  <c r="Y869" i="6" s="1"/>
  <c r="Y864" i="6"/>
  <c r="U865" i="6"/>
  <c r="U861" i="6"/>
  <c r="U857" i="6"/>
  <c r="U853" i="6"/>
  <c r="U849" i="6"/>
  <c r="U845" i="6"/>
  <c r="Y845" i="6" s="1"/>
  <c r="U841" i="6"/>
  <c r="U837" i="6"/>
  <c r="U833" i="6"/>
  <c r="Y832" i="6"/>
  <c r="U829" i="6"/>
  <c r="U825" i="6"/>
  <c r="Y825" i="6" s="1"/>
  <c r="U821" i="6"/>
  <c r="U817" i="6"/>
  <c r="U813" i="6"/>
  <c r="Y813" i="6" s="1"/>
  <c r="U809" i="6"/>
  <c r="Y809" i="6" s="1"/>
  <c r="U805" i="6"/>
  <c r="U801" i="6"/>
  <c r="U797" i="6"/>
  <c r="U793" i="6"/>
  <c r="Y793" i="6" s="1"/>
  <c r="U789" i="6"/>
  <c r="Y784" i="6"/>
  <c r="U785" i="6"/>
  <c r="V785" i="6" s="1"/>
  <c r="Y780" i="6"/>
  <c r="U781" i="6"/>
  <c r="U777" i="6"/>
  <c r="Y777" i="6" s="1"/>
  <c r="U773" i="6"/>
  <c r="U769" i="6"/>
  <c r="U765" i="6"/>
  <c r="U761" i="6"/>
  <c r="U757" i="6"/>
  <c r="U753" i="6"/>
  <c r="Y753" i="6" s="1"/>
  <c r="Y748" i="6"/>
  <c r="U749" i="6"/>
  <c r="U745" i="6"/>
  <c r="Y745" i="6" s="1"/>
  <c r="U741" i="6"/>
  <c r="U737" i="6"/>
  <c r="Y737" i="6" s="1"/>
  <c r="U733" i="6"/>
  <c r="U729" i="6"/>
  <c r="Y729" i="6" s="1"/>
  <c r="U725" i="6"/>
  <c r="Y720" i="6"/>
  <c r="U721" i="6"/>
  <c r="V721" i="6" s="1"/>
  <c r="U717" i="6"/>
  <c r="U713" i="6"/>
  <c r="U709" i="6"/>
  <c r="U705" i="6"/>
  <c r="U701" i="6"/>
  <c r="U697" i="6"/>
  <c r="U693" i="6"/>
  <c r="U689" i="6"/>
  <c r="Y689" i="6" s="1"/>
  <c r="Y684" i="6"/>
  <c r="U685" i="6"/>
  <c r="V685" i="6" s="1"/>
  <c r="U681" i="6"/>
  <c r="U677" i="6"/>
  <c r="Y677" i="6" s="1"/>
  <c r="Y672" i="6"/>
  <c r="U673" i="6"/>
  <c r="U669" i="6"/>
  <c r="U665" i="6"/>
  <c r="U661" i="6"/>
  <c r="Y661" i="6" s="1"/>
  <c r="U657" i="6"/>
  <c r="Y657" i="6" s="1"/>
  <c r="U653" i="6"/>
  <c r="U649" i="6"/>
  <c r="U645" i="6"/>
  <c r="Y645" i="6" s="1"/>
  <c r="U641" i="6"/>
  <c r="U637" i="6"/>
  <c r="U633" i="6"/>
  <c r="Y628" i="6"/>
  <c r="U629" i="6"/>
  <c r="Y629" i="6" s="1"/>
  <c r="U625" i="6"/>
  <c r="Y625" i="6" s="1"/>
  <c r="Y620" i="6"/>
  <c r="U621" i="6"/>
  <c r="U617" i="6"/>
  <c r="Y617" i="6" s="1"/>
  <c r="U613" i="6"/>
  <c r="Y608" i="6"/>
  <c r="U609" i="6"/>
  <c r="U605" i="6"/>
  <c r="V606" i="6" s="1"/>
  <c r="U601" i="6"/>
  <c r="U597" i="6"/>
  <c r="Y597" i="6" s="1"/>
  <c r="U593" i="6"/>
  <c r="Y593" i="6" s="1"/>
  <c r="U589" i="6"/>
  <c r="U585" i="6"/>
  <c r="U581" i="6"/>
  <c r="U577" i="6"/>
  <c r="U573" i="6"/>
  <c r="U569" i="6"/>
  <c r="U565" i="6"/>
  <c r="U561" i="6"/>
  <c r="Y556" i="6"/>
  <c r="U557" i="6"/>
  <c r="Y557" i="6" s="1"/>
  <c r="U553" i="6"/>
  <c r="U549" i="6"/>
  <c r="Y544" i="6"/>
  <c r="U545" i="6"/>
  <c r="U1346" i="6"/>
  <c r="U1338" i="6"/>
  <c r="U1322" i="6"/>
  <c r="U1314" i="6"/>
  <c r="U1298" i="6"/>
  <c r="U1274" i="6"/>
  <c r="U1266" i="6"/>
  <c r="U1258" i="6"/>
  <c r="U1250" i="6"/>
  <c r="U1234" i="6"/>
  <c r="U1226" i="6"/>
  <c r="U1218" i="6"/>
  <c r="U1202" i="6"/>
  <c r="V1203" i="6" s="1"/>
  <c r="U1194" i="6"/>
  <c r="U1178" i="6"/>
  <c r="U1170" i="6"/>
  <c r="U1154" i="6"/>
  <c r="V1155" i="6" s="1"/>
  <c r="U1146" i="6"/>
  <c r="U1128" i="6"/>
  <c r="U1096" i="6"/>
  <c r="V1097" i="6" s="1"/>
  <c r="U1086" i="6"/>
  <c r="Y1086" i="6" s="1"/>
  <c r="U1064" i="6"/>
  <c r="U1032" i="6"/>
  <c r="U1022" i="6"/>
  <c r="U1000" i="6"/>
  <c r="Y1000" i="6" s="1"/>
  <c r="U990" i="6"/>
  <c r="U968" i="6"/>
  <c r="U958" i="6"/>
  <c r="U936" i="6"/>
  <c r="U926" i="6"/>
  <c r="U904" i="6"/>
  <c r="U872" i="6"/>
  <c r="U840" i="6"/>
  <c r="U830" i="6"/>
  <c r="U808" i="6"/>
  <c r="U776" i="6"/>
  <c r="U744" i="6"/>
  <c r="U734" i="6"/>
  <c r="U712" i="6"/>
  <c r="U702" i="6"/>
  <c r="U680" i="6"/>
  <c r="U648" i="6"/>
  <c r="U638" i="6"/>
  <c r="U616" i="6"/>
  <c r="U584" i="6"/>
  <c r="U574" i="6"/>
  <c r="U552" i="6"/>
  <c r="U510" i="6"/>
  <c r="U478" i="6"/>
  <c r="U446" i="6"/>
  <c r="U414" i="6"/>
  <c r="U350" i="6"/>
  <c r="U318" i="6"/>
  <c r="U286" i="6"/>
  <c r="U254" i="6"/>
  <c r="U222" i="6"/>
  <c r="U190" i="6"/>
  <c r="U158" i="6"/>
  <c r="U126" i="6"/>
  <c r="U94" i="6"/>
  <c r="U62" i="6"/>
  <c r="U30" i="6"/>
  <c r="U18" i="6"/>
  <c r="V19" i="6" s="1"/>
  <c r="U7" i="6"/>
  <c r="Y1343" i="6"/>
  <c r="Y1184" i="6"/>
  <c r="Y868" i="6"/>
  <c r="Y46" i="6"/>
  <c r="U47" i="6"/>
  <c r="U1394" i="6"/>
  <c r="U1378" i="6"/>
  <c r="U1374" i="6"/>
  <c r="U1362" i="6"/>
  <c r="U1354" i="6"/>
  <c r="Y1229" i="6"/>
  <c r="Y1197" i="6"/>
  <c r="U1130" i="6"/>
  <c r="Y1117" i="6"/>
  <c r="Y1105" i="6"/>
  <c r="Y1097" i="6"/>
  <c r="U1098" i="6"/>
  <c r="U1066" i="6"/>
  <c r="Y1053" i="6"/>
  <c r="U1046" i="6"/>
  <c r="U1030" i="6"/>
  <c r="U1018" i="6"/>
  <c r="U986" i="6"/>
  <c r="Y973" i="6"/>
  <c r="U954" i="6"/>
  <c r="U934" i="6"/>
  <c r="U922" i="6"/>
  <c r="U902" i="6"/>
  <c r="U886" i="6"/>
  <c r="U874" i="6"/>
  <c r="Y849" i="6"/>
  <c r="U826" i="6"/>
  <c r="U794" i="6"/>
  <c r="U778" i="6"/>
  <c r="Y757" i="6"/>
  <c r="U758" i="6"/>
  <c r="U746" i="6"/>
  <c r="U730" i="6"/>
  <c r="Y717" i="6"/>
  <c r="U698" i="6"/>
  <c r="U678" i="6"/>
  <c r="U630" i="6"/>
  <c r="U618" i="6"/>
  <c r="U598" i="6"/>
  <c r="U570" i="6"/>
  <c r="U518" i="6"/>
  <c r="U506" i="6"/>
  <c r="U490" i="6"/>
  <c r="U474" i="6"/>
  <c r="Y60" i="6"/>
  <c r="U61" i="6"/>
  <c r="U57" i="6"/>
  <c r="U53" i="6"/>
  <c r="U49" i="6"/>
  <c r="U45" i="6"/>
  <c r="U41" i="6"/>
  <c r="Y36" i="6"/>
  <c r="U37" i="6"/>
  <c r="U33" i="6"/>
  <c r="U29" i="6"/>
  <c r="U25" i="6"/>
  <c r="Y20" i="6"/>
  <c r="U21" i="6"/>
  <c r="U9" i="6"/>
  <c r="Y4" i="6"/>
  <c r="U1396" i="6"/>
  <c r="V1393" i="6"/>
  <c r="U1388" i="6"/>
  <c r="U1384" i="6"/>
  <c r="U1380" i="6"/>
  <c r="U1372" i="6"/>
  <c r="U1368" i="6"/>
  <c r="U1364" i="6"/>
  <c r="Y1363" i="6"/>
  <c r="U1356" i="6"/>
  <c r="U1352" i="6"/>
  <c r="U1347" i="6"/>
  <c r="Y1347" i="6" s="1"/>
  <c r="Y1339" i="6"/>
  <c r="U1340" i="6"/>
  <c r="Y1335" i="6"/>
  <c r="U1336" i="6"/>
  <c r="U1332" i="6"/>
  <c r="U1324" i="6"/>
  <c r="Y1319" i="6"/>
  <c r="U1320" i="6"/>
  <c r="Y1315" i="6"/>
  <c r="U1316" i="6"/>
  <c r="Y1307" i="6"/>
  <c r="U1308" i="6"/>
  <c r="U1304" i="6"/>
  <c r="Y1299" i="6"/>
  <c r="U1300" i="6"/>
  <c r="U1296" i="6"/>
  <c r="U1288" i="6"/>
  <c r="Y1283" i="6"/>
  <c r="U1284" i="6"/>
  <c r="Y1279" i="6"/>
  <c r="U1280" i="6"/>
  <c r="U1276" i="6"/>
  <c r="Y1271" i="6"/>
  <c r="U1272" i="6"/>
  <c r="U1268" i="6"/>
  <c r="Y1263" i="6"/>
  <c r="U1264" i="6"/>
  <c r="Y1259" i="6"/>
  <c r="U1260" i="6"/>
  <c r="U1256" i="6"/>
  <c r="U1252" i="6"/>
  <c r="U1244" i="6"/>
  <c r="Y1239" i="6"/>
  <c r="U1240" i="6"/>
  <c r="U1236" i="6"/>
  <c r="U1232" i="6"/>
  <c r="Y1223" i="6"/>
  <c r="U1224" i="6"/>
  <c r="U1220" i="6"/>
  <c r="Y1215" i="6"/>
  <c r="U1216" i="6"/>
  <c r="U1212" i="6"/>
  <c r="U1208" i="6"/>
  <c r="Y1203" i="6"/>
  <c r="U1204" i="6"/>
  <c r="Y1199" i="6"/>
  <c r="U1200" i="6"/>
  <c r="U1196" i="6"/>
  <c r="U1192" i="6"/>
  <c r="Y1187" i="6"/>
  <c r="U1188" i="6"/>
  <c r="V1185" i="6"/>
  <c r="U1180" i="6"/>
  <c r="U1176" i="6"/>
  <c r="Y1171" i="6"/>
  <c r="U1172" i="6"/>
  <c r="U1168" i="6"/>
  <c r="Y1159" i="6"/>
  <c r="U1160" i="6"/>
  <c r="U1156" i="6"/>
  <c r="Y1151" i="6"/>
  <c r="U1152" i="6"/>
  <c r="U1148" i="6"/>
  <c r="Y1143" i="6"/>
  <c r="U1144" i="6"/>
  <c r="U1140" i="6"/>
  <c r="Y1135" i="6"/>
  <c r="U1136" i="6"/>
  <c r="Y1051" i="6"/>
  <c r="Y995" i="6"/>
  <c r="Y767" i="6"/>
  <c r="V737" i="6"/>
  <c r="Y655" i="6"/>
  <c r="V629" i="6"/>
  <c r="V545" i="6"/>
  <c r="U1345" i="6"/>
  <c r="U1337" i="6"/>
  <c r="U1329" i="6"/>
  <c r="U1321" i="6"/>
  <c r="U1313" i="6"/>
  <c r="U1305" i="6"/>
  <c r="U1297" i="6"/>
  <c r="U1289" i="6"/>
  <c r="U1281" i="6"/>
  <c r="V1282" i="6" s="1"/>
  <c r="U1273" i="6"/>
  <c r="U1265" i="6"/>
  <c r="U1257" i="6"/>
  <c r="U1241" i="6"/>
  <c r="U1233" i="6"/>
  <c r="U1225" i="6"/>
  <c r="U1217" i="6"/>
  <c r="U1209" i="6"/>
  <c r="U1201" i="6"/>
  <c r="U1193" i="6"/>
  <c r="U1177" i="6"/>
  <c r="U1169" i="6"/>
  <c r="U1161" i="6"/>
  <c r="U1153" i="6"/>
  <c r="U1145" i="6"/>
  <c r="U1137" i="6"/>
  <c r="U1116" i="6"/>
  <c r="U1106" i="6"/>
  <c r="U1084" i="6"/>
  <c r="U1074" i="6"/>
  <c r="U1052" i="6"/>
  <c r="U1042" i="6"/>
  <c r="U1020" i="6"/>
  <c r="U1010" i="6"/>
  <c r="U988" i="6"/>
  <c r="U978" i="6"/>
  <c r="U956" i="6"/>
  <c r="U946" i="6"/>
  <c r="U924" i="6"/>
  <c r="U914" i="6"/>
  <c r="U892" i="6"/>
  <c r="U882" i="6"/>
  <c r="U860" i="6"/>
  <c r="U850" i="6"/>
  <c r="U828" i="6"/>
  <c r="U818" i="6"/>
  <c r="U796" i="6"/>
  <c r="U786" i="6"/>
  <c r="U764" i="6"/>
  <c r="U754" i="6"/>
  <c r="U732" i="6"/>
  <c r="U722" i="6"/>
  <c r="U700" i="6"/>
  <c r="U690" i="6"/>
  <c r="U668" i="6"/>
  <c r="V669" i="6" s="1"/>
  <c r="U658" i="6"/>
  <c r="U636" i="6"/>
  <c r="U626" i="6"/>
  <c r="U604" i="6"/>
  <c r="U594" i="6"/>
  <c r="U572" i="6"/>
  <c r="U562" i="6"/>
  <c r="U530" i="6"/>
  <c r="U498" i="6"/>
  <c r="U466" i="6"/>
  <c r="U434" i="6"/>
  <c r="U402" i="6"/>
  <c r="U370" i="6"/>
  <c r="U338" i="6"/>
  <c r="U306" i="6"/>
  <c r="U274" i="6"/>
  <c r="U242" i="6"/>
  <c r="U210" i="6"/>
  <c r="U178" i="6"/>
  <c r="U146" i="6"/>
  <c r="U114" i="6"/>
  <c r="U82" i="6"/>
  <c r="U50" i="6"/>
  <c r="U39" i="6"/>
  <c r="U17" i="6"/>
  <c r="U19" i="6"/>
  <c r="Y1183" i="6"/>
  <c r="Y1093" i="6"/>
  <c r="U541" i="6"/>
  <c r="Y536" i="6"/>
  <c r="U537" i="6"/>
  <c r="U533" i="6"/>
  <c r="U529" i="6"/>
  <c r="Y528" i="6"/>
  <c r="Y524" i="6"/>
  <c r="U525" i="6"/>
  <c r="U521" i="6"/>
  <c r="U517" i="6"/>
  <c r="U513" i="6"/>
  <c r="U509" i="6"/>
  <c r="Y504" i="6"/>
  <c r="U505" i="6"/>
  <c r="U501" i="6"/>
  <c r="U497" i="6"/>
  <c r="V497" i="6" s="1"/>
  <c r="Y496" i="6"/>
  <c r="Y492" i="6"/>
  <c r="U493" i="6"/>
  <c r="Y488" i="6"/>
  <c r="U489" i="6"/>
  <c r="Y489" i="6" s="1"/>
  <c r="U485" i="6"/>
  <c r="Y480" i="6"/>
  <c r="U481" i="6"/>
  <c r="Y476" i="6"/>
  <c r="U477" i="6"/>
  <c r="U473" i="6"/>
  <c r="U469" i="6"/>
  <c r="U465" i="6"/>
  <c r="U461" i="6"/>
  <c r="Y456" i="6"/>
  <c r="U457" i="6"/>
  <c r="U453" i="6"/>
  <c r="U449" i="6"/>
  <c r="U445" i="6"/>
  <c r="Y440" i="6"/>
  <c r="U441" i="6"/>
  <c r="U437" i="6"/>
  <c r="U433" i="6"/>
  <c r="U429" i="6"/>
  <c r="U425" i="6"/>
  <c r="U421" i="6"/>
  <c r="Y416" i="6"/>
  <c r="U417" i="6"/>
  <c r="Y412" i="6"/>
  <c r="U413" i="6"/>
  <c r="V413" i="6" s="1"/>
  <c r="Y408" i="6"/>
  <c r="U409" i="6"/>
  <c r="U405" i="6"/>
  <c r="Y400" i="6"/>
  <c r="U401" i="6"/>
  <c r="V401" i="6" s="1"/>
  <c r="Y396" i="6"/>
  <c r="U397" i="6"/>
  <c r="U393" i="6"/>
  <c r="U389" i="6"/>
  <c r="U385" i="6"/>
  <c r="Y380" i="6"/>
  <c r="U381" i="6"/>
  <c r="Y376" i="6"/>
  <c r="U377" i="6"/>
  <c r="U373" i="6"/>
  <c r="U369" i="6"/>
  <c r="Y364" i="6"/>
  <c r="U365" i="6"/>
  <c r="Y360" i="6"/>
  <c r="U361" i="6"/>
  <c r="U357" i="6"/>
  <c r="U353" i="6"/>
  <c r="U349" i="6"/>
  <c r="V349" i="6" s="1"/>
  <c r="U345" i="6"/>
  <c r="U341" i="6"/>
  <c r="Y336" i="6"/>
  <c r="U337" i="6"/>
  <c r="U333" i="6"/>
  <c r="U329" i="6"/>
  <c r="U325" i="6"/>
  <c r="U321" i="6"/>
  <c r="U317" i="6"/>
  <c r="V317" i="6" s="1"/>
  <c r="Y312" i="6"/>
  <c r="U313" i="6"/>
  <c r="U309" i="6"/>
  <c r="Y304" i="6"/>
  <c r="U305" i="6"/>
  <c r="Y300" i="6"/>
  <c r="U301" i="6"/>
  <c r="Y296" i="6"/>
  <c r="U297" i="6"/>
  <c r="U293" i="6"/>
  <c r="Y288" i="6"/>
  <c r="U289" i="6"/>
  <c r="U285" i="6"/>
  <c r="Y280" i="6"/>
  <c r="U281" i="6"/>
  <c r="U277" i="6"/>
  <c r="Y272" i="6"/>
  <c r="U273" i="6"/>
  <c r="Y268" i="6"/>
  <c r="U269" i="6"/>
  <c r="U265" i="6"/>
  <c r="U261" i="6"/>
  <c r="U257" i="6"/>
  <c r="U253" i="6"/>
  <c r="U249" i="6"/>
  <c r="U245" i="6"/>
  <c r="Y240" i="6"/>
  <c r="U241" i="6"/>
  <c r="V241" i="6" s="1"/>
  <c r="Y236" i="6"/>
  <c r="U237" i="6"/>
  <c r="Y232" i="6"/>
  <c r="U233" i="6"/>
  <c r="U229" i="6"/>
  <c r="Y224" i="6"/>
  <c r="U225" i="6"/>
  <c r="Y220" i="6"/>
  <c r="U221" i="6"/>
  <c r="U217" i="6"/>
  <c r="U213" i="6"/>
  <c r="U209" i="6"/>
  <c r="U205" i="6"/>
  <c r="Y200" i="6"/>
  <c r="U201" i="6"/>
  <c r="U197" i="6"/>
  <c r="U193" i="6"/>
  <c r="U189" i="6"/>
  <c r="V189" i="6" s="1"/>
  <c r="U185" i="6"/>
  <c r="U181" i="6"/>
  <c r="U177" i="6"/>
  <c r="U173" i="6"/>
  <c r="U169" i="6"/>
  <c r="U165" i="6"/>
  <c r="U161" i="6"/>
  <c r="Y156" i="6"/>
  <c r="U157" i="6"/>
  <c r="V157" i="6" s="1"/>
  <c r="Y152" i="6"/>
  <c r="U153" i="6"/>
  <c r="U149" i="6"/>
  <c r="Y144" i="6"/>
  <c r="U145" i="6"/>
  <c r="Y140" i="6"/>
  <c r="U141" i="6"/>
  <c r="U137" i="6"/>
  <c r="U133" i="6"/>
  <c r="U129" i="6"/>
  <c r="Y124" i="6"/>
  <c r="U125" i="6"/>
  <c r="V125" i="6" s="1"/>
  <c r="U121" i="6"/>
  <c r="U117" i="6"/>
  <c r="U113" i="6"/>
  <c r="Y108" i="6"/>
  <c r="U109" i="6"/>
  <c r="U105" i="6"/>
  <c r="U101" i="6"/>
  <c r="U97" i="6"/>
  <c r="U93" i="6"/>
  <c r="U89" i="6"/>
  <c r="U85" i="6"/>
  <c r="Y80" i="6"/>
  <c r="U81" i="6"/>
  <c r="U77" i="6"/>
  <c r="Y72" i="6"/>
  <c r="U73" i="6"/>
  <c r="U69" i="6"/>
  <c r="U65" i="6"/>
  <c r="U1024" i="6"/>
  <c r="U912" i="6"/>
  <c r="U768" i="6"/>
  <c r="U656" i="6"/>
  <c r="U192" i="6"/>
  <c r="Y883" i="6"/>
  <c r="Y540" i="6"/>
  <c r="Y1115" i="6"/>
  <c r="Y1091" i="6"/>
  <c r="Y1087" i="6"/>
  <c r="Y1083" i="6"/>
  <c r="Y1075" i="6"/>
  <c r="Y1071" i="6"/>
  <c r="Y1063" i="6"/>
  <c r="Y1043" i="6"/>
  <c r="Y1027" i="6"/>
  <c r="Y1019" i="6"/>
  <c r="Y991" i="6"/>
  <c r="Y979" i="6"/>
  <c r="Y975" i="6"/>
  <c r="Y971" i="6"/>
  <c r="Y967" i="6"/>
  <c r="Y935" i="6"/>
  <c r="Y927" i="6"/>
  <c r="Y919" i="6"/>
  <c r="Y915" i="6"/>
  <c r="Y891" i="6"/>
  <c r="Y871" i="6"/>
  <c r="Y859" i="6"/>
  <c r="Y851" i="6"/>
  <c r="Y827" i="6"/>
  <c r="Y815" i="6"/>
  <c r="Y803" i="6"/>
  <c r="Y791" i="6"/>
  <c r="Y787" i="6"/>
  <c r="Y771" i="6"/>
  <c r="Y763" i="6"/>
  <c r="Y747" i="6"/>
  <c r="Y723" i="6"/>
  <c r="Y719" i="6"/>
  <c r="Y711" i="6"/>
  <c r="Y703" i="6"/>
  <c r="Y679" i="6"/>
  <c r="Y675" i="6"/>
  <c r="Y671" i="6"/>
  <c r="Y647" i="6"/>
  <c r="Y643" i="6"/>
  <c r="Y619" i="6"/>
  <c r="Y615" i="6"/>
  <c r="Y603" i="6"/>
  <c r="Y599" i="6"/>
  <c r="Y575" i="6"/>
  <c r="Y563" i="6"/>
  <c r="Y559" i="6"/>
  <c r="Y539" i="6"/>
  <c r="Y531" i="6"/>
  <c r="Y511" i="6"/>
  <c r="Y503" i="6"/>
  <c r="Y483" i="6"/>
  <c r="Y479" i="6"/>
  <c r="Y475" i="6"/>
  <c r="Y451" i="6"/>
  <c r="Y443" i="6"/>
  <c r="Y439" i="6"/>
  <c r="Y435" i="6"/>
  <c r="Y431" i="6"/>
  <c r="Y411" i="6"/>
  <c r="Y407" i="6"/>
  <c r="Y399" i="6"/>
  <c r="Y391" i="6"/>
  <c r="Y379" i="6"/>
  <c r="Y375" i="6"/>
  <c r="Y355" i="6"/>
  <c r="Y335" i="6"/>
  <c r="Y327" i="6"/>
  <c r="Y295" i="6"/>
  <c r="Y291" i="6"/>
  <c r="Y283" i="6"/>
  <c r="Y279" i="6"/>
  <c r="Y275" i="6"/>
  <c r="Y271" i="6"/>
  <c r="Y263" i="6"/>
  <c r="Y259" i="6"/>
  <c r="Y255" i="6"/>
  <c r="Y235" i="6"/>
  <c r="Y231" i="6"/>
  <c r="Y223" i="6"/>
  <c r="Y207" i="6"/>
  <c r="Y203" i="6"/>
  <c r="Y195" i="6"/>
  <c r="Y187" i="6"/>
  <c r="Y167" i="6"/>
  <c r="Y147" i="6"/>
  <c r="Y143" i="6"/>
  <c r="Y123" i="6"/>
  <c r="Y115" i="6"/>
  <c r="Y107" i="6"/>
  <c r="Y103" i="6"/>
  <c r="Y99" i="6"/>
  <c r="Y91" i="6"/>
  <c r="Y87" i="6"/>
  <c r="Y79" i="6"/>
  <c r="Y71" i="6"/>
  <c r="U1124" i="6"/>
  <c r="U1108" i="6"/>
  <c r="U1092" i="6"/>
  <c r="U1076" i="6"/>
  <c r="U1060" i="6"/>
  <c r="U1044" i="6"/>
  <c r="U1028" i="6"/>
  <c r="U996" i="6"/>
  <c r="U980" i="6"/>
  <c r="V981" i="6" s="1"/>
  <c r="U964" i="6"/>
  <c r="U948" i="6"/>
  <c r="U932" i="6"/>
  <c r="U916" i="6"/>
  <c r="U900" i="6"/>
  <c r="U852" i="6"/>
  <c r="U836" i="6"/>
  <c r="U820" i="6"/>
  <c r="V821" i="6" s="1"/>
  <c r="U804" i="6"/>
  <c r="U788" i="6"/>
  <c r="U772" i="6"/>
  <c r="U740" i="6"/>
  <c r="U724" i="6"/>
  <c r="U708" i="6"/>
  <c r="U692" i="6"/>
  <c r="V693" i="6" s="1"/>
  <c r="U676" i="6"/>
  <c r="U660" i="6"/>
  <c r="V661" i="6" s="1"/>
  <c r="U644" i="6"/>
  <c r="Y644" i="6" s="1"/>
  <c r="U596" i="6"/>
  <c r="U580" i="6"/>
  <c r="V581" i="6" s="1"/>
  <c r="U564" i="6"/>
  <c r="U548" i="6"/>
  <c r="U532" i="6"/>
  <c r="U516" i="6"/>
  <c r="U500" i="6"/>
  <c r="U484" i="6"/>
  <c r="Y484" i="6" s="1"/>
  <c r="U468" i="6"/>
  <c r="U452" i="6"/>
  <c r="U436" i="6"/>
  <c r="V437" i="6" s="1"/>
  <c r="U420" i="6"/>
  <c r="Y420" i="6" s="1"/>
  <c r="U404" i="6"/>
  <c r="Y404" i="6" s="1"/>
  <c r="U388" i="6"/>
  <c r="Y388" i="6" s="1"/>
  <c r="U372" i="6"/>
  <c r="U356" i="6"/>
  <c r="U340" i="6"/>
  <c r="U308" i="6"/>
  <c r="U292" i="6"/>
  <c r="U276" i="6"/>
  <c r="U260" i="6"/>
  <c r="U244" i="6"/>
  <c r="U228" i="6"/>
  <c r="U212" i="6"/>
  <c r="U196" i="6"/>
  <c r="U180" i="6"/>
  <c r="U164" i="6"/>
  <c r="U148" i="6"/>
  <c r="U132" i="6"/>
  <c r="U116" i="6"/>
  <c r="U100" i="6"/>
  <c r="U84" i="6"/>
  <c r="V85" i="6" s="1"/>
  <c r="U68" i="6"/>
  <c r="Y68" i="6" s="1"/>
  <c r="Y384" i="6"/>
  <c r="U1348" i="6"/>
  <c r="V6" i="6" l="1"/>
  <c r="V681" i="6"/>
  <c r="V1361" i="6"/>
  <c r="Y267" i="6"/>
  <c r="Y695" i="6"/>
  <c r="V605" i="6"/>
  <c r="V897" i="6"/>
  <c r="V865" i="6"/>
  <c r="V1294" i="6"/>
  <c r="V335" i="6"/>
  <c r="V59" i="6"/>
  <c r="V715" i="6"/>
  <c r="V399" i="6"/>
  <c r="Y523" i="6"/>
  <c r="Y683" i="6"/>
  <c r="V501" i="6"/>
  <c r="V565" i="6"/>
  <c r="Y605" i="6"/>
  <c r="V994" i="6"/>
  <c r="V163" i="6"/>
  <c r="V155" i="6"/>
  <c r="V16" i="6"/>
  <c r="V380" i="6"/>
  <c r="V1114" i="6"/>
  <c r="V832" i="6"/>
  <c r="Y831" i="6"/>
  <c r="V960" i="6"/>
  <c r="Y959" i="6"/>
  <c r="V152" i="6"/>
  <c r="Y151" i="6"/>
  <c r="V817" i="6"/>
  <c r="Y816" i="6"/>
  <c r="V416" i="6"/>
  <c r="Y415" i="6"/>
  <c r="V496" i="6"/>
  <c r="Y495" i="6"/>
  <c r="V528" i="6"/>
  <c r="Y527" i="6"/>
  <c r="V556" i="6"/>
  <c r="Y555" i="6"/>
  <c r="V80" i="6"/>
  <c r="V79" i="6"/>
  <c r="Y609" i="6"/>
  <c r="V609" i="6"/>
  <c r="V625" i="6"/>
  <c r="Y624" i="6"/>
  <c r="Y1104" i="6"/>
  <c r="V1105" i="6"/>
  <c r="V1057" i="6"/>
  <c r="Y1056" i="6"/>
  <c r="V766" i="6"/>
  <c r="Y765" i="6"/>
  <c r="V300" i="6"/>
  <c r="Y299" i="6"/>
  <c r="V285" i="6"/>
  <c r="V642" i="6"/>
  <c r="V641" i="6"/>
  <c r="V934" i="6"/>
  <c r="Y933" i="6"/>
  <c r="Y961" i="6"/>
  <c r="V961" i="6"/>
  <c r="V213" i="6"/>
  <c r="Y535" i="6"/>
  <c r="V657" i="6"/>
  <c r="V65" i="6"/>
  <c r="V1306" i="6"/>
  <c r="V1009" i="6"/>
  <c r="V654" i="6"/>
  <c r="V694" i="6"/>
  <c r="V871" i="6"/>
  <c r="V123" i="6"/>
  <c r="V299" i="6"/>
  <c r="V651" i="6"/>
  <c r="V1095" i="6"/>
  <c r="V1359" i="6"/>
  <c r="V847" i="6"/>
  <c r="V1103" i="6"/>
  <c r="V1231" i="6"/>
  <c r="V1343" i="6"/>
  <c r="V200" i="6"/>
  <c r="V288" i="6"/>
  <c r="V520" i="6"/>
  <c r="V876" i="6"/>
  <c r="V1279" i="6"/>
  <c r="V628" i="6"/>
  <c r="V140" i="6"/>
  <c r="V280" i="6"/>
  <c r="V620" i="6"/>
  <c r="V792" i="6"/>
  <c r="V602" i="6"/>
  <c r="V167" i="6"/>
  <c r="V1167" i="6"/>
  <c r="V252" i="6"/>
  <c r="V93" i="6"/>
  <c r="V573" i="6"/>
  <c r="V757" i="6"/>
  <c r="Y63" i="6"/>
  <c r="V193" i="6"/>
  <c r="V129" i="6"/>
  <c r="V382" i="6"/>
  <c r="V529" i="6"/>
  <c r="Y1293" i="6"/>
  <c r="V745" i="6"/>
  <c r="V937" i="6"/>
  <c r="Y756" i="6"/>
  <c r="V953" i="6"/>
  <c r="V982" i="6"/>
  <c r="V919" i="6"/>
  <c r="V395" i="6"/>
  <c r="V1391" i="6"/>
  <c r="V1295" i="6"/>
  <c r="V92" i="6"/>
  <c r="V328" i="6"/>
  <c r="V5" i="6"/>
  <c r="V124" i="6"/>
  <c r="V508" i="6"/>
  <c r="V664" i="6"/>
  <c r="V1312" i="6"/>
  <c r="Y1311" i="6"/>
  <c r="V1004" i="6"/>
  <c r="Y1003" i="6"/>
  <c r="V1191" i="6"/>
  <c r="V13" i="6"/>
  <c r="Y12" i="6"/>
  <c r="Y848" i="6"/>
  <c r="V849" i="6"/>
  <c r="Y752" i="6"/>
  <c r="V753" i="6"/>
  <c r="V993" i="6"/>
  <c r="Y992" i="6"/>
  <c r="V204" i="6"/>
  <c r="Y251" i="6"/>
  <c r="Y383" i="6"/>
  <c r="V945" i="6"/>
  <c r="V1090" i="6"/>
  <c r="Y1089" i="6"/>
  <c r="V579" i="6"/>
  <c r="V219" i="6"/>
  <c r="V251" i="6"/>
  <c r="V315" i="6"/>
  <c r="V448" i="6"/>
  <c r="V588" i="6"/>
  <c r="V624" i="6"/>
  <c r="V940" i="6"/>
  <c r="Y939" i="6"/>
  <c r="V948" i="6"/>
  <c r="Y947" i="6"/>
  <c r="V992" i="6"/>
  <c r="V216" i="6"/>
  <c r="Y592" i="6"/>
  <c r="V593" i="6"/>
  <c r="Y704" i="6"/>
  <c r="V705" i="6"/>
  <c r="Y1120" i="6"/>
  <c r="V1121" i="6"/>
  <c r="Y127" i="6"/>
  <c r="V149" i="6"/>
  <c r="V277" i="6"/>
  <c r="Y347" i="6"/>
  <c r="Y463" i="6"/>
  <c r="Y507" i="6"/>
  <c r="Y579" i="6"/>
  <c r="Y663" i="6"/>
  <c r="V177" i="6"/>
  <c r="V1330" i="6"/>
  <c r="V689" i="6"/>
  <c r="Y1191" i="6"/>
  <c r="V1041" i="6"/>
  <c r="Y1360" i="6"/>
  <c r="Y5" i="6"/>
  <c r="V227" i="6"/>
  <c r="V611" i="6"/>
  <c r="V112" i="6"/>
  <c r="V176" i="6"/>
  <c r="V688" i="6"/>
  <c r="V728" i="6"/>
  <c r="Y727" i="6"/>
  <c r="V848" i="6"/>
  <c r="V944" i="6"/>
  <c r="V1056" i="6"/>
  <c r="Y1055" i="6"/>
  <c r="V1132" i="6"/>
  <c r="Y1131" i="6"/>
  <c r="V1239" i="6"/>
  <c r="V1307" i="6"/>
  <c r="V172" i="6"/>
  <c r="V760" i="6"/>
  <c r="Y759" i="6"/>
  <c r="V465" i="6"/>
  <c r="V1138" i="6"/>
  <c r="V1094" i="6"/>
  <c r="V387" i="6"/>
  <c r="V867" i="6"/>
  <c r="V1262" i="6"/>
  <c r="V263" i="6"/>
  <c r="V683" i="6"/>
  <c r="V1367" i="6"/>
  <c r="V999" i="6"/>
  <c r="V1243" i="6"/>
  <c r="V120" i="6"/>
  <c r="V320" i="6"/>
  <c r="V428" i="6"/>
  <c r="V752" i="6"/>
  <c r="V780" i="6"/>
  <c r="V920" i="6"/>
  <c r="V1104" i="6"/>
  <c r="V1163" i="6"/>
  <c r="V256" i="6"/>
  <c r="V284" i="6"/>
  <c r="V592" i="6"/>
  <c r="V844" i="6"/>
  <c r="V1008" i="6"/>
  <c r="V1048" i="6"/>
  <c r="V1223" i="6"/>
  <c r="V76" i="6"/>
  <c r="V396" i="6"/>
  <c r="V472" i="6"/>
  <c r="V864" i="6"/>
  <c r="V952" i="6"/>
  <c r="V1036" i="6"/>
  <c r="V253" i="6"/>
  <c r="V649" i="6"/>
  <c r="V578" i="6"/>
  <c r="V842" i="6"/>
  <c r="V862" i="6"/>
  <c r="V974" i="6"/>
  <c r="V899" i="6"/>
  <c r="V1059" i="6"/>
  <c r="V1270" i="6"/>
  <c r="V203" i="6"/>
  <c r="V583" i="6"/>
  <c r="V523" i="6"/>
  <c r="V1003" i="6"/>
  <c r="V1039" i="6"/>
  <c r="V1283" i="6"/>
  <c r="V136" i="6"/>
  <c r="V168" i="6"/>
  <c r="V208" i="6"/>
  <c r="V332" i="6"/>
  <c r="V392" i="6"/>
  <c r="V512" i="6"/>
  <c r="V576" i="6"/>
  <c r="V816" i="6"/>
  <c r="V1112" i="6"/>
  <c r="V643" i="6"/>
  <c r="V444" i="6"/>
  <c r="V476" i="6"/>
  <c r="V600" i="6"/>
  <c r="V856" i="6"/>
  <c r="V1344" i="6"/>
  <c r="V88" i="6"/>
  <c r="V184" i="6"/>
  <c r="V248" i="6"/>
  <c r="V704" i="6"/>
  <c r="V1229" i="6"/>
  <c r="V4" i="6"/>
  <c r="V1215" i="6"/>
  <c r="Y936" i="6"/>
  <c r="Y1165" i="6"/>
  <c r="Y262" i="6"/>
  <c r="Y406" i="6"/>
  <c r="Y314" i="6"/>
  <c r="Y1294" i="6"/>
  <c r="V868" i="6"/>
  <c r="Y693" i="6"/>
  <c r="Y1349" i="6"/>
  <c r="V601" i="6"/>
  <c r="V929" i="6"/>
  <c r="V305" i="6"/>
  <c r="V353" i="6"/>
  <c r="V673" i="6"/>
  <c r="V729" i="6"/>
  <c r="V1089" i="6"/>
  <c r="V1251" i="6"/>
  <c r="Y1250" i="6"/>
  <c r="V810" i="6"/>
  <c r="V894" i="6"/>
  <c r="Y893" i="6"/>
  <c r="V942" i="6"/>
  <c r="Y941" i="6"/>
  <c r="Y1088" i="6"/>
  <c r="V1366" i="6"/>
  <c r="V1027" i="6"/>
  <c r="Y1026" i="6"/>
  <c r="V1214" i="6"/>
  <c r="Y1213" i="6"/>
  <c r="V96" i="6"/>
  <c r="V928" i="6"/>
  <c r="V160" i="6"/>
  <c r="V1016" i="6"/>
  <c r="V612" i="6"/>
  <c r="V1250" i="6"/>
  <c r="V1331" i="6"/>
  <c r="Y1330" i="6"/>
  <c r="V798" i="6"/>
  <c r="Y797" i="6"/>
  <c r="Y928" i="6"/>
  <c r="V15" i="6"/>
  <c r="V14" i="6"/>
  <c r="Y14" i="6"/>
  <c r="V1302" i="6"/>
  <c r="Y1301" i="6"/>
  <c r="V535" i="6"/>
  <c r="Y534" i="6"/>
  <c r="V119" i="6"/>
  <c r="Y118" i="6"/>
  <c r="Y1261" i="6"/>
  <c r="V1055" i="6"/>
  <c r="Y1054" i="6"/>
  <c r="V12" i="6"/>
  <c r="Y11" i="6"/>
  <c r="V672" i="6"/>
  <c r="V389" i="6"/>
  <c r="V453" i="6"/>
  <c r="Y75" i="6"/>
  <c r="Y139" i="6"/>
  <c r="Y175" i="6"/>
  <c r="Y343" i="6"/>
  <c r="Y359" i="6"/>
  <c r="Y455" i="6"/>
  <c r="Y735" i="6"/>
  <c r="Y855" i="6"/>
  <c r="Y1015" i="6"/>
  <c r="Y1111" i="6"/>
  <c r="Y352" i="6"/>
  <c r="V1210" i="6"/>
  <c r="V1242" i="6"/>
  <c r="V561" i="6"/>
  <c r="V613" i="6"/>
  <c r="V1249" i="6"/>
  <c r="Y993" i="6"/>
  <c r="V802" i="6"/>
  <c r="V846" i="6"/>
  <c r="V1398" i="6"/>
  <c r="Y1397" i="6"/>
  <c r="V43" i="6"/>
  <c r="V1222" i="6"/>
  <c r="Y1221" i="6"/>
  <c r="V1326" i="6"/>
  <c r="V235" i="6"/>
  <c r="V75" i="6"/>
  <c r="V363" i="6"/>
  <c r="V411" i="6"/>
  <c r="V587" i="6"/>
  <c r="Y846" i="6"/>
  <c r="V880" i="6"/>
  <c r="V1228" i="6"/>
  <c r="Y1227" i="6"/>
  <c r="Y294" i="6"/>
  <c r="V376" i="6"/>
  <c r="V432" i="6"/>
  <c r="Y898" i="6"/>
  <c r="V1088" i="6"/>
  <c r="V463" i="6"/>
  <c r="V1080" i="6"/>
  <c r="Y1142" i="6"/>
  <c r="Y1185" i="6"/>
  <c r="V1186" i="6"/>
  <c r="V11" i="6"/>
  <c r="Y10" i="6"/>
  <c r="V131" i="6"/>
  <c r="Y130" i="6"/>
  <c r="V259" i="6"/>
  <c r="Y258" i="6"/>
  <c r="V515" i="6"/>
  <c r="Y514" i="6"/>
  <c r="V975" i="6"/>
  <c r="Y974" i="6"/>
  <c r="Y1230" i="6"/>
  <c r="Y319" i="6"/>
  <c r="V1329" i="6"/>
  <c r="V1377" i="6"/>
  <c r="V1299" i="6"/>
  <c r="Y1298" i="6"/>
  <c r="V405" i="6"/>
  <c r="V469" i="6"/>
  <c r="V597" i="6"/>
  <c r="Y215" i="6"/>
  <c r="Y363" i="6"/>
  <c r="Y427" i="6"/>
  <c r="Y491" i="6"/>
  <c r="Y627" i="6"/>
  <c r="V518" i="6"/>
  <c r="V637" i="6"/>
  <c r="V829" i="6"/>
  <c r="V433" i="6"/>
  <c r="V577" i="6"/>
  <c r="V801" i="6"/>
  <c r="V881" i="6"/>
  <c r="Y641" i="6"/>
  <c r="Y861" i="6"/>
  <c r="Y1005" i="6"/>
  <c r="V553" i="6"/>
  <c r="Y552" i="6"/>
  <c r="V713" i="6"/>
  <c r="Y728" i="6"/>
  <c r="V834" i="6"/>
  <c r="Y833" i="6"/>
  <c r="V1026" i="6"/>
  <c r="V1081" i="6"/>
  <c r="Y1228" i="6"/>
  <c r="V855" i="6"/>
  <c r="Y854" i="6"/>
  <c r="Y1365" i="6"/>
  <c r="V939" i="6"/>
  <c r="Y938" i="6"/>
  <c r="V1071" i="6"/>
  <c r="Y166" i="6"/>
  <c r="Y230" i="6"/>
  <c r="Y250" i="6"/>
  <c r="V460" i="6"/>
  <c r="Y714" i="6"/>
  <c r="V800" i="6"/>
  <c r="V908" i="6"/>
  <c r="V560" i="6"/>
  <c r="V1327" i="6"/>
  <c r="Y1150" i="6"/>
  <c r="V1150" i="6"/>
  <c r="V1111" i="6"/>
  <c r="V87" i="6"/>
  <c r="V379" i="6"/>
  <c r="V459" i="6"/>
  <c r="V551" i="6"/>
  <c r="V967" i="6"/>
  <c r="V1015" i="6"/>
  <c r="V1383" i="6"/>
  <c r="V623" i="6"/>
  <c r="V1135" i="6"/>
  <c r="V104" i="6"/>
  <c r="V156" i="6"/>
  <c r="V240" i="6"/>
  <c r="V312" i="6"/>
  <c r="V480" i="6"/>
  <c r="V544" i="6"/>
  <c r="V608" i="6"/>
  <c r="Y622" i="6"/>
  <c r="V824" i="6"/>
  <c r="V976" i="6"/>
  <c r="V1184" i="6"/>
  <c r="V36" i="6"/>
  <c r="V56" i="6"/>
  <c r="V304" i="6"/>
  <c r="V336" i="6"/>
  <c r="V400" i="6"/>
  <c r="V972" i="6"/>
  <c r="V1100" i="6"/>
  <c r="Y86" i="6"/>
  <c r="Y378" i="6"/>
  <c r="V424" i="6"/>
  <c r="V568" i="6"/>
  <c r="V652" i="6"/>
  <c r="V884" i="6"/>
  <c r="V984" i="6"/>
  <c r="Y35" i="6"/>
  <c r="V706" i="6"/>
  <c r="V1002" i="6"/>
  <c r="V1054" i="6"/>
  <c r="V1118" i="6"/>
  <c r="V1390" i="6"/>
  <c r="V23" i="6"/>
  <c r="V359" i="6"/>
  <c r="V28" i="6"/>
  <c r="V103" i="6"/>
  <c r="V327" i="6"/>
  <c r="Y1389" i="6"/>
  <c r="V655" i="6"/>
  <c r="V911" i="6"/>
  <c r="V1287" i="6"/>
  <c r="V1187" i="6"/>
  <c r="V220" i="6"/>
  <c r="V488" i="6"/>
  <c r="V504" i="6"/>
  <c r="V632" i="6"/>
  <c r="V716" i="6"/>
  <c r="Y918" i="6"/>
  <c r="Y1094" i="6"/>
  <c r="V527" i="6"/>
  <c r="V799" i="6"/>
  <c r="V60" i="6"/>
  <c r="V108" i="6"/>
  <c r="V188" i="6"/>
  <c r="V316" i="6"/>
  <c r="V888" i="6"/>
  <c r="Y1006" i="6"/>
  <c r="V1376" i="6"/>
  <c r="V264" i="6"/>
  <c r="V352" i="6"/>
  <c r="V720" i="6"/>
  <c r="Y1166" i="6"/>
  <c r="V1029" i="6"/>
  <c r="Y1028" i="6"/>
  <c r="V1028" i="6"/>
  <c r="V78" i="6"/>
  <c r="Y77" i="6"/>
  <c r="V77" i="6"/>
  <c r="V110" i="6"/>
  <c r="Y109" i="6"/>
  <c r="V109" i="6"/>
  <c r="V142" i="6"/>
  <c r="Y141" i="6"/>
  <c r="V141" i="6"/>
  <c r="V166" i="6"/>
  <c r="Y165" i="6"/>
  <c r="V198" i="6"/>
  <c r="Y197" i="6"/>
  <c r="V222" i="6"/>
  <c r="Y221" i="6"/>
  <c r="V246" i="6"/>
  <c r="Y245" i="6"/>
  <c r="V278" i="6"/>
  <c r="Y277" i="6"/>
  <c r="V294" i="6"/>
  <c r="Y293" i="6"/>
  <c r="V326" i="6"/>
  <c r="Y325" i="6"/>
  <c r="V442" i="6"/>
  <c r="V441" i="6"/>
  <c r="Y441" i="6"/>
  <c r="V474" i="6"/>
  <c r="V473" i="6"/>
  <c r="V526" i="6"/>
  <c r="V525" i="6"/>
  <c r="V381" i="6"/>
  <c r="V1290" i="6"/>
  <c r="Y1289" i="6"/>
  <c r="V165" i="6"/>
  <c r="V373" i="6"/>
  <c r="V805" i="6"/>
  <c r="V804" i="6"/>
  <c r="V1045" i="6"/>
  <c r="Y1044" i="6"/>
  <c r="V117" i="6"/>
  <c r="V245" i="6"/>
  <c r="V517" i="6"/>
  <c r="V677" i="6"/>
  <c r="V676" i="6"/>
  <c r="Y676" i="6"/>
  <c r="V741" i="6"/>
  <c r="V740" i="6"/>
  <c r="V1125" i="6"/>
  <c r="V1124" i="6"/>
  <c r="Y1124" i="6"/>
  <c r="V66" i="6"/>
  <c r="Y65" i="6"/>
  <c r="V74" i="6"/>
  <c r="V73" i="6"/>
  <c r="Y73" i="6"/>
  <c r="V82" i="6"/>
  <c r="Y81" i="6"/>
  <c r="V90" i="6"/>
  <c r="V89" i="6"/>
  <c r="Y89" i="6"/>
  <c r="V98" i="6"/>
  <c r="Y97" i="6"/>
  <c r="V106" i="6"/>
  <c r="Y105" i="6"/>
  <c r="V105" i="6"/>
  <c r="V114" i="6"/>
  <c r="Y113" i="6"/>
  <c r="V122" i="6"/>
  <c r="Y121" i="6"/>
  <c r="V121" i="6"/>
  <c r="V130" i="6"/>
  <c r="Y129" i="6"/>
  <c r="V138" i="6"/>
  <c r="Y137" i="6"/>
  <c r="V137" i="6"/>
  <c r="V146" i="6"/>
  <c r="Y145" i="6"/>
  <c r="V154" i="6"/>
  <c r="Y153" i="6"/>
  <c r="V162" i="6"/>
  <c r="Y161" i="6"/>
  <c r="V170" i="6"/>
  <c r="Y169" i="6"/>
  <c r="V169" i="6"/>
  <c r="V178" i="6"/>
  <c r="Y177" i="6"/>
  <c r="V186" i="6"/>
  <c r="V185" i="6"/>
  <c r="Y185" i="6"/>
  <c r="V194" i="6"/>
  <c r="Y193" i="6"/>
  <c r="V202" i="6"/>
  <c r="Y201" i="6"/>
  <c r="V201" i="6"/>
  <c r="V210" i="6"/>
  <c r="Y209" i="6"/>
  <c r="V218" i="6"/>
  <c r="V217" i="6"/>
  <c r="Y217" i="6"/>
  <c r="V226" i="6"/>
  <c r="Y225" i="6"/>
  <c r="V234" i="6"/>
  <c r="V233" i="6"/>
  <c r="Y233" i="6"/>
  <c r="V242" i="6"/>
  <c r="Y241" i="6"/>
  <c r="V250" i="6"/>
  <c r="V249" i="6"/>
  <c r="Y249" i="6"/>
  <c r="V258" i="6"/>
  <c r="Y257" i="6"/>
  <c r="V266" i="6"/>
  <c r="V265" i="6"/>
  <c r="Y265" i="6"/>
  <c r="V274" i="6"/>
  <c r="Y273" i="6"/>
  <c r="V282" i="6"/>
  <c r="V281" i="6"/>
  <c r="Y281" i="6"/>
  <c r="V290" i="6"/>
  <c r="Y289" i="6"/>
  <c r="V298" i="6"/>
  <c r="V297" i="6"/>
  <c r="Y297" i="6"/>
  <c r="V306" i="6"/>
  <c r="Y305" i="6"/>
  <c r="V314" i="6"/>
  <c r="Y313" i="6"/>
  <c r="V313" i="6"/>
  <c r="V322" i="6"/>
  <c r="Y321" i="6"/>
  <c r="V330" i="6"/>
  <c r="Y329" i="6"/>
  <c r="V329" i="6"/>
  <c r="V338" i="6"/>
  <c r="Y337" i="6"/>
  <c r="V346" i="6"/>
  <c r="V345" i="6"/>
  <c r="Y345" i="6"/>
  <c r="V354" i="6"/>
  <c r="Y353" i="6"/>
  <c r="V362" i="6"/>
  <c r="Y361" i="6"/>
  <c r="V378" i="6"/>
  <c r="Y377" i="6"/>
  <c r="V377" i="6"/>
  <c r="V386" i="6"/>
  <c r="Y385" i="6"/>
  <c r="V438" i="6"/>
  <c r="Y437" i="6"/>
  <c r="V446" i="6"/>
  <c r="V445" i="6"/>
  <c r="Y445" i="6"/>
  <c r="V454" i="6"/>
  <c r="Y453" i="6"/>
  <c r="V462" i="6"/>
  <c r="Y461" i="6"/>
  <c r="V461" i="6"/>
  <c r="V470" i="6"/>
  <c r="Y469" i="6"/>
  <c r="V478" i="6"/>
  <c r="Y477" i="6"/>
  <c r="V486" i="6"/>
  <c r="Y485" i="6"/>
  <c r="V494" i="6"/>
  <c r="V493" i="6"/>
  <c r="V502" i="6"/>
  <c r="Y501" i="6"/>
  <c r="V510" i="6"/>
  <c r="V509" i="6"/>
  <c r="Y509" i="6"/>
  <c r="V522" i="6"/>
  <c r="V521" i="6"/>
  <c r="Y521" i="6"/>
  <c r="V538" i="6"/>
  <c r="V537" i="6"/>
  <c r="Y537" i="6"/>
  <c r="Y564" i="6"/>
  <c r="Y980" i="6"/>
  <c r="V18" i="6"/>
  <c r="Y17" i="6"/>
  <c r="V221" i="6"/>
  <c r="V531" i="6"/>
  <c r="Y530" i="6"/>
  <c r="V733" i="6"/>
  <c r="Y732" i="6"/>
  <c r="V797" i="6"/>
  <c r="Y796" i="6"/>
  <c r="V861" i="6"/>
  <c r="Y860" i="6"/>
  <c r="V925" i="6"/>
  <c r="Y924" i="6"/>
  <c r="V989" i="6"/>
  <c r="Y988" i="6"/>
  <c r="V1053" i="6"/>
  <c r="Y1052" i="6"/>
  <c r="V1117" i="6"/>
  <c r="Y1116" i="6"/>
  <c r="V1162" i="6"/>
  <c r="Y1161" i="6"/>
  <c r="V1202" i="6"/>
  <c r="Y1201" i="6"/>
  <c r="V1234" i="6"/>
  <c r="Y1233" i="6"/>
  <c r="V1274" i="6"/>
  <c r="Y1273" i="6"/>
  <c r="V1338" i="6"/>
  <c r="Y1337" i="6"/>
  <c r="V97" i="6"/>
  <c r="V161" i="6"/>
  <c r="V209" i="6"/>
  <c r="V273" i="6"/>
  <c r="V325" i="6"/>
  <c r="V385" i="6"/>
  <c r="V1193" i="6"/>
  <c r="Y1192" i="6"/>
  <c r="V1201" i="6"/>
  <c r="Y1200" i="6"/>
  <c r="V1209" i="6"/>
  <c r="Y1208" i="6"/>
  <c r="V1217" i="6"/>
  <c r="Y1216" i="6"/>
  <c r="V1225" i="6"/>
  <c r="Y1224" i="6"/>
  <c r="V1237" i="6"/>
  <c r="Y1236" i="6"/>
  <c r="V1245" i="6"/>
  <c r="Y1244" i="6"/>
  <c r="V1317" i="6"/>
  <c r="Y1316" i="6"/>
  <c r="V1325" i="6"/>
  <c r="Y1324" i="6"/>
  <c r="V1369" i="6"/>
  <c r="Y1368" i="6"/>
  <c r="V1397" i="6"/>
  <c r="Y1396" i="6"/>
  <c r="V26" i="6"/>
  <c r="Y25" i="6"/>
  <c r="V34" i="6"/>
  <c r="Y33" i="6"/>
  <c r="V42" i="6"/>
  <c r="Y41" i="6"/>
  <c r="V50" i="6"/>
  <c r="Y49" i="6"/>
  <c r="V58" i="6"/>
  <c r="V57" i="6"/>
  <c r="Y57" i="6"/>
  <c r="Y381" i="6"/>
  <c r="V519" i="6"/>
  <c r="Y518" i="6"/>
  <c r="V731" i="6"/>
  <c r="Y730" i="6"/>
  <c r="V779" i="6"/>
  <c r="Y778" i="6"/>
  <c r="V875" i="6"/>
  <c r="Y874" i="6"/>
  <c r="V923" i="6"/>
  <c r="Y922" i="6"/>
  <c r="V1099" i="6"/>
  <c r="Y1098" i="6"/>
  <c r="V1131" i="6"/>
  <c r="Y1130" i="6"/>
  <c r="Y1305" i="6"/>
  <c r="V8" i="6"/>
  <c r="V7" i="6"/>
  <c r="Y7" i="6"/>
  <c r="V95" i="6"/>
  <c r="Y94" i="6"/>
  <c r="V223" i="6"/>
  <c r="Y222" i="6"/>
  <c r="V351" i="6"/>
  <c r="Y350" i="6"/>
  <c r="V511" i="6"/>
  <c r="Y510" i="6"/>
  <c r="V617" i="6"/>
  <c r="Y616" i="6"/>
  <c r="V703" i="6"/>
  <c r="Y702" i="6"/>
  <c r="V777" i="6"/>
  <c r="Y776" i="6"/>
  <c r="V873" i="6"/>
  <c r="Y872" i="6"/>
  <c r="V959" i="6"/>
  <c r="Y958" i="6"/>
  <c r="V1023" i="6"/>
  <c r="Y1022" i="6"/>
  <c r="V1171" i="6"/>
  <c r="Y1170" i="6"/>
  <c r="V1219" i="6"/>
  <c r="Y1218" i="6"/>
  <c r="V1259" i="6"/>
  <c r="Y1258" i="6"/>
  <c r="V1315" i="6"/>
  <c r="Y1314" i="6"/>
  <c r="V546" i="6"/>
  <c r="Y545" i="6"/>
  <c r="V574" i="6"/>
  <c r="Y573" i="6"/>
  <c r="V582" i="6"/>
  <c r="Y581" i="6"/>
  <c r="V598" i="6"/>
  <c r="Y604" i="6"/>
  <c r="V618" i="6"/>
  <c r="V678" i="6"/>
  <c r="Y692" i="6"/>
  <c r="V357" i="6"/>
  <c r="V356" i="6"/>
  <c r="V549" i="6"/>
  <c r="V548" i="6"/>
  <c r="Y548" i="6"/>
  <c r="V789" i="6"/>
  <c r="Y788" i="6"/>
  <c r="V1093" i="6"/>
  <c r="Y1092" i="6"/>
  <c r="V913" i="6"/>
  <c r="Y912" i="6"/>
  <c r="V86" i="6"/>
  <c r="Y85" i="6"/>
  <c r="V102" i="6"/>
  <c r="Y101" i="6"/>
  <c r="V134" i="6"/>
  <c r="Y133" i="6"/>
  <c r="V158" i="6"/>
  <c r="Y157" i="6"/>
  <c r="V182" i="6"/>
  <c r="Y181" i="6"/>
  <c r="V206" i="6"/>
  <c r="Y205" i="6"/>
  <c r="V205" i="6"/>
  <c r="V238" i="6"/>
  <c r="Y237" i="6"/>
  <c r="V237" i="6"/>
  <c r="V270" i="6"/>
  <c r="Y269" i="6"/>
  <c r="V269" i="6"/>
  <c r="V302" i="6"/>
  <c r="Y301" i="6"/>
  <c r="V301" i="6"/>
  <c r="V334" i="6"/>
  <c r="Y333" i="6"/>
  <c r="V333" i="6"/>
  <c r="V350" i="6"/>
  <c r="Y349" i="6"/>
  <c r="V374" i="6"/>
  <c r="Y373" i="6"/>
  <c r="V466" i="6"/>
  <c r="Y465" i="6"/>
  <c r="V482" i="6"/>
  <c r="Y481" i="6"/>
  <c r="V506" i="6"/>
  <c r="V505" i="6"/>
  <c r="V541" i="6"/>
  <c r="V542" i="6"/>
  <c r="V467" i="6"/>
  <c r="Y466" i="6"/>
  <c r="V701" i="6"/>
  <c r="Y700" i="6"/>
  <c r="V893" i="6"/>
  <c r="Y892" i="6"/>
  <c r="V1178" i="6"/>
  <c r="Y1177" i="6"/>
  <c r="V101" i="6"/>
  <c r="V293" i="6"/>
  <c r="V901" i="6"/>
  <c r="V900" i="6"/>
  <c r="Y900" i="6"/>
  <c r="V965" i="6"/>
  <c r="Y964" i="6"/>
  <c r="V181" i="6"/>
  <c r="V309" i="6"/>
  <c r="V917" i="6"/>
  <c r="Y916" i="6"/>
  <c r="V1061" i="6"/>
  <c r="V1060" i="6"/>
  <c r="Y1060" i="6"/>
  <c r="V69" i="6"/>
  <c r="V133" i="6"/>
  <c r="V197" i="6"/>
  <c r="V261" i="6"/>
  <c r="V341" i="6"/>
  <c r="V533" i="6"/>
  <c r="V773" i="6"/>
  <c r="V772" i="6"/>
  <c r="Y772" i="6"/>
  <c r="V837" i="6"/>
  <c r="V836" i="6"/>
  <c r="V933" i="6"/>
  <c r="Y932" i="6"/>
  <c r="V997" i="6"/>
  <c r="Y996" i="6"/>
  <c r="V996" i="6"/>
  <c r="V1077" i="6"/>
  <c r="Y1076" i="6"/>
  <c r="V769" i="6"/>
  <c r="Y768" i="6"/>
  <c r="Y192" i="6"/>
  <c r="V370" i="6"/>
  <c r="Y369" i="6"/>
  <c r="V390" i="6"/>
  <c r="Y389" i="6"/>
  <c r="V398" i="6"/>
  <c r="Y397" i="6"/>
  <c r="V397" i="6"/>
  <c r="V406" i="6"/>
  <c r="Y405" i="6"/>
  <c r="V414" i="6"/>
  <c r="Y413" i="6"/>
  <c r="V422" i="6"/>
  <c r="Y421" i="6"/>
  <c r="V430" i="6"/>
  <c r="Y429" i="6"/>
  <c r="V429" i="6"/>
  <c r="Y436" i="6"/>
  <c r="Y452" i="6"/>
  <c r="Y468" i="6"/>
  <c r="Y500" i="6"/>
  <c r="V514" i="6"/>
  <c r="Y513" i="6"/>
  <c r="V530" i="6"/>
  <c r="Y529" i="6"/>
  <c r="V40" i="6"/>
  <c r="Y39" i="6"/>
  <c r="V115" i="6"/>
  <c r="Y114" i="6"/>
  <c r="V179" i="6"/>
  <c r="Y178" i="6"/>
  <c r="V243" i="6"/>
  <c r="Y242" i="6"/>
  <c r="V307" i="6"/>
  <c r="Y306" i="6"/>
  <c r="V371" i="6"/>
  <c r="Y370" i="6"/>
  <c r="V435" i="6"/>
  <c r="Y434" i="6"/>
  <c r="V563" i="6"/>
  <c r="Y562" i="6"/>
  <c r="V627" i="6"/>
  <c r="Y626" i="6"/>
  <c r="V691" i="6"/>
  <c r="Y690" i="6"/>
  <c r="V755" i="6"/>
  <c r="Y754" i="6"/>
  <c r="V819" i="6"/>
  <c r="Y818" i="6"/>
  <c r="V883" i="6"/>
  <c r="Y882" i="6"/>
  <c r="V947" i="6"/>
  <c r="Y946" i="6"/>
  <c r="V1011" i="6"/>
  <c r="Y1010" i="6"/>
  <c r="V1075" i="6"/>
  <c r="Y1074" i="6"/>
  <c r="V1170" i="6"/>
  <c r="Y1169" i="6"/>
  <c r="V1314" i="6"/>
  <c r="Y1313" i="6"/>
  <c r="V1346" i="6"/>
  <c r="Y1345" i="6"/>
  <c r="V113" i="6"/>
  <c r="V225" i="6"/>
  <c r="V289" i="6"/>
  <c r="V337" i="6"/>
  <c r="V481" i="6"/>
  <c r="V1141" i="6"/>
  <c r="Y1140" i="6"/>
  <c r="V1149" i="6"/>
  <c r="Y1148" i="6"/>
  <c r="V1157" i="6"/>
  <c r="Y1156" i="6"/>
  <c r="V1169" i="6"/>
  <c r="Y1168" i="6"/>
  <c r="V1177" i="6"/>
  <c r="Y1176" i="6"/>
  <c r="V1257" i="6"/>
  <c r="Y1256" i="6"/>
  <c r="V1265" i="6"/>
  <c r="Y1264" i="6"/>
  <c r="V1273" i="6"/>
  <c r="Y1272" i="6"/>
  <c r="V1281" i="6"/>
  <c r="Y1280" i="6"/>
  <c r="V1289" i="6"/>
  <c r="Y1288" i="6"/>
  <c r="V1301" i="6"/>
  <c r="Y1300" i="6"/>
  <c r="V1309" i="6"/>
  <c r="Y1308" i="6"/>
  <c r="V1337" i="6"/>
  <c r="Y1336" i="6"/>
  <c r="V1345" i="6"/>
  <c r="V1353" i="6"/>
  <c r="Y1352" i="6"/>
  <c r="V1381" i="6"/>
  <c r="Y1380" i="6"/>
  <c r="V1389" i="6"/>
  <c r="Y1388" i="6"/>
  <c r="Y473" i="6"/>
  <c r="Y493" i="6"/>
  <c r="Y517" i="6"/>
  <c r="V571" i="6"/>
  <c r="Y570" i="6"/>
  <c r="V619" i="6"/>
  <c r="Y618" i="6"/>
  <c r="V759" i="6"/>
  <c r="Y758" i="6"/>
  <c r="V903" i="6"/>
  <c r="Y902" i="6"/>
  <c r="V955" i="6"/>
  <c r="Y954" i="6"/>
  <c r="V1031" i="6"/>
  <c r="Y1030" i="6"/>
  <c r="Y1241" i="6"/>
  <c r="V1355" i="6"/>
  <c r="Y1354" i="6"/>
  <c r="V1375" i="6"/>
  <c r="Y1374" i="6"/>
  <c r="V1395" i="6"/>
  <c r="Y1394" i="6"/>
  <c r="V48" i="6"/>
  <c r="Y47" i="6"/>
  <c r="V47" i="6"/>
  <c r="V127" i="6"/>
  <c r="Y126" i="6"/>
  <c r="V255" i="6"/>
  <c r="Y254" i="6"/>
  <c r="V415" i="6"/>
  <c r="Y414" i="6"/>
  <c r="V639" i="6"/>
  <c r="Y638" i="6"/>
  <c r="V809" i="6"/>
  <c r="Y808" i="6"/>
  <c r="V905" i="6"/>
  <c r="Y904" i="6"/>
  <c r="V969" i="6"/>
  <c r="Y968" i="6"/>
  <c r="V1033" i="6"/>
  <c r="Y1032" i="6"/>
  <c r="V1129" i="6"/>
  <c r="Y1128" i="6"/>
  <c r="V1179" i="6"/>
  <c r="Y1178" i="6"/>
  <c r="V1227" i="6"/>
  <c r="Y1226" i="6"/>
  <c r="V1267" i="6"/>
  <c r="Y1266" i="6"/>
  <c r="V1323" i="6"/>
  <c r="Y1322" i="6"/>
  <c r="V558" i="6"/>
  <c r="V557" i="6"/>
  <c r="V566" i="6"/>
  <c r="Y565" i="6"/>
  <c r="Y572" i="6"/>
  <c r="Y580" i="6"/>
  <c r="V622" i="6"/>
  <c r="Y621" i="6"/>
  <c r="V621" i="6"/>
  <c r="V630" i="6"/>
  <c r="V638" i="6"/>
  <c r="Y637" i="6"/>
  <c r="Y660" i="6"/>
  <c r="Y668" i="6"/>
  <c r="V682" i="6"/>
  <c r="Y681" i="6"/>
  <c r="V690" i="6"/>
  <c r="V698" i="6"/>
  <c r="Y697" i="6"/>
  <c r="V697" i="6"/>
  <c r="V710" i="6"/>
  <c r="Y709" i="6"/>
  <c r="Y744" i="6"/>
  <c r="V758" i="6"/>
  <c r="V782" i="6"/>
  <c r="Y781" i="6"/>
  <c r="V781" i="6"/>
  <c r="V790" i="6"/>
  <c r="Y789" i="6"/>
  <c r="V421" i="6"/>
  <c r="V420" i="6"/>
  <c r="V645" i="6"/>
  <c r="V644" i="6"/>
  <c r="V853" i="6"/>
  <c r="Y852" i="6"/>
  <c r="V70" i="6"/>
  <c r="Y69" i="6"/>
  <c r="V118" i="6"/>
  <c r="Y117" i="6"/>
  <c r="V150" i="6"/>
  <c r="Y149" i="6"/>
  <c r="V174" i="6"/>
  <c r="Y173" i="6"/>
  <c r="V173" i="6"/>
  <c r="V214" i="6"/>
  <c r="Y213" i="6"/>
  <c r="V254" i="6"/>
  <c r="Y253" i="6"/>
  <c r="V286" i="6"/>
  <c r="Y285" i="6"/>
  <c r="V318" i="6"/>
  <c r="Y317" i="6"/>
  <c r="V358" i="6"/>
  <c r="Y357" i="6"/>
  <c r="V450" i="6"/>
  <c r="Y449" i="6"/>
  <c r="V51" i="6"/>
  <c r="Y50" i="6"/>
  <c r="V765" i="6"/>
  <c r="Y764" i="6"/>
  <c r="V957" i="6"/>
  <c r="Y956" i="6"/>
  <c r="V1021" i="6"/>
  <c r="Y1020" i="6"/>
  <c r="V1085" i="6"/>
  <c r="Y1084" i="6"/>
  <c r="V1146" i="6"/>
  <c r="Y1145" i="6"/>
  <c r="V1258" i="6"/>
  <c r="Y1257" i="6"/>
  <c r="V1322" i="6"/>
  <c r="Y1321" i="6"/>
  <c r="V1189" i="6"/>
  <c r="Y1188" i="6"/>
  <c r="V1197" i="6"/>
  <c r="Y1196" i="6"/>
  <c r="Y1204" i="6"/>
  <c r="V1205" i="6"/>
  <c r="V1213" i="6"/>
  <c r="Y1212" i="6"/>
  <c r="V1221" i="6"/>
  <c r="Y1220" i="6"/>
  <c r="V1233" i="6"/>
  <c r="Y1232" i="6"/>
  <c r="V1241" i="6"/>
  <c r="Y1240" i="6"/>
  <c r="V1321" i="6"/>
  <c r="Y1320" i="6"/>
  <c r="V1365" i="6"/>
  <c r="Y1364" i="6"/>
  <c r="V1373" i="6"/>
  <c r="Y1372" i="6"/>
  <c r="V10" i="6"/>
  <c r="Y9" i="6"/>
  <c r="V22" i="6"/>
  <c r="Y21" i="6"/>
  <c r="V30" i="6"/>
  <c r="Y29" i="6"/>
  <c r="V38" i="6"/>
  <c r="Y37" i="6"/>
  <c r="V46" i="6"/>
  <c r="Y45" i="6"/>
  <c r="V54" i="6"/>
  <c r="Y53" i="6"/>
  <c r="V62" i="6"/>
  <c r="Y61" i="6"/>
  <c r="V475" i="6"/>
  <c r="Y474" i="6"/>
  <c r="V507" i="6"/>
  <c r="Y506" i="6"/>
  <c r="Y525" i="6"/>
  <c r="V599" i="6"/>
  <c r="Y598" i="6"/>
  <c r="V699" i="6"/>
  <c r="Y698" i="6"/>
  <c r="V795" i="6"/>
  <c r="Y794" i="6"/>
  <c r="V887" i="6"/>
  <c r="Y886" i="6"/>
  <c r="V935" i="6"/>
  <c r="Y934" i="6"/>
  <c r="V1067" i="6"/>
  <c r="Y1066" i="6"/>
  <c r="Y1137" i="6"/>
  <c r="Y1281" i="6"/>
  <c r="Y1329" i="6"/>
  <c r="Y1096" i="6"/>
  <c r="V31" i="6"/>
  <c r="Y30" i="6"/>
  <c r="V159" i="6"/>
  <c r="Y158" i="6"/>
  <c r="V287" i="6"/>
  <c r="Y286" i="6"/>
  <c r="V447" i="6"/>
  <c r="Y446" i="6"/>
  <c r="V575" i="6"/>
  <c r="Y574" i="6"/>
  <c r="V735" i="6"/>
  <c r="Y734" i="6"/>
  <c r="V831" i="6"/>
  <c r="Y830" i="6"/>
  <c r="V927" i="6"/>
  <c r="Y926" i="6"/>
  <c r="V991" i="6"/>
  <c r="Y990" i="6"/>
  <c r="V1065" i="6"/>
  <c r="Y1064" i="6"/>
  <c r="V1147" i="6"/>
  <c r="Y1146" i="6"/>
  <c r="V1195" i="6"/>
  <c r="Y1194" i="6"/>
  <c r="V1235" i="6"/>
  <c r="Y1234" i="6"/>
  <c r="V1275" i="6"/>
  <c r="Y1274" i="6"/>
  <c r="V1339" i="6"/>
  <c r="Y1338" i="6"/>
  <c r="V550" i="6"/>
  <c r="Y549" i="6"/>
  <c r="V586" i="6"/>
  <c r="Y585" i="6"/>
  <c r="Y636" i="6"/>
  <c r="Y648" i="6"/>
  <c r="V658" i="6"/>
  <c r="V666" i="6"/>
  <c r="V665" i="6"/>
  <c r="Y665" i="6"/>
  <c r="V674" i="6"/>
  <c r="Y673" i="6"/>
  <c r="Y680" i="6"/>
  <c r="V702" i="6"/>
  <c r="Y701" i="6"/>
  <c r="Y712" i="6"/>
  <c r="V722" i="6"/>
  <c r="Y721" i="6"/>
  <c r="Y740" i="6"/>
  <c r="V814" i="6"/>
  <c r="V813" i="6"/>
  <c r="V822" i="6"/>
  <c r="Y821" i="6"/>
  <c r="V830" i="6"/>
  <c r="Y829" i="6"/>
  <c r="V838" i="6"/>
  <c r="Y837" i="6"/>
  <c r="V858" i="6"/>
  <c r="V857" i="6"/>
  <c r="Y857" i="6"/>
  <c r="V485" i="6"/>
  <c r="V484" i="6"/>
  <c r="V709" i="6"/>
  <c r="Y708" i="6"/>
  <c r="V708" i="6"/>
  <c r="V949" i="6"/>
  <c r="Y948" i="6"/>
  <c r="V94" i="6"/>
  <c r="Y93" i="6"/>
  <c r="V126" i="6"/>
  <c r="Y125" i="6"/>
  <c r="V190" i="6"/>
  <c r="Y189" i="6"/>
  <c r="V230" i="6"/>
  <c r="Y229" i="6"/>
  <c r="V262" i="6"/>
  <c r="Y261" i="6"/>
  <c r="V310" i="6"/>
  <c r="Y309" i="6"/>
  <c r="V342" i="6"/>
  <c r="Y341" i="6"/>
  <c r="V366" i="6"/>
  <c r="Y365" i="6"/>
  <c r="V365" i="6"/>
  <c r="V458" i="6"/>
  <c r="V457" i="6"/>
  <c r="Y457" i="6"/>
  <c r="V490" i="6"/>
  <c r="V489" i="6"/>
  <c r="V534" i="6"/>
  <c r="Y533" i="6"/>
  <c r="V1218" i="6"/>
  <c r="Y1217" i="6"/>
  <c r="V1349" i="6"/>
  <c r="Y1348" i="6"/>
  <c r="V229" i="6"/>
  <c r="V228" i="6"/>
  <c r="V725" i="6"/>
  <c r="Y724" i="6"/>
  <c r="V1109" i="6"/>
  <c r="Y1108" i="6"/>
  <c r="V1025" i="6"/>
  <c r="Y1024" i="6"/>
  <c r="Y84" i="6"/>
  <c r="Y100" i="6"/>
  <c r="Y116" i="6"/>
  <c r="Y132" i="6"/>
  <c r="Y148" i="6"/>
  <c r="Y164" i="6"/>
  <c r="Y180" i="6"/>
  <c r="Y196" i="6"/>
  <c r="Y212" i="6"/>
  <c r="Y228" i="6"/>
  <c r="Y244" i="6"/>
  <c r="Y260" i="6"/>
  <c r="Y276" i="6"/>
  <c r="Y292" i="6"/>
  <c r="Y308" i="6"/>
  <c r="Y340" i="6"/>
  <c r="Y356" i="6"/>
  <c r="Y372" i="6"/>
  <c r="V394" i="6"/>
  <c r="Y393" i="6"/>
  <c r="V393" i="6"/>
  <c r="V402" i="6"/>
  <c r="Y401" i="6"/>
  <c r="V410" i="6"/>
  <c r="V409" i="6"/>
  <c r="Y409" i="6"/>
  <c r="V418" i="6"/>
  <c r="Y417" i="6"/>
  <c r="V426" i="6"/>
  <c r="V425" i="6"/>
  <c r="V434" i="6"/>
  <c r="Y433" i="6"/>
  <c r="V498" i="6"/>
  <c r="Y497" i="6"/>
  <c r="Y516" i="6"/>
  <c r="Y532" i="6"/>
  <c r="Y425" i="6"/>
  <c r="V20" i="6"/>
  <c r="Y19" i="6"/>
  <c r="V83" i="6"/>
  <c r="Y82" i="6"/>
  <c r="V147" i="6"/>
  <c r="Y146" i="6"/>
  <c r="V211" i="6"/>
  <c r="Y210" i="6"/>
  <c r="V275" i="6"/>
  <c r="Y274" i="6"/>
  <c r="V339" i="6"/>
  <c r="Y338" i="6"/>
  <c r="V403" i="6"/>
  <c r="Y402" i="6"/>
  <c r="V499" i="6"/>
  <c r="Y498" i="6"/>
  <c r="V595" i="6"/>
  <c r="Y594" i="6"/>
  <c r="V659" i="6"/>
  <c r="Y658" i="6"/>
  <c r="V723" i="6"/>
  <c r="Y722" i="6"/>
  <c r="V787" i="6"/>
  <c r="Y786" i="6"/>
  <c r="V851" i="6"/>
  <c r="Y850" i="6"/>
  <c r="V915" i="6"/>
  <c r="Y914" i="6"/>
  <c r="V979" i="6"/>
  <c r="Y978" i="6"/>
  <c r="V1043" i="6"/>
  <c r="Y1042" i="6"/>
  <c r="V1107" i="6"/>
  <c r="Y1106" i="6"/>
  <c r="V1154" i="6"/>
  <c r="Y1153" i="6"/>
  <c r="V1194" i="6"/>
  <c r="Y1193" i="6"/>
  <c r="V1226" i="6"/>
  <c r="Y1225" i="6"/>
  <c r="V1266" i="6"/>
  <c r="Y1265" i="6"/>
  <c r="V1298" i="6"/>
  <c r="Y1297" i="6"/>
  <c r="V81" i="6"/>
  <c r="V145" i="6"/>
  <c r="V257" i="6"/>
  <c r="V321" i="6"/>
  <c r="V369" i="6"/>
  <c r="V449" i="6"/>
  <c r="V513" i="6"/>
  <c r="V1137" i="6"/>
  <c r="Y1136" i="6"/>
  <c r="V1145" i="6"/>
  <c r="Y1144" i="6"/>
  <c r="V1153" i="6"/>
  <c r="Y1152" i="6"/>
  <c r="V1161" i="6"/>
  <c r="Y1160" i="6"/>
  <c r="V1173" i="6"/>
  <c r="Y1172" i="6"/>
  <c r="V1181" i="6"/>
  <c r="Y1180" i="6"/>
  <c r="V1253" i="6"/>
  <c r="Y1252" i="6"/>
  <c r="V1261" i="6"/>
  <c r="Y1260" i="6"/>
  <c r="V1269" i="6"/>
  <c r="Y1268" i="6"/>
  <c r="V1277" i="6"/>
  <c r="Y1276" i="6"/>
  <c r="V1285" i="6"/>
  <c r="Y1284" i="6"/>
  <c r="V1297" i="6"/>
  <c r="Y1296" i="6"/>
  <c r="V1305" i="6"/>
  <c r="Y1304" i="6"/>
  <c r="V1313" i="6"/>
  <c r="V1333" i="6"/>
  <c r="Y1332" i="6"/>
  <c r="V1341" i="6"/>
  <c r="Y1340" i="6"/>
  <c r="V1348" i="6"/>
  <c r="V1357" i="6"/>
  <c r="Y1356" i="6"/>
  <c r="V1385" i="6"/>
  <c r="Y1384" i="6"/>
  <c r="V491" i="6"/>
  <c r="Y490" i="6"/>
  <c r="Y505" i="6"/>
  <c r="Y541" i="6"/>
  <c r="V631" i="6"/>
  <c r="Y630" i="6"/>
  <c r="V679" i="6"/>
  <c r="Y678" i="6"/>
  <c r="V747" i="6"/>
  <c r="Y746" i="6"/>
  <c r="V827" i="6"/>
  <c r="Y826" i="6"/>
  <c r="V987" i="6"/>
  <c r="Y986" i="6"/>
  <c r="V1019" i="6"/>
  <c r="Y1018" i="6"/>
  <c r="V1047" i="6"/>
  <c r="Y1046" i="6"/>
  <c r="Y1209" i="6"/>
  <c r="V1363" i="6"/>
  <c r="Y1362" i="6"/>
  <c r="V1379" i="6"/>
  <c r="Y1378" i="6"/>
  <c r="Y18" i="6"/>
  <c r="V63" i="6"/>
  <c r="Y62" i="6"/>
  <c r="V191" i="6"/>
  <c r="Y190" i="6"/>
  <c r="V319" i="6"/>
  <c r="Y318" i="6"/>
  <c r="V479" i="6"/>
  <c r="Y478" i="6"/>
  <c r="V585" i="6"/>
  <c r="Y584" i="6"/>
  <c r="V841" i="6"/>
  <c r="Y840" i="6"/>
  <c r="V554" i="6"/>
  <c r="Y553" i="6"/>
  <c r="V562" i="6"/>
  <c r="Y561" i="6"/>
  <c r="V590" i="6"/>
  <c r="Y589" i="6"/>
  <c r="V589" i="6"/>
  <c r="Y596" i="6"/>
  <c r="V614" i="6"/>
  <c r="Y613" i="6"/>
  <c r="V634" i="6"/>
  <c r="Y633" i="6"/>
  <c r="V633" i="6"/>
  <c r="V650" i="6"/>
  <c r="Y649" i="6"/>
  <c r="Y656" i="6"/>
  <c r="V714" i="6"/>
  <c r="Y713" i="6"/>
  <c r="V734" i="6"/>
  <c r="Y733" i="6"/>
  <c r="V774" i="6"/>
  <c r="Y773" i="6"/>
  <c r="Y804" i="6"/>
  <c r="Y820" i="6"/>
  <c r="Y828" i="6"/>
  <c r="Y836" i="6"/>
  <c r="V850" i="6"/>
  <c r="V878" i="6"/>
  <c r="V877" i="6"/>
  <c r="Y877" i="6"/>
  <c r="V885" i="6"/>
  <c r="V886" i="6"/>
  <c r="V906" i="6"/>
  <c r="Y905" i="6"/>
  <c r="V958" i="6"/>
  <c r="V966" i="6"/>
  <c r="Y965" i="6"/>
  <c r="V1010" i="6"/>
  <c r="V1030" i="6"/>
  <c r="V1050" i="6"/>
  <c r="V1049" i="6"/>
  <c r="Y1049" i="6"/>
  <c r="V1086" i="6"/>
  <c r="Y1085" i="6"/>
  <c r="V1098" i="6"/>
  <c r="V1126" i="6"/>
  <c r="Y1125" i="6"/>
  <c r="V1354" i="6"/>
  <c r="V1362" i="6"/>
  <c r="V1370" i="6"/>
  <c r="Y1369" i="6"/>
  <c r="V1378" i="6"/>
  <c r="V1386" i="6"/>
  <c r="Y1385" i="6"/>
  <c r="V1394" i="6"/>
  <c r="V24" i="6"/>
  <c r="Y23" i="6"/>
  <c r="V771" i="6"/>
  <c r="Y770" i="6"/>
  <c r="V1123" i="6"/>
  <c r="Y1122" i="6"/>
  <c r="V1182" i="6"/>
  <c r="Y1181" i="6"/>
  <c r="V1238" i="6"/>
  <c r="Y1237" i="6"/>
  <c r="V1278" i="6"/>
  <c r="Y1277" i="6"/>
  <c r="V1334" i="6"/>
  <c r="Y1333" i="6"/>
  <c r="V171" i="6"/>
  <c r="Y170" i="6"/>
  <c r="V267" i="6"/>
  <c r="Y266" i="6"/>
  <c r="V727" i="6"/>
  <c r="Y726" i="6"/>
  <c r="V843" i="6"/>
  <c r="Y842" i="6"/>
  <c r="Y957" i="6"/>
  <c r="Y1025" i="6"/>
  <c r="V439" i="6"/>
  <c r="Y438" i="6"/>
  <c r="V763" i="6"/>
  <c r="Y762" i="6"/>
  <c r="Y22" i="6"/>
  <c r="V1119" i="6"/>
  <c r="Y1118" i="6"/>
  <c r="V808" i="6"/>
  <c r="Y870" i="6"/>
  <c r="V1012" i="6"/>
  <c r="Y1011" i="6"/>
  <c r="Y1070" i="6"/>
  <c r="Y1382" i="6"/>
  <c r="V973" i="6"/>
  <c r="V1207" i="6"/>
  <c r="V1206" i="6"/>
  <c r="V1319" i="6"/>
  <c r="V1318" i="6"/>
  <c r="V995" i="6"/>
  <c r="Y994" i="6"/>
  <c r="V1291" i="6"/>
  <c r="Y1290" i="6"/>
  <c r="V784" i="6"/>
  <c r="Y783" i="6"/>
  <c r="Y1162" i="6"/>
  <c r="V1356" i="6"/>
  <c r="Y162" i="6"/>
  <c r="Y1318" i="6"/>
  <c r="V750" i="6"/>
  <c r="Y749" i="6"/>
  <c r="V749" i="6"/>
  <c r="V806" i="6"/>
  <c r="Y805" i="6"/>
  <c r="V818" i="6"/>
  <c r="V898" i="6"/>
  <c r="Y897" i="6"/>
  <c r="V910" i="6"/>
  <c r="V909" i="6"/>
  <c r="V926" i="6"/>
  <c r="Y925" i="6"/>
  <c r="V950" i="6"/>
  <c r="Y949" i="6"/>
  <c r="V986" i="6"/>
  <c r="V985" i="6"/>
  <c r="V1013" i="6"/>
  <c r="V1014" i="6"/>
  <c r="Y1013" i="6"/>
  <c r="V1022" i="6"/>
  <c r="Y1021" i="6"/>
  <c r="V1042" i="6"/>
  <c r="Y1041" i="6"/>
  <c r="V1070" i="6"/>
  <c r="V1069" i="6"/>
  <c r="V1078" i="6"/>
  <c r="Y1077" i="6"/>
  <c r="V1102" i="6"/>
  <c r="V1101" i="6"/>
  <c r="V39" i="6"/>
  <c r="Y38" i="6"/>
  <c r="V963" i="6"/>
  <c r="Y962" i="6"/>
  <c r="V1142" i="6"/>
  <c r="Y1141" i="6"/>
  <c r="V1190" i="6"/>
  <c r="Y1189" i="6"/>
  <c r="V1246" i="6"/>
  <c r="Y1245" i="6"/>
  <c r="V1286" i="6"/>
  <c r="Y1285" i="6"/>
  <c r="V347" i="6"/>
  <c r="Y346" i="6"/>
  <c r="Y841" i="6"/>
  <c r="Y917" i="6"/>
  <c r="V567" i="6"/>
  <c r="Y566" i="6"/>
  <c r="Y801" i="6"/>
  <c r="Y1001" i="6"/>
  <c r="V1127" i="6"/>
  <c r="Y1126" i="6"/>
  <c r="V196" i="6"/>
  <c r="V452" i="6"/>
  <c r="V404" i="6"/>
  <c r="V616" i="6"/>
  <c r="V788" i="6"/>
  <c r="Y1358" i="6"/>
  <c r="V33" i="6"/>
  <c r="V835" i="6"/>
  <c r="Y834" i="6"/>
  <c r="V212" i="6"/>
  <c r="V572" i="6"/>
  <c r="Y610" i="6"/>
  <c r="V292" i="6"/>
  <c r="Y70" i="6"/>
  <c r="Y550" i="6"/>
  <c r="V636" i="6"/>
  <c r="V692" i="6"/>
  <c r="V744" i="6"/>
  <c r="V812" i="6"/>
  <c r="Y811" i="6"/>
  <c r="Y930" i="6"/>
  <c r="V1024" i="6"/>
  <c r="V1380" i="6"/>
  <c r="V718" i="6"/>
  <c r="V717" i="6"/>
  <c r="V726" i="6"/>
  <c r="Y725" i="6"/>
  <c r="V742" i="6"/>
  <c r="Y741" i="6"/>
  <c r="V762" i="6"/>
  <c r="V761" i="6"/>
  <c r="Y761" i="6"/>
  <c r="V786" i="6"/>
  <c r="Y785" i="6"/>
  <c r="V794" i="6"/>
  <c r="V793" i="6"/>
  <c r="V854" i="6"/>
  <c r="Y853" i="6"/>
  <c r="V874" i="6"/>
  <c r="V890" i="6"/>
  <c r="V889" i="6"/>
  <c r="V902" i="6"/>
  <c r="V978" i="6"/>
  <c r="Y977" i="6"/>
  <c r="V1034" i="6"/>
  <c r="Y1033" i="6"/>
  <c r="V1110" i="6"/>
  <c r="Y1109" i="6"/>
  <c r="V1130" i="6"/>
  <c r="V27" i="6"/>
  <c r="Y26" i="6"/>
  <c r="V55" i="6"/>
  <c r="Y54" i="6"/>
  <c r="V151" i="6"/>
  <c r="Y150" i="6"/>
  <c r="V183" i="6"/>
  <c r="Y182" i="6"/>
  <c r="V215" i="6"/>
  <c r="Y214" i="6"/>
  <c r="V247" i="6"/>
  <c r="Y246" i="6"/>
  <c r="V279" i="6"/>
  <c r="Y278" i="6"/>
  <c r="V427" i="6"/>
  <c r="Y426" i="6"/>
  <c r="Y705" i="6"/>
  <c r="Y817" i="6"/>
  <c r="Y889" i="6"/>
  <c r="V1063" i="6"/>
  <c r="Y1062" i="6"/>
  <c r="Y42" i="6"/>
  <c r="V139" i="6"/>
  <c r="Y138" i="6"/>
  <c r="V663" i="6"/>
  <c r="Y662" i="6"/>
  <c r="Y909" i="6"/>
  <c r="V1083" i="6"/>
  <c r="Y1082" i="6"/>
  <c r="V25" i="6"/>
  <c r="V768" i="6"/>
  <c r="Y1110" i="6"/>
  <c r="V739" i="6"/>
  <c r="Y738" i="6"/>
  <c r="Y58" i="6"/>
  <c r="Y802" i="6"/>
  <c r="Y1206" i="6"/>
  <c r="Y234" i="6"/>
  <c r="V866" i="6"/>
  <c r="Y865" i="6"/>
  <c r="V882" i="6"/>
  <c r="Y881" i="6"/>
  <c r="V998" i="6"/>
  <c r="Y997" i="6"/>
  <c r="V1018" i="6"/>
  <c r="V1017" i="6"/>
  <c r="V1038" i="6"/>
  <c r="V1037" i="6"/>
  <c r="Y1037" i="6"/>
  <c r="V1046" i="6"/>
  <c r="V1058" i="6"/>
  <c r="Y1057" i="6"/>
  <c r="V1066" i="6"/>
  <c r="Y1065" i="6"/>
  <c r="V1074" i="6"/>
  <c r="Y1073" i="6"/>
  <c r="V1082" i="6"/>
  <c r="Y1081" i="6"/>
  <c r="V1134" i="6"/>
  <c r="V1133" i="6"/>
  <c r="V99" i="6"/>
  <c r="Y98" i="6"/>
  <c r="V291" i="6"/>
  <c r="Y290" i="6"/>
  <c r="V355" i="6"/>
  <c r="Y354" i="6"/>
  <c r="V419" i="6"/>
  <c r="Y418" i="6"/>
  <c r="V483" i="6"/>
  <c r="Y482" i="6"/>
  <c r="V547" i="6"/>
  <c r="Y546" i="6"/>
  <c r="V707" i="6"/>
  <c r="Y706" i="6"/>
  <c r="V331" i="6"/>
  <c r="Y330" i="6"/>
  <c r="V471" i="6"/>
  <c r="Y470" i="6"/>
  <c r="V791" i="6"/>
  <c r="Y790" i="6"/>
  <c r="V823" i="6"/>
  <c r="Y822" i="6"/>
  <c r="V907" i="6"/>
  <c r="Y906" i="6"/>
  <c r="Y1009" i="6"/>
  <c r="V1387" i="6"/>
  <c r="Y1386" i="6"/>
  <c r="V343" i="6"/>
  <c r="Y342" i="6"/>
  <c r="V391" i="6"/>
  <c r="Y390" i="6"/>
  <c r="V423" i="6"/>
  <c r="Y422" i="6"/>
  <c r="V647" i="6"/>
  <c r="Y646" i="6"/>
  <c r="V1035" i="6"/>
  <c r="Y1034" i="6"/>
  <c r="V324" i="6"/>
  <c r="Y323" i="6"/>
  <c r="V559" i="6"/>
  <c r="Y558" i="6"/>
  <c r="V687" i="6"/>
  <c r="Y686" i="6"/>
  <c r="V815" i="6"/>
  <c r="Y814" i="6"/>
  <c r="V943" i="6"/>
  <c r="Y942" i="6"/>
  <c r="V1199" i="6"/>
  <c r="Y1198" i="6"/>
  <c r="V1198" i="6"/>
  <c r="V1311" i="6"/>
  <c r="Y1310" i="6"/>
  <c r="V1211" i="6"/>
  <c r="Y1210" i="6"/>
  <c r="Y102" i="6"/>
  <c r="V368" i="6"/>
  <c r="V367" i="6"/>
  <c r="V468" i="6"/>
  <c r="V596" i="6"/>
  <c r="Y682" i="6"/>
  <c r="V9" i="6"/>
  <c r="V53" i="6"/>
  <c r="V607" i="6"/>
  <c r="Y606" i="6"/>
  <c r="V116" i="6"/>
  <c r="Y226" i="6"/>
  <c r="Y970" i="6"/>
  <c r="V1116" i="6"/>
  <c r="V45" i="6"/>
  <c r="V941" i="6"/>
  <c r="Y202" i="6"/>
  <c r="V308" i="6"/>
  <c r="V604" i="6"/>
  <c r="V776" i="6"/>
  <c r="V840" i="6"/>
  <c r="V904" i="6"/>
  <c r="V1052" i="6"/>
  <c r="V1352" i="6"/>
  <c r="V455" i="6"/>
  <c r="V743" i="6"/>
  <c r="V811" i="6"/>
  <c r="V1079" i="6"/>
  <c r="V32" i="6"/>
  <c r="V68" i="6"/>
  <c r="V591" i="6"/>
  <c r="V719" i="6"/>
  <c r="V712" i="6"/>
  <c r="V860" i="6"/>
  <c r="V892" i="6"/>
  <c r="V968" i="6"/>
  <c r="V988" i="6"/>
  <c r="V1044" i="6"/>
  <c r="V1064" i="6"/>
  <c r="V1084" i="6"/>
  <c r="V1120" i="6"/>
  <c r="Y1119" i="6"/>
  <c r="V1140" i="6"/>
  <c r="V1160" i="6"/>
  <c r="V1212" i="6"/>
  <c r="V1248" i="6"/>
  <c r="Y1247" i="6"/>
  <c r="V1268" i="6"/>
  <c r="V1292" i="6"/>
  <c r="Y1291" i="6"/>
  <c r="V1340" i="6"/>
  <c r="V1360" i="6"/>
  <c r="Y1359" i="6"/>
  <c r="V1384" i="6"/>
  <c r="Y31" i="6"/>
  <c r="V1165" i="6"/>
  <c r="V1113" i="6"/>
  <c r="V383" i="6"/>
  <c r="V767" i="6"/>
  <c r="V863" i="6"/>
  <c r="V148" i="6"/>
  <c r="V244" i="6"/>
  <c r="Y454" i="6"/>
  <c r="Y590" i="6"/>
  <c r="V648" i="6"/>
  <c r="V668" i="6"/>
  <c r="Y667" i="6"/>
  <c r="V820" i="6"/>
  <c r="Y866" i="6"/>
  <c r="V912" i="6"/>
  <c r="V936" i="6"/>
  <c r="V980" i="6"/>
  <c r="V1000" i="6"/>
  <c r="V1040" i="6"/>
  <c r="Y1039" i="6"/>
  <c r="Y1058" i="6"/>
  <c r="V1148" i="6"/>
  <c r="V1176" i="6"/>
  <c r="V1200" i="6"/>
  <c r="V1224" i="6"/>
  <c r="V1244" i="6"/>
  <c r="V1264" i="6"/>
  <c r="V1284" i="6"/>
  <c r="V1304" i="6"/>
  <c r="Y1342" i="6"/>
  <c r="V17" i="6"/>
  <c r="V143" i="6"/>
  <c r="V1005" i="6"/>
  <c r="V164" i="6"/>
  <c r="V532" i="6"/>
  <c r="Y718" i="6"/>
  <c r="Y742" i="6"/>
  <c r="Y810" i="6"/>
  <c r="Y862" i="6"/>
  <c r="Y1078" i="6"/>
  <c r="V1128" i="6"/>
  <c r="V1156" i="6"/>
  <c r="V1180" i="6"/>
  <c r="V1204" i="6"/>
  <c r="V1240" i="6"/>
  <c r="V1272" i="6"/>
  <c r="V1308" i="6"/>
  <c r="V1336" i="6"/>
  <c r="Y1366" i="6"/>
  <c r="V29" i="6"/>
  <c r="V49" i="6"/>
  <c r="V845" i="6"/>
  <c r="V239" i="6"/>
  <c r="V1183" i="6"/>
  <c r="V1001" i="6"/>
  <c r="V1087" i="6"/>
  <c r="V1347" i="6"/>
  <c r="V570" i="6"/>
  <c r="V594" i="6"/>
  <c r="V610" i="6"/>
  <c r="V626" i="6"/>
  <c r="V646" i="6"/>
  <c r="V662" i="6"/>
  <c r="V670" i="6"/>
  <c r="Y669" i="6"/>
  <c r="V686" i="6"/>
  <c r="V730" i="6"/>
  <c r="V738" i="6"/>
  <c r="V746" i="6"/>
  <c r="V754" i="6"/>
  <c r="V770" i="6"/>
  <c r="V778" i="6"/>
  <c r="V826" i="6"/>
  <c r="V869" i="6"/>
  <c r="V870" i="6"/>
  <c r="V914" i="6"/>
  <c r="V922" i="6"/>
  <c r="V930" i="6"/>
  <c r="V938" i="6"/>
  <c r="V946" i="6"/>
  <c r="V954" i="6"/>
  <c r="Y953" i="6"/>
  <c r="V962" i="6"/>
  <c r="V970" i="6"/>
  <c r="V990" i="6"/>
  <c r="V1062" i="6"/>
  <c r="V1106" i="6"/>
  <c r="V1122" i="6"/>
  <c r="V1358" i="6"/>
  <c r="V1374" i="6"/>
  <c r="V1382" i="6"/>
  <c r="V67" i="6"/>
  <c r="V195" i="6"/>
  <c r="V323" i="6"/>
  <c r="V451" i="6"/>
  <c r="V653" i="6"/>
  <c r="V135" i="6"/>
  <c r="V311" i="6"/>
  <c r="V375" i="6"/>
  <c r="V615" i="6"/>
  <c r="Y653" i="6"/>
  <c r="V775" i="6"/>
  <c r="V807" i="6"/>
  <c r="Y969" i="6"/>
  <c r="V1051" i="6"/>
  <c r="V1399" i="6"/>
  <c r="V539" i="6"/>
  <c r="V555" i="6"/>
  <c r="Y577" i="6"/>
  <c r="V603" i="6"/>
  <c r="V635" i="6"/>
  <c r="Y769" i="6"/>
  <c r="V839" i="6"/>
  <c r="Y937" i="6"/>
  <c r="V1115" i="6"/>
  <c r="V1351" i="6"/>
  <c r="V260" i="6"/>
  <c r="V388" i="6"/>
  <c r="V516" i="6"/>
  <c r="V751" i="6"/>
  <c r="V879" i="6"/>
  <c r="V1255" i="6"/>
  <c r="V1254" i="6"/>
  <c r="Y1269" i="6"/>
  <c r="Y134" i="6"/>
  <c r="Y154" i="6"/>
  <c r="Y198" i="6"/>
  <c r="Y218" i="6"/>
  <c r="V276" i="6"/>
  <c r="V340" i="6"/>
  <c r="V372" i="6"/>
  <c r="V564" i="6"/>
  <c r="Y642" i="6"/>
  <c r="Y710" i="6"/>
  <c r="V764" i="6"/>
  <c r="Y890" i="6"/>
  <c r="Y966" i="6"/>
  <c r="V1020" i="6"/>
  <c r="Y1102" i="6"/>
  <c r="Y1370" i="6"/>
  <c r="Y1390" i="6"/>
  <c r="V21" i="6"/>
  <c r="V41" i="6"/>
  <c r="V61" i="6"/>
  <c r="V207" i="6"/>
  <c r="V431" i="6"/>
  <c r="V921" i="6"/>
  <c r="V543" i="6"/>
  <c r="V671" i="6"/>
  <c r="V895" i="6"/>
  <c r="V1342" i="6"/>
  <c r="Y186" i="6"/>
  <c r="Y282" i="6"/>
  <c r="Y326" i="6"/>
  <c r="Y386" i="6"/>
  <c r="Y410" i="6"/>
  <c r="Y522" i="6"/>
  <c r="V584" i="6"/>
  <c r="Y666" i="6"/>
  <c r="V796" i="6"/>
  <c r="Y910" i="6"/>
  <c r="Y998" i="6"/>
  <c r="Y1014" i="6"/>
  <c r="Y1038" i="6"/>
  <c r="V1076" i="6"/>
  <c r="Y1242" i="6"/>
  <c r="Y1262" i="6"/>
  <c r="Y1282" i="6"/>
  <c r="V1328" i="6"/>
  <c r="Y1327" i="6"/>
  <c r="V1364" i="6"/>
  <c r="V1388" i="6"/>
  <c r="Y15" i="6"/>
  <c r="Y55" i="6"/>
  <c r="V932" i="6"/>
  <c r="Y74" i="6"/>
  <c r="Y322" i="6"/>
  <c r="Y362" i="6"/>
  <c r="Y394" i="6"/>
  <c r="V680" i="6"/>
  <c r="V732" i="6"/>
  <c r="Y755" i="6"/>
  <c r="V756" i="6"/>
  <c r="V828" i="6"/>
  <c r="V852" i="6"/>
  <c r="V916" i="6"/>
  <c r="Y950" i="6"/>
  <c r="V1068" i="6"/>
  <c r="Y1067" i="6"/>
  <c r="Y1090" i="6"/>
  <c r="Y1154" i="6"/>
  <c r="Y1202" i="6"/>
  <c r="Y1238" i="6"/>
  <c r="Y1270" i="6"/>
  <c r="Y1306" i="6"/>
  <c r="V1368" i="6"/>
  <c r="V1396" i="6"/>
  <c r="Y27" i="6"/>
  <c r="V271" i="6"/>
  <c r="V111" i="6"/>
  <c r="V495" i="6"/>
  <c r="V1247" i="6"/>
  <c r="V91" i="6"/>
  <c r="V503" i="6"/>
  <c r="V695" i="6"/>
  <c r="V983" i="6"/>
  <c r="Y1121" i="6"/>
  <c r="V44" i="6"/>
  <c r="V487" i="6"/>
  <c r="Y601" i="6"/>
  <c r="Y685" i="6"/>
  <c r="V859" i="6"/>
  <c r="Y945" i="6"/>
  <c r="Y1113" i="6"/>
  <c r="Y1157" i="6"/>
  <c r="Y1325" i="6"/>
  <c r="Y1357" i="6"/>
  <c r="Y1381" i="6"/>
  <c r="V132" i="6"/>
  <c r="V783" i="6"/>
  <c r="V84" i="6"/>
  <c r="V192" i="6"/>
  <c r="Y298" i="6"/>
  <c r="Y358" i="6"/>
  <c r="Y458" i="6"/>
  <c r="Y586" i="6"/>
  <c r="V660" i="6"/>
  <c r="V700" i="6"/>
  <c r="V872" i="6"/>
  <c r="V896" i="6"/>
  <c r="Y895" i="6"/>
  <c r="V956" i="6"/>
  <c r="V1096" i="6"/>
  <c r="V1152" i="6"/>
  <c r="V1172" i="6"/>
  <c r="V1196" i="6"/>
  <c r="V1216" i="6"/>
  <c r="V1236" i="6"/>
  <c r="V1256" i="6"/>
  <c r="V1280" i="6"/>
  <c r="V1300" i="6"/>
  <c r="V1324" i="6"/>
  <c r="Y1346" i="6"/>
  <c r="V1372" i="6"/>
  <c r="V1392" i="6"/>
  <c r="Y1391" i="6"/>
  <c r="V303" i="6"/>
  <c r="V569" i="6"/>
  <c r="V825" i="6"/>
  <c r="V1175" i="6"/>
  <c r="V1174" i="6"/>
  <c r="Y569" i="6"/>
  <c r="V1139" i="6"/>
  <c r="V1230" i="6"/>
  <c r="V52" i="6"/>
  <c r="Y106" i="6"/>
  <c r="V180" i="6"/>
  <c r="Y194" i="6"/>
  <c r="Y442" i="6"/>
  <c r="V500" i="6"/>
  <c r="Y582" i="6"/>
  <c r="V640" i="6"/>
  <c r="Y639" i="6"/>
  <c r="V656" i="6"/>
  <c r="Y674" i="6"/>
  <c r="V724" i="6"/>
  <c r="V924" i="6"/>
  <c r="Y923" i="6"/>
  <c r="V1032" i="6"/>
  <c r="V1136" i="6"/>
  <c r="V1164" i="6"/>
  <c r="Y1163" i="6"/>
  <c r="V1188" i="6"/>
  <c r="V1208" i="6"/>
  <c r="V1232" i="6"/>
  <c r="V1252" i="6"/>
  <c r="V1276" i="6"/>
  <c r="V1296" i="6"/>
  <c r="V1332" i="6"/>
  <c r="V1159" i="6"/>
  <c r="V100" i="6"/>
  <c r="V964" i="6"/>
  <c r="Y122" i="6"/>
  <c r="V436" i="6"/>
  <c r="V552" i="6"/>
  <c r="Y578" i="6"/>
  <c r="Y650" i="6"/>
  <c r="Y1002" i="6"/>
  <c r="V1108" i="6"/>
  <c r="V1144" i="6"/>
  <c r="V1168" i="6"/>
  <c r="V1192" i="6"/>
  <c r="V1220" i="6"/>
  <c r="V1260" i="6"/>
  <c r="V1288" i="6"/>
  <c r="V1320" i="6"/>
  <c r="Y1350" i="6"/>
  <c r="V37" i="6"/>
  <c r="V175" i="6"/>
  <c r="V1151" i="6"/>
  <c r="V1303" i="6"/>
</calcChain>
</file>

<file path=xl/sharedStrings.xml><?xml version="1.0" encoding="utf-8"?>
<sst xmlns="http://schemas.openxmlformats.org/spreadsheetml/2006/main" count="15029" uniqueCount="660">
  <si>
    <t>site</t>
  </si>
  <si>
    <t>block</t>
  </si>
  <si>
    <t>row</t>
  </si>
  <si>
    <t>treat</t>
  </si>
  <si>
    <t>seedl_nr</t>
  </si>
  <si>
    <t>height</t>
  </si>
  <si>
    <t>diam_mm</t>
  </si>
  <si>
    <t>damage</t>
  </si>
  <si>
    <t>mort_date</t>
  </si>
  <si>
    <t>notes</t>
  </si>
  <si>
    <t>waxHeight_cm</t>
  </si>
  <si>
    <t>rootCol</t>
  </si>
  <si>
    <t>waxQual</t>
  </si>
  <si>
    <t>percentDebark</t>
  </si>
  <si>
    <t>uniqID</t>
  </si>
  <si>
    <t>mortality</t>
  </si>
  <si>
    <t>year</t>
  </si>
  <si>
    <t>clearcut</t>
  </si>
  <si>
    <t>control</t>
  </si>
  <si>
    <t>B1R1controlS1</t>
  </si>
  <si>
    <t>B1R1controlS2</t>
  </si>
  <si>
    <t>Hylastes</t>
  </si>
  <si>
    <t>B1R1controlS3</t>
  </si>
  <si>
    <t>human</t>
  </si>
  <si>
    <t>B1R1controlS4</t>
  </si>
  <si>
    <t>B1R1controlS5</t>
  </si>
  <si>
    <t>B1R1controlS6</t>
  </si>
  <si>
    <t>drough</t>
  </si>
  <si>
    <t>B1R1controlS7</t>
  </si>
  <si>
    <t>B1R1controlS8</t>
  </si>
  <si>
    <t>B1R1controlS9</t>
  </si>
  <si>
    <t>B1R1controlS10</t>
  </si>
  <si>
    <t>chemical</t>
  </si>
  <si>
    <t>B1R2chemicalS1</t>
  </si>
  <si>
    <t>B1R2chemicalS2</t>
  </si>
  <si>
    <t>B1R2chemicalS3</t>
  </si>
  <si>
    <t>B1R2chemicalS4</t>
  </si>
  <si>
    <t>B1R2chemicalS5</t>
  </si>
  <si>
    <t>terminal</t>
  </si>
  <si>
    <t>B1R2chemicalS6</t>
  </si>
  <si>
    <t>B1R2chemicalS7</t>
  </si>
  <si>
    <t>B1R2chemicalS8</t>
  </si>
  <si>
    <t>B1R2chemicalS9</t>
  </si>
  <si>
    <t>B1R2chemicalS10</t>
  </si>
  <si>
    <t>mechanical</t>
  </si>
  <si>
    <t>B1R3mechanicalS1</t>
  </si>
  <si>
    <t>B1R3mechanicalS2</t>
  </si>
  <si>
    <t>B1R3mechanicalS3</t>
  </si>
  <si>
    <t>B1R3mechanicalS4</t>
  </si>
  <si>
    <t>B1R3mechanicalS5</t>
  </si>
  <si>
    <t>B1R3mechanicalS6</t>
  </si>
  <si>
    <t>B1R3mechanicalS7</t>
  </si>
  <si>
    <t>B1R3mechanicalS8</t>
  </si>
  <si>
    <t>B1R3mechanicalS9</t>
  </si>
  <si>
    <t>B1R3mechanicalS10</t>
  </si>
  <si>
    <t>wax C</t>
  </si>
  <si>
    <t>B1R4wax CS1</t>
  </si>
  <si>
    <t>B1R4wax CS2</t>
  </si>
  <si>
    <t>B1R4wax CS3</t>
  </si>
  <si>
    <t>B1R4wax CS4</t>
  </si>
  <si>
    <t>B1R4wax CS5</t>
  </si>
  <si>
    <t>B1R4wax CS6</t>
  </si>
  <si>
    <t>B1R4wax CS7</t>
  </si>
  <si>
    <t>B1R4wax CS8</t>
  </si>
  <si>
    <t>B1R4wax CS9</t>
  </si>
  <si>
    <t>B1R4wax CS10</t>
  </si>
  <si>
    <t>wax F</t>
  </si>
  <si>
    <t>B1R5wax FS1</t>
  </si>
  <si>
    <t>B1R5wax FS2</t>
  </si>
  <si>
    <t>B1R5wax FS3</t>
  </si>
  <si>
    <t>B1R5wax FS4</t>
  </si>
  <si>
    <t>B1R5wax FS5</t>
  </si>
  <si>
    <t>B1R5wax FS6</t>
  </si>
  <si>
    <t>B1R5wax FS7</t>
  </si>
  <si>
    <t>B1R5wax FS8</t>
  </si>
  <si>
    <t>B1R5wax FS9</t>
  </si>
  <si>
    <t>B1R5wax FS10</t>
  </si>
  <si>
    <t>B1R5wax FS11</t>
  </si>
  <si>
    <t>glue</t>
  </si>
  <si>
    <t>B1R6glueS1</t>
  </si>
  <si>
    <t>B1R6glueS2</t>
  </si>
  <si>
    <t>B1R6glueS3</t>
  </si>
  <si>
    <t>B1R6glueS4</t>
  </si>
  <si>
    <t>B1R6glueS5</t>
  </si>
  <si>
    <t>B1R6glueS6</t>
  </si>
  <si>
    <t>B1R6glueS7</t>
  </si>
  <si>
    <t>bad condition</t>
  </si>
  <si>
    <t>B1R6glueS8</t>
  </si>
  <si>
    <t>B1R6glueS9</t>
  </si>
  <si>
    <t>B1R6glueS10</t>
  </si>
  <si>
    <t>B2R1wax FS1</t>
  </si>
  <si>
    <t>B2R1wax FS2</t>
  </si>
  <si>
    <t>B2R1wax FS3</t>
  </si>
  <si>
    <t>B2R1wax FS4</t>
  </si>
  <si>
    <t>B2R1wax FS5</t>
  </si>
  <si>
    <t>B2R1wax FS6</t>
  </si>
  <si>
    <t>B2R1wax FS7</t>
  </si>
  <si>
    <t>B2R1wax FS8</t>
  </si>
  <si>
    <t>B2R1wax FS9</t>
  </si>
  <si>
    <t>B2R1wax FS10</t>
  </si>
  <si>
    <t>B2R2mechanicalS1</t>
  </si>
  <si>
    <t>B2R2mechanicalS2</t>
  </si>
  <si>
    <t>B2R2mechanicalS3</t>
  </si>
  <si>
    <t>B2R2mechanicalS4</t>
  </si>
  <si>
    <t>B2R2mechanicalS5</t>
  </si>
  <si>
    <t>B2R2mechanicalS6</t>
  </si>
  <si>
    <t>B2R2mechanicalS7</t>
  </si>
  <si>
    <t>B2R2mechanicalS8</t>
  </si>
  <si>
    <t>B2R2mechanicalS9</t>
  </si>
  <si>
    <t>B2R2mechanicalS10</t>
  </si>
  <si>
    <t>B2R3glueS1</t>
  </si>
  <si>
    <t>B2R3glueS2</t>
  </si>
  <si>
    <t>B2R3glueS3</t>
  </si>
  <si>
    <t>B2R3glueS4</t>
  </si>
  <si>
    <t>B2R3glueS5</t>
  </si>
  <si>
    <t>B2R3glueS6</t>
  </si>
  <si>
    <t>B2R3glueS7</t>
  </si>
  <si>
    <t>B2R3glueS8</t>
  </si>
  <si>
    <t>B2R3glueS9</t>
  </si>
  <si>
    <t>B2R3glueS10</t>
  </si>
  <si>
    <t>B2R4wax CS1</t>
  </si>
  <si>
    <t>B2R4wax CS2</t>
  </si>
  <si>
    <t>B2R4wax CS3</t>
  </si>
  <si>
    <t>B2R4wax CS4</t>
  </si>
  <si>
    <t>B2R4wax CS5</t>
  </si>
  <si>
    <t>B2R4wax CS6</t>
  </si>
  <si>
    <t>B2R4wax CS7</t>
  </si>
  <si>
    <t>B2R4wax CS8</t>
  </si>
  <si>
    <t>B2R4wax CS9</t>
  </si>
  <si>
    <t>B2R4wax CS10</t>
  </si>
  <si>
    <t>B2R5chemicalS1</t>
  </si>
  <si>
    <t>B2R5chemicalS2</t>
  </si>
  <si>
    <t>B2R5chemicalS3</t>
  </si>
  <si>
    <t>B2R5chemicalS4</t>
  </si>
  <si>
    <t>B2R5chemicalS5</t>
  </si>
  <si>
    <t>B2R5chemicalS6</t>
  </si>
  <si>
    <t>B2R5chemicalS7</t>
  </si>
  <si>
    <t>B2R5chemicalS8</t>
  </si>
  <si>
    <t>B2R5chemicalS9</t>
  </si>
  <si>
    <t>B2R5chemicalS10</t>
  </si>
  <si>
    <t>B2R6controlS1</t>
  </si>
  <si>
    <t>B2R6controlS2</t>
  </si>
  <si>
    <t>B2R6controlS3</t>
  </si>
  <si>
    <t>B2R6controlS4</t>
  </si>
  <si>
    <t>B2R6controlS5</t>
  </si>
  <si>
    <t>B2R6controlS6</t>
  </si>
  <si>
    <t>B2R6controlS7</t>
  </si>
  <si>
    <t>B2R6controlS8</t>
  </si>
  <si>
    <t>B2R6controlS9</t>
  </si>
  <si>
    <t>B2R6controlS10</t>
  </si>
  <si>
    <t>B3R1glueS1</t>
  </si>
  <si>
    <t>B3R1glueS2</t>
  </si>
  <si>
    <t>B3R1glueS3</t>
  </si>
  <si>
    <t>B3R1glueS4</t>
  </si>
  <si>
    <t>B3R1glueS5</t>
  </si>
  <si>
    <t>B3R1glueS6</t>
  </si>
  <si>
    <t>B3R1glueS7</t>
  </si>
  <si>
    <t>B3R1glueS8</t>
  </si>
  <si>
    <t>B3R1glueS9</t>
  </si>
  <si>
    <t>B3R1glueS10</t>
  </si>
  <si>
    <t>B3R1glueS11</t>
  </si>
  <si>
    <t>B3R2wax CS1</t>
  </si>
  <si>
    <t>B3R2wax CS2</t>
  </si>
  <si>
    <t>B3R2wax CS3</t>
  </si>
  <si>
    <t>B3R2wax CS4</t>
  </si>
  <si>
    <t>B3R2wax CS5</t>
  </si>
  <si>
    <t>B3R2wax CS6</t>
  </si>
  <si>
    <t>B3R2wax CS7</t>
  </si>
  <si>
    <t>B3R2wax CS8</t>
  </si>
  <si>
    <t>B3R2wax CS9</t>
  </si>
  <si>
    <t>B3R2wax CS10</t>
  </si>
  <si>
    <t>B3R3chemicalS1</t>
  </si>
  <si>
    <t>B3R3chemicalS2</t>
  </si>
  <si>
    <t>B3R3chemicalS3</t>
  </si>
  <si>
    <t>B3R3chemicalS4</t>
  </si>
  <si>
    <t>B3R3chemicalS5</t>
  </si>
  <si>
    <t>B3R3chemicalS6</t>
  </si>
  <si>
    <t>B3R3chemicalS7</t>
  </si>
  <si>
    <t>B3R3chemicalS8</t>
  </si>
  <si>
    <t>B3R3chemicalS9</t>
  </si>
  <si>
    <t>B3R3chemicalS10</t>
  </si>
  <si>
    <t>B3R4mechanicalS1</t>
  </si>
  <si>
    <t>VG</t>
  </si>
  <si>
    <t>B3R4mechanicalS2</t>
  </si>
  <si>
    <t>B3R4mechanicalS3</t>
  </si>
  <si>
    <t>B3R4mechanicalS4</t>
  </si>
  <si>
    <t>B3R4mechanicalS5</t>
  </si>
  <si>
    <t>B3R4mechanicalS6</t>
  </si>
  <si>
    <t>B3R4mechanicalS7</t>
  </si>
  <si>
    <t>B3R4mechanicalS8</t>
  </si>
  <si>
    <t>B3R4mechanicalS9</t>
  </si>
  <si>
    <t>B3R4mechanicalS10</t>
  </si>
  <si>
    <t>B3R4mechanicalS11</t>
  </si>
  <si>
    <t>B3R5wax FS1</t>
  </si>
  <si>
    <t>B3R5wax FS2</t>
  </si>
  <si>
    <t>B3R5wax FS3</t>
  </si>
  <si>
    <t>B3R5wax FS4</t>
  </si>
  <si>
    <t>B3R5wax FS5</t>
  </si>
  <si>
    <t>B3R5wax FS6</t>
  </si>
  <si>
    <t>B3R5wax FS7</t>
  </si>
  <si>
    <t>B3R5wax FS8</t>
  </si>
  <si>
    <t>B3R5wax FS9</t>
  </si>
  <si>
    <t>B3R5wax FS10</t>
  </si>
  <si>
    <t>B3R6controlS1</t>
  </si>
  <si>
    <t>B3R6controlS2</t>
  </si>
  <si>
    <t>B3R6controlS3</t>
  </si>
  <si>
    <t>B3R6controlS4</t>
  </si>
  <si>
    <t>B3R6controlS5</t>
  </si>
  <si>
    <t>B3R6controlS6</t>
  </si>
  <si>
    <t>B3R6controlS7</t>
  </si>
  <si>
    <t>B3R6controlS8</t>
  </si>
  <si>
    <t>B3R6controlS9</t>
  </si>
  <si>
    <t>B3R6controlS10</t>
  </si>
  <si>
    <t>B4R1wax CS1</t>
  </si>
  <si>
    <t>B4R1wax CS2</t>
  </si>
  <si>
    <t>B4R1wax CS3</t>
  </si>
  <si>
    <t>B4R1wax CS4</t>
  </si>
  <si>
    <t>B4R1wax CS5</t>
  </si>
  <si>
    <t>B4R1wax CS6</t>
  </si>
  <si>
    <t>B4R1wax CS7</t>
  </si>
  <si>
    <t>B4R1wax CS8</t>
  </si>
  <si>
    <t>B4R1wax CS9</t>
  </si>
  <si>
    <t>B4R1wax CS10</t>
  </si>
  <si>
    <t>B4R2wax FS1</t>
  </si>
  <si>
    <t>B4R2wax FS2</t>
  </si>
  <si>
    <t>B4R2wax FS3</t>
  </si>
  <si>
    <t>B4R2wax FS4</t>
  </si>
  <si>
    <t>B4R2wax FS5</t>
  </si>
  <si>
    <t>B4R2wax FS6</t>
  </si>
  <si>
    <t>B4R2wax FS7</t>
  </si>
  <si>
    <t>B4R2wax FS8</t>
  </si>
  <si>
    <t>B4R2wax FS9</t>
  </si>
  <si>
    <t>B4R2wax FS10</t>
  </si>
  <si>
    <t>B4R3glueS1</t>
  </si>
  <si>
    <t>B4R3glueS2</t>
  </si>
  <si>
    <t>B4R3glueS3</t>
  </si>
  <si>
    <t>B4R3glueS4</t>
  </si>
  <si>
    <t>B4R3glueS5</t>
  </si>
  <si>
    <t>B4R3glueS6</t>
  </si>
  <si>
    <t>B4R3glueS7</t>
  </si>
  <si>
    <t>B4R3glueS8</t>
  </si>
  <si>
    <t>B4R3glueS9</t>
  </si>
  <si>
    <t>B4R3glueS10</t>
  </si>
  <si>
    <t>B4R4chemicalS1</t>
  </si>
  <si>
    <t>B4R4chemicalS2</t>
  </si>
  <si>
    <t>B4R4chemicalS3</t>
  </si>
  <si>
    <t>B4R4chemicalS4</t>
  </si>
  <si>
    <t>B4R4chemicalS5</t>
  </si>
  <si>
    <t>B4R4chemicalS6</t>
  </si>
  <si>
    <t>B4R4chemicalS7</t>
  </si>
  <si>
    <t>B4R4chemicalS8</t>
  </si>
  <si>
    <t>B4R4chemicalS9</t>
  </si>
  <si>
    <t>B4R4chemicalS10</t>
  </si>
  <si>
    <t>B4R5controlS1</t>
  </si>
  <si>
    <t>B4R5controlS2</t>
  </si>
  <si>
    <t>B4R5controlS3</t>
  </si>
  <si>
    <t>B4R5controlS4</t>
  </si>
  <si>
    <t>B4R5controlS5</t>
  </si>
  <si>
    <t>B4R5controlS6</t>
  </si>
  <si>
    <t>B4R5controlS7</t>
  </si>
  <si>
    <t>B4R5controlS8</t>
  </si>
  <si>
    <t>2,7?</t>
  </si>
  <si>
    <t>B4R5controlS9</t>
  </si>
  <si>
    <t>B4R5controlS10</t>
  </si>
  <si>
    <t>B4R6mechanicalS1</t>
  </si>
  <si>
    <t>B4R6mechanicalS2</t>
  </si>
  <si>
    <t>B4R6mechanicalS3</t>
  </si>
  <si>
    <t>B4R6mechanicalS4</t>
  </si>
  <si>
    <t>B4R6mechanicalS5</t>
  </si>
  <si>
    <t>B4R6mechanicalS6</t>
  </si>
  <si>
    <t>B4R6mechanicalS7</t>
  </si>
  <si>
    <t>B4R6mechanicalS8</t>
  </si>
  <si>
    <t>B4R6mechanicalS9</t>
  </si>
  <si>
    <t>B4R6mechanicalS10</t>
  </si>
  <si>
    <t>B5R1chemicalS1</t>
  </si>
  <si>
    <t>B5R1chemicalS2</t>
  </si>
  <si>
    <t>B5R1chemicalS3</t>
  </si>
  <si>
    <t>B5R1chemicalS4</t>
  </si>
  <si>
    <t>B5R1chemicalS5</t>
  </si>
  <si>
    <t>B5R1chemicalS6</t>
  </si>
  <si>
    <t>B5R1chemicalS7</t>
  </si>
  <si>
    <t>B5R1chemicalS8</t>
  </si>
  <si>
    <t>B5R1chemicalS9</t>
  </si>
  <si>
    <t>B5R1chemicalS10</t>
  </si>
  <si>
    <t>B5R2mechanicalS1</t>
  </si>
  <si>
    <t>B5R2mechanicalS2</t>
  </si>
  <si>
    <t>B5R2mechanicalS3</t>
  </si>
  <si>
    <t>B5R2mechanicalS4</t>
  </si>
  <si>
    <t>B5R2mechanicalS5</t>
  </si>
  <si>
    <t>B5R2mechanicalS6</t>
  </si>
  <si>
    <t>B5R2mechanicalS7</t>
  </si>
  <si>
    <t>B5R2mechanicalS8</t>
  </si>
  <si>
    <t>B5R2mechanicalS9</t>
  </si>
  <si>
    <t>B5R2mechanicalS10</t>
  </si>
  <si>
    <t>B5R3controlS1</t>
  </si>
  <si>
    <t>B5R3controlS2</t>
  </si>
  <si>
    <t>B5R3controlS3</t>
  </si>
  <si>
    <t>B5R3controlS4</t>
  </si>
  <si>
    <t>B5R3controlS5</t>
  </si>
  <si>
    <t>B5R3controlS6</t>
  </si>
  <si>
    <t>B5R3controlS7</t>
  </si>
  <si>
    <t>B5R3controlS8</t>
  </si>
  <si>
    <t>B5R3controlS9</t>
  </si>
  <si>
    <t>B5R3controlS10</t>
  </si>
  <si>
    <t>B5R3controlS11</t>
  </si>
  <si>
    <t>B5R4wax FS1</t>
  </si>
  <si>
    <t>B5R4wax FS2</t>
  </si>
  <si>
    <t>B5R4wax FS3</t>
  </si>
  <si>
    <t>B5R4wax FS4</t>
  </si>
  <si>
    <t>B5R4wax FS5</t>
  </si>
  <si>
    <t>B5R4wax FS6</t>
  </si>
  <si>
    <t>B5R4wax FS7</t>
  </si>
  <si>
    <t>B5R4wax FS8</t>
  </si>
  <si>
    <t>B5R4wax FS9</t>
  </si>
  <si>
    <t>B5R4wax FS10</t>
  </si>
  <si>
    <t>B5R4wax FS11</t>
  </si>
  <si>
    <t>B5R5glueS1</t>
  </si>
  <si>
    <t>B5R5glueS2</t>
  </si>
  <si>
    <t>B5R5glueS3</t>
  </si>
  <si>
    <t>B5R5glueS4</t>
  </si>
  <si>
    <t>B5R5glueS5</t>
  </si>
  <si>
    <t>B5R5glueS6</t>
  </si>
  <si>
    <t>B5R5glueS7</t>
  </si>
  <si>
    <t>B5R5glueS8</t>
  </si>
  <si>
    <t>B5R5glueS9</t>
  </si>
  <si>
    <t>B5R5glueS10</t>
  </si>
  <si>
    <t>B5R6wax CS1</t>
  </si>
  <si>
    <t>B5R6wax CS2</t>
  </si>
  <si>
    <t>B5R6wax CS3</t>
  </si>
  <si>
    <t>B5R6wax CS4</t>
  </si>
  <si>
    <t>B5R6wax CS5</t>
  </si>
  <si>
    <t>B5R6wax CS6</t>
  </si>
  <si>
    <t>B5R6wax CS7</t>
  </si>
  <si>
    <t>B5R6wax CS8</t>
  </si>
  <si>
    <t>B5R6wax CS9</t>
  </si>
  <si>
    <t>B5R6wax CS10</t>
  </si>
  <si>
    <t>B6R1glueS1</t>
  </si>
  <si>
    <t>B6R1glueS2</t>
  </si>
  <si>
    <t>B6R1glueS3</t>
  </si>
  <si>
    <t>B6R1glueS4</t>
  </si>
  <si>
    <t>B6R1glueS5</t>
  </si>
  <si>
    <t>B6R1glueS6</t>
  </si>
  <si>
    <t>B6R1glueS7</t>
  </si>
  <si>
    <t>B6R1glueS8</t>
  </si>
  <si>
    <t>B6R1glueS9</t>
  </si>
  <si>
    <t>B6R1glueS10</t>
  </si>
  <si>
    <t>B6R2chemicalS1</t>
  </si>
  <si>
    <t>B6R2chemicalS2</t>
  </si>
  <si>
    <t>B6R2chemicalS3</t>
  </si>
  <si>
    <t>B6R2chemicalS4</t>
  </si>
  <si>
    <t>B6R2chemicalS5</t>
  </si>
  <si>
    <t>B6R2chemicalS6</t>
  </si>
  <si>
    <t>B6R2chemicalS7</t>
  </si>
  <si>
    <t>B6R2chemicalS8</t>
  </si>
  <si>
    <t>B6R2chemicalS9</t>
  </si>
  <si>
    <t>B6R2chemicalS10</t>
  </si>
  <si>
    <t>B6R3controlS1</t>
  </si>
  <si>
    <t>B6R3controlS2</t>
  </si>
  <si>
    <t>B6R3controlS3</t>
  </si>
  <si>
    <t>B6R3controlS4</t>
  </si>
  <si>
    <t>B6R3controlS5</t>
  </si>
  <si>
    <t>B6R3controlS6</t>
  </si>
  <si>
    <t>B6R3controlS7</t>
  </si>
  <si>
    <t>B6R3controlS8</t>
  </si>
  <si>
    <t>B6R3controlS9</t>
  </si>
  <si>
    <t>B6R3controlS10</t>
  </si>
  <si>
    <t>B6R4wax FS1</t>
  </si>
  <si>
    <t>B6R4wax FS2</t>
  </si>
  <si>
    <t>B6R4wax FS3</t>
  </si>
  <si>
    <t>B6R4wax FS4</t>
  </si>
  <si>
    <t>B6R4wax FS5</t>
  </si>
  <si>
    <t>B6R4wax FS6</t>
  </si>
  <si>
    <t>B6R4wax FS7</t>
  </si>
  <si>
    <t>B6R4wax FS8</t>
  </si>
  <si>
    <t>B6R4wax FS9</t>
  </si>
  <si>
    <t>B6R4wax FS10</t>
  </si>
  <si>
    <t>B6R5wax CS1</t>
  </si>
  <si>
    <t>B6R5wax CS2</t>
  </si>
  <si>
    <t>B6R5wax CS3</t>
  </si>
  <si>
    <t>B6R5wax CS4</t>
  </si>
  <si>
    <t>B6R5wax CS5</t>
  </si>
  <si>
    <t>B6R5wax CS6</t>
  </si>
  <si>
    <t>B6R5wax CS7</t>
  </si>
  <si>
    <t>B6R5wax CS8</t>
  </si>
  <si>
    <t>B6R5wax CS9</t>
  </si>
  <si>
    <t>B6R5wax CS10</t>
  </si>
  <si>
    <t>B6R6mechanicalS1</t>
  </si>
  <si>
    <t>B6R6mechanicalS2</t>
  </si>
  <si>
    <t>B6R6mechanicalS3</t>
  </si>
  <si>
    <t>B6R6mechanicalS4</t>
  </si>
  <si>
    <t>B6R6mechanicalS5</t>
  </si>
  <si>
    <t>B6R6mechanicalS6</t>
  </si>
  <si>
    <t>B6R6mechanicalS7</t>
  </si>
  <si>
    <t>B6R6mechanicalS8</t>
  </si>
  <si>
    <t>B6R6mechanicalS9</t>
  </si>
  <si>
    <t>B6R6mechanicalS10</t>
  </si>
  <si>
    <t>B7R1controlS1</t>
  </si>
  <si>
    <t>B7R1controlS2</t>
  </si>
  <si>
    <t>B7R1controlS3</t>
  </si>
  <si>
    <t>B7R1controlS4</t>
  </si>
  <si>
    <t>B7R1controlS5</t>
  </si>
  <si>
    <t>B7R1controlS6</t>
  </si>
  <si>
    <t>B7R1controlS7</t>
  </si>
  <si>
    <t>B7R1controlS8</t>
  </si>
  <si>
    <t>B7R1controlS9</t>
  </si>
  <si>
    <t>B7R1controlS10</t>
  </si>
  <si>
    <t>B7R2wax FS1</t>
  </si>
  <si>
    <t>B7R2wax FS2</t>
  </si>
  <si>
    <t>B7R2wax FS3</t>
  </si>
  <si>
    <t>B7R2wax FS4</t>
  </si>
  <si>
    <t>B7R2wax FS5</t>
  </si>
  <si>
    <t>B7R2wax FS6</t>
  </si>
  <si>
    <t>B7R2wax FS7</t>
  </si>
  <si>
    <t>B7R2wax FS8</t>
  </si>
  <si>
    <t>B7R2wax FS9</t>
  </si>
  <si>
    <t>B7R2wax FS10</t>
  </si>
  <si>
    <t>B7R3chemicalS1</t>
  </si>
  <si>
    <t>B7R3chemicalS2</t>
  </si>
  <si>
    <t>B7R3chemicalS3</t>
  </si>
  <si>
    <t>B7R3chemicalS4</t>
  </si>
  <si>
    <t>B7R3chemicalS5</t>
  </si>
  <si>
    <t>B7R3chemicalS6</t>
  </si>
  <si>
    <t>B7R3chemicalS7</t>
  </si>
  <si>
    <t>B7R3chemicalS8</t>
  </si>
  <si>
    <t>B7R3chemicalS9</t>
  </si>
  <si>
    <t>B7R3chemicalS10</t>
  </si>
  <si>
    <t>B7R4glueS1</t>
  </si>
  <si>
    <t>B7R4glueS2</t>
  </si>
  <si>
    <t>B7R4glueS3</t>
  </si>
  <si>
    <t>B7R4glueS4</t>
  </si>
  <si>
    <t>B7R4glueS5</t>
  </si>
  <si>
    <t>B7R4glueS6</t>
  </si>
  <si>
    <t>B7R4glueS7</t>
  </si>
  <si>
    <t>B7R4glueS8</t>
  </si>
  <si>
    <t>B7R4glueS9</t>
  </si>
  <si>
    <t>B7R4glueS10</t>
  </si>
  <si>
    <t>B7R5wax CS1</t>
  </si>
  <si>
    <t>B7R5wax CS2</t>
  </si>
  <si>
    <t>B7R5wax CS3</t>
  </si>
  <si>
    <t>B7R5wax CS4</t>
  </si>
  <si>
    <t>B7R5wax CS5</t>
  </si>
  <si>
    <t>B7R5wax CS6</t>
  </si>
  <si>
    <t>B7R5wax CS7</t>
  </si>
  <si>
    <t>B7R5wax CS8</t>
  </si>
  <si>
    <t>B7R5wax CS9</t>
  </si>
  <si>
    <t>B7R5wax CS10</t>
  </si>
  <si>
    <t>B7R6mechanicalS1</t>
  </si>
  <si>
    <t>B7R6mechanicalS2</t>
  </si>
  <si>
    <t>B7R6mechanicalS3</t>
  </si>
  <si>
    <t>B7R6mechanicalS4</t>
  </si>
  <si>
    <t>B7R6mechanicalS5</t>
  </si>
  <si>
    <t>B7R6mechanicalS6</t>
  </si>
  <si>
    <t>B7R6mechanicalS7</t>
  </si>
  <si>
    <t>B7R6mechanicalS8</t>
  </si>
  <si>
    <t>B7R6mechanicalS9</t>
  </si>
  <si>
    <t>B7R6mechanicalS10</t>
  </si>
  <si>
    <t>B7R6mechanicalS11</t>
  </si>
  <si>
    <t>B8R1chemicalS1</t>
  </si>
  <si>
    <t>B8R1chemicalS2</t>
  </si>
  <si>
    <t>B8R1chemicalS3</t>
  </si>
  <si>
    <t>B8R1chemicalS4</t>
  </si>
  <si>
    <t>B8R1chemicalS5</t>
  </si>
  <si>
    <t>B8R1chemicalS6</t>
  </si>
  <si>
    <t>B8R1chemicalS7</t>
  </si>
  <si>
    <t>B8R1chemicalS8</t>
  </si>
  <si>
    <t>B8R1chemicalS9</t>
  </si>
  <si>
    <t>B8R1chemicalS10</t>
  </si>
  <si>
    <t>B8R2wax FS1</t>
  </si>
  <si>
    <t>B8R2wax FS2</t>
  </si>
  <si>
    <t>B8R2wax FS3</t>
  </si>
  <si>
    <t>B8R2wax FS4</t>
  </si>
  <si>
    <t>B8R2wax FS5</t>
  </si>
  <si>
    <t>B8R2wax FS6</t>
  </si>
  <si>
    <t>B8R2wax FS7</t>
  </si>
  <si>
    <t>B8R2wax FS8</t>
  </si>
  <si>
    <t>B8R2wax FS9</t>
  </si>
  <si>
    <t>B8R2wax FS10</t>
  </si>
  <si>
    <t>B8R3mechanicalS1</t>
  </si>
  <si>
    <t>B8R3mechanicalS2</t>
  </si>
  <si>
    <t>B8R3mechanicalS3</t>
  </si>
  <si>
    <t>B8R3mechanicalS4</t>
  </si>
  <si>
    <t>B8R3mechanicalS5</t>
  </si>
  <si>
    <t>B8R3mechanicalS6</t>
  </si>
  <si>
    <t>B8R3mechanicalS7</t>
  </si>
  <si>
    <t>B8R3mechanicalS8</t>
  </si>
  <si>
    <t>B8R3mechanicalS9</t>
  </si>
  <si>
    <t>B8R3mechanicalS10</t>
  </si>
  <si>
    <t>B8R4controlS1</t>
  </si>
  <si>
    <t>B8R4controlS2</t>
  </si>
  <si>
    <t>B8R4controlS3</t>
  </si>
  <si>
    <t>B8R4controlS4</t>
  </si>
  <si>
    <t>B8R4controlS5</t>
  </si>
  <si>
    <t>B8R4controlS6</t>
  </si>
  <si>
    <t>B8R4controlS7</t>
  </si>
  <si>
    <t>B8R4controlS8</t>
  </si>
  <si>
    <t>B8R4controlS9</t>
  </si>
  <si>
    <t>B8R4controlS10</t>
  </si>
  <si>
    <t>B8R5glueS1</t>
  </si>
  <si>
    <t>B8R5glueS2</t>
  </si>
  <si>
    <t>B8R5glueS3</t>
  </si>
  <si>
    <t>B8R5glueS4</t>
  </si>
  <si>
    <t>B8R5glueS5</t>
  </si>
  <si>
    <t>B8R5glueS6</t>
  </si>
  <si>
    <t>B8R5glueS7</t>
  </si>
  <si>
    <t>B8R5glueS8</t>
  </si>
  <si>
    <t>B8R5glueS9</t>
  </si>
  <si>
    <t>B8R5glueS10</t>
  </si>
  <si>
    <t>B8R6wax CS1</t>
  </si>
  <si>
    <t>B8R6wax CS2</t>
  </si>
  <si>
    <t>B8R6wax CS3</t>
  </si>
  <si>
    <t>B8R6wax CS4</t>
  </si>
  <si>
    <t>B8R6wax CS5</t>
  </si>
  <si>
    <t>B8R6wax CS6</t>
  </si>
  <si>
    <t>B8R6wax CS7</t>
  </si>
  <si>
    <t>B8R6wax CS8</t>
  </si>
  <si>
    <t>B8R6wax CS9</t>
  </si>
  <si>
    <t>B8R6wax CS10</t>
  </si>
  <si>
    <t>B9R1mechanicalS1</t>
  </si>
  <si>
    <t>B9R1mechanicalS2</t>
  </si>
  <si>
    <t>B9R1mechanicalS3</t>
  </si>
  <si>
    <t>B9R1mechanicalS4</t>
  </si>
  <si>
    <t>B9R1mechanicalS5</t>
  </si>
  <si>
    <t>B9R1mechanicalS6</t>
  </si>
  <si>
    <t>B9R1mechanicalS7</t>
  </si>
  <si>
    <t>B9R1mechanicalS8</t>
  </si>
  <si>
    <t>B9R1mechanicalS9</t>
  </si>
  <si>
    <t>B9R1mechanicalS10</t>
  </si>
  <si>
    <t>B9R2controlS1</t>
  </si>
  <si>
    <t>B9R2controlS2</t>
  </si>
  <si>
    <t>B9R2controlS3</t>
  </si>
  <si>
    <t>B9R2controlS4</t>
  </si>
  <si>
    <t>B9R2controlS5</t>
  </si>
  <si>
    <t>B9R2controlS6</t>
  </si>
  <si>
    <t>B9R2controlS7</t>
  </si>
  <si>
    <t>B9R2controlS8</t>
  </si>
  <si>
    <t>B9R2controlS9</t>
  </si>
  <si>
    <t>B9R2controlS10</t>
  </si>
  <si>
    <t>B9R3wax FS1</t>
  </si>
  <si>
    <t>B9R3wax FS2</t>
  </si>
  <si>
    <t>B9R3wax FS3</t>
  </si>
  <si>
    <t>B9R3wax FS4</t>
  </si>
  <si>
    <t>B9R3wax FS5</t>
  </si>
  <si>
    <t>B9R3wax FS6</t>
  </si>
  <si>
    <t>B9R3wax FS7</t>
  </si>
  <si>
    <t>B9R3wax FS8</t>
  </si>
  <si>
    <t>B9R3wax FS9</t>
  </si>
  <si>
    <t>B9R3wax FS10</t>
  </si>
  <si>
    <t>B9R4chemicalS1</t>
  </si>
  <si>
    <t>B9R4chemicalS2</t>
  </si>
  <si>
    <t>B9R4chemicalS3</t>
  </si>
  <si>
    <t>B9R4chemicalS4</t>
  </si>
  <si>
    <t>B9R4chemicalS5</t>
  </si>
  <si>
    <t>B9R4chemicalS6</t>
  </si>
  <si>
    <t>B9R4chemicalS7</t>
  </si>
  <si>
    <t>B9R4chemicalS8</t>
  </si>
  <si>
    <t>B9R4chemicalS9</t>
  </si>
  <si>
    <t>B9R4chemicalS10</t>
  </si>
  <si>
    <t>B9R5glueS1</t>
  </si>
  <si>
    <t>B9R5glueS2</t>
  </si>
  <si>
    <t>B9R5glueS3</t>
  </si>
  <si>
    <t>B9R5glueS4</t>
  </si>
  <si>
    <t>B9R5glueS5</t>
  </si>
  <si>
    <t>B9R5glueS6</t>
  </si>
  <si>
    <t>B9R5glueS7</t>
  </si>
  <si>
    <t>B9R5glueS8</t>
  </si>
  <si>
    <t>B9R5glueS9</t>
  </si>
  <si>
    <t>B9R5glueS10</t>
  </si>
  <si>
    <t>B9R6wax CS1</t>
  </si>
  <si>
    <t>B9R6wax CS2</t>
  </si>
  <si>
    <t>B9R6wax CS3</t>
  </si>
  <si>
    <t>B9R6wax CS4</t>
  </si>
  <si>
    <t>B9R6wax CS5</t>
  </si>
  <si>
    <t>B9R6wax CS6</t>
  </si>
  <si>
    <t>B9R6wax CS7</t>
  </si>
  <si>
    <t>B9R6wax CS8</t>
  </si>
  <si>
    <t>B9R6wax CS9</t>
  </si>
  <si>
    <t>B9R6wax CS10</t>
  </si>
  <si>
    <t>B10R1chemicalS1</t>
  </si>
  <si>
    <t>B10R1chemicalS2</t>
  </si>
  <si>
    <t>B10R1chemicalS3</t>
  </si>
  <si>
    <t>B10R1chemicalS4</t>
  </si>
  <si>
    <t>B10R1chemicalS5</t>
  </si>
  <si>
    <t>B10R1chemicalS6</t>
  </si>
  <si>
    <t>B10R1chemicalS7</t>
  </si>
  <si>
    <t>B10R1chemicalS8</t>
  </si>
  <si>
    <t>B10R1chemicalS9</t>
  </si>
  <si>
    <t>B10R1chemicalS10</t>
  </si>
  <si>
    <t>B10R2mechanicalS1</t>
  </si>
  <si>
    <t>B10R2mechanicalS2</t>
  </si>
  <si>
    <t>B10R2mechanicalS3</t>
  </si>
  <si>
    <t>B10R2mechanicalS4</t>
  </si>
  <si>
    <t>SH</t>
  </si>
  <si>
    <t>B10R2mechanicalS5</t>
  </si>
  <si>
    <t>B10R2mechanicalS6</t>
  </si>
  <si>
    <t>B10R2mechanicalS7</t>
  </si>
  <si>
    <t>B10R2mechanicalS8</t>
  </si>
  <si>
    <t>B10R2mechanicalS9</t>
  </si>
  <si>
    <t>B10R2mechanicalS10</t>
  </si>
  <si>
    <t>B10R3wax FS1</t>
  </si>
  <si>
    <t>B10R3wax FS2</t>
  </si>
  <si>
    <t>B10R3wax FS3</t>
  </si>
  <si>
    <t>B10R3wax FS4</t>
  </si>
  <si>
    <t>B10R3wax FS5</t>
  </si>
  <si>
    <t>B10R3wax FS6</t>
  </si>
  <si>
    <t>B10R3wax FS7</t>
  </si>
  <si>
    <t>B10R3wax FS8</t>
  </si>
  <si>
    <t>B10R3wax FS9</t>
  </si>
  <si>
    <t>B10R3wax FS10</t>
  </si>
  <si>
    <t>B10R4wax CS1</t>
  </si>
  <si>
    <t>B10R4wax CS2</t>
  </si>
  <si>
    <t>B10R4wax CS3</t>
  </si>
  <si>
    <t>B10R4wax CS4</t>
  </si>
  <si>
    <t>B10R4wax CS5</t>
  </si>
  <si>
    <t>B10R4wax CS6</t>
  </si>
  <si>
    <t>B10R4wax CS7</t>
  </si>
  <si>
    <t>B10R4wax CS8</t>
  </si>
  <si>
    <t>B10R4wax CS9</t>
  </si>
  <si>
    <t>B10R4wax CS10</t>
  </si>
  <si>
    <t>B10R5glueS1</t>
  </si>
  <si>
    <t>B10R5glueS2</t>
  </si>
  <si>
    <t>B10R5glueS3</t>
  </si>
  <si>
    <t>B10R5glueS4</t>
  </si>
  <si>
    <t>B10R5glueS5</t>
  </si>
  <si>
    <t>B10R5glueS6</t>
  </si>
  <si>
    <t>B10R5glueS7</t>
  </si>
  <si>
    <t>B10R5glueS8</t>
  </si>
  <si>
    <t>B10R5glueS9</t>
  </si>
  <si>
    <t>B10R5glueS10</t>
  </si>
  <si>
    <t>B10R6controlS1</t>
  </si>
  <si>
    <t>B10R6controlS2</t>
  </si>
  <si>
    <t>B10R6controlS3</t>
  </si>
  <si>
    <t>B10R6controlS4</t>
  </si>
  <si>
    <t>B10R6controlS5</t>
  </si>
  <si>
    <t>B10R6controlS6</t>
  </si>
  <si>
    <t>B10R6controlS7</t>
  </si>
  <si>
    <t>B10R6controlS8</t>
  </si>
  <si>
    <t>B10R6controlS9</t>
  </si>
  <si>
    <t>B10R6controlS10</t>
  </si>
  <si>
    <t>G chýba</t>
  </si>
  <si>
    <t>B10R1mechanicalS1</t>
  </si>
  <si>
    <t>Z</t>
  </si>
  <si>
    <t>O</t>
  </si>
  <si>
    <t>alive</t>
  </si>
  <si>
    <t>Hylobius</t>
  </si>
  <si>
    <t>other</t>
  </si>
  <si>
    <t>filtrovanie do štatistiky 70 a viac zožratej plochy od tvrdoňa</t>
  </si>
  <si>
    <t>Dead</t>
  </si>
  <si>
    <t>dmg2</t>
  </si>
  <si>
    <t>dmgComp</t>
  </si>
  <si>
    <t>dmgVzorec</t>
  </si>
  <si>
    <t>Označenia riadkov</t>
  </si>
  <si>
    <t>Celkový súčet</t>
  </si>
  <si>
    <t>Počet z damage</t>
  </si>
  <si>
    <t>if alive 1st</t>
  </si>
  <si>
    <t>chyba</t>
  </si>
  <si>
    <t>T</t>
  </si>
  <si>
    <t>if alive 2nd</t>
  </si>
  <si>
    <t>obsahPlasta_mm</t>
  </si>
  <si>
    <t>Prepona</t>
  </si>
  <si>
    <t>OP_pred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</si>
</sst>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" refreshedDate="44667.807914351855" createdVersion="6" refreshedVersion="6" minRefreshableVersion="3" recordCount="1151">
  <cacheSource type="worksheet">
    <worksheetSource ref="A1:Q1152" sheet="statistika"/>
  </cacheSource>
  <cacheFields count="17">
    <cacheField name="uniqID" numFmtId="0">
      <sharedItems/>
    </cacheField>
    <cacheField name="site" numFmtId="0">
      <sharedItems/>
    </cacheField>
    <cacheField name="year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block" numFmtId="0">
      <sharedItems containsSemiMixedTypes="0" containsString="0" containsNumber="1" containsInteger="1" minValue="1" maxValue="10"/>
    </cacheField>
    <cacheField name="row" numFmtId="0">
      <sharedItems containsSemiMixedTypes="0" containsString="0" containsNumber="1" containsInteger="1" minValue="1" maxValue="6"/>
    </cacheField>
    <cacheField name="treat" numFmtId="0">
      <sharedItems/>
    </cacheField>
    <cacheField name="seedl_nr" numFmtId="0">
      <sharedItems containsSemiMixedTypes="0" containsString="0" containsNumber="1" containsInteger="1" minValue="1" maxValue="11"/>
    </cacheField>
    <cacheField name="height" numFmtId="0">
      <sharedItems containsSemiMixedTypes="0" containsString="0" containsNumber="1" minValue="0" maxValue="102"/>
    </cacheField>
    <cacheField name="diam_mm" numFmtId="0">
      <sharedItems containsString="0" containsBlank="1" containsNumber="1" minValue="2.2000000000000002" maxValue="197"/>
    </cacheField>
    <cacheField name="damage" numFmtId="0">
      <sharedItems containsSemiMixedTypes="0" containsString="0" containsNumber="1" containsInteger="1" minValue="0" maxValue="2590"/>
    </cacheField>
    <cacheField name="percentDebark" numFmtId="0">
      <sharedItems containsSemiMixedTypes="0" containsString="0" containsNumber="1" containsInteger="1" minValue="0" maxValue="100"/>
    </cacheField>
    <cacheField name="mort_date" numFmtId="0">
      <sharedItems containsSemiMixedTypes="0" containsString="0" containsNumber="1" containsInteger="1" minValue="0" maxValue="2020"/>
    </cacheField>
    <cacheField name="mortality" numFmtId="0">
      <sharedItems containsSemiMixedTypes="0" containsString="0" containsNumber="1" containsInteger="1" minValue="0" maxValue="1"/>
    </cacheField>
    <cacheField name="notes" numFmtId="0">
      <sharedItems containsBlank="1"/>
    </cacheField>
    <cacheField name="waxHeight_cm" numFmtId="0">
      <sharedItems containsSemiMixedTypes="0" containsString="0" containsNumber="1" containsInteger="1" minValue="0" maxValue="0"/>
    </cacheField>
    <cacheField name="rootCol" numFmtId="0">
      <sharedItems containsBlank="1"/>
    </cacheField>
    <cacheField name="waxQual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to" refreshedDate="44667.992094675923" createdVersion="6" refreshedVersion="6" minRefreshableVersion="3" recordCount="1398">
  <cacheSource type="worksheet">
    <worksheetSource ref="A1:R1399" sheet="mortalita"/>
  </cacheSource>
  <cacheFields count="18">
    <cacheField name="uniqID" numFmtId="0">
      <sharedItems/>
    </cacheField>
    <cacheField name="site" numFmtId="0">
      <sharedItems/>
    </cacheField>
    <cacheField name="year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block" numFmtId="0">
      <sharedItems containsSemiMixedTypes="0" containsString="0" containsNumber="1" containsInteger="1" minValue="1" maxValue="10"/>
    </cacheField>
    <cacheField name="row" numFmtId="0">
      <sharedItems containsSemiMixedTypes="0" containsString="0" containsNumber="1" containsInteger="1" minValue="1" maxValue="6"/>
    </cacheField>
    <cacheField name="treat" numFmtId="0">
      <sharedItems/>
    </cacheField>
    <cacheField name="seedl_nr" numFmtId="0">
      <sharedItems containsSemiMixedTypes="0" containsString="0" containsNumber="1" containsInteger="1" minValue="1" maxValue="11"/>
    </cacheField>
    <cacheField name="height" numFmtId="0">
      <sharedItems containsSemiMixedTypes="0" containsString="0" containsNumber="1" minValue="0" maxValue="102"/>
    </cacheField>
    <cacheField name="diam_mm" numFmtId="0">
      <sharedItems containsString="0" containsBlank="1" containsNumber="1" minValue="2.2000000000000002" maxValue="197"/>
    </cacheField>
    <cacheField name="damage" numFmtId="0">
      <sharedItems containsSemiMixedTypes="0" containsString="0" containsNumber="1" containsInteger="1" minValue="0" maxValue="2590"/>
    </cacheField>
    <cacheField name="dmg2" numFmtId="0">
      <sharedItems containsSemiMixedTypes="0" containsString="0" containsNumber="1" containsInteger="1" minValue="0" maxValue="4000"/>
    </cacheField>
    <cacheField name="percentDebark" numFmtId="0">
      <sharedItems containsSemiMixedTypes="0" containsString="0" containsNumber="1" containsInteger="1" minValue="0" maxValue="100"/>
    </cacheField>
    <cacheField name="mort_date" numFmtId="0">
      <sharedItems containsSemiMixedTypes="0" containsString="0" containsNumber="1" containsInteger="1" minValue="0" maxValue="2020"/>
    </cacheField>
    <cacheField name="mortality" numFmtId="0">
      <sharedItems containsSemiMixedTypes="0" containsString="0" containsNumber="1" containsInteger="1" minValue="0" maxValue="1"/>
    </cacheField>
    <cacheField name="notes" numFmtId="0">
      <sharedItems/>
    </cacheField>
    <cacheField name="waxHeight_cm" numFmtId="0">
      <sharedItems containsSemiMixedTypes="0" containsString="0" containsNumber="1" containsInteger="1" minValue="0" maxValue="0"/>
    </cacheField>
    <cacheField name="rootCol" numFmtId="0">
      <sharedItems containsBlank="1"/>
    </cacheField>
    <cacheField name="waxQual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1">
  <r>
    <s v="B1R1controlS10"/>
    <s v="clearcut"/>
    <x v="0"/>
    <n v="1"/>
    <n v="1"/>
    <s v="control"/>
    <n v="10"/>
    <n v="25"/>
    <n v="5.0999999999999996"/>
    <n v="0"/>
    <n v="0"/>
    <n v="0"/>
    <n v="0"/>
    <m/>
    <n v="0"/>
    <m/>
    <n v="0"/>
  </r>
  <r>
    <s v="B2R1wax FS1"/>
    <s v="clearcut"/>
    <x v="0"/>
    <n v="2"/>
    <n v="1"/>
    <s v="wax F"/>
    <n v="1"/>
    <n v="21"/>
    <n v="4.4000000000000004"/>
    <n v="0"/>
    <n v="0"/>
    <n v="0"/>
    <n v="0"/>
    <m/>
    <n v="0"/>
    <m/>
    <n v="0"/>
  </r>
  <r>
    <s v="B2R1wax FS2"/>
    <s v="clearcut"/>
    <x v="0"/>
    <n v="2"/>
    <n v="1"/>
    <s v="wax F"/>
    <n v="2"/>
    <n v="41"/>
    <n v="8.1999999999999993"/>
    <n v="0"/>
    <n v="0"/>
    <n v="0"/>
    <n v="0"/>
    <m/>
    <n v="0"/>
    <m/>
    <n v="0"/>
  </r>
  <r>
    <s v="B2R1wax FS3"/>
    <s v="clearcut"/>
    <x v="0"/>
    <n v="2"/>
    <n v="1"/>
    <s v="wax F"/>
    <n v="3"/>
    <n v="43"/>
    <n v="10"/>
    <n v="0"/>
    <n v="0"/>
    <n v="0"/>
    <n v="0"/>
    <m/>
    <n v="0"/>
    <m/>
    <n v="0"/>
  </r>
  <r>
    <s v="B2R1wax FS9"/>
    <s v="clearcut"/>
    <x v="0"/>
    <n v="2"/>
    <n v="1"/>
    <s v="wax F"/>
    <n v="9"/>
    <n v="40"/>
    <n v="5.7"/>
    <n v="0"/>
    <n v="0"/>
    <n v="0"/>
    <n v="0"/>
    <m/>
    <n v="0"/>
    <m/>
    <n v="1"/>
  </r>
  <r>
    <s v="B2R1wax FS10"/>
    <s v="clearcut"/>
    <x v="0"/>
    <n v="2"/>
    <n v="1"/>
    <s v="wax F"/>
    <n v="10"/>
    <n v="33"/>
    <n v="6.4"/>
    <n v="0"/>
    <n v="0"/>
    <n v="0"/>
    <n v="0"/>
    <m/>
    <n v="0"/>
    <m/>
    <n v="0"/>
  </r>
  <r>
    <s v="B3R1glueS3"/>
    <s v="clearcut"/>
    <x v="0"/>
    <n v="3"/>
    <n v="1"/>
    <s v="glue"/>
    <n v="3"/>
    <n v="24"/>
    <n v="3.6"/>
    <n v="0"/>
    <n v="0"/>
    <n v="0"/>
    <n v="0"/>
    <m/>
    <n v="0"/>
    <m/>
    <n v="0"/>
  </r>
  <r>
    <s v="B3R1glueS8"/>
    <s v="clearcut"/>
    <x v="0"/>
    <n v="3"/>
    <n v="1"/>
    <s v="glue"/>
    <n v="8"/>
    <n v="45"/>
    <n v="7.2"/>
    <n v="0"/>
    <n v="0"/>
    <n v="0"/>
    <n v="0"/>
    <m/>
    <n v="0"/>
    <m/>
    <n v="0"/>
  </r>
  <r>
    <s v="B3R1glueS11"/>
    <s v="clearcut"/>
    <x v="0"/>
    <n v="3"/>
    <n v="1"/>
    <s v="glue"/>
    <n v="11"/>
    <n v="43"/>
    <n v="10"/>
    <n v="0"/>
    <n v="0"/>
    <n v="0"/>
    <n v="0"/>
    <m/>
    <n v="0"/>
    <m/>
    <n v="0"/>
  </r>
  <r>
    <s v="B4R1wax CS1"/>
    <s v="clearcut"/>
    <x v="0"/>
    <n v="4"/>
    <n v="1"/>
    <s v="wax C"/>
    <n v="1"/>
    <n v="35"/>
    <n v="5.8"/>
    <n v="0"/>
    <n v="0"/>
    <n v="0"/>
    <n v="0"/>
    <m/>
    <n v="0"/>
    <m/>
    <n v="0"/>
  </r>
  <r>
    <s v="B4R1wax CS4"/>
    <s v="clearcut"/>
    <x v="0"/>
    <n v="4"/>
    <n v="1"/>
    <s v="wax C"/>
    <n v="4"/>
    <n v="48"/>
    <n v="8.6999999999999993"/>
    <n v="0"/>
    <n v="0"/>
    <n v="0"/>
    <n v="0"/>
    <m/>
    <n v="0"/>
    <m/>
    <n v="1"/>
  </r>
  <r>
    <s v="B4R1wax CS6"/>
    <s v="clearcut"/>
    <x v="0"/>
    <n v="4"/>
    <n v="1"/>
    <s v="wax C"/>
    <n v="6"/>
    <n v="80"/>
    <n v="8.6"/>
    <n v="0"/>
    <n v="0"/>
    <n v="0"/>
    <n v="0"/>
    <m/>
    <n v="0"/>
    <m/>
    <n v="1"/>
  </r>
  <r>
    <s v="B4R1wax CS7"/>
    <s v="clearcut"/>
    <x v="0"/>
    <n v="4"/>
    <n v="1"/>
    <s v="wax C"/>
    <n v="7"/>
    <n v="58"/>
    <n v="8.8000000000000007"/>
    <n v="0"/>
    <n v="0"/>
    <n v="0"/>
    <n v="0"/>
    <m/>
    <n v="0"/>
    <m/>
    <n v="2"/>
  </r>
  <r>
    <s v="B4R1wax CS8"/>
    <s v="clearcut"/>
    <x v="0"/>
    <n v="4"/>
    <n v="1"/>
    <s v="wax C"/>
    <n v="8"/>
    <n v="44"/>
    <n v="7"/>
    <n v="0"/>
    <n v="0"/>
    <n v="0"/>
    <n v="0"/>
    <m/>
    <n v="0"/>
    <m/>
    <n v="1"/>
  </r>
  <r>
    <s v="B4R1wax CS9"/>
    <s v="clearcut"/>
    <x v="0"/>
    <n v="4"/>
    <n v="1"/>
    <s v="wax C"/>
    <n v="9"/>
    <n v="50"/>
    <n v="9.6999999999999993"/>
    <n v="0"/>
    <n v="0"/>
    <n v="0"/>
    <n v="0"/>
    <s v="bad condition"/>
    <n v="0"/>
    <m/>
    <n v="1"/>
  </r>
  <r>
    <s v="B5R1chemicalS2"/>
    <s v="clearcut"/>
    <x v="0"/>
    <n v="5"/>
    <n v="1"/>
    <s v="chemical"/>
    <n v="2"/>
    <n v="34"/>
    <n v="7.9"/>
    <n v="0"/>
    <n v="0"/>
    <n v="0"/>
    <n v="0"/>
    <m/>
    <n v="0"/>
    <m/>
    <n v="0"/>
  </r>
  <r>
    <s v="B5R1chemicalS5"/>
    <s v="clearcut"/>
    <x v="0"/>
    <n v="5"/>
    <n v="1"/>
    <s v="chemical"/>
    <n v="5"/>
    <n v="29"/>
    <n v="5.5"/>
    <n v="0"/>
    <n v="0"/>
    <n v="0"/>
    <n v="0"/>
    <m/>
    <n v="0"/>
    <m/>
    <n v="0"/>
  </r>
  <r>
    <s v="B5R1chemicalS6"/>
    <s v="clearcut"/>
    <x v="0"/>
    <n v="5"/>
    <n v="1"/>
    <s v="chemical"/>
    <n v="6"/>
    <n v="31"/>
    <n v="4.5999999999999996"/>
    <n v="0"/>
    <n v="0"/>
    <n v="0"/>
    <n v="0"/>
    <m/>
    <n v="0"/>
    <m/>
    <n v="0"/>
  </r>
  <r>
    <s v="B5R1chemicalS7"/>
    <s v="clearcut"/>
    <x v="0"/>
    <n v="5"/>
    <n v="1"/>
    <s v="chemical"/>
    <n v="7"/>
    <n v="42"/>
    <n v="8.4"/>
    <n v="0"/>
    <n v="0"/>
    <n v="0"/>
    <n v="0"/>
    <m/>
    <n v="0"/>
    <m/>
    <n v="0"/>
  </r>
  <r>
    <s v="B5R1chemicalS9"/>
    <s v="clearcut"/>
    <x v="0"/>
    <n v="5"/>
    <n v="1"/>
    <s v="chemical"/>
    <n v="9"/>
    <n v="18"/>
    <n v="4.2"/>
    <n v="0"/>
    <n v="0"/>
    <n v="0"/>
    <n v="0"/>
    <s v="terminal"/>
    <n v="0"/>
    <m/>
    <n v="0"/>
  </r>
  <r>
    <s v="B6R1glueS1"/>
    <s v="clearcut"/>
    <x v="0"/>
    <n v="6"/>
    <n v="1"/>
    <s v="glue"/>
    <n v="1"/>
    <n v="36"/>
    <n v="5"/>
    <n v="0"/>
    <n v="0"/>
    <n v="0"/>
    <n v="0"/>
    <m/>
    <n v="0"/>
    <m/>
    <n v="0"/>
  </r>
  <r>
    <s v="B6R1glueS3"/>
    <s v="clearcut"/>
    <x v="0"/>
    <n v="6"/>
    <n v="1"/>
    <s v="glue"/>
    <n v="3"/>
    <n v="25"/>
    <n v="5"/>
    <n v="0"/>
    <n v="0"/>
    <n v="0"/>
    <n v="0"/>
    <m/>
    <n v="0"/>
    <m/>
    <n v="0"/>
  </r>
  <r>
    <s v="B6R1glueS4"/>
    <s v="clearcut"/>
    <x v="0"/>
    <n v="6"/>
    <n v="1"/>
    <s v="glue"/>
    <n v="4"/>
    <n v="33"/>
    <n v="4.3"/>
    <n v="0"/>
    <n v="0"/>
    <n v="0"/>
    <n v="0"/>
    <m/>
    <n v="0"/>
    <m/>
    <n v="0"/>
  </r>
  <r>
    <s v="B6R1glueS5"/>
    <s v="clearcut"/>
    <x v="0"/>
    <n v="6"/>
    <n v="1"/>
    <s v="glue"/>
    <n v="5"/>
    <n v="51"/>
    <n v="7.3"/>
    <n v="0"/>
    <n v="0"/>
    <n v="0"/>
    <n v="0"/>
    <s v="terminal"/>
    <n v="0"/>
    <m/>
    <n v="0"/>
  </r>
  <r>
    <s v="B6R1glueS6"/>
    <s v="clearcut"/>
    <x v="0"/>
    <n v="6"/>
    <n v="1"/>
    <s v="glue"/>
    <n v="6"/>
    <n v="47"/>
    <n v="7.9"/>
    <n v="0"/>
    <n v="0"/>
    <n v="0"/>
    <n v="0"/>
    <m/>
    <n v="0"/>
    <m/>
    <n v="0"/>
  </r>
  <r>
    <s v="B6R1glueS7"/>
    <s v="clearcut"/>
    <x v="0"/>
    <n v="6"/>
    <n v="1"/>
    <s v="glue"/>
    <n v="7"/>
    <n v="35"/>
    <n v="5.8"/>
    <n v="0"/>
    <n v="0"/>
    <n v="0"/>
    <n v="0"/>
    <m/>
    <n v="0"/>
    <m/>
    <n v="0"/>
  </r>
  <r>
    <s v="B6R1glueS8"/>
    <s v="clearcut"/>
    <x v="0"/>
    <n v="6"/>
    <n v="1"/>
    <s v="glue"/>
    <n v="8"/>
    <n v="54"/>
    <n v="7.3"/>
    <n v="0"/>
    <n v="0"/>
    <n v="0"/>
    <n v="0"/>
    <m/>
    <n v="0"/>
    <m/>
    <n v="0"/>
  </r>
  <r>
    <s v="B6R1glueS9"/>
    <s v="clearcut"/>
    <x v="0"/>
    <n v="6"/>
    <n v="1"/>
    <s v="glue"/>
    <n v="9"/>
    <n v="38"/>
    <n v="4.5"/>
    <n v="0"/>
    <n v="0"/>
    <n v="0"/>
    <n v="0"/>
    <m/>
    <n v="0"/>
    <m/>
    <n v="0"/>
  </r>
  <r>
    <s v="B6R1glueS10"/>
    <s v="clearcut"/>
    <x v="0"/>
    <n v="6"/>
    <n v="1"/>
    <s v="glue"/>
    <n v="10"/>
    <n v="30"/>
    <n v="4.8"/>
    <n v="0"/>
    <n v="0"/>
    <n v="0"/>
    <n v="0"/>
    <m/>
    <n v="0"/>
    <m/>
    <n v="0"/>
  </r>
  <r>
    <s v="B7R1controlS1"/>
    <s v="clearcut"/>
    <x v="0"/>
    <n v="7"/>
    <n v="1"/>
    <s v="control"/>
    <n v="1"/>
    <n v="21"/>
    <n v="6"/>
    <n v="0"/>
    <n v="0"/>
    <n v="0"/>
    <n v="0"/>
    <m/>
    <n v="0"/>
    <m/>
    <n v="0"/>
  </r>
  <r>
    <s v="B7R1controlS2"/>
    <s v="clearcut"/>
    <x v="0"/>
    <n v="7"/>
    <n v="1"/>
    <s v="control"/>
    <n v="2"/>
    <n v="27"/>
    <n v="4.2"/>
    <n v="0"/>
    <n v="0"/>
    <n v="0"/>
    <n v="0"/>
    <m/>
    <n v="0"/>
    <m/>
    <n v="0"/>
  </r>
  <r>
    <s v="B7R1controlS4"/>
    <s v="clearcut"/>
    <x v="0"/>
    <n v="7"/>
    <n v="1"/>
    <s v="control"/>
    <n v="4"/>
    <n v="24"/>
    <n v="3.6"/>
    <n v="0"/>
    <n v="0"/>
    <n v="0"/>
    <n v="0"/>
    <m/>
    <n v="0"/>
    <m/>
    <n v="0"/>
  </r>
  <r>
    <s v="B7R1controlS5"/>
    <s v="clearcut"/>
    <x v="0"/>
    <n v="7"/>
    <n v="1"/>
    <s v="control"/>
    <n v="5"/>
    <n v="40"/>
    <n v="6.7"/>
    <n v="0"/>
    <n v="0"/>
    <n v="0"/>
    <n v="0"/>
    <m/>
    <n v="0"/>
    <m/>
    <n v="0"/>
  </r>
  <r>
    <s v="B7R1controlS7"/>
    <s v="clearcut"/>
    <x v="0"/>
    <n v="7"/>
    <n v="1"/>
    <s v="control"/>
    <n v="7"/>
    <n v="28"/>
    <n v="4.4000000000000004"/>
    <n v="0"/>
    <n v="0"/>
    <n v="0"/>
    <n v="0"/>
    <m/>
    <n v="0"/>
    <m/>
    <n v="0"/>
  </r>
  <r>
    <s v="B7R1controlS8"/>
    <s v="clearcut"/>
    <x v="0"/>
    <n v="7"/>
    <n v="1"/>
    <s v="control"/>
    <n v="8"/>
    <n v="27"/>
    <n v="6.8"/>
    <n v="0"/>
    <n v="0"/>
    <n v="0"/>
    <n v="0"/>
    <m/>
    <n v="0"/>
    <m/>
    <n v="0"/>
  </r>
  <r>
    <s v="B7R1controlS10"/>
    <s v="clearcut"/>
    <x v="0"/>
    <n v="7"/>
    <n v="1"/>
    <s v="control"/>
    <n v="10"/>
    <n v="30"/>
    <n v="4.5"/>
    <n v="0"/>
    <n v="0"/>
    <n v="0"/>
    <n v="0"/>
    <m/>
    <n v="0"/>
    <m/>
    <n v="0"/>
  </r>
  <r>
    <s v="B8R1chemicalS1"/>
    <s v="clearcut"/>
    <x v="0"/>
    <n v="8"/>
    <n v="1"/>
    <s v="chemical"/>
    <n v="1"/>
    <n v="62"/>
    <n v="8.4"/>
    <n v="0"/>
    <n v="0"/>
    <n v="0"/>
    <n v="0"/>
    <m/>
    <n v="0"/>
    <m/>
    <n v="0"/>
  </r>
  <r>
    <s v="B8R1chemicalS5"/>
    <s v="clearcut"/>
    <x v="0"/>
    <n v="8"/>
    <n v="1"/>
    <s v="chemical"/>
    <n v="5"/>
    <n v="26"/>
    <n v="3.8"/>
    <n v="0"/>
    <n v="0"/>
    <n v="0"/>
    <n v="0"/>
    <m/>
    <n v="0"/>
    <m/>
    <n v="0"/>
  </r>
  <r>
    <s v="B9R1mechanicalS1"/>
    <s v="clearcut"/>
    <x v="0"/>
    <n v="9"/>
    <n v="1"/>
    <s v="mechanical"/>
    <n v="1"/>
    <n v="17"/>
    <n v="4.4000000000000004"/>
    <n v="0"/>
    <n v="0"/>
    <n v="0"/>
    <n v="0"/>
    <m/>
    <n v="0"/>
    <m/>
    <n v="0"/>
  </r>
  <r>
    <s v="B10R1chemicalS3"/>
    <s v="clearcut"/>
    <x v="0"/>
    <n v="10"/>
    <n v="1"/>
    <s v="chemical"/>
    <n v="3"/>
    <n v="27"/>
    <n v="4.5"/>
    <n v="0"/>
    <n v="0"/>
    <n v="0"/>
    <n v="0"/>
    <m/>
    <n v="0"/>
    <m/>
    <n v="0"/>
  </r>
  <r>
    <s v="B10R1chemicalS7"/>
    <s v="clearcut"/>
    <x v="0"/>
    <n v="10"/>
    <n v="1"/>
    <s v="chemical"/>
    <n v="7"/>
    <n v="35"/>
    <n v="5.3"/>
    <n v="0"/>
    <n v="0"/>
    <n v="0"/>
    <n v="0"/>
    <m/>
    <n v="0"/>
    <m/>
    <n v="0"/>
  </r>
  <r>
    <s v="B1R2chemicalS1"/>
    <s v="clearcut"/>
    <x v="0"/>
    <n v="1"/>
    <n v="2"/>
    <s v="chemical"/>
    <n v="1"/>
    <n v="27"/>
    <n v="5.4"/>
    <n v="0"/>
    <n v="0"/>
    <n v="0"/>
    <n v="0"/>
    <m/>
    <n v="0"/>
    <m/>
    <n v="0"/>
  </r>
  <r>
    <s v="B1R2chemicalS2"/>
    <s v="clearcut"/>
    <x v="0"/>
    <n v="1"/>
    <n v="2"/>
    <s v="chemical"/>
    <n v="2"/>
    <n v="54.5"/>
    <n v="8.5"/>
    <n v="0"/>
    <n v="0"/>
    <n v="0"/>
    <n v="0"/>
    <m/>
    <n v="0"/>
    <m/>
    <n v="0"/>
  </r>
  <r>
    <s v="B1R2chemicalS4"/>
    <s v="clearcut"/>
    <x v="0"/>
    <n v="1"/>
    <n v="2"/>
    <s v="chemical"/>
    <n v="4"/>
    <n v="51"/>
    <n v="8.9"/>
    <n v="0"/>
    <n v="0"/>
    <n v="0"/>
    <n v="0"/>
    <m/>
    <n v="0"/>
    <m/>
    <n v="0"/>
  </r>
  <r>
    <s v="B1R2chemicalS5"/>
    <s v="clearcut"/>
    <x v="0"/>
    <n v="1"/>
    <n v="2"/>
    <s v="chemical"/>
    <n v="5"/>
    <n v="29"/>
    <n v="6.5"/>
    <n v="0"/>
    <n v="0"/>
    <n v="0"/>
    <n v="0"/>
    <m/>
    <n v="0"/>
    <m/>
    <n v="0"/>
  </r>
  <r>
    <s v="B1R2chemicalS7"/>
    <s v="clearcut"/>
    <x v="0"/>
    <n v="1"/>
    <n v="2"/>
    <s v="chemical"/>
    <n v="7"/>
    <n v="11.5"/>
    <n v="3.1"/>
    <n v="0"/>
    <n v="0"/>
    <n v="0"/>
    <n v="0"/>
    <m/>
    <n v="0"/>
    <m/>
    <n v="0"/>
  </r>
  <r>
    <s v="B1R2chemicalS8"/>
    <s v="clearcut"/>
    <x v="0"/>
    <n v="1"/>
    <n v="2"/>
    <s v="chemical"/>
    <n v="8"/>
    <n v="18.5"/>
    <n v="3.2"/>
    <n v="0"/>
    <n v="0"/>
    <n v="0"/>
    <n v="0"/>
    <m/>
    <n v="0"/>
    <m/>
    <n v="0"/>
  </r>
  <r>
    <s v="B1R2chemicalS10"/>
    <s v="clearcut"/>
    <x v="0"/>
    <n v="1"/>
    <n v="2"/>
    <s v="chemical"/>
    <n v="10"/>
    <n v="39"/>
    <n v="5.3"/>
    <n v="0"/>
    <n v="0"/>
    <n v="0"/>
    <n v="0"/>
    <m/>
    <n v="0"/>
    <m/>
    <n v="0"/>
  </r>
  <r>
    <s v="B2R2mechanicalS2"/>
    <s v="clearcut"/>
    <x v="0"/>
    <n v="2"/>
    <n v="2"/>
    <s v="mechanical"/>
    <n v="2"/>
    <n v="34"/>
    <n v="3.7"/>
    <n v="0"/>
    <n v="0"/>
    <n v="0"/>
    <n v="0"/>
    <m/>
    <n v="0"/>
    <m/>
    <n v="0"/>
  </r>
  <r>
    <s v="B2R2mechanicalS3"/>
    <s v="clearcut"/>
    <x v="0"/>
    <n v="2"/>
    <n v="2"/>
    <s v="mechanical"/>
    <n v="3"/>
    <n v="37"/>
    <n v="5.3"/>
    <n v="0"/>
    <n v="0"/>
    <n v="0"/>
    <n v="0"/>
    <m/>
    <n v="0"/>
    <m/>
    <n v="0"/>
  </r>
  <r>
    <s v="B2R2mechanicalS10"/>
    <s v="clearcut"/>
    <x v="0"/>
    <n v="2"/>
    <n v="2"/>
    <s v="mechanical"/>
    <n v="10"/>
    <n v="35"/>
    <n v="4.3"/>
    <n v="0"/>
    <n v="0"/>
    <n v="0"/>
    <n v="0"/>
    <m/>
    <n v="0"/>
    <m/>
    <n v="0"/>
  </r>
  <r>
    <s v="B3R2wax CS1"/>
    <s v="clearcut"/>
    <x v="0"/>
    <n v="3"/>
    <n v="2"/>
    <s v="wax C"/>
    <n v="1"/>
    <n v="46"/>
    <n v="8.5"/>
    <n v="0"/>
    <n v="0"/>
    <n v="0"/>
    <n v="0"/>
    <m/>
    <n v="0"/>
    <m/>
    <n v="1"/>
  </r>
  <r>
    <s v="B3R2wax CS2"/>
    <s v="clearcut"/>
    <x v="0"/>
    <n v="3"/>
    <n v="2"/>
    <s v="wax C"/>
    <n v="2"/>
    <n v="30"/>
    <n v="7.4"/>
    <n v="0"/>
    <n v="0"/>
    <n v="0"/>
    <n v="0"/>
    <m/>
    <n v="0"/>
    <m/>
    <n v="0"/>
  </r>
  <r>
    <s v="B3R2wax CS4"/>
    <s v="clearcut"/>
    <x v="0"/>
    <n v="3"/>
    <n v="2"/>
    <s v="wax C"/>
    <n v="4"/>
    <n v="37"/>
    <n v="6.4"/>
    <n v="0"/>
    <n v="0"/>
    <n v="0"/>
    <n v="0"/>
    <m/>
    <n v="0"/>
    <m/>
    <n v="1"/>
  </r>
  <r>
    <s v="B3R2wax CS5"/>
    <s v="clearcut"/>
    <x v="0"/>
    <n v="3"/>
    <n v="2"/>
    <s v="wax C"/>
    <n v="5"/>
    <n v="45"/>
    <n v="7.9"/>
    <n v="0"/>
    <n v="0"/>
    <n v="0"/>
    <n v="0"/>
    <m/>
    <n v="0"/>
    <m/>
    <n v="1"/>
  </r>
  <r>
    <s v="B3R2wax CS6"/>
    <s v="clearcut"/>
    <x v="0"/>
    <n v="3"/>
    <n v="2"/>
    <s v="wax C"/>
    <n v="6"/>
    <n v="18"/>
    <n v="3.1"/>
    <n v="0"/>
    <n v="0"/>
    <n v="0"/>
    <n v="0"/>
    <m/>
    <n v="0"/>
    <m/>
    <n v="1"/>
  </r>
  <r>
    <s v="B3R2wax CS7"/>
    <s v="clearcut"/>
    <x v="0"/>
    <n v="3"/>
    <n v="2"/>
    <s v="wax C"/>
    <n v="7"/>
    <n v="39"/>
    <n v="8.6999999999999993"/>
    <n v="0"/>
    <n v="0"/>
    <n v="0"/>
    <n v="0"/>
    <m/>
    <n v="0"/>
    <m/>
    <n v="1"/>
  </r>
  <r>
    <s v="B3R2wax CS8"/>
    <s v="clearcut"/>
    <x v="0"/>
    <n v="3"/>
    <n v="2"/>
    <s v="wax C"/>
    <n v="8"/>
    <n v="43"/>
    <n v="8.6999999999999993"/>
    <n v="0"/>
    <n v="0"/>
    <n v="0"/>
    <n v="0"/>
    <m/>
    <n v="0"/>
    <m/>
    <n v="3"/>
  </r>
  <r>
    <s v="B3R2wax CS10"/>
    <s v="clearcut"/>
    <x v="0"/>
    <n v="3"/>
    <n v="2"/>
    <s v="wax C"/>
    <n v="10"/>
    <n v="32"/>
    <n v="6.7"/>
    <n v="0"/>
    <n v="0"/>
    <n v="0"/>
    <n v="0"/>
    <m/>
    <n v="0"/>
    <m/>
    <n v="1"/>
  </r>
  <r>
    <s v="B4R2wax FS1"/>
    <s v="clearcut"/>
    <x v="0"/>
    <n v="4"/>
    <n v="2"/>
    <s v="wax F"/>
    <n v="1"/>
    <n v="50"/>
    <n v="9.5"/>
    <n v="0"/>
    <n v="0"/>
    <n v="0"/>
    <n v="0"/>
    <m/>
    <n v="0"/>
    <m/>
    <n v="2"/>
  </r>
  <r>
    <s v="B4R2wax FS3"/>
    <s v="clearcut"/>
    <x v="0"/>
    <n v="4"/>
    <n v="2"/>
    <s v="wax F"/>
    <n v="3"/>
    <n v="36"/>
    <n v="8.6999999999999993"/>
    <n v="0"/>
    <n v="0"/>
    <n v="0"/>
    <n v="0"/>
    <m/>
    <n v="0"/>
    <m/>
    <n v="2"/>
  </r>
  <r>
    <s v="B4R2wax FS7"/>
    <s v="clearcut"/>
    <x v="0"/>
    <n v="4"/>
    <n v="2"/>
    <s v="wax F"/>
    <n v="7"/>
    <n v="31"/>
    <n v="7"/>
    <n v="0"/>
    <n v="0"/>
    <n v="0"/>
    <n v="0"/>
    <m/>
    <n v="0"/>
    <m/>
    <n v="1"/>
  </r>
  <r>
    <s v="B4R2wax FS8"/>
    <s v="clearcut"/>
    <x v="0"/>
    <n v="4"/>
    <n v="2"/>
    <s v="wax F"/>
    <n v="8"/>
    <n v="35"/>
    <n v="6.9"/>
    <n v="0"/>
    <n v="0"/>
    <n v="0"/>
    <n v="0"/>
    <m/>
    <n v="0"/>
    <m/>
    <n v="2"/>
  </r>
  <r>
    <s v="B4R2wax FS9"/>
    <s v="clearcut"/>
    <x v="0"/>
    <n v="4"/>
    <n v="2"/>
    <s v="wax F"/>
    <n v="9"/>
    <n v="26"/>
    <n v="5.9"/>
    <n v="0"/>
    <n v="0"/>
    <n v="0"/>
    <n v="0"/>
    <m/>
    <n v="0"/>
    <m/>
    <n v="0"/>
  </r>
  <r>
    <s v="B4R2wax FS10"/>
    <s v="clearcut"/>
    <x v="0"/>
    <n v="4"/>
    <n v="2"/>
    <s v="wax F"/>
    <n v="10"/>
    <n v="30"/>
    <n v="4.8"/>
    <n v="0"/>
    <n v="0"/>
    <n v="0"/>
    <n v="0"/>
    <m/>
    <n v="0"/>
    <m/>
    <n v="1"/>
  </r>
  <r>
    <s v="B5R2mechanicalS5"/>
    <s v="clearcut"/>
    <x v="0"/>
    <n v="5"/>
    <n v="2"/>
    <s v="mechanical"/>
    <n v="5"/>
    <n v="32"/>
    <n v="7"/>
    <n v="0"/>
    <n v="0"/>
    <n v="0"/>
    <n v="0"/>
    <m/>
    <n v="0"/>
    <m/>
    <n v="0"/>
  </r>
  <r>
    <s v="B6R2chemicalS1"/>
    <s v="clearcut"/>
    <x v="0"/>
    <n v="6"/>
    <n v="2"/>
    <s v="chemical"/>
    <n v="1"/>
    <n v="40"/>
    <n v="7.2"/>
    <n v="0"/>
    <n v="0"/>
    <n v="0"/>
    <n v="0"/>
    <m/>
    <n v="0"/>
    <m/>
    <n v="0"/>
  </r>
  <r>
    <s v="B6R2chemicalS3"/>
    <s v="clearcut"/>
    <x v="0"/>
    <n v="6"/>
    <n v="2"/>
    <s v="chemical"/>
    <n v="3"/>
    <n v="36"/>
    <n v="4.7"/>
    <n v="0"/>
    <n v="0"/>
    <n v="0"/>
    <n v="0"/>
    <m/>
    <n v="0"/>
    <m/>
    <n v="0"/>
  </r>
  <r>
    <s v="B6R2chemicalS4"/>
    <s v="clearcut"/>
    <x v="0"/>
    <n v="6"/>
    <n v="2"/>
    <s v="chemical"/>
    <n v="4"/>
    <n v="45"/>
    <n v="6.7"/>
    <n v="0"/>
    <n v="0"/>
    <n v="0"/>
    <n v="0"/>
    <m/>
    <n v="0"/>
    <m/>
    <n v="0"/>
  </r>
  <r>
    <s v="B6R2chemicalS6"/>
    <s v="clearcut"/>
    <x v="0"/>
    <n v="6"/>
    <n v="2"/>
    <s v="chemical"/>
    <n v="6"/>
    <n v="39"/>
    <n v="5.5"/>
    <n v="0"/>
    <n v="0"/>
    <n v="0"/>
    <n v="0"/>
    <m/>
    <n v="0"/>
    <m/>
    <n v="0"/>
  </r>
  <r>
    <s v="B6R2chemicalS7"/>
    <s v="clearcut"/>
    <x v="0"/>
    <n v="6"/>
    <n v="2"/>
    <s v="chemical"/>
    <n v="7"/>
    <n v="35"/>
    <n v="4.9000000000000004"/>
    <n v="0"/>
    <n v="0"/>
    <n v="0"/>
    <n v="0"/>
    <m/>
    <n v="0"/>
    <m/>
    <n v="0"/>
  </r>
  <r>
    <s v="B6R2chemicalS8"/>
    <s v="clearcut"/>
    <x v="0"/>
    <n v="6"/>
    <n v="2"/>
    <s v="chemical"/>
    <n v="8"/>
    <n v="34"/>
    <n v="5.5"/>
    <n v="0"/>
    <n v="0"/>
    <n v="0"/>
    <n v="0"/>
    <m/>
    <n v="0"/>
    <m/>
    <n v="0"/>
  </r>
  <r>
    <s v="B6R2chemicalS10"/>
    <s v="clearcut"/>
    <x v="0"/>
    <n v="6"/>
    <n v="2"/>
    <s v="chemical"/>
    <n v="10"/>
    <n v="55"/>
    <n v="7.6"/>
    <n v="0"/>
    <n v="0"/>
    <n v="0"/>
    <n v="0"/>
    <m/>
    <n v="0"/>
    <m/>
    <n v="0"/>
  </r>
  <r>
    <s v="B7R2wax FS1"/>
    <s v="clearcut"/>
    <x v="0"/>
    <n v="7"/>
    <n v="2"/>
    <s v="wax F"/>
    <n v="1"/>
    <n v="52"/>
    <n v="9.4"/>
    <n v="0"/>
    <n v="0"/>
    <n v="0"/>
    <n v="0"/>
    <m/>
    <n v="0"/>
    <m/>
    <n v="0"/>
  </r>
  <r>
    <s v="B7R2wax FS2"/>
    <s v="clearcut"/>
    <x v="0"/>
    <n v="7"/>
    <n v="2"/>
    <s v="wax F"/>
    <n v="2"/>
    <n v="52"/>
    <n v="8.9"/>
    <n v="0"/>
    <n v="0"/>
    <n v="0"/>
    <n v="0"/>
    <m/>
    <n v="0"/>
    <m/>
    <n v="1"/>
  </r>
  <r>
    <s v="B7R2wax FS3"/>
    <s v="clearcut"/>
    <x v="0"/>
    <n v="7"/>
    <n v="2"/>
    <s v="wax F"/>
    <n v="3"/>
    <n v="28"/>
    <n v="3.4"/>
    <n v="0"/>
    <n v="0"/>
    <n v="0"/>
    <n v="0"/>
    <m/>
    <n v="0"/>
    <m/>
    <n v="3"/>
  </r>
  <r>
    <s v="B7R2wax FS4"/>
    <s v="clearcut"/>
    <x v="0"/>
    <n v="7"/>
    <n v="2"/>
    <s v="wax F"/>
    <n v="4"/>
    <n v="52"/>
    <n v="7.8"/>
    <n v="0"/>
    <n v="0"/>
    <n v="0"/>
    <n v="0"/>
    <m/>
    <n v="0"/>
    <m/>
    <n v="1"/>
  </r>
  <r>
    <s v="B7R2wax FS5"/>
    <s v="clearcut"/>
    <x v="0"/>
    <n v="7"/>
    <n v="2"/>
    <s v="wax F"/>
    <n v="5"/>
    <n v="58"/>
    <n v="10.1"/>
    <n v="0"/>
    <n v="0"/>
    <n v="0"/>
    <n v="0"/>
    <m/>
    <n v="0"/>
    <m/>
    <n v="0"/>
  </r>
  <r>
    <s v="B7R2wax FS6"/>
    <s v="clearcut"/>
    <x v="0"/>
    <n v="7"/>
    <n v="2"/>
    <s v="wax F"/>
    <n v="6"/>
    <n v="42"/>
    <n v="6.9"/>
    <n v="0"/>
    <n v="0"/>
    <n v="0"/>
    <n v="0"/>
    <m/>
    <n v="0"/>
    <m/>
    <n v="2"/>
  </r>
  <r>
    <s v="B7R2wax FS7"/>
    <s v="clearcut"/>
    <x v="0"/>
    <n v="7"/>
    <n v="2"/>
    <s v="wax F"/>
    <n v="7"/>
    <n v="41"/>
    <n v="7.8"/>
    <n v="0"/>
    <n v="0"/>
    <n v="0"/>
    <n v="0"/>
    <m/>
    <n v="0"/>
    <m/>
    <n v="2"/>
  </r>
  <r>
    <s v="B7R2wax FS8"/>
    <s v="clearcut"/>
    <x v="0"/>
    <n v="7"/>
    <n v="2"/>
    <s v="wax F"/>
    <n v="8"/>
    <n v="42"/>
    <n v="7.3"/>
    <n v="0"/>
    <n v="0"/>
    <n v="0"/>
    <n v="0"/>
    <m/>
    <n v="0"/>
    <m/>
    <n v="0"/>
  </r>
  <r>
    <s v="B7R2wax FS9"/>
    <s v="clearcut"/>
    <x v="0"/>
    <n v="7"/>
    <n v="2"/>
    <s v="wax F"/>
    <n v="9"/>
    <n v="60"/>
    <n v="13.1"/>
    <n v="0"/>
    <n v="0"/>
    <n v="0"/>
    <n v="0"/>
    <m/>
    <n v="0"/>
    <m/>
    <n v="1"/>
  </r>
  <r>
    <s v="B7R2wax FS10"/>
    <s v="clearcut"/>
    <x v="0"/>
    <n v="7"/>
    <n v="2"/>
    <s v="wax F"/>
    <n v="10"/>
    <n v="48"/>
    <n v="6.7"/>
    <n v="0"/>
    <n v="0"/>
    <n v="0"/>
    <n v="0"/>
    <m/>
    <n v="0"/>
    <m/>
    <n v="0"/>
  </r>
  <r>
    <s v="B8R2wax FS1"/>
    <s v="clearcut"/>
    <x v="0"/>
    <n v="8"/>
    <n v="2"/>
    <s v="wax F"/>
    <n v="1"/>
    <n v="43"/>
    <n v="7.6"/>
    <n v="0"/>
    <n v="0"/>
    <n v="0"/>
    <n v="0"/>
    <m/>
    <n v="0"/>
    <m/>
    <n v="0"/>
  </r>
  <r>
    <s v="B8R2wax FS2"/>
    <s v="clearcut"/>
    <x v="0"/>
    <n v="8"/>
    <n v="2"/>
    <s v="wax F"/>
    <n v="2"/>
    <n v="66"/>
    <n v="11.6"/>
    <n v="0"/>
    <n v="0"/>
    <n v="0"/>
    <n v="0"/>
    <s v="terminal"/>
    <n v="0"/>
    <m/>
    <n v="0"/>
  </r>
  <r>
    <s v="B8R2wax FS3"/>
    <s v="clearcut"/>
    <x v="0"/>
    <n v="8"/>
    <n v="2"/>
    <s v="wax F"/>
    <n v="3"/>
    <n v="36"/>
    <n v="5.4"/>
    <n v="0"/>
    <n v="0"/>
    <n v="0"/>
    <n v="0"/>
    <m/>
    <n v="0"/>
    <m/>
    <n v="3"/>
  </r>
  <r>
    <s v="B8R2wax FS4"/>
    <s v="clearcut"/>
    <x v="0"/>
    <n v="8"/>
    <n v="2"/>
    <s v="wax F"/>
    <n v="4"/>
    <n v="18"/>
    <n v="3.5"/>
    <n v="0"/>
    <n v="0"/>
    <n v="0"/>
    <n v="0"/>
    <m/>
    <n v="0"/>
    <m/>
    <n v="0"/>
  </r>
  <r>
    <s v="B8R2wax FS5"/>
    <s v="clearcut"/>
    <x v="0"/>
    <n v="8"/>
    <n v="2"/>
    <s v="wax F"/>
    <n v="5"/>
    <n v="46"/>
    <n v="8.3000000000000007"/>
    <n v="0"/>
    <n v="0"/>
    <n v="0"/>
    <n v="0"/>
    <m/>
    <n v="0"/>
    <m/>
    <n v="0"/>
  </r>
  <r>
    <s v="B8R2wax FS6"/>
    <s v="clearcut"/>
    <x v="0"/>
    <n v="8"/>
    <n v="2"/>
    <s v="wax F"/>
    <n v="6"/>
    <n v="62"/>
    <n v="11.1"/>
    <n v="0"/>
    <n v="0"/>
    <n v="0"/>
    <n v="0"/>
    <m/>
    <n v="0"/>
    <m/>
    <n v="0"/>
  </r>
  <r>
    <s v="B8R2wax FS7"/>
    <s v="clearcut"/>
    <x v="0"/>
    <n v="8"/>
    <n v="2"/>
    <s v="wax F"/>
    <n v="7"/>
    <n v="33"/>
    <n v="6"/>
    <n v="0"/>
    <n v="0"/>
    <n v="0"/>
    <n v="0"/>
    <m/>
    <n v="0"/>
    <m/>
    <n v="3"/>
  </r>
  <r>
    <s v="B8R2wax FS8"/>
    <s v="clearcut"/>
    <x v="0"/>
    <n v="8"/>
    <n v="2"/>
    <s v="wax F"/>
    <n v="8"/>
    <n v="47"/>
    <n v="8.1999999999999993"/>
    <n v="0"/>
    <n v="0"/>
    <n v="0"/>
    <n v="0"/>
    <m/>
    <n v="0"/>
    <m/>
    <n v="1"/>
  </r>
  <r>
    <s v="B8R2wax FS9"/>
    <s v="clearcut"/>
    <x v="0"/>
    <n v="8"/>
    <n v="2"/>
    <s v="wax F"/>
    <n v="9"/>
    <n v="56"/>
    <n v="8.6999999999999993"/>
    <n v="0"/>
    <n v="0"/>
    <n v="0"/>
    <n v="0"/>
    <m/>
    <n v="0"/>
    <m/>
    <n v="2"/>
  </r>
  <r>
    <s v="B8R2wax FS10"/>
    <s v="clearcut"/>
    <x v="0"/>
    <n v="8"/>
    <n v="2"/>
    <s v="wax F"/>
    <n v="10"/>
    <n v="48"/>
    <n v="10.9"/>
    <n v="0"/>
    <n v="0"/>
    <n v="0"/>
    <n v="0"/>
    <m/>
    <n v="0"/>
    <m/>
    <n v="2"/>
  </r>
  <r>
    <s v="B9R2controlS1"/>
    <s v="clearcut"/>
    <x v="0"/>
    <n v="9"/>
    <n v="2"/>
    <s v="control"/>
    <n v="1"/>
    <n v="28"/>
    <n v="5.2"/>
    <n v="0"/>
    <n v="0"/>
    <n v="0"/>
    <n v="0"/>
    <m/>
    <n v="0"/>
    <m/>
    <n v="0"/>
  </r>
  <r>
    <s v="B9R2controlS2"/>
    <s v="clearcut"/>
    <x v="0"/>
    <n v="9"/>
    <n v="2"/>
    <s v="control"/>
    <n v="2"/>
    <n v="42"/>
    <n v="6.1"/>
    <n v="0"/>
    <n v="0"/>
    <n v="0"/>
    <n v="0"/>
    <m/>
    <n v="0"/>
    <m/>
    <n v="0"/>
  </r>
  <r>
    <s v="B10R2mechanicalS2"/>
    <s v="clearcut"/>
    <x v="0"/>
    <n v="10"/>
    <n v="2"/>
    <s v="mechanical"/>
    <n v="2"/>
    <n v="30"/>
    <n v="4.5999999999999996"/>
    <n v="0"/>
    <n v="0"/>
    <n v="0"/>
    <n v="0"/>
    <s v="terminal"/>
    <n v="0"/>
    <m/>
    <n v="0"/>
  </r>
  <r>
    <s v="B10R2mechanicalS5"/>
    <s v="clearcut"/>
    <x v="0"/>
    <n v="10"/>
    <n v="2"/>
    <s v="mechanical"/>
    <n v="5"/>
    <n v="39"/>
    <n v="6.6"/>
    <n v="0"/>
    <n v="0"/>
    <n v="0"/>
    <n v="0"/>
    <m/>
    <n v="0"/>
    <s v="SH"/>
    <n v="0"/>
  </r>
  <r>
    <s v="B10R2mechanicalS6"/>
    <s v="clearcut"/>
    <x v="0"/>
    <n v="10"/>
    <n v="2"/>
    <s v="mechanical"/>
    <n v="6"/>
    <n v="35"/>
    <n v="4.5"/>
    <n v="0"/>
    <n v="0"/>
    <n v="0"/>
    <n v="0"/>
    <m/>
    <n v="0"/>
    <m/>
    <n v="0"/>
  </r>
  <r>
    <s v="B10R2mechanicalS8"/>
    <s v="clearcut"/>
    <x v="0"/>
    <n v="10"/>
    <n v="2"/>
    <s v="mechanical"/>
    <n v="8"/>
    <n v="32"/>
    <n v="6"/>
    <n v="0"/>
    <n v="0"/>
    <n v="0"/>
    <n v="0"/>
    <m/>
    <n v="0"/>
    <m/>
    <n v="0"/>
  </r>
  <r>
    <s v="B10R2mechanicalS10"/>
    <s v="clearcut"/>
    <x v="0"/>
    <n v="10"/>
    <n v="2"/>
    <s v="mechanical"/>
    <n v="10"/>
    <n v="29"/>
    <n v="4.8"/>
    <n v="0"/>
    <n v="0"/>
    <n v="0"/>
    <n v="0"/>
    <m/>
    <n v="0"/>
    <m/>
    <n v="0"/>
  </r>
  <r>
    <s v="B1R3mechanicalS1"/>
    <s v="clearcut"/>
    <x v="0"/>
    <n v="1"/>
    <n v="3"/>
    <s v="mechanical"/>
    <n v="1"/>
    <n v="31"/>
    <n v="5.6"/>
    <n v="0"/>
    <n v="0"/>
    <n v="0"/>
    <n v="0"/>
    <m/>
    <n v="0"/>
    <m/>
    <n v="0"/>
  </r>
  <r>
    <s v="B1R3mechanicalS2"/>
    <s v="clearcut"/>
    <x v="0"/>
    <n v="1"/>
    <n v="3"/>
    <s v="mechanical"/>
    <n v="2"/>
    <n v="30"/>
    <n v="4.2"/>
    <n v="0"/>
    <n v="0"/>
    <n v="0"/>
    <n v="0"/>
    <m/>
    <n v="0"/>
    <m/>
    <n v="0"/>
  </r>
  <r>
    <s v="B1R3mechanicalS3"/>
    <s v="clearcut"/>
    <x v="0"/>
    <n v="1"/>
    <n v="3"/>
    <s v="mechanical"/>
    <n v="3"/>
    <n v="47"/>
    <n v="7.9"/>
    <n v="0"/>
    <n v="0"/>
    <n v="0"/>
    <n v="0"/>
    <m/>
    <n v="0"/>
    <m/>
    <n v="0"/>
  </r>
  <r>
    <s v="B1R3mechanicalS4"/>
    <s v="clearcut"/>
    <x v="0"/>
    <n v="1"/>
    <n v="3"/>
    <s v="mechanical"/>
    <n v="4"/>
    <n v="30"/>
    <n v="5.2"/>
    <n v="0"/>
    <n v="0"/>
    <n v="0"/>
    <n v="0"/>
    <m/>
    <n v="0"/>
    <m/>
    <n v="0"/>
  </r>
  <r>
    <s v="B1R3mechanicalS5"/>
    <s v="clearcut"/>
    <x v="0"/>
    <n v="1"/>
    <n v="3"/>
    <s v="mechanical"/>
    <n v="5"/>
    <n v="27"/>
    <n v="5.0999999999999996"/>
    <n v="0"/>
    <n v="0"/>
    <n v="0"/>
    <n v="0"/>
    <m/>
    <n v="0"/>
    <m/>
    <n v="0"/>
  </r>
  <r>
    <s v="B1R3mechanicalS6"/>
    <s v="clearcut"/>
    <x v="0"/>
    <n v="1"/>
    <n v="3"/>
    <s v="mechanical"/>
    <n v="6"/>
    <n v="23"/>
    <n v="3.2"/>
    <n v="0"/>
    <n v="0"/>
    <n v="0"/>
    <n v="0"/>
    <m/>
    <n v="0"/>
    <m/>
    <n v="0"/>
  </r>
  <r>
    <s v="B1R3mechanicalS7"/>
    <s v="clearcut"/>
    <x v="0"/>
    <n v="1"/>
    <n v="3"/>
    <s v="mechanical"/>
    <n v="7"/>
    <n v="39"/>
    <n v="4.7"/>
    <n v="0"/>
    <n v="0"/>
    <n v="0"/>
    <n v="0"/>
    <m/>
    <n v="0"/>
    <m/>
    <n v="0"/>
  </r>
  <r>
    <s v="B1R3mechanicalS8"/>
    <s v="clearcut"/>
    <x v="0"/>
    <n v="1"/>
    <n v="3"/>
    <s v="mechanical"/>
    <n v="8"/>
    <n v="32"/>
    <n v="4.8"/>
    <n v="0"/>
    <n v="0"/>
    <n v="0"/>
    <n v="0"/>
    <m/>
    <n v="0"/>
    <m/>
    <n v="0"/>
  </r>
  <r>
    <s v="B1R3mechanicalS9"/>
    <s v="clearcut"/>
    <x v="0"/>
    <n v="1"/>
    <n v="3"/>
    <s v="mechanical"/>
    <n v="9"/>
    <n v="45"/>
    <n v="5"/>
    <n v="0"/>
    <n v="0"/>
    <n v="0"/>
    <n v="0"/>
    <m/>
    <n v="0"/>
    <m/>
    <n v="0"/>
  </r>
  <r>
    <s v="B1R3mechanicalS10"/>
    <s v="clearcut"/>
    <x v="0"/>
    <n v="1"/>
    <n v="3"/>
    <s v="mechanical"/>
    <n v="10"/>
    <n v="24"/>
    <n v="3.4"/>
    <n v="0"/>
    <n v="0"/>
    <n v="0"/>
    <n v="0"/>
    <m/>
    <n v="0"/>
    <m/>
    <n v="0"/>
  </r>
  <r>
    <s v="B2R3glueS1"/>
    <s v="clearcut"/>
    <x v="0"/>
    <n v="2"/>
    <n v="3"/>
    <s v="glue"/>
    <n v="1"/>
    <n v="36"/>
    <n v="5.5"/>
    <n v="0"/>
    <n v="0"/>
    <n v="0"/>
    <n v="0"/>
    <m/>
    <n v="0"/>
    <m/>
    <n v="0"/>
  </r>
  <r>
    <s v="B2R3glueS2"/>
    <s v="clearcut"/>
    <x v="0"/>
    <n v="2"/>
    <n v="3"/>
    <s v="glue"/>
    <n v="2"/>
    <n v="55"/>
    <n v="8.3000000000000007"/>
    <n v="0"/>
    <n v="0"/>
    <n v="0"/>
    <n v="0"/>
    <m/>
    <n v="0"/>
    <m/>
    <n v="0"/>
  </r>
  <r>
    <s v="B2R3glueS3"/>
    <s v="clearcut"/>
    <x v="0"/>
    <n v="2"/>
    <n v="3"/>
    <s v="glue"/>
    <n v="3"/>
    <n v="40"/>
    <n v="6.6"/>
    <n v="0"/>
    <n v="0"/>
    <n v="0"/>
    <n v="0"/>
    <m/>
    <n v="0"/>
    <m/>
    <n v="0"/>
  </r>
  <r>
    <s v="B2R3glueS4"/>
    <s v="clearcut"/>
    <x v="0"/>
    <n v="2"/>
    <n v="3"/>
    <s v="glue"/>
    <n v="4"/>
    <n v="31"/>
    <n v="5.3"/>
    <n v="0"/>
    <n v="0"/>
    <n v="0"/>
    <n v="0"/>
    <m/>
    <n v="0"/>
    <m/>
    <n v="0"/>
  </r>
  <r>
    <s v="B2R3glueS5"/>
    <s v="clearcut"/>
    <x v="0"/>
    <n v="2"/>
    <n v="3"/>
    <s v="glue"/>
    <n v="5"/>
    <n v="31"/>
    <n v="5"/>
    <n v="0"/>
    <n v="0"/>
    <n v="0"/>
    <n v="0"/>
    <m/>
    <n v="0"/>
    <m/>
    <n v="0"/>
  </r>
  <r>
    <s v="B2R3glueS6"/>
    <s v="clearcut"/>
    <x v="0"/>
    <n v="2"/>
    <n v="3"/>
    <s v="glue"/>
    <n v="6"/>
    <n v="38"/>
    <n v="5.7"/>
    <n v="0"/>
    <n v="0"/>
    <n v="0"/>
    <n v="0"/>
    <s v="bad condition"/>
    <n v="0"/>
    <m/>
    <n v="0"/>
  </r>
  <r>
    <s v="B2R3glueS8"/>
    <s v="clearcut"/>
    <x v="0"/>
    <n v="2"/>
    <n v="3"/>
    <s v="glue"/>
    <n v="8"/>
    <n v="42"/>
    <n v="5.6"/>
    <n v="0"/>
    <n v="0"/>
    <n v="0"/>
    <n v="0"/>
    <m/>
    <n v="0"/>
    <m/>
    <n v="0"/>
  </r>
  <r>
    <s v="B3R3chemicalS6"/>
    <s v="clearcut"/>
    <x v="0"/>
    <n v="3"/>
    <n v="3"/>
    <s v="chemical"/>
    <n v="6"/>
    <n v="40"/>
    <n v="8.5"/>
    <n v="0"/>
    <n v="0"/>
    <n v="0"/>
    <n v="0"/>
    <m/>
    <n v="0"/>
    <m/>
    <n v="0"/>
  </r>
  <r>
    <s v="B3R3chemicalS7"/>
    <s v="clearcut"/>
    <x v="0"/>
    <n v="3"/>
    <n v="3"/>
    <s v="chemical"/>
    <n v="7"/>
    <n v="46"/>
    <n v="8.3000000000000007"/>
    <n v="0"/>
    <n v="0"/>
    <n v="0"/>
    <n v="0"/>
    <m/>
    <n v="0"/>
    <m/>
    <n v="0"/>
  </r>
  <r>
    <s v="B3R3chemicalS8"/>
    <s v="clearcut"/>
    <x v="0"/>
    <n v="3"/>
    <n v="3"/>
    <s v="chemical"/>
    <n v="8"/>
    <n v="50"/>
    <n v="6.9"/>
    <n v="0"/>
    <n v="0"/>
    <n v="0"/>
    <n v="0"/>
    <m/>
    <n v="0"/>
    <m/>
    <n v="0"/>
  </r>
  <r>
    <s v="B3R3chemicalS9"/>
    <s v="clearcut"/>
    <x v="0"/>
    <n v="3"/>
    <n v="3"/>
    <s v="chemical"/>
    <n v="9"/>
    <n v="39"/>
    <n v="5.9"/>
    <n v="0"/>
    <n v="0"/>
    <n v="0"/>
    <n v="0"/>
    <m/>
    <n v="0"/>
    <m/>
    <n v="0"/>
  </r>
  <r>
    <s v="B4R3glueS1"/>
    <s v="clearcut"/>
    <x v="0"/>
    <n v="4"/>
    <n v="3"/>
    <s v="glue"/>
    <n v="1"/>
    <n v="32"/>
    <n v="5.7"/>
    <n v="0"/>
    <n v="0"/>
    <n v="0"/>
    <n v="0"/>
    <m/>
    <n v="0"/>
    <m/>
    <n v="0"/>
  </r>
  <r>
    <s v="B4R3glueS2"/>
    <s v="clearcut"/>
    <x v="0"/>
    <n v="4"/>
    <n v="3"/>
    <s v="glue"/>
    <n v="2"/>
    <n v="58"/>
    <n v="9.6999999999999993"/>
    <n v="0"/>
    <n v="0"/>
    <n v="0"/>
    <n v="0"/>
    <m/>
    <n v="0"/>
    <m/>
    <n v="0"/>
  </r>
  <r>
    <s v="B4R3glueS3"/>
    <s v="clearcut"/>
    <x v="0"/>
    <n v="4"/>
    <n v="3"/>
    <s v="glue"/>
    <n v="3"/>
    <n v="38"/>
    <n v="5.8"/>
    <n v="0"/>
    <n v="0"/>
    <n v="0"/>
    <n v="0"/>
    <m/>
    <n v="0"/>
    <m/>
    <n v="0"/>
  </r>
  <r>
    <s v="B4R3glueS4"/>
    <s v="clearcut"/>
    <x v="0"/>
    <n v="4"/>
    <n v="3"/>
    <s v="glue"/>
    <n v="4"/>
    <n v="39"/>
    <n v="7.5"/>
    <n v="0"/>
    <n v="0"/>
    <n v="0"/>
    <n v="0"/>
    <m/>
    <n v="0"/>
    <m/>
    <n v="0"/>
  </r>
  <r>
    <s v="B4R3glueS5"/>
    <s v="clearcut"/>
    <x v="0"/>
    <n v="4"/>
    <n v="3"/>
    <s v="glue"/>
    <n v="5"/>
    <n v="38"/>
    <n v="5.6"/>
    <n v="0"/>
    <n v="0"/>
    <n v="0"/>
    <n v="0"/>
    <m/>
    <n v="0"/>
    <m/>
    <n v="0"/>
  </r>
  <r>
    <s v="B4R3glueS6"/>
    <s v="clearcut"/>
    <x v="0"/>
    <n v="4"/>
    <n v="3"/>
    <s v="glue"/>
    <n v="6"/>
    <n v="41"/>
    <n v="8.1"/>
    <n v="0"/>
    <n v="0"/>
    <n v="0"/>
    <n v="0"/>
    <m/>
    <n v="0"/>
    <m/>
    <n v="0"/>
  </r>
  <r>
    <s v="B4R3glueS7"/>
    <s v="clearcut"/>
    <x v="0"/>
    <n v="4"/>
    <n v="3"/>
    <s v="glue"/>
    <n v="7"/>
    <n v="40"/>
    <n v="7"/>
    <n v="0"/>
    <n v="0"/>
    <n v="0"/>
    <n v="0"/>
    <m/>
    <n v="0"/>
    <m/>
    <n v="0"/>
  </r>
  <r>
    <s v="B4R3glueS8"/>
    <s v="clearcut"/>
    <x v="0"/>
    <n v="4"/>
    <n v="3"/>
    <s v="glue"/>
    <n v="8"/>
    <n v="37"/>
    <n v="4.7"/>
    <n v="0"/>
    <n v="0"/>
    <n v="0"/>
    <n v="0"/>
    <m/>
    <n v="0"/>
    <m/>
    <n v="0"/>
  </r>
  <r>
    <s v="B4R3glueS10"/>
    <s v="clearcut"/>
    <x v="0"/>
    <n v="4"/>
    <n v="3"/>
    <s v="glue"/>
    <n v="10"/>
    <n v="30"/>
    <n v="4.4000000000000004"/>
    <n v="0"/>
    <n v="0"/>
    <n v="0"/>
    <n v="0"/>
    <m/>
    <n v="0"/>
    <m/>
    <n v="0"/>
  </r>
  <r>
    <s v="B5R3controlS4"/>
    <s v="clearcut"/>
    <x v="0"/>
    <n v="5"/>
    <n v="3"/>
    <s v="control"/>
    <n v="4"/>
    <n v="30"/>
    <n v="4.5"/>
    <n v="0"/>
    <n v="0"/>
    <n v="0"/>
    <n v="0"/>
    <m/>
    <n v="0"/>
    <m/>
    <n v="0"/>
  </r>
  <r>
    <s v="B6R3controlS1"/>
    <s v="clearcut"/>
    <x v="0"/>
    <n v="6"/>
    <n v="3"/>
    <s v="control"/>
    <n v="1"/>
    <n v="27"/>
    <n v="4"/>
    <n v="0"/>
    <n v="0"/>
    <n v="0"/>
    <n v="0"/>
    <m/>
    <n v="0"/>
    <m/>
    <n v="0"/>
  </r>
  <r>
    <s v="B6R3controlS2"/>
    <s v="clearcut"/>
    <x v="0"/>
    <n v="6"/>
    <n v="3"/>
    <s v="control"/>
    <n v="2"/>
    <n v="54"/>
    <n v="7.7"/>
    <n v="0"/>
    <n v="0"/>
    <n v="0"/>
    <n v="0"/>
    <m/>
    <n v="0"/>
    <m/>
    <n v="0"/>
  </r>
  <r>
    <s v="B6R3controlS3"/>
    <s v="clearcut"/>
    <x v="0"/>
    <n v="6"/>
    <n v="3"/>
    <s v="control"/>
    <n v="3"/>
    <n v="30"/>
    <n v="4.5"/>
    <n v="0"/>
    <n v="0"/>
    <n v="0"/>
    <n v="0"/>
    <m/>
    <n v="0"/>
    <m/>
    <n v="0"/>
  </r>
  <r>
    <s v="B6R3controlS4"/>
    <s v="clearcut"/>
    <x v="0"/>
    <n v="6"/>
    <n v="3"/>
    <s v="control"/>
    <n v="4"/>
    <n v="40"/>
    <n v="6.2"/>
    <n v="0"/>
    <n v="0"/>
    <n v="0"/>
    <n v="0"/>
    <m/>
    <n v="0"/>
    <m/>
    <n v="0"/>
  </r>
  <r>
    <s v="B6R3controlS5"/>
    <s v="clearcut"/>
    <x v="0"/>
    <n v="6"/>
    <n v="3"/>
    <s v="control"/>
    <n v="5"/>
    <n v="31"/>
    <n v="4.8"/>
    <n v="0"/>
    <n v="0"/>
    <n v="0"/>
    <n v="0"/>
    <m/>
    <n v="0"/>
    <m/>
    <n v="0"/>
  </r>
  <r>
    <s v="B6R3controlS6"/>
    <s v="clearcut"/>
    <x v="0"/>
    <n v="6"/>
    <n v="3"/>
    <s v="control"/>
    <n v="6"/>
    <n v="31"/>
    <n v="4.0999999999999996"/>
    <n v="0"/>
    <n v="0"/>
    <n v="0"/>
    <n v="0"/>
    <m/>
    <n v="0"/>
    <m/>
    <n v="0"/>
  </r>
  <r>
    <s v="B6R3controlS9"/>
    <s v="clearcut"/>
    <x v="0"/>
    <n v="6"/>
    <n v="3"/>
    <s v="control"/>
    <n v="9"/>
    <n v="40"/>
    <n v="6.5"/>
    <n v="0"/>
    <n v="0"/>
    <n v="0"/>
    <n v="0"/>
    <m/>
    <n v="0"/>
    <m/>
    <n v="0"/>
  </r>
  <r>
    <s v="B7R3chemicalS1"/>
    <s v="clearcut"/>
    <x v="0"/>
    <n v="7"/>
    <n v="3"/>
    <s v="chemical"/>
    <n v="1"/>
    <n v="41"/>
    <n v="6.2"/>
    <n v="0"/>
    <n v="0"/>
    <n v="0"/>
    <n v="0"/>
    <m/>
    <n v="0"/>
    <m/>
    <n v="0"/>
  </r>
  <r>
    <s v="B7R3chemicalS2"/>
    <s v="clearcut"/>
    <x v="0"/>
    <n v="7"/>
    <n v="3"/>
    <s v="chemical"/>
    <n v="2"/>
    <n v="25"/>
    <n v="3.7"/>
    <n v="0"/>
    <n v="0"/>
    <n v="0"/>
    <n v="0"/>
    <m/>
    <n v="0"/>
    <m/>
    <n v="0"/>
  </r>
  <r>
    <s v="B7R3chemicalS3"/>
    <s v="clearcut"/>
    <x v="0"/>
    <n v="7"/>
    <n v="3"/>
    <s v="chemical"/>
    <n v="3"/>
    <n v="22"/>
    <n v="3.7"/>
    <n v="0"/>
    <n v="0"/>
    <n v="0"/>
    <n v="0"/>
    <m/>
    <n v="0"/>
    <m/>
    <n v="0"/>
  </r>
  <r>
    <s v="B7R3chemicalS5"/>
    <s v="clearcut"/>
    <x v="0"/>
    <n v="7"/>
    <n v="3"/>
    <s v="chemical"/>
    <n v="5"/>
    <n v="48"/>
    <n v="8.6"/>
    <n v="0"/>
    <n v="0"/>
    <n v="0"/>
    <n v="0"/>
    <m/>
    <n v="0"/>
    <m/>
    <n v="0"/>
  </r>
  <r>
    <s v="B7R3chemicalS6"/>
    <s v="clearcut"/>
    <x v="0"/>
    <n v="7"/>
    <n v="3"/>
    <s v="chemical"/>
    <n v="6"/>
    <n v="27"/>
    <n v="4.7"/>
    <n v="0"/>
    <n v="0"/>
    <n v="0"/>
    <n v="0"/>
    <m/>
    <n v="0"/>
    <m/>
    <n v="0"/>
  </r>
  <r>
    <s v="B7R3chemicalS7"/>
    <s v="clearcut"/>
    <x v="0"/>
    <n v="7"/>
    <n v="3"/>
    <s v="chemical"/>
    <n v="7"/>
    <n v="50"/>
    <n v="8.5"/>
    <n v="0"/>
    <n v="0"/>
    <n v="0"/>
    <n v="0"/>
    <m/>
    <n v="0"/>
    <m/>
    <n v="0"/>
  </r>
  <r>
    <s v="B7R3chemicalS8"/>
    <s v="clearcut"/>
    <x v="0"/>
    <n v="7"/>
    <n v="3"/>
    <s v="chemical"/>
    <n v="8"/>
    <n v="43"/>
    <n v="7.8"/>
    <n v="0"/>
    <n v="0"/>
    <n v="0"/>
    <n v="0"/>
    <m/>
    <n v="0"/>
    <m/>
    <n v="0"/>
  </r>
  <r>
    <s v="B7R3chemicalS9"/>
    <s v="clearcut"/>
    <x v="0"/>
    <n v="7"/>
    <n v="3"/>
    <s v="chemical"/>
    <n v="9"/>
    <n v="34"/>
    <n v="7.1"/>
    <n v="0"/>
    <n v="0"/>
    <n v="0"/>
    <n v="0"/>
    <m/>
    <n v="0"/>
    <m/>
    <n v="0"/>
  </r>
  <r>
    <s v="B7R3chemicalS10"/>
    <s v="clearcut"/>
    <x v="0"/>
    <n v="7"/>
    <n v="3"/>
    <s v="chemical"/>
    <n v="10"/>
    <n v="34"/>
    <n v="4.0999999999999996"/>
    <n v="0"/>
    <n v="0"/>
    <n v="0"/>
    <n v="0"/>
    <m/>
    <n v="0"/>
    <m/>
    <n v="0"/>
  </r>
  <r>
    <s v="B8R3mechanicalS2"/>
    <s v="clearcut"/>
    <x v="0"/>
    <n v="8"/>
    <n v="3"/>
    <s v="mechanical"/>
    <n v="2"/>
    <n v="34"/>
    <n v="4.8"/>
    <n v="0"/>
    <n v="0"/>
    <n v="0"/>
    <n v="0"/>
    <m/>
    <n v="0"/>
    <m/>
    <n v="0"/>
  </r>
  <r>
    <s v="B8R3mechanicalS3"/>
    <s v="clearcut"/>
    <x v="0"/>
    <n v="8"/>
    <n v="3"/>
    <s v="mechanical"/>
    <n v="3"/>
    <n v="46"/>
    <n v="6.3"/>
    <n v="0"/>
    <n v="0"/>
    <n v="0"/>
    <n v="0"/>
    <m/>
    <n v="0"/>
    <m/>
    <n v="0"/>
  </r>
  <r>
    <s v="B8R3mechanicalS6"/>
    <s v="clearcut"/>
    <x v="0"/>
    <n v="8"/>
    <n v="3"/>
    <s v="mechanical"/>
    <n v="6"/>
    <n v="25"/>
    <n v="4.5999999999999996"/>
    <n v="0"/>
    <n v="0"/>
    <n v="0"/>
    <n v="0"/>
    <m/>
    <n v="0"/>
    <m/>
    <n v="0"/>
  </r>
  <r>
    <s v="B8R3mechanicalS9"/>
    <s v="clearcut"/>
    <x v="0"/>
    <n v="8"/>
    <n v="3"/>
    <s v="mechanical"/>
    <n v="9"/>
    <n v="20"/>
    <n v="4.0999999999999996"/>
    <n v="0"/>
    <n v="0"/>
    <n v="0"/>
    <n v="0"/>
    <m/>
    <n v="0"/>
    <m/>
    <n v="0"/>
  </r>
  <r>
    <s v="B9R3wax FS1"/>
    <s v="clearcut"/>
    <x v="0"/>
    <n v="9"/>
    <n v="3"/>
    <s v="wax F"/>
    <n v="1"/>
    <n v="44"/>
    <n v="8.8000000000000007"/>
    <n v="0"/>
    <n v="0"/>
    <n v="0"/>
    <n v="0"/>
    <m/>
    <n v="0"/>
    <m/>
    <n v="0"/>
  </r>
  <r>
    <s v="B9R3wax FS2"/>
    <s v="clearcut"/>
    <x v="0"/>
    <n v="9"/>
    <n v="3"/>
    <s v="wax F"/>
    <n v="2"/>
    <n v="30"/>
    <n v="4.4000000000000004"/>
    <n v="0"/>
    <n v="0"/>
    <n v="0"/>
    <n v="0"/>
    <m/>
    <n v="0"/>
    <m/>
    <n v="0"/>
  </r>
  <r>
    <s v="B9R3wax FS3"/>
    <s v="clearcut"/>
    <x v="0"/>
    <n v="9"/>
    <n v="3"/>
    <s v="wax F"/>
    <n v="3"/>
    <n v="44"/>
    <n v="6.1"/>
    <n v="0"/>
    <n v="0"/>
    <n v="0"/>
    <n v="0"/>
    <m/>
    <n v="0"/>
    <m/>
    <n v="0"/>
  </r>
  <r>
    <s v="B9R3wax FS4"/>
    <s v="clearcut"/>
    <x v="0"/>
    <n v="9"/>
    <n v="3"/>
    <s v="wax F"/>
    <n v="4"/>
    <n v="38"/>
    <n v="7.9"/>
    <n v="0"/>
    <n v="0"/>
    <n v="0"/>
    <n v="0"/>
    <m/>
    <n v="0"/>
    <m/>
    <n v="0"/>
  </r>
  <r>
    <s v="B9R3wax FS9"/>
    <s v="clearcut"/>
    <x v="0"/>
    <n v="9"/>
    <n v="3"/>
    <s v="wax F"/>
    <n v="9"/>
    <n v="35"/>
    <n v="7"/>
    <n v="0"/>
    <n v="0"/>
    <n v="0"/>
    <n v="0"/>
    <m/>
    <n v="0"/>
    <m/>
    <n v="0"/>
  </r>
  <r>
    <s v="B10R3wax FS2"/>
    <s v="clearcut"/>
    <x v="0"/>
    <n v="10"/>
    <n v="3"/>
    <s v="wax F"/>
    <n v="2"/>
    <n v="35"/>
    <n v="7"/>
    <n v="0"/>
    <n v="0"/>
    <n v="0"/>
    <n v="0"/>
    <m/>
    <n v="0"/>
    <m/>
    <n v="0"/>
  </r>
  <r>
    <s v="B10R3wax FS3"/>
    <s v="clearcut"/>
    <x v="0"/>
    <n v="10"/>
    <n v="3"/>
    <s v="wax F"/>
    <n v="3"/>
    <n v="35"/>
    <n v="6.6"/>
    <n v="0"/>
    <n v="0"/>
    <n v="0"/>
    <n v="0"/>
    <m/>
    <n v="0"/>
    <m/>
    <n v="1"/>
  </r>
  <r>
    <s v="B10R3wax FS4"/>
    <s v="clearcut"/>
    <x v="0"/>
    <n v="10"/>
    <n v="3"/>
    <s v="wax F"/>
    <n v="4"/>
    <n v="50"/>
    <n v="9.5"/>
    <n v="0"/>
    <n v="0"/>
    <n v="0"/>
    <n v="0"/>
    <m/>
    <n v="0"/>
    <m/>
    <n v="1"/>
  </r>
  <r>
    <s v="B10R3wax FS5"/>
    <s v="clearcut"/>
    <x v="0"/>
    <n v="10"/>
    <n v="3"/>
    <s v="wax F"/>
    <n v="5"/>
    <n v="40"/>
    <n v="7.5"/>
    <n v="0"/>
    <n v="0"/>
    <n v="0"/>
    <n v="0"/>
    <m/>
    <n v="0"/>
    <m/>
    <n v="0"/>
  </r>
  <r>
    <s v="B10R3wax FS6"/>
    <s v="clearcut"/>
    <x v="0"/>
    <n v="10"/>
    <n v="3"/>
    <s v="wax F"/>
    <n v="6"/>
    <n v="47"/>
    <n v="10.199999999999999"/>
    <n v="0"/>
    <n v="0"/>
    <n v="0"/>
    <n v="0"/>
    <m/>
    <n v="0"/>
    <m/>
    <n v="0"/>
  </r>
  <r>
    <s v="B10R3wax FS7"/>
    <s v="clearcut"/>
    <x v="0"/>
    <n v="10"/>
    <n v="3"/>
    <s v="wax F"/>
    <n v="7"/>
    <n v="44"/>
    <n v="8.3000000000000007"/>
    <n v="0"/>
    <n v="0"/>
    <n v="0"/>
    <n v="0"/>
    <m/>
    <n v="0"/>
    <m/>
    <n v="0"/>
  </r>
  <r>
    <s v="B10R3wax FS8"/>
    <s v="clearcut"/>
    <x v="0"/>
    <n v="10"/>
    <n v="3"/>
    <s v="wax F"/>
    <n v="8"/>
    <n v="60"/>
    <n v="11"/>
    <n v="0"/>
    <n v="0"/>
    <n v="0"/>
    <n v="0"/>
    <m/>
    <n v="0"/>
    <m/>
    <n v="1"/>
  </r>
  <r>
    <s v="B10R3wax FS9"/>
    <s v="clearcut"/>
    <x v="0"/>
    <n v="10"/>
    <n v="3"/>
    <s v="wax F"/>
    <n v="9"/>
    <n v="57"/>
    <n v="9.5"/>
    <n v="0"/>
    <n v="0"/>
    <n v="0"/>
    <n v="0"/>
    <m/>
    <n v="0"/>
    <m/>
    <n v="0"/>
  </r>
  <r>
    <s v="B1R4wax CS2"/>
    <s v="clearcut"/>
    <x v="0"/>
    <n v="1"/>
    <n v="4"/>
    <s v="wax C"/>
    <n v="2"/>
    <n v="26"/>
    <n v="8.1"/>
    <n v="0"/>
    <n v="0"/>
    <n v="0"/>
    <n v="0"/>
    <m/>
    <n v="0"/>
    <m/>
    <n v="1"/>
  </r>
  <r>
    <s v="B1R4wax CS3"/>
    <s v="clearcut"/>
    <x v="0"/>
    <n v="1"/>
    <n v="4"/>
    <s v="wax C"/>
    <n v="3"/>
    <n v="43"/>
    <n v="8"/>
    <n v="0"/>
    <n v="0"/>
    <n v="0"/>
    <n v="0"/>
    <m/>
    <n v="0"/>
    <m/>
    <n v="1"/>
  </r>
  <r>
    <s v="B1R4wax CS4"/>
    <s v="clearcut"/>
    <x v="0"/>
    <n v="1"/>
    <n v="4"/>
    <s v="wax C"/>
    <n v="4"/>
    <n v="37"/>
    <n v="9.4"/>
    <n v="0"/>
    <n v="0"/>
    <n v="0"/>
    <n v="0"/>
    <s v="terminal"/>
    <n v="0"/>
    <m/>
    <n v="0"/>
  </r>
  <r>
    <s v="B1R4wax CS6"/>
    <s v="clearcut"/>
    <x v="0"/>
    <n v="1"/>
    <n v="4"/>
    <s v="wax C"/>
    <n v="6"/>
    <n v="60"/>
    <n v="14.7"/>
    <n v="0"/>
    <n v="0"/>
    <n v="0"/>
    <n v="0"/>
    <m/>
    <n v="0"/>
    <m/>
    <n v="1"/>
  </r>
  <r>
    <s v="B1R4wax CS7"/>
    <s v="clearcut"/>
    <x v="0"/>
    <n v="1"/>
    <n v="4"/>
    <s v="wax C"/>
    <n v="7"/>
    <n v="39"/>
    <n v="7.9"/>
    <n v="0"/>
    <n v="0"/>
    <n v="0"/>
    <n v="0"/>
    <m/>
    <n v="0"/>
    <m/>
    <n v="3"/>
  </r>
  <r>
    <s v="B1R4wax CS8"/>
    <s v="clearcut"/>
    <x v="0"/>
    <n v="1"/>
    <n v="4"/>
    <s v="wax C"/>
    <n v="8"/>
    <n v="48"/>
    <n v="10.8"/>
    <n v="0"/>
    <n v="0"/>
    <n v="0"/>
    <n v="0"/>
    <m/>
    <n v="0"/>
    <m/>
    <n v="1"/>
  </r>
  <r>
    <s v="B1R4wax CS9"/>
    <s v="clearcut"/>
    <x v="0"/>
    <n v="1"/>
    <n v="4"/>
    <s v="wax C"/>
    <n v="9"/>
    <n v="42"/>
    <n v="7.4"/>
    <n v="0"/>
    <n v="0"/>
    <n v="0"/>
    <n v="0"/>
    <m/>
    <n v="0"/>
    <m/>
    <n v="0"/>
  </r>
  <r>
    <s v="B2R4wax CS2"/>
    <s v="clearcut"/>
    <x v="0"/>
    <n v="2"/>
    <n v="4"/>
    <s v="wax C"/>
    <n v="2"/>
    <n v="25"/>
    <n v="6.1"/>
    <n v="0"/>
    <n v="0"/>
    <n v="0"/>
    <n v="0"/>
    <m/>
    <n v="0"/>
    <m/>
    <n v="0"/>
  </r>
  <r>
    <s v="B2R4wax CS3"/>
    <s v="clearcut"/>
    <x v="0"/>
    <n v="2"/>
    <n v="4"/>
    <s v="wax C"/>
    <n v="3"/>
    <n v="60"/>
    <n v="15.2"/>
    <n v="0"/>
    <n v="0"/>
    <n v="0"/>
    <n v="0"/>
    <m/>
    <n v="0"/>
    <m/>
    <n v="0"/>
  </r>
  <r>
    <s v="B2R4wax CS4"/>
    <s v="clearcut"/>
    <x v="0"/>
    <n v="2"/>
    <n v="4"/>
    <s v="wax C"/>
    <n v="4"/>
    <n v="40"/>
    <n v="14.7"/>
    <n v="0"/>
    <n v="0"/>
    <n v="0"/>
    <n v="0"/>
    <m/>
    <n v="0"/>
    <m/>
    <n v="0"/>
  </r>
  <r>
    <s v="B2R4wax CS7"/>
    <s v="clearcut"/>
    <x v="0"/>
    <n v="2"/>
    <n v="4"/>
    <s v="wax C"/>
    <n v="7"/>
    <n v="65"/>
    <n v="10.7"/>
    <n v="0"/>
    <n v="0"/>
    <n v="0"/>
    <n v="0"/>
    <m/>
    <n v="0"/>
    <m/>
    <n v="1"/>
  </r>
  <r>
    <s v="B2R4wax CS8"/>
    <s v="clearcut"/>
    <x v="0"/>
    <n v="2"/>
    <n v="4"/>
    <s v="wax C"/>
    <n v="8"/>
    <n v="61"/>
    <n v="10.5"/>
    <n v="0"/>
    <n v="0"/>
    <n v="0"/>
    <n v="0"/>
    <m/>
    <n v="0"/>
    <m/>
    <n v="1"/>
  </r>
  <r>
    <s v="B2R4wax CS9"/>
    <s v="clearcut"/>
    <x v="0"/>
    <n v="2"/>
    <n v="4"/>
    <s v="wax C"/>
    <n v="9"/>
    <n v="37"/>
    <n v="6.2"/>
    <n v="0"/>
    <n v="0"/>
    <n v="0"/>
    <n v="0"/>
    <m/>
    <n v="0"/>
    <m/>
    <n v="4"/>
  </r>
  <r>
    <s v="B2R4wax CS10"/>
    <s v="clearcut"/>
    <x v="0"/>
    <n v="2"/>
    <n v="4"/>
    <s v="wax C"/>
    <n v="10"/>
    <n v="37"/>
    <n v="5.5"/>
    <n v="0"/>
    <n v="0"/>
    <n v="0"/>
    <n v="0"/>
    <m/>
    <n v="0"/>
    <m/>
    <n v="1"/>
  </r>
  <r>
    <s v="B3R4mechanicalS3"/>
    <s v="clearcut"/>
    <x v="0"/>
    <n v="3"/>
    <n v="4"/>
    <s v="mechanical"/>
    <n v="3"/>
    <n v="17"/>
    <n v="3.9"/>
    <n v="0"/>
    <n v="0"/>
    <n v="0"/>
    <n v="0"/>
    <m/>
    <n v="0"/>
    <s v="VG"/>
    <n v="0"/>
  </r>
  <r>
    <s v="B3R4mechanicalS4"/>
    <s v="clearcut"/>
    <x v="0"/>
    <n v="3"/>
    <n v="4"/>
    <s v="mechanical"/>
    <n v="4"/>
    <n v="17"/>
    <n v="3.9"/>
    <n v="0"/>
    <n v="0"/>
    <n v="0"/>
    <n v="0"/>
    <m/>
    <n v="0"/>
    <s v="VG"/>
    <n v="0"/>
  </r>
  <r>
    <s v="B3R4mechanicalS5"/>
    <s v="clearcut"/>
    <x v="0"/>
    <n v="3"/>
    <n v="4"/>
    <s v="mechanical"/>
    <n v="5"/>
    <n v="25"/>
    <n v="4.4000000000000004"/>
    <n v="0"/>
    <n v="0"/>
    <n v="0"/>
    <n v="0"/>
    <m/>
    <n v="0"/>
    <m/>
    <n v="0"/>
  </r>
  <r>
    <s v="B3R4mechanicalS6"/>
    <s v="clearcut"/>
    <x v="0"/>
    <n v="3"/>
    <n v="4"/>
    <s v="mechanical"/>
    <n v="6"/>
    <n v="12"/>
    <n v="4.4000000000000004"/>
    <n v="0"/>
    <n v="0"/>
    <n v="0"/>
    <n v="0"/>
    <s v="terminal"/>
    <n v="0"/>
    <s v="VG"/>
    <n v="0"/>
  </r>
  <r>
    <s v="B3R4mechanicalS7"/>
    <s v="clearcut"/>
    <x v="0"/>
    <n v="3"/>
    <n v="4"/>
    <s v="mechanical"/>
    <n v="7"/>
    <n v="16"/>
    <n v="3"/>
    <n v="0"/>
    <n v="0"/>
    <n v="0"/>
    <n v="0"/>
    <m/>
    <n v="0"/>
    <m/>
    <n v="0"/>
  </r>
  <r>
    <s v="B3R4mechanicalS8"/>
    <s v="clearcut"/>
    <x v="0"/>
    <n v="3"/>
    <n v="4"/>
    <s v="mechanical"/>
    <n v="8"/>
    <n v="24"/>
    <n v="3.9"/>
    <n v="0"/>
    <n v="0"/>
    <n v="0"/>
    <n v="0"/>
    <m/>
    <n v="0"/>
    <m/>
    <n v="0"/>
  </r>
  <r>
    <s v="B3R4mechanicalS9"/>
    <s v="clearcut"/>
    <x v="0"/>
    <n v="3"/>
    <n v="4"/>
    <s v="mechanical"/>
    <n v="9"/>
    <n v="29"/>
    <n v="4.9000000000000004"/>
    <n v="0"/>
    <n v="0"/>
    <n v="0"/>
    <n v="0"/>
    <m/>
    <n v="0"/>
    <m/>
    <n v="0"/>
  </r>
  <r>
    <s v="B3R4mechanicalS10"/>
    <s v="clearcut"/>
    <x v="0"/>
    <n v="3"/>
    <n v="4"/>
    <s v="mechanical"/>
    <n v="10"/>
    <n v="35"/>
    <n v="6.5"/>
    <n v="0"/>
    <n v="0"/>
    <n v="0"/>
    <n v="0"/>
    <m/>
    <n v="0"/>
    <m/>
    <n v="0"/>
  </r>
  <r>
    <s v="B4R4chemicalS2"/>
    <s v="clearcut"/>
    <x v="0"/>
    <n v="4"/>
    <n v="4"/>
    <s v="chemical"/>
    <n v="2"/>
    <n v="26"/>
    <n v="4.0999999999999996"/>
    <n v="0"/>
    <n v="0"/>
    <n v="0"/>
    <n v="0"/>
    <m/>
    <n v="0"/>
    <m/>
    <n v="0"/>
  </r>
  <r>
    <s v="B4R4chemicalS6"/>
    <s v="clearcut"/>
    <x v="0"/>
    <n v="4"/>
    <n v="4"/>
    <s v="chemical"/>
    <n v="6"/>
    <n v="37"/>
    <n v="7.5"/>
    <n v="0"/>
    <n v="0"/>
    <n v="0"/>
    <n v="0"/>
    <m/>
    <n v="0"/>
    <m/>
    <n v="0"/>
  </r>
  <r>
    <s v="B4R4chemicalS8"/>
    <s v="clearcut"/>
    <x v="0"/>
    <n v="4"/>
    <n v="4"/>
    <s v="chemical"/>
    <n v="8"/>
    <n v="30"/>
    <n v="4.2"/>
    <n v="0"/>
    <n v="0"/>
    <n v="0"/>
    <n v="0"/>
    <m/>
    <n v="0"/>
    <m/>
    <n v="0"/>
  </r>
  <r>
    <s v="B4R4chemicalS10"/>
    <s v="clearcut"/>
    <x v="0"/>
    <n v="4"/>
    <n v="4"/>
    <s v="chemical"/>
    <n v="10"/>
    <n v="32"/>
    <n v="4.2"/>
    <n v="0"/>
    <n v="0"/>
    <n v="0"/>
    <n v="0"/>
    <m/>
    <n v="0"/>
    <m/>
    <n v="0"/>
  </r>
  <r>
    <s v="B5R4wax FS1"/>
    <s v="clearcut"/>
    <x v="0"/>
    <n v="5"/>
    <n v="4"/>
    <s v="wax F"/>
    <n v="1"/>
    <n v="41"/>
    <n v="5.4"/>
    <n v="0"/>
    <n v="0"/>
    <n v="0"/>
    <n v="0"/>
    <m/>
    <n v="0"/>
    <m/>
    <n v="1"/>
  </r>
  <r>
    <s v="B5R4wax FS2"/>
    <s v="clearcut"/>
    <x v="0"/>
    <n v="5"/>
    <n v="4"/>
    <s v="wax F"/>
    <n v="2"/>
    <n v="41"/>
    <n v="7.7"/>
    <n v="0"/>
    <n v="0"/>
    <n v="0"/>
    <n v="0"/>
    <m/>
    <n v="0"/>
    <m/>
    <n v="1"/>
  </r>
  <r>
    <s v="B5R4wax FS3"/>
    <s v="clearcut"/>
    <x v="0"/>
    <n v="5"/>
    <n v="4"/>
    <s v="wax F"/>
    <n v="3"/>
    <n v="44"/>
    <n v="9"/>
    <n v="0"/>
    <n v="0"/>
    <n v="0"/>
    <n v="0"/>
    <m/>
    <n v="0"/>
    <m/>
    <n v="0"/>
  </r>
  <r>
    <s v="B5R4wax FS4"/>
    <s v="clearcut"/>
    <x v="0"/>
    <n v="5"/>
    <n v="4"/>
    <s v="wax F"/>
    <n v="4"/>
    <n v="35"/>
    <n v="6.7"/>
    <n v="0"/>
    <n v="0"/>
    <n v="0"/>
    <n v="0"/>
    <m/>
    <n v="0"/>
    <m/>
    <n v="0"/>
  </r>
  <r>
    <s v="B5R4wax FS6"/>
    <s v="clearcut"/>
    <x v="0"/>
    <n v="5"/>
    <n v="4"/>
    <s v="wax F"/>
    <n v="6"/>
    <n v="61"/>
    <n v="8.1999999999999993"/>
    <n v="0"/>
    <n v="0"/>
    <n v="0"/>
    <n v="0"/>
    <m/>
    <n v="0"/>
    <m/>
    <n v="0"/>
  </r>
  <r>
    <s v="B5R4wax FS7"/>
    <s v="clearcut"/>
    <x v="0"/>
    <n v="5"/>
    <n v="4"/>
    <s v="wax F"/>
    <n v="7"/>
    <n v="40"/>
    <n v="6.1"/>
    <n v="0"/>
    <n v="0"/>
    <n v="0"/>
    <n v="0"/>
    <m/>
    <n v="0"/>
    <m/>
    <n v="0"/>
  </r>
  <r>
    <s v="B5R4wax FS8"/>
    <s v="clearcut"/>
    <x v="0"/>
    <n v="5"/>
    <n v="4"/>
    <s v="wax F"/>
    <n v="8"/>
    <n v="16"/>
    <n v="5.7"/>
    <n v="0"/>
    <n v="0"/>
    <n v="0"/>
    <n v="0"/>
    <m/>
    <n v="0"/>
    <m/>
    <n v="0"/>
  </r>
  <r>
    <s v="B5R4wax FS9"/>
    <s v="clearcut"/>
    <x v="0"/>
    <n v="5"/>
    <n v="4"/>
    <s v="wax F"/>
    <n v="9"/>
    <n v="20"/>
    <n v="6.1"/>
    <n v="0"/>
    <n v="0"/>
    <n v="0"/>
    <n v="0"/>
    <m/>
    <n v="0"/>
    <m/>
    <n v="1"/>
  </r>
  <r>
    <s v="B5R4wax FS10"/>
    <s v="clearcut"/>
    <x v="0"/>
    <n v="5"/>
    <n v="4"/>
    <s v="wax F"/>
    <n v="10"/>
    <n v="21"/>
    <n v="4.3"/>
    <n v="0"/>
    <n v="0"/>
    <n v="0"/>
    <n v="0"/>
    <m/>
    <n v="0"/>
    <m/>
    <n v="1"/>
  </r>
  <r>
    <s v="B6R4wax FS1"/>
    <s v="clearcut"/>
    <x v="0"/>
    <n v="6"/>
    <n v="4"/>
    <s v="wax F"/>
    <n v="1"/>
    <n v="15"/>
    <n v="4.5"/>
    <n v="0"/>
    <n v="0"/>
    <n v="0"/>
    <n v="0"/>
    <m/>
    <n v="0"/>
    <m/>
    <n v="0"/>
  </r>
  <r>
    <s v="B6R4wax FS2"/>
    <s v="clearcut"/>
    <x v="0"/>
    <n v="6"/>
    <n v="4"/>
    <s v="wax F"/>
    <n v="2"/>
    <n v="47"/>
    <n v="9.5"/>
    <n v="0"/>
    <n v="0"/>
    <n v="0"/>
    <n v="0"/>
    <m/>
    <n v="0"/>
    <m/>
    <n v="1"/>
  </r>
  <r>
    <s v="B6R4wax FS3"/>
    <s v="clearcut"/>
    <x v="0"/>
    <n v="6"/>
    <n v="4"/>
    <s v="wax F"/>
    <n v="3"/>
    <n v="41"/>
    <n v="8.6"/>
    <n v="0"/>
    <n v="0"/>
    <n v="0"/>
    <n v="0"/>
    <m/>
    <n v="0"/>
    <m/>
    <n v="0"/>
  </r>
  <r>
    <s v="B6R4wax FS4"/>
    <s v="clearcut"/>
    <x v="0"/>
    <n v="6"/>
    <n v="4"/>
    <s v="wax F"/>
    <n v="4"/>
    <n v="42"/>
    <n v="7.5"/>
    <n v="0"/>
    <n v="0"/>
    <n v="0"/>
    <n v="0"/>
    <m/>
    <n v="0"/>
    <m/>
    <n v="0"/>
  </r>
  <r>
    <s v="B6R4wax FS5"/>
    <s v="clearcut"/>
    <x v="0"/>
    <n v="6"/>
    <n v="4"/>
    <s v="wax F"/>
    <n v="5"/>
    <n v="47"/>
    <n v="8.4"/>
    <n v="0"/>
    <n v="0"/>
    <n v="0"/>
    <n v="0"/>
    <s v="terminal"/>
    <n v="0"/>
    <m/>
    <n v="2"/>
  </r>
  <r>
    <s v="B6R4wax FS6"/>
    <s v="clearcut"/>
    <x v="0"/>
    <n v="6"/>
    <n v="4"/>
    <s v="wax F"/>
    <n v="6"/>
    <n v="41"/>
    <n v="8"/>
    <n v="0"/>
    <n v="0"/>
    <n v="0"/>
    <n v="0"/>
    <s v="terminal"/>
    <n v="0"/>
    <m/>
    <n v="0"/>
  </r>
  <r>
    <s v="B6R4wax FS7"/>
    <s v="clearcut"/>
    <x v="0"/>
    <n v="6"/>
    <n v="4"/>
    <s v="wax F"/>
    <n v="7"/>
    <n v="56"/>
    <n v="10.9"/>
    <n v="0"/>
    <n v="0"/>
    <n v="0"/>
    <n v="0"/>
    <m/>
    <n v="0"/>
    <m/>
    <n v="0"/>
  </r>
  <r>
    <s v="B6R4wax FS8"/>
    <s v="clearcut"/>
    <x v="0"/>
    <n v="6"/>
    <n v="4"/>
    <s v="wax F"/>
    <n v="8"/>
    <n v="37"/>
    <n v="7.5"/>
    <n v="0"/>
    <n v="0"/>
    <n v="0"/>
    <n v="0"/>
    <m/>
    <n v="0"/>
    <m/>
    <n v="1"/>
  </r>
  <r>
    <s v="B6R4wax FS10"/>
    <s v="clearcut"/>
    <x v="0"/>
    <n v="6"/>
    <n v="4"/>
    <s v="wax F"/>
    <n v="10"/>
    <n v="54"/>
    <n v="10.1"/>
    <n v="0"/>
    <n v="0"/>
    <n v="0"/>
    <n v="0"/>
    <m/>
    <n v="0"/>
    <m/>
    <n v="0"/>
  </r>
  <r>
    <s v="B7R4glueS2"/>
    <s v="clearcut"/>
    <x v="0"/>
    <n v="7"/>
    <n v="4"/>
    <s v="glue"/>
    <n v="2"/>
    <n v="25"/>
    <n v="4"/>
    <n v="0"/>
    <n v="0"/>
    <n v="0"/>
    <n v="0"/>
    <m/>
    <n v="0"/>
    <m/>
    <n v="0"/>
  </r>
  <r>
    <s v="B7R4glueS3"/>
    <s v="clearcut"/>
    <x v="0"/>
    <n v="7"/>
    <n v="4"/>
    <s v="glue"/>
    <n v="3"/>
    <n v="40"/>
    <n v="8.6"/>
    <n v="0"/>
    <n v="0"/>
    <n v="0"/>
    <n v="0"/>
    <m/>
    <n v="0"/>
    <m/>
    <n v="0"/>
  </r>
  <r>
    <s v="B7R4glueS5"/>
    <s v="clearcut"/>
    <x v="0"/>
    <n v="7"/>
    <n v="4"/>
    <s v="glue"/>
    <n v="5"/>
    <n v="16"/>
    <n v="3.4"/>
    <n v="0"/>
    <n v="0"/>
    <n v="0"/>
    <n v="0"/>
    <m/>
    <n v="0"/>
    <m/>
    <n v="0"/>
  </r>
  <r>
    <s v="B7R4glueS6"/>
    <s v="clearcut"/>
    <x v="0"/>
    <n v="7"/>
    <n v="4"/>
    <s v="glue"/>
    <n v="6"/>
    <n v="43"/>
    <n v="7.1"/>
    <n v="0"/>
    <n v="0"/>
    <n v="0"/>
    <n v="0"/>
    <m/>
    <n v="0"/>
    <m/>
    <n v="0"/>
  </r>
  <r>
    <s v="B7R4glueS9"/>
    <s v="clearcut"/>
    <x v="0"/>
    <n v="7"/>
    <n v="4"/>
    <s v="glue"/>
    <n v="9"/>
    <n v="42"/>
    <n v="6.3"/>
    <n v="0"/>
    <n v="0"/>
    <n v="0"/>
    <n v="0"/>
    <m/>
    <n v="0"/>
    <m/>
    <n v="0"/>
  </r>
  <r>
    <s v="B7R4glueS10"/>
    <s v="clearcut"/>
    <x v="0"/>
    <n v="7"/>
    <n v="4"/>
    <s v="glue"/>
    <n v="10"/>
    <n v="37"/>
    <n v="7.4"/>
    <n v="0"/>
    <n v="0"/>
    <n v="0"/>
    <n v="0"/>
    <m/>
    <n v="0"/>
    <m/>
    <n v="0"/>
  </r>
  <r>
    <s v="B8R4controlS6"/>
    <s v="clearcut"/>
    <x v="0"/>
    <n v="8"/>
    <n v="4"/>
    <s v="control"/>
    <n v="6"/>
    <n v="41"/>
    <n v="6"/>
    <n v="0"/>
    <n v="0"/>
    <n v="0"/>
    <n v="0"/>
    <m/>
    <n v="0"/>
    <m/>
    <n v="0"/>
  </r>
  <r>
    <s v="B9R4chemicalS5"/>
    <s v="clearcut"/>
    <x v="0"/>
    <n v="9"/>
    <n v="4"/>
    <s v="chemical"/>
    <n v="5"/>
    <n v="32"/>
    <n v="4.5"/>
    <n v="0"/>
    <n v="0"/>
    <n v="0"/>
    <n v="0"/>
    <m/>
    <n v="0"/>
    <m/>
    <n v="0"/>
  </r>
  <r>
    <s v="B10R4wax CS1"/>
    <s v="clearcut"/>
    <x v="0"/>
    <n v="10"/>
    <n v="4"/>
    <s v="wax C"/>
    <n v="1"/>
    <n v="53"/>
    <n v="9.3000000000000007"/>
    <n v="0"/>
    <n v="0"/>
    <n v="0"/>
    <n v="0"/>
    <s v="terminal"/>
    <n v="0"/>
    <m/>
    <n v="1"/>
  </r>
  <r>
    <s v="B10R4wax CS2"/>
    <s v="clearcut"/>
    <x v="0"/>
    <n v="10"/>
    <n v="4"/>
    <s v="wax C"/>
    <n v="2"/>
    <n v="71"/>
    <n v="14.5"/>
    <n v="0"/>
    <n v="0"/>
    <n v="0"/>
    <n v="0"/>
    <s v="terminal"/>
    <n v="0"/>
    <m/>
    <n v="0"/>
  </r>
  <r>
    <s v="B10R4wax CS3"/>
    <s v="clearcut"/>
    <x v="0"/>
    <n v="10"/>
    <n v="4"/>
    <s v="wax C"/>
    <n v="3"/>
    <n v="42"/>
    <n v="7.1"/>
    <n v="0"/>
    <n v="0"/>
    <n v="0"/>
    <n v="0"/>
    <m/>
    <n v="0"/>
    <m/>
    <n v="1"/>
  </r>
  <r>
    <s v="B10R4wax CS6"/>
    <s v="clearcut"/>
    <x v="0"/>
    <n v="10"/>
    <n v="4"/>
    <s v="wax C"/>
    <n v="6"/>
    <n v="56"/>
    <n v="10.1"/>
    <n v="0"/>
    <n v="0"/>
    <n v="0"/>
    <n v="0"/>
    <s v="terminal"/>
    <n v="0"/>
    <m/>
    <n v="1"/>
  </r>
  <r>
    <s v="B1R5wax FS1"/>
    <s v="clearcut"/>
    <x v="0"/>
    <n v="1"/>
    <n v="5"/>
    <s v="wax F"/>
    <n v="1"/>
    <n v="19"/>
    <n v="4.0999999999999996"/>
    <n v="0"/>
    <n v="0"/>
    <n v="0"/>
    <n v="0"/>
    <m/>
    <n v="0"/>
    <m/>
    <n v="0"/>
  </r>
  <r>
    <s v="B1R5wax FS2"/>
    <s v="clearcut"/>
    <x v="0"/>
    <n v="1"/>
    <n v="5"/>
    <s v="wax F"/>
    <n v="2"/>
    <n v="30"/>
    <n v="4.9000000000000004"/>
    <n v="0"/>
    <n v="0"/>
    <n v="0"/>
    <n v="0"/>
    <m/>
    <n v="0"/>
    <m/>
    <n v="0"/>
  </r>
  <r>
    <s v="B1R5wax FS3"/>
    <s v="clearcut"/>
    <x v="0"/>
    <n v="1"/>
    <n v="5"/>
    <s v="wax F"/>
    <n v="3"/>
    <n v="27"/>
    <n v="4.0999999999999996"/>
    <n v="0"/>
    <n v="0"/>
    <n v="0"/>
    <n v="0"/>
    <m/>
    <n v="0"/>
    <m/>
    <n v="3"/>
  </r>
  <r>
    <s v="B1R5wax FS5"/>
    <s v="clearcut"/>
    <x v="0"/>
    <n v="1"/>
    <n v="5"/>
    <s v="wax F"/>
    <n v="5"/>
    <n v="25"/>
    <n v="7.7"/>
    <n v="0"/>
    <n v="0"/>
    <n v="0"/>
    <n v="0"/>
    <m/>
    <n v="0"/>
    <m/>
    <n v="2"/>
  </r>
  <r>
    <s v="B1R5wax FS6"/>
    <s v="clearcut"/>
    <x v="0"/>
    <n v="1"/>
    <n v="5"/>
    <s v="wax F"/>
    <n v="6"/>
    <n v="34"/>
    <n v="6.5"/>
    <n v="0"/>
    <n v="0"/>
    <n v="0"/>
    <n v="0"/>
    <m/>
    <n v="0"/>
    <m/>
    <n v="0"/>
  </r>
  <r>
    <s v="B1R5wax FS9"/>
    <s v="clearcut"/>
    <x v="0"/>
    <n v="1"/>
    <n v="5"/>
    <s v="wax F"/>
    <n v="9"/>
    <n v="36"/>
    <n v="7"/>
    <n v="0"/>
    <n v="0"/>
    <n v="0"/>
    <n v="0"/>
    <m/>
    <n v="0"/>
    <m/>
    <n v="0"/>
  </r>
  <r>
    <s v="B1R5wax FS10"/>
    <s v="clearcut"/>
    <x v="0"/>
    <n v="1"/>
    <n v="5"/>
    <s v="wax F"/>
    <n v="10"/>
    <n v="39"/>
    <n v="8.6"/>
    <n v="0"/>
    <n v="0"/>
    <n v="0"/>
    <n v="0"/>
    <m/>
    <n v="0"/>
    <m/>
    <n v="1"/>
  </r>
  <r>
    <s v="B1R5wax FS11"/>
    <s v="clearcut"/>
    <x v="0"/>
    <n v="1"/>
    <n v="5"/>
    <s v="wax F"/>
    <n v="11"/>
    <n v="17"/>
    <n v="6"/>
    <n v="0"/>
    <n v="0"/>
    <n v="0"/>
    <n v="0"/>
    <m/>
    <n v="0"/>
    <m/>
    <n v="0"/>
  </r>
  <r>
    <s v="B2R5chemicalS1"/>
    <s v="clearcut"/>
    <x v="0"/>
    <n v="2"/>
    <n v="5"/>
    <s v="chemical"/>
    <n v="1"/>
    <n v="20"/>
    <n v="2.8"/>
    <n v="0"/>
    <n v="0"/>
    <n v="0"/>
    <n v="0"/>
    <m/>
    <n v="0"/>
    <m/>
    <n v="0"/>
  </r>
  <r>
    <s v="B2R5chemicalS6"/>
    <s v="clearcut"/>
    <x v="0"/>
    <n v="2"/>
    <n v="5"/>
    <s v="chemical"/>
    <n v="6"/>
    <n v="41"/>
    <n v="6.1"/>
    <n v="0"/>
    <n v="0"/>
    <n v="0"/>
    <n v="0"/>
    <m/>
    <n v="0"/>
    <m/>
    <n v="0"/>
  </r>
  <r>
    <s v="B2R5chemicalS9"/>
    <s v="clearcut"/>
    <x v="0"/>
    <n v="2"/>
    <n v="5"/>
    <s v="chemical"/>
    <n v="9"/>
    <n v="38"/>
    <n v="5.5"/>
    <n v="0"/>
    <n v="0"/>
    <n v="0"/>
    <n v="0"/>
    <m/>
    <n v="0"/>
    <m/>
    <n v="0"/>
  </r>
  <r>
    <s v="B2R5chemicalS10"/>
    <s v="clearcut"/>
    <x v="0"/>
    <n v="2"/>
    <n v="5"/>
    <s v="chemical"/>
    <n v="10"/>
    <n v="0"/>
    <m/>
    <n v="0"/>
    <n v="0"/>
    <n v="0"/>
    <n v="0"/>
    <m/>
    <n v="0"/>
    <m/>
    <n v="0"/>
  </r>
  <r>
    <s v="B3R5wax FS1"/>
    <s v="clearcut"/>
    <x v="0"/>
    <n v="3"/>
    <n v="5"/>
    <s v="wax F"/>
    <n v="1"/>
    <n v="62"/>
    <n v="10.5"/>
    <n v="0"/>
    <n v="0"/>
    <n v="0"/>
    <n v="0"/>
    <m/>
    <n v="0"/>
    <m/>
    <n v="0"/>
  </r>
  <r>
    <s v="B3R5wax FS2"/>
    <s v="clearcut"/>
    <x v="0"/>
    <n v="3"/>
    <n v="5"/>
    <s v="wax F"/>
    <n v="2"/>
    <n v="32"/>
    <n v="5.5"/>
    <n v="0"/>
    <n v="0"/>
    <n v="0"/>
    <n v="0"/>
    <m/>
    <n v="0"/>
    <m/>
    <n v="3"/>
  </r>
  <r>
    <s v="B3R5wax FS3"/>
    <s v="clearcut"/>
    <x v="0"/>
    <n v="3"/>
    <n v="5"/>
    <s v="wax F"/>
    <n v="3"/>
    <n v="35"/>
    <n v="5.8"/>
    <n v="0"/>
    <n v="0"/>
    <n v="0"/>
    <n v="0"/>
    <m/>
    <n v="0"/>
    <m/>
    <n v="0"/>
  </r>
  <r>
    <s v="B3R5wax FS4"/>
    <s v="clearcut"/>
    <x v="0"/>
    <n v="3"/>
    <n v="5"/>
    <s v="wax F"/>
    <n v="4"/>
    <n v="39"/>
    <n v="9.8000000000000007"/>
    <n v="0"/>
    <n v="0"/>
    <n v="0"/>
    <n v="0"/>
    <m/>
    <n v="0"/>
    <m/>
    <n v="0"/>
  </r>
  <r>
    <s v="B3R5wax FS5"/>
    <s v="clearcut"/>
    <x v="0"/>
    <n v="3"/>
    <n v="5"/>
    <s v="wax F"/>
    <n v="5"/>
    <n v="33"/>
    <n v="5.9"/>
    <n v="0"/>
    <n v="0"/>
    <n v="0"/>
    <n v="0"/>
    <m/>
    <n v="0"/>
    <m/>
    <n v="1"/>
  </r>
  <r>
    <s v="B3R5wax FS6"/>
    <s v="clearcut"/>
    <x v="0"/>
    <n v="3"/>
    <n v="5"/>
    <s v="wax F"/>
    <n v="6"/>
    <n v="34"/>
    <n v="5.5"/>
    <n v="0"/>
    <n v="0"/>
    <n v="0"/>
    <n v="0"/>
    <m/>
    <n v="0"/>
    <m/>
    <n v="0"/>
  </r>
  <r>
    <s v="B3R5wax FS7"/>
    <s v="clearcut"/>
    <x v="0"/>
    <n v="3"/>
    <n v="5"/>
    <s v="wax F"/>
    <n v="7"/>
    <n v="29"/>
    <n v="6"/>
    <n v="0"/>
    <n v="0"/>
    <n v="0"/>
    <n v="0"/>
    <m/>
    <n v="0"/>
    <m/>
    <n v="0"/>
  </r>
  <r>
    <s v="B3R5wax FS8"/>
    <s v="clearcut"/>
    <x v="0"/>
    <n v="3"/>
    <n v="5"/>
    <s v="wax F"/>
    <n v="8"/>
    <n v="55"/>
    <n v="11.4"/>
    <n v="0"/>
    <n v="0"/>
    <n v="0"/>
    <n v="0"/>
    <m/>
    <n v="0"/>
    <m/>
    <n v="2"/>
  </r>
  <r>
    <s v="B3R5wax FS9"/>
    <s v="clearcut"/>
    <x v="0"/>
    <n v="3"/>
    <n v="5"/>
    <s v="wax F"/>
    <n v="9"/>
    <n v="34"/>
    <n v="5.5"/>
    <n v="0"/>
    <n v="0"/>
    <n v="0"/>
    <n v="0"/>
    <m/>
    <n v="0"/>
    <m/>
    <n v="0"/>
  </r>
  <r>
    <s v="B3R5wax FS10"/>
    <s v="clearcut"/>
    <x v="0"/>
    <n v="3"/>
    <n v="5"/>
    <s v="wax F"/>
    <n v="10"/>
    <n v="26"/>
    <n v="4.4000000000000004"/>
    <n v="0"/>
    <n v="0"/>
    <n v="0"/>
    <n v="0"/>
    <m/>
    <n v="0"/>
    <m/>
    <n v="0"/>
  </r>
  <r>
    <s v="B4R5controlS2"/>
    <s v="clearcut"/>
    <x v="0"/>
    <n v="4"/>
    <n v="5"/>
    <s v="control"/>
    <n v="2"/>
    <n v="50"/>
    <n v="9.4"/>
    <n v="0"/>
    <n v="0"/>
    <n v="0"/>
    <n v="0"/>
    <m/>
    <n v="0"/>
    <m/>
    <n v="0"/>
  </r>
  <r>
    <s v="B4R5controlS3"/>
    <s v="clearcut"/>
    <x v="0"/>
    <n v="4"/>
    <n v="5"/>
    <s v="control"/>
    <n v="3"/>
    <n v="37"/>
    <n v="4.5999999999999996"/>
    <n v="0"/>
    <n v="0"/>
    <n v="0"/>
    <n v="0"/>
    <m/>
    <n v="0"/>
    <m/>
    <n v="0"/>
  </r>
  <r>
    <s v="B4R5controlS8"/>
    <s v="clearcut"/>
    <x v="0"/>
    <n v="4"/>
    <n v="5"/>
    <s v="control"/>
    <n v="8"/>
    <n v="39"/>
    <n v="6.7"/>
    <n v="0"/>
    <n v="0"/>
    <n v="0"/>
    <n v="0"/>
    <m/>
    <n v="0"/>
    <m/>
    <n v="0"/>
  </r>
  <r>
    <s v="B5R5glueS1"/>
    <s v="clearcut"/>
    <x v="0"/>
    <n v="5"/>
    <n v="5"/>
    <s v="glue"/>
    <n v="1"/>
    <n v="33"/>
    <n v="5.4"/>
    <n v="0"/>
    <n v="0"/>
    <n v="0"/>
    <n v="0"/>
    <m/>
    <n v="0"/>
    <m/>
    <n v="0"/>
  </r>
  <r>
    <s v="B5R5glueS3"/>
    <s v="clearcut"/>
    <x v="0"/>
    <n v="5"/>
    <n v="5"/>
    <s v="glue"/>
    <n v="3"/>
    <n v="26"/>
    <n v="5.5"/>
    <n v="0"/>
    <n v="0"/>
    <n v="0"/>
    <n v="0"/>
    <m/>
    <n v="0"/>
    <m/>
    <n v="0"/>
  </r>
  <r>
    <s v="B5R5glueS4"/>
    <s v="clearcut"/>
    <x v="0"/>
    <n v="5"/>
    <n v="5"/>
    <s v="glue"/>
    <n v="4"/>
    <n v="47"/>
    <n v="8.4"/>
    <n v="0"/>
    <n v="0"/>
    <n v="0"/>
    <n v="0"/>
    <m/>
    <n v="0"/>
    <m/>
    <n v="0"/>
  </r>
  <r>
    <s v="B5R5glueS5"/>
    <s v="clearcut"/>
    <x v="0"/>
    <n v="5"/>
    <n v="5"/>
    <s v="glue"/>
    <n v="5"/>
    <n v="21"/>
    <n v="4.7"/>
    <n v="0"/>
    <n v="0"/>
    <n v="0"/>
    <n v="0"/>
    <m/>
    <n v="0"/>
    <m/>
    <n v="0"/>
  </r>
  <r>
    <s v="B5R5glueS6"/>
    <s v="clearcut"/>
    <x v="0"/>
    <n v="5"/>
    <n v="5"/>
    <s v="glue"/>
    <n v="6"/>
    <n v="21"/>
    <n v="4.0999999999999996"/>
    <n v="0"/>
    <n v="0"/>
    <n v="0"/>
    <n v="0"/>
    <m/>
    <n v="0"/>
    <m/>
    <n v="0"/>
  </r>
  <r>
    <s v="B5R5glueS7"/>
    <s v="clearcut"/>
    <x v="0"/>
    <n v="5"/>
    <n v="5"/>
    <s v="glue"/>
    <n v="7"/>
    <n v="45"/>
    <n v="8.6"/>
    <n v="0"/>
    <n v="0"/>
    <n v="0"/>
    <n v="0"/>
    <m/>
    <n v="0"/>
    <m/>
    <n v="0"/>
  </r>
  <r>
    <s v="B5R5glueS8"/>
    <s v="clearcut"/>
    <x v="0"/>
    <n v="5"/>
    <n v="5"/>
    <s v="glue"/>
    <n v="8"/>
    <n v="39"/>
    <n v="6"/>
    <n v="0"/>
    <n v="0"/>
    <n v="0"/>
    <n v="0"/>
    <m/>
    <n v="0"/>
    <m/>
    <n v="0"/>
  </r>
  <r>
    <s v="B5R5glueS9"/>
    <s v="clearcut"/>
    <x v="0"/>
    <n v="5"/>
    <n v="5"/>
    <s v="glue"/>
    <n v="9"/>
    <n v="32"/>
    <n v="5.4"/>
    <n v="0"/>
    <n v="0"/>
    <n v="0"/>
    <n v="0"/>
    <m/>
    <n v="0"/>
    <m/>
    <n v="0"/>
  </r>
  <r>
    <s v="B6R5wax CS2"/>
    <s v="clearcut"/>
    <x v="0"/>
    <n v="6"/>
    <n v="5"/>
    <s v="wax C"/>
    <n v="2"/>
    <n v="38"/>
    <n v="3.8"/>
    <n v="0"/>
    <n v="0"/>
    <n v="0"/>
    <n v="0"/>
    <s v="terminal"/>
    <n v="0"/>
    <m/>
    <n v="0"/>
  </r>
  <r>
    <s v="B6R5wax CS3"/>
    <s v="clearcut"/>
    <x v="0"/>
    <n v="6"/>
    <n v="5"/>
    <s v="wax C"/>
    <n v="3"/>
    <n v="49"/>
    <n v="9.6999999999999993"/>
    <n v="0"/>
    <n v="0"/>
    <n v="0"/>
    <n v="0"/>
    <m/>
    <n v="0"/>
    <m/>
    <n v="1"/>
  </r>
  <r>
    <s v="B6R5wax CS4"/>
    <s v="clearcut"/>
    <x v="0"/>
    <n v="6"/>
    <n v="5"/>
    <s v="wax C"/>
    <n v="4"/>
    <n v="56"/>
    <n v="11.3"/>
    <n v="0"/>
    <n v="0"/>
    <n v="0"/>
    <n v="0"/>
    <m/>
    <n v="0"/>
    <m/>
    <n v="0"/>
  </r>
  <r>
    <s v="B6R5wax CS5"/>
    <s v="clearcut"/>
    <x v="0"/>
    <n v="6"/>
    <n v="5"/>
    <s v="wax C"/>
    <n v="5"/>
    <n v="54"/>
    <n v="7.5"/>
    <n v="0"/>
    <n v="0"/>
    <n v="0"/>
    <n v="0"/>
    <m/>
    <n v="0"/>
    <m/>
    <n v="0"/>
  </r>
  <r>
    <s v="B6R5wax CS8"/>
    <s v="clearcut"/>
    <x v="0"/>
    <n v="6"/>
    <n v="5"/>
    <s v="wax C"/>
    <n v="8"/>
    <n v="47"/>
    <n v="6.3"/>
    <n v="0"/>
    <n v="0"/>
    <n v="0"/>
    <n v="0"/>
    <s v="terminal"/>
    <n v="0"/>
    <m/>
    <n v="0"/>
  </r>
  <r>
    <s v="B7R5wax CS1"/>
    <s v="clearcut"/>
    <x v="0"/>
    <n v="7"/>
    <n v="5"/>
    <s v="wax C"/>
    <n v="1"/>
    <n v="50"/>
    <n v="9.3000000000000007"/>
    <n v="0"/>
    <n v="0"/>
    <n v="0"/>
    <n v="0"/>
    <m/>
    <n v="0"/>
    <m/>
    <n v="0"/>
  </r>
  <r>
    <s v="B7R5wax CS2"/>
    <s v="clearcut"/>
    <x v="0"/>
    <n v="7"/>
    <n v="5"/>
    <s v="wax C"/>
    <n v="2"/>
    <n v="64"/>
    <n v="11.4"/>
    <n v="0"/>
    <n v="0"/>
    <n v="0"/>
    <n v="0"/>
    <m/>
    <n v="0"/>
    <m/>
    <n v="0"/>
  </r>
  <r>
    <s v="B7R5wax CS4"/>
    <s v="clearcut"/>
    <x v="0"/>
    <n v="7"/>
    <n v="5"/>
    <s v="wax C"/>
    <n v="4"/>
    <n v="40"/>
    <n v="9.4"/>
    <n v="0"/>
    <n v="0"/>
    <n v="0"/>
    <n v="0"/>
    <m/>
    <n v="0"/>
    <m/>
    <n v="3"/>
  </r>
  <r>
    <s v="B7R5wax CS7"/>
    <s v="clearcut"/>
    <x v="0"/>
    <n v="7"/>
    <n v="5"/>
    <s v="wax C"/>
    <n v="7"/>
    <n v="48"/>
    <n v="7.2"/>
    <n v="0"/>
    <n v="0"/>
    <n v="0"/>
    <n v="0"/>
    <m/>
    <n v="0"/>
    <m/>
    <n v="1"/>
  </r>
  <r>
    <s v="B7R5wax CS8"/>
    <s v="clearcut"/>
    <x v="0"/>
    <n v="7"/>
    <n v="5"/>
    <s v="wax C"/>
    <n v="8"/>
    <n v="37"/>
    <n v="7.3"/>
    <n v="0"/>
    <n v="0"/>
    <n v="0"/>
    <n v="0"/>
    <s v="terminal"/>
    <n v="0"/>
    <m/>
    <n v="0"/>
  </r>
  <r>
    <s v="B7R5wax CS9"/>
    <s v="clearcut"/>
    <x v="0"/>
    <n v="7"/>
    <n v="5"/>
    <s v="wax C"/>
    <n v="9"/>
    <n v="58"/>
    <n v="9.6999999999999993"/>
    <n v="0"/>
    <n v="0"/>
    <n v="0"/>
    <n v="0"/>
    <m/>
    <n v="0"/>
    <m/>
    <n v="2"/>
  </r>
  <r>
    <s v="B7R5wax CS10"/>
    <s v="clearcut"/>
    <x v="0"/>
    <n v="7"/>
    <n v="5"/>
    <s v="wax C"/>
    <n v="10"/>
    <n v="61"/>
    <n v="10.199999999999999"/>
    <n v="0"/>
    <n v="0"/>
    <n v="0"/>
    <n v="0"/>
    <m/>
    <n v="0"/>
    <m/>
    <n v="1"/>
  </r>
  <r>
    <s v="B8R5glueS3"/>
    <s v="clearcut"/>
    <x v="0"/>
    <n v="8"/>
    <n v="5"/>
    <s v="glue"/>
    <n v="3"/>
    <n v="34"/>
    <n v="4.7"/>
    <n v="0"/>
    <n v="0"/>
    <n v="0"/>
    <n v="0"/>
    <m/>
    <n v="0"/>
    <m/>
    <n v="0"/>
  </r>
  <r>
    <s v="B8R5glueS4"/>
    <s v="clearcut"/>
    <x v="0"/>
    <n v="8"/>
    <n v="5"/>
    <s v="glue"/>
    <n v="4"/>
    <n v="15"/>
    <n v="2.8"/>
    <n v="0"/>
    <n v="0"/>
    <n v="0"/>
    <n v="0"/>
    <m/>
    <n v="0"/>
    <m/>
    <n v="0"/>
  </r>
  <r>
    <s v="B8R5glueS5"/>
    <s v="clearcut"/>
    <x v="0"/>
    <n v="8"/>
    <n v="5"/>
    <s v="glue"/>
    <n v="5"/>
    <n v="36"/>
    <n v="5.3"/>
    <n v="0"/>
    <n v="0"/>
    <n v="0"/>
    <n v="0"/>
    <m/>
    <n v="0"/>
    <m/>
    <n v="0"/>
  </r>
  <r>
    <s v="B8R5glueS8"/>
    <s v="clearcut"/>
    <x v="0"/>
    <n v="8"/>
    <n v="5"/>
    <s v="glue"/>
    <n v="8"/>
    <n v="30"/>
    <n v="5.8"/>
    <n v="0"/>
    <n v="0"/>
    <n v="0"/>
    <n v="0"/>
    <m/>
    <n v="0"/>
    <m/>
    <n v="0"/>
  </r>
  <r>
    <s v="B9R5glueS4"/>
    <s v="clearcut"/>
    <x v="0"/>
    <n v="9"/>
    <n v="5"/>
    <s v="glue"/>
    <n v="4"/>
    <n v="46"/>
    <n v="6.9"/>
    <n v="0"/>
    <n v="0"/>
    <n v="0"/>
    <n v="0"/>
    <m/>
    <n v="0"/>
    <m/>
    <n v="0"/>
  </r>
  <r>
    <s v="B9R5glueS5"/>
    <s v="clearcut"/>
    <x v="0"/>
    <n v="9"/>
    <n v="5"/>
    <s v="glue"/>
    <n v="5"/>
    <n v="60"/>
    <n v="9.9"/>
    <n v="0"/>
    <n v="0"/>
    <n v="0"/>
    <n v="0"/>
    <m/>
    <n v="0"/>
    <m/>
    <n v="0"/>
  </r>
  <r>
    <s v="B9R5glueS6"/>
    <s v="clearcut"/>
    <x v="0"/>
    <n v="9"/>
    <n v="5"/>
    <s v="glue"/>
    <n v="6"/>
    <n v="48"/>
    <n v="10.7"/>
    <n v="0"/>
    <n v="0"/>
    <n v="0"/>
    <n v="0"/>
    <m/>
    <n v="0"/>
    <m/>
    <n v="0"/>
  </r>
  <r>
    <s v="B9R5glueS10"/>
    <s v="clearcut"/>
    <x v="0"/>
    <n v="9"/>
    <n v="5"/>
    <s v="glue"/>
    <n v="10"/>
    <n v="64"/>
    <n v="9.5"/>
    <n v="0"/>
    <n v="0"/>
    <n v="0"/>
    <n v="0"/>
    <m/>
    <n v="0"/>
    <m/>
    <n v="0"/>
  </r>
  <r>
    <s v="B10R5glueS1"/>
    <s v="clearcut"/>
    <x v="0"/>
    <n v="10"/>
    <n v="5"/>
    <s v="glue"/>
    <n v="1"/>
    <n v="34"/>
    <n v="7.6"/>
    <n v="0"/>
    <n v="0"/>
    <n v="0"/>
    <n v="0"/>
    <m/>
    <n v="0"/>
    <m/>
    <n v="0"/>
  </r>
  <r>
    <s v="B10R5glueS2"/>
    <s v="clearcut"/>
    <x v="0"/>
    <n v="10"/>
    <n v="5"/>
    <s v="glue"/>
    <n v="2"/>
    <n v="50"/>
    <n v="8.5"/>
    <n v="0"/>
    <n v="0"/>
    <n v="0"/>
    <n v="0"/>
    <s v="terminal"/>
    <n v="0"/>
    <m/>
    <n v="0"/>
  </r>
  <r>
    <s v="B10R5glueS4"/>
    <s v="clearcut"/>
    <x v="0"/>
    <n v="10"/>
    <n v="5"/>
    <s v="glue"/>
    <n v="4"/>
    <n v="19"/>
    <n v="3.3"/>
    <n v="0"/>
    <n v="0"/>
    <n v="0"/>
    <n v="0"/>
    <m/>
    <n v="0"/>
    <m/>
    <n v="0"/>
  </r>
  <r>
    <s v="B10R5glueS6"/>
    <s v="clearcut"/>
    <x v="0"/>
    <n v="10"/>
    <n v="5"/>
    <s v="glue"/>
    <n v="6"/>
    <n v="38"/>
    <n v="5.6"/>
    <n v="0"/>
    <n v="0"/>
    <n v="0"/>
    <n v="0"/>
    <m/>
    <n v="0"/>
    <m/>
    <n v="0"/>
  </r>
  <r>
    <s v="B10R5glueS7"/>
    <s v="clearcut"/>
    <x v="0"/>
    <n v="10"/>
    <n v="5"/>
    <s v="glue"/>
    <n v="7"/>
    <n v="33"/>
    <n v="4"/>
    <n v="0"/>
    <n v="0"/>
    <n v="0"/>
    <n v="0"/>
    <m/>
    <n v="0"/>
    <m/>
    <n v="0"/>
  </r>
  <r>
    <s v="B10R5glueS8"/>
    <s v="clearcut"/>
    <x v="0"/>
    <n v="10"/>
    <n v="5"/>
    <s v="glue"/>
    <n v="8"/>
    <n v="37"/>
    <n v="6.9"/>
    <n v="0"/>
    <n v="0"/>
    <n v="0"/>
    <n v="0"/>
    <m/>
    <n v="0"/>
    <m/>
    <n v="0"/>
  </r>
  <r>
    <s v="B1R6glueS1"/>
    <s v="clearcut"/>
    <x v="0"/>
    <n v="1"/>
    <n v="6"/>
    <s v="glue"/>
    <n v="1"/>
    <n v="45"/>
    <n v="6.8"/>
    <n v="0"/>
    <n v="0"/>
    <n v="0"/>
    <n v="0"/>
    <m/>
    <n v="0"/>
    <m/>
    <n v="0"/>
  </r>
  <r>
    <s v="B1R6glueS2"/>
    <s v="clearcut"/>
    <x v="0"/>
    <n v="1"/>
    <n v="6"/>
    <s v="glue"/>
    <n v="2"/>
    <n v="34"/>
    <n v="4.5"/>
    <n v="0"/>
    <n v="0"/>
    <n v="0"/>
    <n v="0"/>
    <m/>
    <n v="0"/>
    <m/>
    <n v="0"/>
  </r>
  <r>
    <s v="B1R6glueS4"/>
    <s v="clearcut"/>
    <x v="0"/>
    <n v="1"/>
    <n v="6"/>
    <s v="glue"/>
    <n v="4"/>
    <n v="44"/>
    <n v="5.6"/>
    <n v="0"/>
    <n v="0"/>
    <n v="0"/>
    <n v="0"/>
    <m/>
    <n v="0"/>
    <m/>
    <n v="0"/>
  </r>
  <r>
    <s v="B1R6glueS5"/>
    <s v="clearcut"/>
    <x v="0"/>
    <n v="1"/>
    <n v="6"/>
    <s v="glue"/>
    <n v="5"/>
    <n v="34"/>
    <n v="5.8"/>
    <n v="0"/>
    <n v="0"/>
    <n v="0"/>
    <n v="0"/>
    <m/>
    <n v="0"/>
    <m/>
    <n v="0"/>
  </r>
  <r>
    <s v="B1R6glueS6"/>
    <s v="clearcut"/>
    <x v="0"/>
    <n v="1"/>
    <n v="6"/>
    <s v="glue"/>
    <n v="6"/>
    <n v="34"/>
    <n v="5.5"/>
    <n v="0"/>
    <n v="0"/>
    <n v="0"/>
    <n v="0"/>
    <m/>
    <n v="0"/>
    <m/>
    <n v="0"/>
  </r>
  <r>
    <s v="B1R6glueS7"/>
    <s v="clearcut"/>
    <x v="0"/>
    <n v="1"/>
    <n v="6"/>
    <s v="glue"/>
    <n v="7"/>
    <n v="31"/>
    <n v="5.3"/>
    <n v="0"/>
    <n v="0"/>
    <n v="0"/>
    <n v="0"/>
    <m/>
    <n v="0"/>
    <m/>
    <n v="0"/>
  </r>
  <r>
    <s v="B1R6glueS8"/>
    <s v="clearcut"/>
    <x v="0"/>
    <n v="1"/>
    <n v="6"/>
    <s v="glue"/>
    <n v="8"/>
    <n v="12"/>
    <n v="3.1"/>
    <n v="0"/>
    <n v="0"/>
    <n v="0"/>
    <n v="0"/>
    <s v="bad condition"/>
    <n v="0"/>
    <m/>
    <n v="0"/>
  </r>
  <r>
    <s v="B1R6glueS10"/>
    <s v="clearcut"/>
    <x v="0"/>
    <n v="1"/>
    <n v="6"/>
    <s v="glue"/>
    <n v="10"/>
    <n v="58"/>
    <n v="10.3"/>
    <n v="0"/>
    <n v="0"/>
    <n v="0"/>
    <n v="0"/>
    <m/>
    <n v="0"/>
    <m/>
    <n v="0"/>
  </r>
  <r>
    <s v="B2R6controlS1"/>
    <s v="clearcut"/>
    <x v="0"/>
    <n v="2"/>
    <n v="6"/>
    <s v="control"/>
    <n v="1"/>
    <n v="51"/>
    <n v="6.3"/>
    <n v="0"/>
    <n v="0"/>
    <n v="0"/>
    <n v="0"/>
    <m/>
    <n v="0"/>
    <m/>
    <n v="0"/>
  </r>
  <r>
    <s v="B2R6controlS2"/>
    <s v="clearcut"/>
    <x v="0"/>
    <n v="2"/>
    <n v="6"/>
    <s v="control"/>
    <n v="2"/>
    <n v="30"/>
    <n v="5.6"/>
    <n v="0"/>
    <n v="0"/>
    <n v="0"/>
    <n v="0"/>
    <m/>
    <n v="0"/>
    <m/>
    <n v="0"/>
  </r>
  <r>
    <s v="B3R6controlS1"/>
    <s v="clearcut"/>
    <x v="0"/>
    <n v="3"/>
    <n v="6"/>
    <s v="control"/>
    <n v="1"/>
    <n v="11"/>
    <n v="2.2000000000000002"/>
    <n v="0"/>
    <n v="0"/>
    <n v="0"/>
    <n v="0"/>
    <m/>
    <n v="0"/>
    <m/>
    <n v="0"/>
  </r>
  <r>
    <s v="B3R6controlS4"/>
    <s v="clearcut"/>
    <x v="0"/>
    <n v="3"/>
    <n v="6"/>
    <s v="control"/>
    <n v="4"/>
    <n v="39"/>
    <n v="6"/>
    <n v="0"/>
    <n v="0"/>
    <n v="0"/>
    <n v="0"/>
    <m/>
    <n v="0"/>
    <m/>
    <n v="0"/>
  </r>
  <r>
    <s v="B3R6controlS8"/>
    <s v="clearcut"/>
    <x v="0"/>
    <n v="3"/>
    <n v="6"/>
    <s v="control"/>
    <n v="8"/>
    <n v="36"/>
    <n v="4.3"/>
    <n v="0"/>
    <n v="0"/>
    <n v="0"/>
    <n v="0"/>
    <m/>
    <n v="0"/>
    <m/>
    <n v="0"/>
  </r>
  <r>
    <s v="B4R6mechanicalS1"/>
    <s v="clearcut"/>
    <x v="0"/>
    <n v="4"/>
    <n v="6"/>
    <s v="mechanical"/>
    <n v="1"/>
    <n v="31"/>
    <n v="4.5999999999999996"/>
    <n v="0"/>
    <n v="0"/>
    <n v="0"/>
    <n v="0"/>
    <m/>
    <n v="0"/>
    <m/>
    <n v="0"/>
  </r>
  <r>
    <s v="B4R6mechanicalS2"/>
    <s v="clearcut"/>
    <x v="0"/>
    <n v="4"/>
    <n v="6"/>
    <s v="mechanical"/>
    <n v="2"/>
    <n v="22"/>
    <n v="4.0999999999999996"/>
    <n v="0"/>
    <n v="0"/>
    <n v="0"/>
    <n v="0"/>
    <m/>
    <n v="0"/>
    <m/>
    <n v="0"/>
  </r>
  <r>
    <s v="B4R6mechanicalS3"/>
    <s v="clearcut"/>
    <x v="0"/>
    <n v="4"/>
    <n v="6"/>
    <s v="mechanical"/>
    <n v="3"/>
    <n v="51"/>
    <n v="19.7"/>
    <n v="0"/>
    <n v="0"/>
    <n v="0"/>
    <n v="0"/>
    <m/>
    <n v="0"/>
    <m/>
    <n v="0"/>
  </r>
  <r>
    <s v="B4R6mechanicalS5"/>
    <s v="clearcut"/>
    <x v="0"/>
    <n v="4"/>
    <n v="6"/>
    <s v="mechanical"/>
    <n v="5"/>
    <n v="33"/>
    <n v="4.2"/>
    <n v="0"/>
    <n v="0"/>
    <n v="0"/>
    <n v="0"/>
    <m/>
    <n v="0"/>
    <m/>
    <n v="0"/>
  </r>
  <r>
    <s v="B4R6mechanicalS6"/>
    <s v="clearcut"/>
    <x v="0"/>
    <n v="4"/>
    <n v="6"/>
    <s v="mechanical"/>
    <n v="6"/>
    <n v="25"/>
    <n v="3.6"/>
    <n v="0"/>
    <n v="0"/>
    <n v="0"/>
    <n v="0"/>
    <m/>
    <n v="0"/>
    <m/>
    <n v="0"/>
  </r>
  <r>
    <s v="B4R6mechanicalS7"/>
    <s v="clearcut"/>
    <x v="0"/>
    <n v="4"/>
    <n v="6"/>
    <s v="mechanical"/>
    <n v="7"/>
    <n v="41"/>
    <n v="7.7"/>
    <n v="0"/>
    <n v="0"/>
    <n v="0"/>
    <n v="0"/>
    <m/>
    <n v="0"/>
    <m/>
    <n v="0"/>
  </r>
  <r>
    <s v="B4R6mechanicalS8"/>
    <s v="clearcut"/>
    <x v="0"/>
    <n v="4"/>
    <n v="6"/>
    <s v="mechanical"/>
    <n v="8"/>
    <n v="37"/>
    <n v="5.3"/>
    <n v="0"/>
    <n v="0"/>
    <n v="0"/>
    <n v="0"/>
    <m/>
    <n v="0"/>
    <m/>
    <n v="0"/>
  </r>
  <r>
    <s v="B4R6mechanicalS9"/>
    <s v="clearcut"/>
    <x v="0"/>
    <n v="4"/>
    <n v="6"/>
    <s v="mechanical"/>
    <n v="9"/>
    <n v="46"/>
    <n v="9.6"/>
    <n v="0"/>
    <n v="0"/>
    <n v="0"/>
    <n v="0"/>
    <m/>
    <n v="0"/>
    <m/>
    <n v="0"/>
  </r>
  <r>
    <s v="B4R6mechanicalS10"/>
    <s v="clearcut"/>
    <x v="0"/>
    <n v="4"/>
    <n v="6"/>
    <s v="mechanical"/>
    <n v="10"/>
    <n v="31.59"/>
    <m/>
    <n v="0"/>
    <n v="0"/>
    <n v="0"/>
    <n v="0"/>
    <m/>
    <n v="0"/>
    <m/>
    <n v="0"/>
  </r>
  <r>
    <s v="B5R6wax CS1"/>
    <s v="clearcut"/>
    <x v="0"/>
    <n v="5"/>
    <n v="6"/>
    <s v="wax C"/>
    <n v="1"/>
    <n v="30"/>
    <n v="6.3"/>
    <n v="0"/>
    <n v="0"/>
    <n v="0"/>
    <n v="0"/>
    <m/>
    <n v="0"/>
    <m/>
    <n v="0"/>
  </r>
  <r>
    <s v="B5R6wax CS4"/>
    <s v="clearcut"/>
    <x v="0"/>
    <n v="5"/>
    <n v="6"/>
    <s v="wax C"/>
    <n v="4"/>
    <n v="56"/>
    <n v="10"/>
    <n v="0"/>
    <n v="0"/>
    <n v="0"/>
    <n v="0"/>
    <m/>
    <n v="0"/>
    <m/>
    <n v="0"/>
  </r>
  <r>
    <s v="B5R6wax CS5"/>
    <s v="clearcut"/>
    <x v="0"/>
    <n v="5"/>
    <n v="6"/>
    <s v="wax C"/>
    <n v="5"/>
    <n v="62"/>
    <n v="13.4"/>
    <n v="0"/>
    <n v="0"/>
    <n v="0"/>
    <n v="0"/>
    <m/>
    <n v="0"/>
    <m/>
    <n v="0"/>
  </r>
  <r>
    <s v="B6R6mechanicalS1"/>
    <s v="clearcut"/>
    <x v="0"/>
    <n v="6"/>
    <n v="6"/>
    <s v="mechanical"/>
    <n v="1"/>
    <n v="45"/>
    <n v="5.2"/>
    <n v="0"/>
    <n v="0"/>
    <n v="0"/>
    <n v="0"/>
    <m/>
    <n v="0"/>
    <m/>
    <n v="0"/>
  </r>
  <r>
    <s v="B6R6mechanicalS2"/>
    <s v="clearcut"/>
    <x v="0"/>
    <n v="6"/>
    <n v="6"/>
    <s v="mechanical"/>
    <n v="2"/>
    <n v="34"/>
    <n v="6.5"/>
    <n v="0"/>
    <n v="0"/>
    <n v="0"/>
    <n v="0"/>
    <m/>
    <n v="0"/>
    <m/>
    <n v="0"/>
  </r>
  <r>
    <s v="B6R6mechanicalS3"/>
    <s v="clearcut"/>
    <x v="0"/>
    <n v="6"/>
    <n v="6"/>
    <s v="mechanical"/>
    <n v="3"/>
    <n v="20"/>
    <n v="2.2999999999999998"/>
    <n v="0"/>
    <n v="0"/>
    <n v="0"/>
    <n v="0"/>
    <m/>
    <n v="0"/>
    <m/>
    <n v="0"/>
  </r>
  <r>
    <s v="B6R6mechanicalS4"/>
    <s v="clearcut"/>
    <x v="0"/>
    <n v="6"/>
    <n v="6"/>
    <s v="mechanical"/>
    <n v="4"/>
    <n v="18"/>
    <n v="3.1"/>
    <n v="0"/>
    <n v="0"/>
    <n v="0"/>
    <n v="0"/>
    <m/>
    <n v="0"/>
    <m/>
    <n v="0"/>
  </r>
  <r>
    <s v="B6R6mechanicalS5"/>
    <s v="clearcut"/>
    <x v="0"/>
    <n v="6"/>
    <n v="6"/>
    <s v="mechanical"/>
    <n v="5"/>
    <n v="40"/>
    <n v="4.8"/>
    <n v="0"/>
    <n v="0"/>
    <n v="0"/>
    <n v="0"/>
    <m/>
    <n v="0"/>
    <m/>
    <n v="0"/>
  </r>
  <r>
    <s v="B6R6mechanicalS6"/>
    <s v="clearcut"/>
    <x v="0"/>
    <n v="6"/>
    <n v="6"/>
    <s v="mechanical"/>
    <n v="6"/>
    <n v="41"/>
    <n v="6.3"/>
    <n v="0"/>
    <n v="0"/>
    <n v="0"/>
    <n v="0"/>
    <m/>
    <n v="0"/>
    <m/>
    <n v="0"/>
  </r>
  <r>
    <s v="B6R6mechanicalS7"/>
    <s v="clearcut"/>
    <x v="0"/>
    <n v="6"/>
    <n v="6"/>
    <s v="mechanical"/>
    <n v="7"/>
    <n v="36"/>
    <n v="6.3"/>
    <n v="0"/>
    <n v="0"/>
    <n v="0"/>
    <n v="0"/>
    <m/>
    <n v="0"/>
    <m/>
    <n v="0"/>
  </r>
  <r>
    <s v="B6R6mechanicalS8"/>
    <s v="clearcut"/>
    <x v="0"/>
    <n v="6"/>
    <n v="6"/>
    <s v="mechanical"/>
    <n v="8"/>
    <n v="58"/>
    <n v="8.8000000000000007"/>
    <n v="0"/>
    <n v="0"/>
    <n v="0"/>
    <n v="0"/>
    <m/>
    <n v="0"/>
    <m/>
    <n v="0"/>
  </r>
  <r>
    <s v="B6R6mechanicalS9"/>
    <s v="clearcut"/>
    <x v="0"/>
    <n v="6"/>
    <n v="6"/>
    <s v="mechanical"/>
    <n v="9"/>
    <n v="22"/>
    <n v="4"/>
    <n v="0"/>
    <n v="0"/>
    <n v="0"/>
    <n v="0"/>
    <m/>
    <n v="0"/>
    <m/>
    <n v="0"/>
  </r>
  <r>
    <s v="B6R6mechanicalS10"/>
    <s v="clearcut"/>
    <x v="0"/>
    <n v="6"/>
    <n v="6"/>
    <s v="mechanical"/>
    <n v="10"/>
    <n v="51"/>
    <n v="5.7"/>
    <n v="0"/>
    <n v="0"/>
    <n v="0"/>
    <n v="0"/>
    <m/>
    <n v="0"/>
    <m/>
    <n v="0"/>
  </r>
  <r>
    <s v="B7R6mechanicalS1"/>
    <s v="clearcut"/>
    <x v="0"/>
    <n v="7"/>
    <n v="6"/>
    <s v="mechanical"/>
    <n v="1"/>
    <n v="24"/>
    <n v="3.1"/>
    <n v="0"/>
    <n v="0"/>
    <n v="0"/>
    <n v="0"/>
    <m/>
    <n v="0"/>
    <m/>
    <n v="0"/>
  </r>
  <r>
    <s v="B7R6mechanicalS2"/>
    <s v="clearcut"/>
    <x v="0"/>
    <n v="7"/>
    <n v="6"/>
    <s v="mechanical"/>
    <n v="2"/>
    <n v="21"/>
    <n v="3.1"/>
    <n v="0"/>
    <n v="0"/>
    <n v="0"/>
    <n v="0"/>
    <m/>
    <n v="0"/>
    <m/>
    <n v="0"/>
  </r>
  <r>
    <s v="B7R6mechanicalS3"/>
    <s v="clearcut"/>
    <x v="0"/>
    <n v="7"/>
    <n v="6"/>
    <s v="mechanical"/>
    <n v="3"/>
    <n v="27"/>
    <n v="4.0999999999999996"/>
    <n v="0"/>
    <n v="0"/>
    <n v="0"/>
    <n v="0"/>
    <m/>
    <n v="0"/>
    <m/>
    <n v="0"/>
  </r>
  <r>
    <s v="B7R6mechanicalS4"/>
    <s v="clearcut"/>
    <x v="0"/>
    <n v="7"/>
    <n v="6"/>
    <s v="mechanical"/>
    <n v="4"/>
    <n v="29"/>
    <n v="4.2"/>
    <n v="0"/>
    <n v="0"/>
    <n v="0"/>
    <n v="0"/>
    <m/>
    <n v="0"/>
    <m/>
    <n v="0"/>
  </r>
  <r>
    <s v="B7R6mechanicalS5"/>
    <s v="clearcut"/>
    <x v="0"/>
    <n v="7"/>
    <n v="6"/>
    <s v="mechanical"/>
    <n v="5"/>
    <n v="37"/>
    <n v="5.7"/>
    <n v="0"/>
    <n v="0"/>
    <n v="0"/>
    <n v="0"/>
    <m/>
    <n v="0"/>
    <m/>
    <n v="0"/>
  </r>
  <r>
    <s v="B7R6mechanicalS6"/>
    <s v="clearcut"/>
    <x v="0"/>
    <n v="7"/>
    <n v="6"/>
    <s v="mechanical"/>
    <n v="6"/>
    <n v="32"/>
    <n v="31"/>
    <n v="0"/>
    <n v="0"/>
    <n v="0"/>
    <n v="0"/>
    <m/>
    <n v="0"/>
    <m/>
    <n v="0"/>
  </r>
  <r>
    <s v="B7R6mechanicalS7"/>
    <s v="clearcut"/>
    <x v="0"/>
    <n v="7"/>
    <n v="6"/>
    <s v="mechanical"/>
    <n v="7"/>
    <n v="34"/>
    <n v="5.9"/>
    <n v="0"/>
    <n v="0"/>
    <n v="0"/>
    <n v="0"/>
    <m/>
    <n v="0"/>
    <m/>
    <n v="0"/>
  </r>
  <r>
    <s v="B7R6mechanicalS8"/>
    <s v="clearcut"/>
    <x v="0"/>
    <n v="7"/>
    <n v="6"/>
    <s v="mechanical"/>
    <n v="8"/>
    <n v="34"/>
    <n v="5.2"/>
    <n v="0"/>
    <n v="0"/>
    <n v="0"/>
    <n v="0"/>
    <m/>
    <n v="0"/>
    <m/>
    <n v="0"/>
  </r>
  <r>
    <s v="B7R6mechanicalS9"/>
    <s v="clearcut"/>
    <x v="0"/>
    <n v="7"/>
    <n v="6"/>
    <s v="mechanical"/>
    <n v="9"/>
    <n v="33"/>
    <n v="4.3"/>
    <n v="0"/>
    <n v="0"/>
    <n v="0"/>
    <n v="0"/>
    <m/>
    <n v="0"/>
    <m/>
    <n v="0"/>
  </r>
  <r>
    <s v="B7R6mechanicalS10"/>
    <s v="clearcut"/>
    <x v="0"/>
    <n v="7"/>
    <n v="6"/>
    <s v="mechanical"/>
    <n v="10"/>
    <n v="31"/>
    <n v="4.2"/>
    <n v="0"/>
    <n v="0"/>
    <n v="0"/>
    <n v="0"/>
    <m/>
    <n v="0"/>
    <m/>
    <n v="0"/>
  </r>
  <r>
    <s v="B7R6mechanicalS11"/>
    <s v="clearcut"/>
    <x v="0"/>
    <n v="7"/>
    <n v="6"/>
    <s v="mechanical"/>
    <n v="11"/>
    <n v="27"/>
    <n v="4.4000000000000004"/>
    <n v="0"/>
    <n v="0"/>
    <n v="0"/>
    <n v="0"/>
    <m/>
    <n v="0"/>
    <m/>
    <n v="0"/>
  </r>
  <r>
    <s v="B8R6wax CS2"/>
    <s v="clearcut"/>
    <x v="0"/>
    <n v="8"/>
    <n v="6"/>
    <s v="wax C"/>
    <n v="2"/>
    <n v="34"/>
    <n v="7.2"/>
    <n v="0"/>
    <n v="0"/>
    <n v="0"/>
    <n v="0"/>
    <m/>
    <n v="0"/>
    <m/>
    <n v="0"/>
  </r>
  <r>
    <s v="B8R6wax CS6"/>
    <s v="clearcut"/>
    <x v="0"/>
    <n v="8"/>
    <n v="6"/>
    <s v="wax C"/>
    <n v="6"/>
    <n v="57"/>
    <n v="9.8000000000000007"/>
    <n v="0"/>
    <n v="0"/>
    <n v="0"/>
    <n v="0"/>
    <m/>
    <n v="0"/>
    <m/>
    <n v="0"/>
  </r>
  <r>
    <s v="B8R6wax CS7"/>
    <s v="clearcut"/>
    <x v="0"/>
    <n v="8"/>
    <n v="6"/>
    <s v="wax C"/>
    <n v="7"/>
    <n v="37"/>
    <n v="8"/>
    <n v="0"/>
    <n v="0"/>
    <n v="0"/>
    <n v="0"/>
    <m/>
    <n v="0"/>
    <m/>
    <n v="0"/>
  </r>
  <r>
    <s v="B8R6wax CS10"/>
    <s v="clearcut"/>
    <x v="0"/>
    <n v="8"/>
    <n v="6"/>
    <s v="wax C"/>
    <n v="10"/>
    <n v="43"/>
    <n v="6.7"/>
    <n v="0"/>
    <n v="0"/>
    <n v="0"/>
    <n v="0"/>
    <m/>
    <n v="0"/>
    <m/>
    <n v="0"/>
  </r>
  <r>
    <s v="B9R6wax CS1"/>
    <s v="clearcut"/>
    <x v="0"/>
    <n v="9"/>
    <n v="6"/>
    <s v="wax C"/>
    <n v="1"/>
    <n v="37"/>
    <n v="7"/>
    <n v="0"/>
    <n v="0"/>
    <n v="0"/>
    <n v="0"/>
    <m/>
    <n v="0"/>
    <m/>
    <n v="0"/>
  </r>
  <r>
    <s v="B9R6wax CS2"/>
    <s v="clearcut"/>
    <x v="0"/>
    <n v="9"/>
    <n v="6"/>
    <s v="wax C"/>
    <n v="2"/>
    <n v="38"/>
    <n v="10"/>
    <n v="0"/>
    <n v="0"/>
    <n v="0"/>
    <n v="0"/>
    <m/>
    <n v="0"/>
    <m/>
    <n v="0"/>
  </r>
  <r>
    <s v="B9R6wax CS3"/>
    <s v="clearcut"/>
    <x v="0"/>
    <n v="9"/>
    <n v="6"/>
    <s v="wax C"/>
    <n v="3"/>
    <n v="23"/>
    <n v="5.6"/>
    <n v="0"/>
    <n v="0"/>
    <n v="0"/>
    <n v="0"/>
    <m/>
    <n v="0"/>
    <m/>
    <n v="1"/>
  </r>
  <r>
    <s v="B9R6wax CS5"/>
    <s v="clearcut"/>
    <x v="0"/>
    <n v="9"/>
    <n v="6"/>
    <s v="wax C"/>
    <n v="5"/>
    <n v="38"/>
    <n v="7.5"/>
    <n v="0"/>
    <n v="0"/>
    <n v="0"/>
    <n v="0"/>
    <m/>
    <n v="0"/>
    <m/>
    <n v="1"/>
  </r>
  <r>
    <s v="B9R6wax CS6"/>
    <s v="clearcut"/>
    <x v="0"/>
    <n v="9"/>
    <n v="6"/>
    <s v="wax C"/>
    <n v="6"/>
    <n v="33"/>
    <n v="6.3"/>
    <n v="0"/>
    <n v="0"/>
    <n v="0"/>
    <n v="0"/>
    <s v="bad condition"/>
    <n v="0"/>
    <m/>
    <n v="1"/>
  </r>
  <r>
    <s v="B9R6wax CS7"/>
    <s v="clearcut"/>
    <x v="0"/>
    <n v="9"/>
    <n v="6"/>
    <s v="wax C"/>
    <n v="7"/>
    <n v="39"/>
    <n v="8.3000000000000007"/>
    <n v="0"/>
    <n v="0"/>
    <n v="0"/>
    <n v="0"/>
    <m/>
    <n v="0"/>
    <m/>
    <n v="0"/>
  </r>
  <r>
    <s v="B9R6wax CS9"/>
    <s v="clearcut"/>
    <x v="0"/>
    <n v="9"/>
    <n v="6"/>
    <s v="wax C"/>
    <n v="9"/>
    <n v="51"/>
    <n v="11"/>
    <n v="0"/>
    <n v="0"/>
    <n v="0"/>
    <n v="0"/>
    <m/>
    <n v="0"/>
    <m/>
    <n v="0"/>
  </r>
  <r>
    <s v="B10R6controlS6"/>
    <s v="clearcut"/>
    <x v="0"/>
    <n v="10"/>
    <n v="6"/>
    <s v="control"/>
    <n v="6"/>
    <n v="32"/>
    <n v="4.2"/>
    <n v="0"/>
    <n v="0"/>
    <n v="0"/>
    <n v="0"/>
    <m/>
    <n v="0"/>
    <m/>
    <n v="0"/>
  </r>
  <r>
    <s v="B10R6controlS7"/>
    <s v="clearcut"/>
    <x v="0"/>
    <n v="10"/>
    <n v="6"/>
    <s v="control"/>
    <n v="7"/>
    <n v="52"/>
    <n v="8.3000000000000007"/>
    <n v="0"/>
    <n v="0"/>
    <n v="0"/>
    <n v="0"/>
    <m/>
    <n v="0"/>
    <m/>
    <n v="0"/>
  </r>
  <r>
    <s v="B10R6controlS9"/>
    <s v="clearcut"/>
    <x v="0"/>
    <n v="10"/>
    <n v="6"/>
    <s v="control"/>
    <n v="9"/>
    <n v="25"/>
    <n v="5.5"/>
    <n v="0"/>
    <n v="0"/>
    <n v="0"/>
    <n v="0"/>
    <m/>
    <n v="0"/>
    <m/>
    <n v="0"/>
  </r>
  <r>
    <s v="B10R6controlS10"/>
    <s v="clearcut"/>
    <x v="0"/>
    <n v="10"/>
    <n v="6"/>
    <s v="control"/>
    <n v="10"/>
    <n v="41"/>
    <n v="6.5"/>
    <n v="0"/>
    <n v="0"/>
    <n v="0"/>
    <n v="0"/>
    <m/>
    <n v="0"/>
    <m/>
    <n v="0"/>
  </r>
  <r>
    <s v="B10R6controlS10"/>
    <s v="clearcut"/>
    <x v="0"/>
    <n v="10"/>
    <n v="6"/>
    <s v="control"/>
    <n v="10"/>
    <n v="41"/>
    <n v="6.5"/>
    <n v="0"/>
    <n v="0"/>
    <n v="0"/>
    <n v="0"/>
    <m/>
    <n v="0"/>
    <m/>
    <n v="0"/>
  </r>
  <r>
    <s v="B1R2chemicalS2"/>
    <s v="clearcut"/>
    <x v="1"/>
    <n v="1"/>
    <n v="2"/>
    <s v="chemical"/>
    <n v="2"/>
    <n v="57"/>
    <n v="10.3"/>
    <n v="0"/>
    <n v="0"/>
    <n v="0"/>
    <n v="0"/>
    <m/>
    <n v="0"/>
    <m/>
    <n v="0"/>
  </r>
  <r>
    <s v="B1R2chemicalS4"/>
    <s v="clearcut"/>
    <x v="1"/>
    <n v="1"/>
    <n v="2"/>
    <s v="chemical"/>
    <n v="4"/>
    <n v="33"/>
    <n v="5.3"/>
    <n v="0"/>
    <n v="0"/>
    <n v="0"/>
    <n v="0"/>
    <m/>
    <n v="0"/>
    <m/>
    <n v="0"/>
  </r>
  <r>
    <s v="B1R2chemicalS6"/>
    <s v="clearcut"/>
    <x v="1"/>
    <n v="1"/>
    <n v="2"/>
    <s v="chemical"/>
    <n v="6"/>
    <n v="20"/>
    <n v="4.2"/>
    <n v="0"/>
    <n v="0"/>
    <n v="0"/>
    <n v="0"/>
    <m/>
    <n v="0"/>
    <m/>
    <n v="0"/>
  </r>
  <r>
    <s v="B1R2chemicalS7"/>
    <s v="clearcut"/>
    <x v="1"/>
    <n v="1"/>
    <n v="2"/>
    <s v="chemical"/>
    <n v="7"/>
    <n v="28"/>
    <n v="7.1"/>
    <n v="0"/>
    <n v="0"/>
    <n v="0"/>
    <n v="0"/>
    <m/>
    <n v="0"/>
    <m/>
    <n v="0"/>
  </r>
  <r>
    <s v="B1R2chemicalS8"/>
    <s v="clearcut"/>
    <x v="1"/>
    <n v="1"/>
    <n v="2"/>
    <s v="chemical"/>
    <n v="8"/>
    <n v="41"/>
    <n v="7.8"/>
    <n v="0"/>
    <n v="0"/>
    <n v="0"/>
    <n v="0"/>
    <m/>
    <n v="0"/>
    <m/>
    <n v="0"/>
  </r>
  <r>
    <s v="B1R5wax FS2"/>
    <s v="clearcut"/>
    <x v="1"/>
    <n v="1"/>
    <n v="5"/>
    <s v="wax F"/>
    <n v="2"/>
    <n v="31"/>
    <n v="5.0999999999999996"/>
    <n v="0"/>
    <n v="0"/>
    <n v="0"/>
    <n v="0"/>
    <m/>
    <n v="0"/>
    <m/>
    <n v="0"/>
  </r>
  <r>
    <s v="B1R5wax FS10"/>
    <s v="clearcut"/>
    <x v="1"/>
    <n v="1"/>
    <n v="5"/>
    <s v="wax F"/>
    <n v="10"/>
    <n v="20"/>
    <n v="7.8"/>
    <n v="0"/>
    <n v="0"/>
    <n v="0"/>
    <n v="0"/>
    <m/>
    <n v="0"/>
    <m/>
    <n v="1"/>
  </r>
  <r>
    <s v="B1R6glueS1"/>
    <s v="clearcut"/>
    <x v="1"/>
    <n v="1"/>
    <n v="6"/>
    <s v="glue"/>
    <n v="1"/>
    <n v="46"/>
    <n v="11.8"/>
    <n v="0"/>
    <n v="0"/>
    <n v="0"/>
    <n v="0"/>
    <m/>
    <n v="0"/>
    <m/>
    <n v="0"/>
  </r>
  <r>
    <s v="B2R2mechanicalS2"/>
    <s v="clearcut"/>
    <x v="1"/>
    <n v="2"/>
    <n v="2"/>
    <s v="mechanical"/>
    <n v="2"/>
    <n v="44"/>
    <n v="5.9"/>
    <n v="0"/>
    <n v="0"/>
    <n v="0"/>
    <n v="0"/>
    <m/>
    <n v="0"/>
    <m/>
    <n v="0"/>
  </r>
  <r>
    <s v="B2R2mechanicalS3"/>
    <s v="clearcut"/>
    <x v="1"/>
    <n v="2"/>
    <n v="2"/>
    <s v="mechanical"/>
    <n v="3"/>
    <n v="43"/>
    <n v="6.7"/>
    <n v="0"/>
    <n v="0"/>
    <n v="0"/>
    <n v="0"/>
    <m/>
    <n v="0"/>
    <m/>
    <n v="0"/>
  </r>
  <r>
    <s v="B2R2mechanicalS10"/>
    <s v="clearcut"/>
    <x v="1"/>
    <n v="2"/>
    <n v="2"/>
    <s v="mechanical"/>
    <n v="10"/>
    <n v="39"/>
    <n v="6.2"/>
    <n v="0"/>
    <n v="0"/>
    <n v="0"/>
    <n v="0"/>
    <m/>
    <n v="0"/>
    <m/>
    <n v="0"/>
  </r>
  <r>
    <s v="B2R5chemicalS1"/>
    <s v="clearcut"/>
    <x v="1"/>
    <n v="2"/>
    <n v="5"/>
    <s v="chemical"/>
    <n v="1"/>
    <n v="20"/>
    <n v="2.9"/>
    <n v="0"/>
    <n v="0"/>
    <n v="0"/>
    <n v="0"/>
    <m/>
    <n v="0"/>
    <m/>
    <n v="0"/>
  </r>
  <r>
    <s v="B2R5chemicalS6"/>
    <s v="clearcut"/>
    <x v="1"/>
    <n v="2"/>
    <n v="5"/>
    <s v="chemical"/>
    <n v="6"/>
    <n v="44"/>
    <n v="7.5"/>
    <n v="0"/>
    <n v="0"/>
    <n v="0"/>
    <n v="0"/>
    <m/>
    <n v="0"/>
    <m/>
    <n v="0"/>
  </r>
  <r>
    <s v="B2R5chemicalS9"/>
    <s v="clearcut"/>
    <x v="1"/>
    <n v="2"/>
    <n v="5"/>
    <s v="chemical"/>
    <n v="9"/>
    <n v="54"/>
    <n v="10.7"/>
    <n v="0"/>
    <n v="0"/>
    <n v="0"/>
    <n v="0"/>
    <m/>
    <n v="0"/>
    <m/>
    <n v="0"/>
  </r>
  <r>
    <s v="B3R1glueS7"/>
    <s v="clearcut"/>
    <x v="1"/>
    <n v="3"/>
    <n v="1"/>
    <s v="glue"/>
    <n v="7"/>
    <n v="46"/>
    <n v="11.9"/>
    <n v="0"/>
    <n v="0"/>
    <n v="0"/>
    <n v="0"/>
    <m/>
    <n v="0"/>
    <m/>
    <n v="0"/>
  </r>
  <r>
    <s v="B3R2wax CS6"/>
    <s v="clearcut"/>
    <x v="1"/>
    <n v="3"/>
    <n v="2"/>
    <s v="wax C"/>
    <n v="6"/>
    <n v="22"/>
    <n v="5.9"/>
    <n v="0"/>
    <n v="0"/>
    <n v="0"/>
    <n v="0"/>
    <m/>
    <n v="0"/>
    <m/>
    <n v="4"/>
  </r>
  <r>
    <s v="B3R2wax CS8"/>
    <s v="clearcut"/>
    <x v="1"/>
    <n v="3"/>
    <n v="2"/>
    <s v="wax C"/>
    <n v="8"/>
    <n v="45"/>
    <n v="9.3000000000000007"/>
    <n v="0"/>
    <n v="0"/>
    <n v="0"/>
    <n v="0"/>
    <m/>
    <n v="0"/>
    <m/>
    <n v="3"/>
  </r>
  <r>
    <s v="B3R3chemicalS10"/>
    <s v="clearcut"/>
    <x v="1"/>
    <n v="3"/>
    <n v="3"/>
    <s v="chemical"/>
    <n v="10"/>
    <n v="42"/>
    <n v="7.8"/>
    <n v="0"/>
    <n v="0"/>
    <n v="0"/>
    <n v="0"/>
    <m/>
    <n v="0"/>
    <m/>
    <n v="0"/>
  </r>
  <r>
    <s v="B3R4mechanicalS2"/>
    <s v="clearcut"/>
    <x v="1"/>
    <n v="3"/>
    <n v="4"/>
    <s v="mechanical"/>
    <n v="2"/>
    <n v="20"/>
    <n v="2.7"/>
    <n v="0"/>
    <n v="0"/>
    <n v="0"/>
    <n v="0"/>
    <m/>
    <n v="0"/>
    <m/>
    <n v="0"/>
  </r>
  <r>
    <s v="B3R4mechanicalS4"/>
    <s v="clearcut"/>
    <x v="1"/>
    <n v="3"/>
    <n v="4"/>
    <s v="mechanical"/>
    <n v="4"/>
    <n v="33"/>
    <n v="7.6"/>
    <n v="0"/>
    <n v="0"/>
    <n v="0"/>
    <n v="0"/>
    <m/>
    <n v="0"/>
    <m/>
    <n v="0"/>
  </r>
  <r>
    <s v="B3R4mechanicalS6"/>
    <s v="clearcut"/>
    <x v="1"/>
    <n v="3"/>
    <n v="4"/>
    <s v="mechanical"/>
    <n v="6"/>
    <n v="32"/>
    <n v="4.7"/>
    <n v="0"/>
    <n v="0"/>
    <n v="0"/>
    <n v="0"/>
    <m/>
    <n v="0"/>
    <m/>
    <n v="0"/>
  </r>
  <r>
    <s v="B3R4mechanicalS7"/>
    <s v="clearcut"/>
    <x v="1"/>
    <n v="3"/>
    <n v="4"/>
    <s v="mechanical"/>
    <n v="7"/>
    <n v="27"/>
    <n v="4.3"/>
    <n v="0"/>
    <n v="0"/>
    <n v="0"/>
    <n v="0"/>
    <m/>
    <n v="0"/>
    <m/>
    <n v="0"/>
  </r>
  <r>
    <s v="B3R4mechanicalS8"/>
    <s v="clearcut"/>
    <x v="1"/>
    <n v="3"/>
    <n v="4"/>
    <s v="mechanical"/>
    <n v="8"/>
    <n v="33"/>
    <n v="8"/>
    <n v="0"/>
    <n v="0"/>
    <n v="0"/>
    <n v="0"/>
    <m/>
    <n v="0"/>
    <m/>
    <n v="0"/>
  </r>
  <r>
    <s v="B3R5wax FS3"/>
    <s v="clearcut"/>
    <x v="1"/>
    <n v="3"/>
    <n v="5"/>
    <s v="wax F"/>
    <n v="3"/>
    <n v="37"/>
    <n v="6.8"/>
    <n v="0"/>
    <n v="0"/>
    <n v="0"/>
    <n v="0"/>
    <m/>
    <n v="0"/>
    <m/>
    <n v="1"/>
  </r>
  <r>
    <s v="B3R5wax FS4"/>
    <s v="clearcut"/>
    <x v="1"/>
    <n v="3"/>
    <n v="5"/>
    <s v="wax F"/>
    <n v="4"/>
    <n v="42"/>
    <n v="11.3"/>
    <n v="0"/>
    <n v="0"/>
    <n v="0"/>
    <n v="0"/>
    <m/>
    <n v="0"/>
    <m/>
    <n v="2"/>
  </r>
  <r>
    <s v="B3R5wax FS5"/>
    <s v="clearcut"/>
    <x v="1"/>
    <n v="3"/>
    <n v="5"/>
    <s v="wax F"/>
    <n v="5"/>
    <n v="46"/>
    <n v="7.9"/>
    <n v="0"/>
    <n v="0"/>
    <n v="0"/>
    <n v="0"/>
    <m/>
    <n v="0"/>
    <m/>
    <n v="3"/>
  </r>
  <r>
    <s v="B3R5wax FS8"/>
    <s v="clearcut"/>
    <x v="1"/>
    <n v="3"/>
    <n v="5"/>
    <s v="wax F"/>
    <n v="8"/>
    <n v="36"/>
    <n v="7.6"/>
    <n v="0"/>
    <n v="0"/>
    <n v="0"/>
    <n v="0"/>
    <m/>
    <n v="0"/>
    <m/>
    <n v="4"/>
  </r>
  <r>
    <s v="B3R6controlS6"/>
    <s v="clearcut"/>
    <x v="1"/>
    <n v="3"/>
    <n v="6"/>
    <s v="control"/>
    <n v="6"/>
    <n v="14"/>
    <n v="4.8"/>
    <n v="0"/>
    <n v="0"/>
    <n v="0"/>
    <n v="0"/>
    <m/>
    <n v="0"/>
    <m/>
    <n v="0"/>
  </r>
  <r>
    <s v="B4R1wax CS6"/>
    <s v="clearcut"/>
    <x v="1"/>
    <n v="4"/>
    <n v="1"/>
    <s v="wax C"/>
    <n v="6"/>
    <n v="76"/>
    <n v="11.4"/>
    <n v="0"/>
    <n v="0"/>
    <n v="0"/>
    <n v="0"/>
    <m/>
    <n v="0"/>
    <m/>
    <n v="1"/>
  </r>
  <r>
    <s v="B4R3glueS8"/>
    <s v="clearcut"/>
    <x v="1"/>
    <n v="4"/>
    <n v="3"/>
    <s v="glue"/>
    <n v="8"/>
    <n v="36"/>
    <n v="7.3"/>
    <n v="0"/>
    <n v="0"/>
    <n v="0"/>
    <n v="0"/>
    <m/>
    <n v="0"/>
    <m/>
    <n v="0"/>
  </r>
  <r>
    <s v="B4R3glueS10"/>
    <s v="clearcut"/>
    <x v="1"/>
    <n v="4"/>
    <n v="3"/>
    <s v="glue"/>
    <n v="10"/>
    <n v="33"/>
    <n v="6.5"/>
    <n v="0"/>
    <n v="0"/>
    <n v="0"/>
    <n v="0"/>
    <m/>
    <n v="0"/>
    <m/>
    <n v="3"/>
  </r>
  <r>
    <s v="B4R4chemicalS2"/>
    <s v="clearcut"/>
    <x v="1"/>
    <n v="4"/>
    <n v="4"/>
    <s v="chemical"/>
    <n v="2"/>
    <n v="31"/>
    <n v="6.7"/>
    <n v="0"/>
    <n v="0"/>
    <n v="0"/>
    <n v="0"/>
    <m/>
    <n v="0"/>
    <m/>
    <n v="0"/>
  </r>
  <r>
    <s v="B4R4chemicalS3"/>
    <s v="clearcut"/>
    <x v="1"/>
    <n v="4"/>
    <n v="4"/>
    <s v="chemical"/>
    <n v="3"/>
    <n v="45"/>
    <n v="8.4"/>
    <n v="0"/>
    <n v="0"/>
    <n v="0"/>
    <n v="0"/>
    <m/>
    <n v="0"/>
    <m/>
    <n v="0"/>
  </r>
  <r>
    <s v="B4R4chemicalS5"/>
    <s v="clearcut"/>
    <x v="1"/>
    <n v="4"/>
    <n v="4"/>
    <s v="chemical"/>
    <n v="5"/>
    <n v="40"/>
    <n v="8.8000000000000007"/>
    <n v="0"/>
    <n v="0"/>
    <n v="0"/>
    <n v="0"/>
    <m/>
    <n v="0"/>
    <m/>
    <n v="0"/>
  </r>
  <r>
    <s v="B4R4chemicalS6"/>
    <s v="clearcut"/>
    <x v="1"/>
    <n v="4"/>
    <n v="4"/>
    <s v="chemical"/>
    <n v="6"/>
    <n v="42"/>
    <n v="10.5"/>
    <n v="0"/>
    <n v="0"/>
    <n v="0"/>
    <n v="0"/>
    <m/>
    <n v="0"/>
    <m/>
    <n v="0"/>
  </r>
  <r>
    <s v="B4R4chemicalS8"/>
    <s v="clearcut"/>
    <x v="1"/>
    <n v="4"/>
    <n v="4"/>
    <s v="chemical"/>
    <n v="8"/>
    <n v="35"/>
    <n v="7.3"/>
    <n v="0"/>
    <n v="0"/>
    <n v="0"/>
    <n v="0"/>
    <m/>
    <n v="0"/>
    <m/>
    <n v="0"/>
  </r>
  <r>
    <s v="B4R4chemicalS9"/>
    <s v="clearcut"/>
    <x v="1"/>
    <n v="4"/>
    <n v="4"/>
    <s v="chemical"/>
    <n v="9"/>
    <n v="67"/>
    <n v="11.8"/>
    <n v="0"/>
    <n v="0"/>
    <n v="0"/>
    <n v="0"/>
    <m/>
    <n v="0"/>
    <m/>
    <n v="0"/>
  </r>
  <r>
    <s v="B4R5controlS6"/>
    <s v="clearcut"/>
    <x v="1"/>
    <n v="4"/>
    <n v="5"/>
    <s v="control"/>
    <n v="6"/>
    <n v="43"/>
    <n v="7"/>
    <n v="0"/>
    <n v="0"/>
    <n v="0"/>
    <n v="0"/>
    <m/>
    <n v="0"/>
    <m/>
    <n v="0"/>
  </r>
  <r>
    <s v="B4R6mechanicalS6"/>
    <s v="clearcut"/>
    <x v="1"/>
    <n v="4"/>
    <n v="6"/>
    <s v="mechanical"/>
    <n v="6"/>
    <n v="26"/>
    <n v="4.5999999999999996"/>
    <n v="0"/>
    <n v="0"/>
    <n v="0"/>
    <n v="0"/>
    <m/>
    <n v="0"/>
    <m/>
    <n v="0"/>
  </r>
  <r>
    <s v="B4R6mechanicalS9"/>
    <s v="clearcut"/>
    <x v="1"/>
    <n v="4"/>
    <n v="6"/>
    <s v="mechanical"/>
    <n v="9"/>
    <n v="45"/>
    <n v="8"/>
    <n v="0"/>
    <n v="0"/>
    <n v="0"/>
    <n v="0"/>
    <m/>
    <n v="0"/>
    <m/>
    <n v="0"/>
  </r>
  <r>
    <s v="B5R1chemicalS1"/>
    <s v="clearcut"/>
    <x v="1"/>
    <n v="5"/>
    <n v="1"/>
    <s v="chemical"/>
    <n v="1"/>
    <n v="35"/>
    <n v="9.4"/>
    <n v="0"/>
    <n v="0"/>
    <n v="0"/>
    <n v="0"/>
    <m/>
    <n v="0"/>
    <m/>
    <n v="0"/>
  </r>
  <r>
    <s v="B5R1chemicalS2"/>
    <s v="clearcut"/>
    <x v="1"/>
    <n v="5"/>
    <n v="1"/>
    <s v="chemical"/>
    <n v="2"/>
    <n v="35"/>
    <n v="8"/>
    <n v="0"/>
    <n v="0"/>
    <n v="0"/>
    <n v="0"/>
    <m/>
    <n v="0"/>
    <m/>
    <n v="0"/>
  </r>
  <r>
    <s v="B5R1chemicalS4"/>
    <s v="clearcut"/>
    <x v="1"/>
    <n v="5"/>
    <n v="1"/>
    <s v="chemical"/>
    <n v="4"/>
    <n v="27"/>
    <n v="5.6"/>
    <n v="0"/>
    <n v="0"/>
    <n v="0"/>
    <n v="0"/>
    <m/>
    <n v="0"/>
    <m/>
    <n v="0"/>
  </r>
  <r>
    <s v="B5R1chemicalS5"/>
    <s v="clearcut"/>
    <x v="1"/>
    <n v="5"/>
    <n v="1"/>
    <s v="chemical"/>
    <n v="5"/>
    <n v="33"/>
    <n v="5.6"/>
    <n v="0"/>
    <n v="0"/>
    <n v="0"/>
    <n v="0"/>
    <m/>
    <n v="0"/>
    <m/>
    <n v="0"/>
  </r>
  <r>
    <s v="B5R1chemicalS6"/>
    <s v="clearcut"/>
    <x v="1"/>
    <n v="5"/>
    <n v="1"/>
    <s v="chemical"/>
    <n v="6"/>
    <n v="34"/>
    <n v="5.6"/>
    <n v="0"/>
    <n v="0"/>
    <n v="0"/>
    <n v="0"/>
    <m/>
    <n v="0"/>
    <m/>
    <n v="0"/>
  </r>
  <r>
    <s v="B5R1chemicalS7"/>
    <s v="clearcut"/>
    <x v="1"/>
    <n v="5"/>
    <n v="1"/>
    <s v="chemical"/>
    <n v="7"/>
    <n v="42"/>
    <n v="8.3000000000000007"/>
    <n v="0"/>
    <n v="0"/>
    <n v="0"/>
    <n v="0"/>
    <m/>
    <n v="0"/>
    <m/>
    <n v="0"/>
  </r>
  <r>
    <s v="B5R4wax FS3"/>
    <s v="clearcut"/>
    <x v="1"/>
    <n v="5"/>
    <n v="4"/>
    <s v="wax F"/>
    <n v="3"/>
    <n v="41"/>
    <n v="13"/>
    <n v="0"/>
    <n v="0"/>
    <n v="0"/>
    <n v="0"/>
    <m/>
    <n v="0"/>
    <m/>
    <n v="1"/>
  </r>
  <r>
    <s v="B5R4wax FS6"/>
    <s v="clearcut"/>
    <x v="1"/>
    <n v="5"/>
    <n v="4"/>
    <s v="wax F"/>
    <n v="6"/>
    <n v="43"/>
    <n v="8.6"/>
    <n v="0"/>
    <n v="0"/>
    <n v="0"/>
    <n v="0"/>
    <m/>
    <n v="0"/>
    <m/>
    <n v="1"/>
  </r>
  <r>
    <s v="B5R4wax FS8"/>
    <s v="clearcut"/>
    <x v="1"/>
    <n v="5"/>
    <n v="4"/>
    <s v="wax F"/>
    <n v="8"/>
    <n v="20"/>
    <n v="9.5"/>
    <n v="0"/>
    <n v="0"/>
    <n v="0"/>
    <n v="0"/>
    <m/>
    <n v="0"/>
    <m/>
    <n v="1"/>
  </r>
  <r>
    <s v="B5R5glueS3"/>
    <s v="clearcut"/>
    <x v="1"/>
    <n v="5"/>
    <n v="5"/>
    <s v="glue"/>
    <n v="3"/>
    <n v="32"/>
    <n v="8.1"/>
    <n v="0"/>
    <n v="0"/>
    <n v="0"/>
    <n v="0"/>
    <m/>
    <n v="0"/>
    <m/>
    <n v="0"/>
  </r>
  <r>
    <s v="B5R5glueS4"/>
    <s v="clearcut"/>
    <x v="1"/>
    <n v="5"/>
    <n v="5"/>
    <s v="glue"/>
    <n v="4"/>
    <n v="52"/>
    <n v="9.5"/>
    <n v="0"/>
    <n v="0"/>
    <n v="0"/>
    <n v="0"/>
    <m/>
    <n v="0"/>
    <m/>
    <n v="0"/>
  </r>
  <r>
    <s v="B5R5glueS6"/>
    <s v="clearcut"/>
    <x v="1"/>
    <n v="5"/>
    <n v="5"/>
    <s v="glue"/>
    <n v="6"/>
    <n v="22"/>
    <n v="5.3"/>
    <n v="0"/>
    <n v="0"/>
    <n v="0"/>
    <n v="0"/>
    <m/>
    <n v="0"/>
    <m/>
    <n v="0"/>
  </r>
  <r>
    <s v="B5R6wax CS4"/>
    <s v="clearcut"/>
    <x v="1"/>
    <n v="5"/>
    <n v="6"/>
    <s v="wax C"/>
    <n v="4"/>
    <n v="63"/>
    <n v="12.7"/>
    <n v="0"/>
    <n v="0"/>
    <n v="0"/>
    <n v="0"/>
    <m/>
    <n v="0"/>
    <m/>
    <n v="2"/>
  </r>
  <r>
    <s v="B5R6wax CS6"/>
    <s v="clearcut"/>
    <x v="1"/>
    <n v="5"/>
    <n v="6"/>
    <s v="wax C"/>
    <n v="6"/>
    <n v="0"/>
    <n v="10"/>
    <n v="0"/>
    <n v="0"/>
    <n v="0"/>
    <n v="0"/>
    <s v="bad condition"/>
    <n v="0"/>
    <m/>
    <n v="3"/>
  </r>
  <r>
    <s v="B6R1glueS1"/>
    <s v="clearcut"/>
    <x v="1"/>
    <n v="6"/>
    <n v="1"/>
    <s v="glue"/>
    <n v="1"/>
    <n v="39"/>
    <n v="6"/>
    <n v="0"/>
    <n v="0"/>
    <n v="0"/>
    <n v="0"/>
    <m/>
    <n v="0"/>
    <m/>
    <n v="0"/>
  </r>
  <r>
    <s v="B6R1glueS2"/>
    <s v="clearcut"/>
    <x v="1"/>
    <n v="6"/>
    <n v="1"/>
    <s v="glue"/>
    <n v="2"/>
    <n v="27"/>
    <n v="5.6"/>
    <n v="0"/>
    <n v="0"/>
    <n v="0"/>
    <n v="0"/>
    <m/>
    <n v="0"/>
    <m/>
    <n v="0"/>
  </r>
  <r>
    <s v="B6R1glueS4"/>
    <s v="clearcut"/>
    <x v="1"/>
    <n v="6"/>
    <n v="1"/>
    <s v="glue"/>
    <n v="4"/>
    <n v="33"/>
    <n v="6.7"/>
    <n v="0"/>
    <n v="0"/>
    <n v="0"/>
    <n v="0"/>
    <m/>
    <n v="0"/>
    <m/>
    <n v="0"/>
  </r>
  <r>
    <s v="B6R1glueS5"/>
    <s v="clearcut"/>
    <x v="1"/>
    <n v="6"/>
    <n v="1"/>
    <s v="glue"/>
    <n v="5"/>
    <n v="43"/>
    <n v="11.5"/>
    <n v="0"/>
    <n v="0"/>
    <n v="0"/>
    <n v="0"/>
    <m/>
    <n v="0"/>
    <m/>
    <n v="0"/>
  </r>
  <r>
    <s v="B6R1glueS7"/>
    <s v="clearcut"/>
    <x v="1"/>
    <n v="6"/>
    <n v="1"/>
    <s v="glue"/>
    <n v="7"/>
    <n v="53"/>
    <n v="13.6"/>
    <n v="0"/>
    <n v="0"/>
    <n v="0"/>
    <n v="0"/>
    <m/>
    <n v="0"/>
    <m/>
    <n v="0"/>
  </r>
  <r>
    <s v="B6R1glueS8"/>
    <s v="clearcut"/>
    <x v="1"/>
    <n v="6"/>
    <n v="1"/>
    <s v="glue"/>
    <n v="8"/>
    <n v="37"/>
    <n v="5.3"/>
    <n v="0"/>
    <n v="0"/>
    <n v="0"/>
    <n v="0"/>
    <m/>
    <n v="0"/>
    <m/>
    <n v="0"/>
  </r>
  <r>
    <s v="B6R1glueS10"/>
    <s v="clearcut"/>
    <x v="1"/>
    <n v="6"/>
    <n v="1"/>
    <s v="glue"/>
    <n v="10"/>
    <n v="28"/>
    <n v="5.6"/>
    <n v="0"/>
    <n v="0"/>
    <n v="0"/>
    <n v="0"/>
    <m/>
    <n v="0"/>
    <m/>
    <n v="0"/>
  </r>
  <r>
    <s v="B6R2chemicalS1"/>
    <s v="clearcut"/>
    <x v="1"/>
    <n v="6"/>
    <n v="2"/>
    <s v="chemical"/>
    <n v="1"/>
    <n v="42.5"/>
    <n v="8.1999999999999993"/>
    <n v="0"/>
    <n v="0"/>
    <n v="0"/>
    <n v="0"/>
    <m/>
    <n v="0"/>
    <m/>
    <n v="0"/>
  </r>
  <r>
    <s v="B6R2chemicalS3"/>
    <s v="clearcut"/>
    <x v="1"/>
    <n v="6"/>
    <n v="2"/>
    <s v="chemical"/>
    <n v="3"/>
    <n v="40"/>
    <n v="7.2"/>
    <n v="0"/>
    <n v="0"/>
    <n v="0"/>
    <n v="0"/>
    <m/>
    <n v="0"/>
    <m/>
    <n v="0"/>
  </r>
  <r>
    <s v="B6R2chemicalS5"/>
    <s v="clearcut"/>
    <x v="1"/>
    <n v="6"/>
    <n v="2"/>
    <s v="chemical"/>
    <n v="5"/>
    <n v="44"/>
    <n v="8.5"/>
    <n v="0"/>
    <n v="0"/>
    <n v="0"/>
    <n v="0"/>
    <m/>
    <n v="0"/>
    <m/>
    <n v="0"/>
  </r>
  <r>
    <s v="B6R2chemicalS6"/>
    <s v="clearcut"/>
    <x v="1"/>
    <n v="6"/>
    <n v="2"/>
    <s v="chemical"/>
    <n v="6"/>
    <n v="42"/>
    <n v="5.8"/>
    <n v="0"/>
    <n v="0"/>
    <n v="0"/>
    <n v="0"/>
    <m/>
    <n v="0"/>
    <m/>
    <n v="0"/>
  </r>
  <r>
    <s v="B6R2chemicalS7"/>
    <s v="clearcut"/>
    <x v="1"/>
    <n v="6"/>
    <n v="2"/>
    <s v="chemical"/>
    <n v="7"/>
    <n v="36.5"/>
    <n v="5.2"/>
    <n v="0"/>
    <n v="0"/>
    <n v="0"/>
    <n v="0"/>
    <m/>
    <n v="0"/>
    <m/>
    <n v="0"/>
  </r>
  <r>
    <s v="B6R2chemicalS8"/>
    <s v="clearcut"/>
    <x v="1"/>
    <n v="6"/>
    <n v="2"/>
    <s v="chemical"/>
    <n v="8"/>
    <n v="37"/>
    <n v="8.6999999999999993"/>
    <n v="0"/>
    <n v="0"/>
    <n v="0"/>
    <n v="0"/>
    <m/>
    <n v="0"/>
    <m/>
    <n v="0"/>
  </r>
  <r>
    <s v="B6R2chemicalS10"/>
    <s v="clearcut"/>
    <x v="1"/>
    <n v="6"/>
    <n v="2"/>
    <s v="chemical"/>
    <n v="10"/>
    <n v="59"/>
    <n v="10.7"/>
    <n v="0"/>
    <n v="0"/>
    <n v="0"/>
    <n v="0"/>
    <m/>
    <n v="0"/>
    <m/>
    <n v="0"/>
  </r>
  <r>
    <s v="B6R3controlS5"/>
    <s v="clearcut"/>
    <x v="1"/>
    <n v="6"/>
    <n v="3"/>
    <s v="control"/>
    <n v="5"/>
    <n v="33"/>
    <n v="7"/>
    <n v="0"/>
    <n v="0"/>
    <n v="0"/>
    <n v="0"/>
    <m/>
    <n v="0"/>
    <m/>
    <n v="0"/>
  </r>
  <r>
    <s v="B6R4wax FS2"/>
    <s v="clearcut"/>
    <x v="1"/>
    <n v="6"/>
    <n v="4"/>
    <s v="wax F"/>
    <n v="2"/>
    <n v="47"/>
    <n v="10.1"/>
    <n v="0"/>
    <n v="0"/>
    <n v="0"/>
    <n v="0"/>
    <m/>
    <n v="0"/>
    <m/>
    <n v="1"/>
  </r>
  <r>
    <s v="B6R4wax FS3"/>
    <s v="clearcut"/>
    <x v="1"/>
    <n v="6"/>
    <n v="4"/>
    <s v="wax F"/>
    <n v="3"/>
    <n v="39"/>
    <n v="7.8"/>
    <n v="0"/>
    <n v="0"/>
    <n v="0"/>
    <n v="0"/>
    <m/>
    <n v="0"/>
    <m/>
    <n v="1"/>
  </r>
  <r>
    <s v="B6R4wax FS8"/>
    <s v="clearcut"/>
    <x v="1"/>
    <n v="6"/>
    <n v="4"/>
    <s v="wax F"/>
    <n v="8"/>
    <n v="49"/>
    <n v="11"/>
    <n v="0"/>
    <n v="0"/>
    <n v="0"/>
    <n v="0"/>
    <m/>
    <n v="0"/>
    <m/>
    <n v="2"/>
  </r>
  <r>
    <s v="B6R5wax CS5"/>
    <s v="clearcut"/>
    <x v="1"/>
    <n v="6"/>
    <n v="5"/>
    <s v="wax C"/>
    <n v="5"/>
    <n v="58"/>
    <n v="7.8"/>
    <n v="0"/>
    <n v="100"/>
    <n v="0"/>
    <n v="0"/>
    <m/>
    <n v="0"/>
    <m/>
    <n v="3"/>
  </r>
  <r>
    <s v="B6R5wax CS7"/>
    <s v="clearcut"/>
    <x v="1"/>
    <n v="6"/>
    <n v="5"/>
    <s v="wax C"/>
    <n v="7"/>
    <n v="23"/>
    <n v="7.6"/>
    <n v="0"/>
    <n v="0"/>
    <n v="0"/>
    <n v="0"/>
    <m/>
    <n v="0"/>
    <m/>
    <n v="1"/>
  </r>
  <r>
    <s v="B6R6mechanicalS1"/>
    <s v="clearcut"/>
    <x v="1"/>
    <n v="6"/>
    <n v="6"/>
    <s v="mechanical"/>
    <n v="1"/>
    <n v="45"/>
    <n v="6.3"/>
    <n v="0"/>
    <n v="0"/>
    <n v="0"/>
    <n v="0"/>
    <m/>
    <n v="0"/>
    <m/>
    <n v="0"/>
  </r>
  <r>
    <s v="B6R6mechanicalS2"/>
    <s v="clearcut"/>
    <x v="1"/>
    <n v="6"/>
    <n v="6"/>
    <s v="mechanical"/>
    <n v="2"/>
    <n v="28"/>
    <n v="5.0999999999999996"/>
    <n v="0"/>
    <n v="0"/>
    <n v="0"/>
    <n v="0"/>
    <m/>
    <n v="0"/>
    <m/>
    <n v="0"/>
  </r>
  <r>
    <s v="B6R6mechanicalS3"/>
    <s v="clearcut"/>
    <x v="1"/>
    <n v="6"/>
    <n v="6"/>
    <s v="mechanical"/>
    <n v="3"/>
    <n v="29"/>
    <n v="4.9000000000000004"/>
    <n v="0"/>
    <n v="0"/>
    <n v="0"/>
    <n v="0"/>
    <m/>
    <n v="0"/>
    <m/>
    <n v="0"/>
  </r>
  <r>
    <s v="B6R6mechanicalS6"/>
    <s v="clearcut"/>
    <x v="1"/>
    <n v="6"/>
    <n v="6"/>
    <s v="mechanical"/>
    <n v="6"/>
    <n v="50"/>
    <n v="8.9"/>
    <n v="0"/>
    <n v="0"/>
    <n v="0"/>
    <n v="0"/>
    <m/>
    <n v="0"/>
    <m/>
    <n v="0"/>
  </r>
  <r>
    <s v="B6R6mechanicalS8"/>
    <s v="clearcut"/>
    <x v="1"/>
    <n v="6"/>
    <n v="6"/>
    <s v="mechanical"/>
    <n v="8"/>
    <n v="60"/>
    <n v="9.9"/>
    <n v="0"/>
    <n v="0"/>
    <n v="0"/>
    <n v="0"/>
    <m/>
    <n v="0"/>
    <m/>
    <n v="0"/>
  </r>
  <r>
    <s v="B6R6mechanicalS9"/>
    <s v="clearcut"/>
    <x v="1"/>
    <n v="6"/>
    <n v="6"/>
    <s v="mechanical"/>
    <n v="9"/>
    <n v="26"/>
    <n v="5.5"/>
    <n v="0"/>
    <n v="0"/>
    <n v="0"/>
    <n v="0"/>
    <m/>
    <n v="0"/>
    <m/>
    <n v="0"/>
  </r>
  <r>
    <s v="B7R1controlS1"/>
    <s v="clearcut"/>
    <x v="1"/>
    <n v="7"/>
    <n v="1"/>
    <s v="control"/>
    <n v="1"/>
    <n v="30"/>
    <n v="5.7"/>
    <n v="0"/>
    <n v="0"/>
    <n v="0"/>
    <n v="0"/>
    <m/>
    <n v="0"/>
    <m/>
    <n v="0"/>
  </r>
  <r>
    <s v="B7R1controlS3"/>
    <s v="clearcut"/>
    <x v="1"/>
    <n v="7"/>
    <n v="1"/>
    <s v="control"/>
    <n v="3"/>
    <n v="28"/>
    <n v="6.7"/>
    <n v="0"/>
    <n v="0"/>
    <n v="0"/>
    <n v="0"/>
    <m/>
    <n v="0"/>
    <m/>
    <n v="0"/>
  </r>
  <r>
    <s v="B7R1controlS4"/>
    <s v="clearcut"/>
    <x v="1"/>
    <n v="7"/>
    <n v="1"/>
    <s v="control"/>
    <n v="4"/>
    <n v="30"/>
    <n v="6.8"/>
    <n v="0"/>
    <n v="0"/>
    <n v="0"/>
    <n v="0"/>
    <m/>
    <n v="0"/>
    <m/>
    <n v="0"/>
  </r>
  <r>
    <s v="B7R1controlS7"/>
    <s v="clearcut"/>
    <x v="1"/>
    <n v="7"/>
    <n v="1"/>
    <s v="control"/>
    <n v="7"/>
    <n v="24"/>
    <n v="5.6"/>
    <n v="0"/>
    <n v="0"/>
    <n v="0"/>
    <n v="0"/>
    <m/>
    <n v="0"/>
    <m/>
    <n v="0"/>
  </r>
  <r>
    <s v="B7R1controlS9"/>
    <s v="clearcut"/>
    <x v="1"/>
    <n v="7"/>
    <n v="1"/>
    <s v="control"/>
    <n v="9"/>
    <n v="35"/>
    <n v="6.8"/>
    <n v="0"/>
    <n v="0"/>
    <n v="0"/>
    <n v="0"/>
    <m/>
    <n v="0"/>
    <m/>
    <n v="0"/>
  </r>
  <r>
    <s v="B7R2wax FS4"/>
    <s v="clearcut"/>
    <x v="1"/>
    <n v="7"/>
    <n v="2"/>
    <s v="wax F"/>
    <n v="4"/>
    <n v="41"/>
    <n v="7.5"/>
    <n v="0"/>
    <n v="0"/>
    <n v="0"/>
    <n v="0"/>
    <m/>
    <n v="0"/>
    <m/>
    <n v="2"/>
  </r>
  <r>
    <s v="B7R2wax FS5"/>
    <s v="clearcut"/>
    <x v="1"/>
    <n v="7"/>
    <n v="2"/>
    <s v="wax F"/>
    <n v="5"/>
    <n v="37"/>
    <n v="7.2"/>
    <n v="0"/>
    <n v="0"/>
    <n v="0"/>
    <n v="0"/>
    <m/>
    <n v="0"/>
    <m/>
    <n v="2"/>
  </r>
  <r>
    <s v="B7R2wax FS6"/>
    <s v="clearcut"/>
    <x v="1"/>
    <n v="7"/>
    <n v="2"/>
    <s v="wax F"/>
    <n v="6"/>
    <n v="60"/>
    <n v="10.3"/>
    <n v="0"/>
    <n v="0"/>
    <n v="0"/>
    <n v="0"/>
    <m/>
    <n v="0"/>
    <m/>
    <n v="1"/>
  </r>
  <r>
    <s v="B7R2wax FS7"/>
    <s v="clearcut"/>
    <x v="1"/>
    <n v="7"/>
    <n v="2"/>
    <s v="wax F"/>
    <n v="7"/>
    <n v="33"/>
    <n v="4.4000000000000004"/>
    <n v="0"/>
    <n v="0"/>
    <n v="0"/>
    <n v="0"/>
    <m/>
    <n v="0"/>
    <m/>
    <n v="3"/>
  </r>
  <r>
    <s v="B7R2wax FS8"/>
    <s v="clearcut"/>
    <x v="1"/>
    <n v="7"/>
    <n v="2"/>
    <s v="wax F"/>
    <n v="8"/>
    <n v="55"/>
    <n v="10.6"/>
    <n v="0"/>
    <n v="0"/>
    <n v="0"/>
    <n v="0"/>
    <m/>
    <n v="0"/>
    <m/>
    <n v="2"/>
  </r>
  <r>
    <s v="B7R2wax FS9"/>
    <s v="clearcut"/>
    <x v="1"/>
    <n v="7"/>
    <n v="2"/>
    <s v="wax F"/>
    <n v="9"/>
    <n v="58"/>
    <n v="12.8"/>
    <n v="0"/>
    <n v="0"/>
    <n v="0"/>
    <n v="0"/>
    <m/>
    <n v="0"/>
    <m/>
    <n v="1"/>
  </r>
  <r>
    <s v="B7R3chemicalS5"/>
    <s v="clearcut"/>
    <x v="1"/>
    <n v="7"/>
    <n v="3"/>
    <s v="chemical"/>
    <n v="5"/>
    <n v="52"/>
    <n v="8"/>
    <n v="0"/>
    <n v="0"/>
    <n v="0"/>
    <n v="0"/>
    <m/>
    <n v="0"/>
    <m/>
    <n v="0"/>
  </r>
  <r>
    <s v="B7R3chemicalS7"/>
    <s v="clearcut"/>
    <x v="1"/>
    <n v="7"/>
    <n v="3"/>
    <s v="chemical"/>
    <n v="7"/>
    <n v="52"/>
    <n v="9.6999999999999993"/>
    <n v="0"/>
    <n v="0"/>
    <n v="0"/>
    <n v="0"/>
    <m/>
    <n v="0"/>
    <m/>
    <n v="0"/>
  </r>
  <r>
    <s v="B7R3chemicalS9"/>
    <s v="clearcut"/>
    <x v="1"/>
    <n v="7"/>
    <n v="3"/>
    <s v="chemical"/>
    <n v="9"/>
    <n v="30"/>
    <n v="4.7"/>
    <n v="0"/>
    <n v="0"/>
    <n v="0"/>
    <n v="0"/>
    <m/>
    <n v="0"/>
    <m/>
    <n v="0"/>
  </r>
  <r>
    <s v="B7R3chemicalS10"/>
    <s v="clearcut"/>
    <x v="1"/>
    <n v="7"/>
    <n v="3"/>
    <s v="chemical"/>
    <n v="10"/>
    <n v="43"/>
    <n v="6.9"/>
    <n v="0"/>
    <n v="0"/>
    <n v="0"/>
    <n v="0"/>
    <m/>
    <n v="0"/>
    <m/>
    <n v="0"/>
  </r>
  <r>
    <s v="B7R4glueS2"/>
    <s v="clearcut"/>
    <x v="1"/>
    <n v="7"/>
    <n v="4"/>
    <s v="glue"/>
    <n v="2"/>
    <n v="41"/>
    <n v="7.7"/>
    <n v="0"/>
    <n v="0"/>
    <n v="0"/>
    <n v="0"/>
    <m/>
    <n v="0"/>
    <m/>
    <n v="0"/>
  </r>
  <r>
    <s v="B7R4glueS5"/>
    <s v="clearcut"/>
    <x v="1"/>
    <n v="7"/>
    <n v="4"/>
    <s v="glue"/>
    <n v="5"/>
    <n v="41"/>
    <n v="7.3"/>
    <n v="0"/>
    <n v="0"/>
    <n v="0"/>
    <n v="0"/>
    <m/>
    <n v="0"/>
    <m/>
    <n v="0"/>
  </r>
  <r>
    <s v="B7R4glueS6"/>
    <s v="clearcut"/>
    <x v="1"/>
    <n v="7"/>
    <n v="4"/>
    <s v="glue"/>
    <n v="6"/>
    <n v="23"/>
    <n v="8.4"/>
    <n v="0"/>
    <n v="0"/>
    <n v="0"/>
    <n v="0"/>
    <m/>
    <n v="0"/>
    <m/>
    <n v="0"/>
  </r>
  <r>
    <s v="B7R4glueS10"/>
    <s v="clearcut"/>
    <x v="1"/>
    <n v="7"/>
    <n v="4"/>
    <s v="glue"/>
    <n v="10"/>
    <n v="40"/>
    <n v="7.1"/>
    <n v="0"/>
    <n v="0"/>
    <n v="0"/>
    <n v="0"/>
    <m/>
    <n v="0"/>
    <m/>
    <n v="0"/>
  </r>
  <r>
    <s v="B7R5wax CS9"/>
    <s v="clearcut"/>
    <x v="1"/>
    <n v="7"/>
    <n v="5"/>
    <s v="wax C"/>
    <n v="9"/>
    <n v="59"/>
    <n v="11.8"/>
    <n v="0"/>
    <n v="0"/>
    <n v="0"/>
    <n v="0"/>
    <m/>
    <n v="0"/>
    <m/>
    <n v="1"/>
  </r>
  <r>
    <s v="B7R5wax CS10"/>
    <s v="clearcut"/>
    <x v="1"/>
    <n v="7"/>
    <n v="5"/>
    <s v="wax C"/>
    <n v="10"/>
    <n v="51"/>
    <n v="9.5"/>
    <n v="0"/>
    <n v="0"/>
    <n v="0"/>
    <n v="0"/>
    <m/>
    <n v="0"/>
    <m/>
    <n v="3"/>
  </r>
  <r>
    <s v="B7R6mechanicalS2"/>
    <s v="clearcut"/>
    <x v="1"/>
    <n v="7"/>
    <n v="6"/>
    <s v="mechanical"/>
    <n v="2"/>
    <n v="33"/>
    <n v="5.8"/>
    <n v="0"/>
    <n v="0"/>
    <n v="0"/>
    <n v="0"/>
    <m/>
    <n v="0"/>
    <m/>
    <n v="0"/>
  </r>
  <r>
    <s v="B7R6mechanicalS4"/>
    <s v="clearcut"/>
    <x v="1"/>
    <n v="7"/>
    <n v="6"/>
    <s v="mechanical"/>
    <n v="4"/>
    <n v="36"/>
    <n v="6.2"/>
    <n v="0"/>
    <n v="0"/>
    <n v="0"/>
    <n v="0"/>
    <m/>
    <n v="0"/>
    <m/>
    <n v="0"/>
  </r>
  <r>
    <s v="B7R6mechanicalS5"/>
    <s v="clearcut"/>
    <x v="1"/>
    <n v="7"/>
    <n v="6"/>
    <s v="mechanical"/>
    <n v="5"/>
    <n v="41"/>
    <n v="5.2"/>
    <n v="0"/>
    <n v="0"/>
    <n v="0"/>
    <n v="0"/>
    <m/>
    <n v="0"/>
    <m/>
    <n v="0"/>
  </r>
  <r>
    <s v="B7R6mechanicalS6"/>
    <s v="clearcut"/>
    <x v="1"/>
    <n v="7"/>
    <n v="6"/>
    <s v="mechanical"/>
    <n v="6"/>
    <n v="39"/>
    <n v="5.5"/>
    <n v="0"/>
    <n v="0"/>
    <n v="0"/>
    <n v="0"/>
    <m/>
    <n v="0"/>
    <m/>
    <n v="0"/>
  </r>
  <r>
    <s v="B7R6mechanicalS7"/>
    <s v="clearcut"/>
    <x v="1"/>
    <n v="7"/>
    <n v="6"/>
    <s v="mechanical"/>
    <n v="7"/>
    <n v="38"/>
    <n v="6.9"/>
    <n v="0"/>
    <n v="0"/>
    <n v="0"/>
    <n v="0"/>
    <m/>
    <n v="0"/>
    <m/>
    <n v="0"/>
  </r>
  <r>
    <s v="B7R6mechanicalS8"/>
    <s v="clearcut"/>
    <x v="1"/>
    <n v="7"/>
    <n v="6"/>
    <s v="mechanical"/>
    <n v="8"/>
    <n v="32"/>
    <n v="5.7"/>
    <n v="0"/>
    <n v="0"/>
    <n v="0"/>
    <n v="0"/>
    <m/>
    <n v="0"/>
    <m/>
    <n v="0"/>
  </r>
  <r>
    <s v="B7R6mechanicalS10"/>
    <s v="clearcut"/>
    <x v="1"/>
    <n v="7"/>
    <n v="6"/>
    <s v="mechanical"/>
    <n v="10"/>
    <n v="27"/>
    <n v="4.2"/>
    <n v="0"/>
    <n v="0"/>
    <n v="0"/>
    <n v="0"/>
    <m/>
    <n v="0"/>
    <m/>
    <n v="0"/>
  </r>
  <r>
    <s v="B8R1chemicalS1"/>
    <s v="clearcut"/>
    <x v="1"/>
    <n v="8"/>
    <n v="1"/>
    <s v="chemical"/>
    <n v="1"/>
    <n v="65"/>
    <n v="10.5"/>
    <n v="0"/>
    <n v="0"/>
    <n v="0"/>
    <n v="0"/>
    <m/>
    <n v="0"/>
    <m/>
    <n v="0"/>
  </r>
  <r>
    <s v="B8R1chemicalS3"/>
    <s v="clearcut"/>
    <x v="1"/>
    <n v="8"/>
    <n v="1"/>
    <s v="chemical"/>
    <n v="3"/>
    <n v="67"/>
    <n v="13.5"/>
    <n v="0"/>
    <n v="0"/>
    <n v="0"/>
    <n v="0"/>
    <m/>
    <n v="0"/>
    <m/>
    <n v="0"/>
  </r>
  <r>
    <s v="B8R1chemicalS8"/>
    <s v="clearcut"/>
    <x v="1"/>
    <n v="8"/>
    <n v="1"/>
    <s v="chemical"/>
    <n v="8"/>
    <n v="43"/>
    <n v="9.1999999999999993"/>
    <n v="0"/>
    <n v="0"/>
    <n v="0"/>
    <n v="0"/>
    <m/>
    <n v="0"/>
    <m/>
    <n v="0"/>
  </r>
  <r>
    <s v="B8R2wax FS4"/>
    <s v="clearcut"/>
    <x v="1"/>
    <n v="8"/>
    <n v="2"/>
    <s v="wax F"/>
    <n v="4"/>
    <n v="22"/>
    <n v="5"/>
    <n v="0"/>
    <n v="0"/>
    <n v="0"/>
    <n v="0"/>
    <m/>
    <n v="0"/>
    <m/>
    <n v="2"/>
  </r>
  <r>
    <s v="B8R3mechanicalS3"/>
    <s v="clearcut"/>
    <x v="1"/>
    <n v="8"/>
    <n v="3"/>
    <s v="mechanical"/>
    <n v="3"/>
    <n v="51"/>
    <n v="5.9"/>
    <n v="0"/>
    <n v="0"/>
    <n v="0"/>
    <n v="0"/>
    <m/>
    <n v="0"/>
    <m/>
    <n v="0"/>
  </r>
  <r>
    <s v="B8R5glueS4"/>
    <s v="clearcut"/>
    <x v="1"/>
    <n v="8"/>
    <n v="5"/>
    <s v="glue"/>
    <n v="4"/>
    <n v="15"/>
    <n v="3"/>
    <n v="0"/>
    <n v="0"/>
    <n v="0"/>
    <n v="0"/>
    <m/>
    <n v="0"/>
    <m/>
    <n v="0"/>
  </r>
  <r>
    <s v="B9R1mechanicalS1"/>
    <s v="clearcut"/>
    <x v="1"/>
    <n v="9"/>
    <n v="1"/>
    <s v="mechanical"/>
    <n v="1"/>
    <n v="22"/>
    <n v="4.5999999999999996"/>
    <n v="0"/>
    <n v="0"/>
    <n v="0"/>
    <n v="0"/>
    <m/>
    <n v="0"/>
    <m/>
    <n v="0"/>
  </r>
  <r>
    <s v="B9R3wax FS3"/>
    <s v="clearcut"/>
    <x v="1"/>
    <n v="9"/>
    <n v="3"/>
    <s v="wax F"/>
    <n v="3"/>
    <n v="41"/>
    <n v="7.9"/>
    <n v="0"/>
    <n v="0"/>
    <n v="0"/>
    <n v="0"/>
    <s v="terminal"/>
    <n v="0"/>
    <m/>
    <n v="2"/>
  </r>
  <r>
    <s v="B9R4chemicalS1"/>
    <s v="clearcut"/>
    <x v="1"/>
    <n v="9"/>
    <n v="4"/>
    <s v="chemical"/>
    <n v="1"/>
    <n v="41"/>
    <n v="9.8000000000000007"/>
    <n v="0"/>
    <n v="0"/>
    <n v="0"/>
    <n v="0"/>
    <m/>
    <n v="0"/>
    <m/>
    <n v="0"/>
  </r>
  <r>
    <s v="B9R4chemicalS2"/>
    <s v="clearcut"/>
    <x v="1"/>
    <n v="9"/>
    <n v="4"/>
    <s v="chemical"/>
    <n v="2"/>
    <n v="56"/>
    <n v="11.8"/>
    <n v="0"/>
    <n v="0"/>
    <n v="0"/>
    <n v="0"/>
    <m/>
    <n v="0"/>
    <m/>
    <n v="0"/>
  </r>
  <r>
    <s v="B9R4chemicalS5"/>
    <s v="clearcut"/>
    <x v="1"/>
    <n v="9"/>
    <n v="4"/>
    <s v="chemical"/>
    <n v="5"/>
    <n v="43"/>
    <n v="7"/>
    <n v="0"/>
    <n v="0"/>
    <n v="0"/>
    <n v="0"/>
    <m/>
    <n v="0"/>
    <m/>
    <n v="0"/>
  </r>
  <r>
    <s v="B9R4chemicalS8"/>
    <s v="clearcut"/>
    <x v="1"/>
    <n v="9"/>
    <n v="4"/>
    <s v="chemical"/>
    <n v="8"/>
    <n v="48"/>
    <n v="7.4"/>
    <n v="0"/>
    <n v="0"/>
    <n v="0"/>
    <n v="0"/>
    <m/>
    <n v="0"/>
    <m/>
    <n v="0"/>
  </r>
  <r>
    <s v="B9R4chemicalS10"/>
    <s v="clearcut"/>
    <x v="1"/>
    <n v="9"/>
    <n v="4"/>
    <s v="chemical"/>
    <n v="10"/>
    <n v="38"/>
    <n v="7.5"/>
    <n v="0"/>
    <n v="0"/>
    <n v="0"/>
    <n v="0"/>
    <m/>
    <n v="0"/>
    <m/>
    <n v="0"/>
  </r>
  <r>
    <s v="B10R1chemicalS3"/>
    <s v="clearcut"/>
    <x v="1"/>
    <n v="10"/>
    <n v="1"/>
    <s v="chemical"/>
    <n v="3"/>
    <n v="33"/>
    <n v="5.2"/>
    <n v="0"/>
    <n v="0"/>
    <n v="0"/>
    <n v="0"/>
    <m/>
    <n v="0"/>
    <m/>
    <n v="0"/>
  </r>
  <r>
    <s v="B10R1chemicalS7"/>
    <s v="clearcut"/>
    <x v="1"/>
    <n v="10"/>
    <n v="1"/>
    <s v="chemical"/>
    <n v="7"/>
    <n v="41"/>
    <n v="7.4"/>
    <n v="0"/>
    <n v="0"/>
    <n v="0"/>
    <n v="0"/>
    <m/>
    <n v="0"/>
    <m/>
    <n v="0"/>
  </r>
  <r>
    <s v="B10R1chemicalS9"/>
    <s v="clearcut"/>
    <x v="1"/>
    <n v="10"/>
    <n v="1"/>
    <s v="chemical"/>
    <n v="9"/>
    <n v="49"/>
    <n v="8.6999999999999993"/>
    <n v="0"/>
    <n v="0"/>
    <n v="0"/>
    <n v="0"/>
    <m/>
    <n v="0"/>
    <m/>
    <n v="0"/>
  </r>
  <r>
    <s v="B10R1chemicalS10"/>
    <s v="clearcut"/>
    <x v="1"/>
    <n v="10"/>
    <n v="1"/>
    <s v="chemical"/>
    <n v="10"/>
    <n v="37"/>
    <n v="6.7"/>
    <n v="0"/>
    <n v="0"/>
    <n v="0"/>
    <n v="0"/>
    <m/>
    <n v="0"/>
    <m/>
    <n v="0"/>
  </r>
  <r>
    <s v="B10R3wax FS5"/>
    <s v="clearcut"/>
    <x v="1"/>
    <n v="10"/>
    <n v="3"/>
    <s v="wax F"/>
    <n v="5"/>
    <n v="51"/>
    <n v="8.5"/>
    <n v="0"/>
    <n v="0"/>
    <n v="0"/>
    <n v="0"/>
    <m/>
    <n v="0"/>
    <m/>
    <n v="3"/>
  </r>
  <r>
    <s v="B10R3wax FS9"/>
    <s v="clearcut"/>
    <x v="1"/>
    <n v="10"/>
    <n v="3"/>
    <s v="wax F"/>
    <n v="9"/>
    <n v="67"/>
    <n v="15.7"/>
    <n v="0"/>
    <n v="0"/>
    <n v="0"/>
    <n v="0"/>
    <m/>
    <n v="0"/>
    <m/>
    <n v="3"/>
  </r>
  <r>
    <s v="B10R5glueS1"/>
    <s v="clearcut"/>
    <x v="1"/>
    <n v="10"/>
    <n v="5"/>
    <s v="glue"/>
    <n v="1"/>
    <n v="39"/>
    <n v="12.4"/>
    <n v="0"/>
    <n v="0"/>
    <n v="0"/>
    <n v="0"/>
    <m/>
    <n v="0"/>
    <m/>
    <n v="0"/>
  </r>
  <r>
    <s v="B10R5glueS6"/>
    <s v="clearcut"/>
    <x v="1"/>
    <n v="10"/>
    <n v="5"/>
    <s v="glue"/>
    <n v="6"/>
    <n v="41"/>
    <n v="5.6"/>
    <n v="0"/>
    <n v="0"/>
    <n v="0"/>
    <n v="0"/>
    <m/>
    <n v="0"/>
    <m/>
    <n v="0"/>
  </r>
  <r>
    <s v="B10R5glueS7"/>
    <s v="clearcut"/>
    <x v="1"/>
    <n v="10"/>
    <n v="5"/>
    <s v="glue"/>
    <n v="7"/>
    <n v="38"/>
    <n v="5.7"/>
    <n v="0"/>
    <n v="0"/>
    <n v="0"/>
    <n v="0"/>
    <m/>
    <n v="0"/>
    <m/>
    <n v="0"/>
  </r>
  <r>
    <s v="B10R5glueS8"/>
    <s v="clearcut"/>
    <x v="1"/>
    <n v="10"/>
    <n v="5"/>
    <s v="glue"/>
    <n v="8"/>
    <n v="40"/>
    <n v="12"/>
    <n v="0"/>
    <n v="0"/>
    <n v="0"/>
    <n v="0"/>
    <m/>
    <n v="0"/>
    <m/>
    <n v="0"/>
  </r>
  <r>
    <s v="B1R1controlS1"/>
    <s v="clearcut"/>
    <x v="2"/>
    <n v="1"/>
    <n v="1"/>
    <s v="control"/>
    <n v="1"/>
    <n v="65"/>
    <n v="17.3"/>
    <n v="2590"/>
    <n v="0"/>
    <n v="0"/>
    <n v="0"/>
    <s v="terminal"/>
    <n v="0"/>
    <m/>
    <n v="0"/>
  </r>
  <r>
    <s v="B1R5wax FS3"/>
    <s v="clearcut"/>
    <x v="2"/>
    <n v="1"/>
    <n v="5"/>
    <s v="wax F"/>
    <n v="3"/>
    <n v="0"/>
    <m/>
    <n v="2500"/>
    <n v="0"/>
    <n v="2020"/>
    <n v="1"/>
    <m/>
    <n v="0"/>
    <m/>
    <n v="0"/>
  </r>
  <r>
    <s v="B8R6wax CS2"/>
    <s v="clearcut"/>
    <x v="2"/>
    <n v="8"/>
    <n v="6"/>
    <s v="wax C"/>
    <n v="2"/>
    <n v="0"/>
    <m/>
    <n v="2500"/>
    <n v="0"/>
    <n v="2020"/>
    <n v="1"/>
    <m/>
    <n v="0"/>
    <m/>
    <n v="2"/>
  </r>
  <r>
    <s v="B9R2controlS7"/>
    <s v="clearcut"/>
    <x v="2"/>
    <n v="9"/>
    <n v="2"/>
    <s v="control"/>
    <n v="7"/>
    <n v="0"/>
    <m/>
    <n v="2500"/>
    <n v="0"/>
    <n v="2020"/>
    <n v="1"/>
    <s v="Hylastes"/>
    <n v="0"/>
    <m/>
    <n v="0"/>
  </r>
  <r>
    <s v="B1R4wax CS3"/>
    <s v="clearcut"/>
    <x v="2"/>
    <n v="1"/>
    <n v="4"/>
    <s v="wax C"/>
    <n v="3"/>
    <n v="46"/>
    <n v="15.5"/>
    <n v="2000"/>
    <n v="0"/>
    <n v="0"/>
    <n v="0"/>
    <m/>
    <n v="0"/>
    <m/>
    <n v="4"/>
  </r>
  <r>
    <s v="B2R1wax FS2"/>
    <s v="clearcut"/>
    <x v="2"/>
    <n v="2"/>
    <n v="1"/>
    <s v="wax F"/>
    <n v="2"/>
    <n v="0"/>
    <m/>
    <n v="2000"/>
    <n v="0"/>
    <n v="2020"/>
    <n v="1"/>
    <m/>
    <n v="0"/>
    <m/>
    <n v="0"/>
  </r>
  <r>
    <s v="B2R4wax CS9"/>
    <s v="clearcut"/>
    <x v="2"/>
    <n v="2"/>
    <n v="4"/>
    <s v="wax C"/>
    <n v="9"/>
    <n v="0"/>
    <m/>
    <n v="2000"/>
    <n v="0"/>
    <n v="2020"/>
    <n v="1"/>
    <m/>
    <n v="0"/>
    <m/>
    <n v="0"/>
  </r>
  <r>
    <s v="B2R6controlS2"/>
    <s v="clearcut"/>
    <x v="2"/>
    <n v="2"/>
    <n v="6"/>
    <s v="control"/>
    <n v="2"/>
    <n v="0"/>
    <m/>
    <n v="2000"/>
    <n v="0"/>
    <n v="2020"/>
    <n v="1"/>
    <m/>
    <n v="0"/>
    <m/>
    <n v="0"/>
  </r>
  <r>
    <s v="B1R5wax FS9"/>
    <s v="clearcut"/>
    <x v="2"/>
    <n v="1"/>
    <n v="5"/>
    <s v="wax F"/>
    <n v="9"/>
    <n v="45"/>
    <n v="10"/>
    <n v="1700"/>
    <n v="0"/>
    <n v="0"/>
    <n v="0"/>
    <m/>
    <n v="0"/>
    <m/>
    <n v="4"/>
  </r>
  <r>
    <s v="B1R4wax CS7"/>
    <s v="clearcut"/>
    <x v="2"/>
    <n v="1"/>
    <n v="4"/>
    <s v="wax C"/>
    <n v="7"/>
    <n v="54"/>
    <n v="12.9"/>
    <n v="1600"/>
    <n v="0"/>
    <n v="0"/>
    <n v="0"/>
    <s v="bad condition"/>
    <n v="0"/>
    <m/>
    <n v="3"/>
  </r>
  <r>
    <s v="B1R4wax CS6"/>
    <s v="clearcut"/>
    <x v="2"/>
    <n v="1"/>
    <n v="4"/>
    <s v="wax C"/>
    <n v="6"/>
    <n v="63"/>
    <n v="14.7"/>
    <n v="1500"/>
    <n v="0"/>
    <n v="0"/>
    <n v="0"/>
    <m/>
    <n v="0"/>
    <m/>
    <n v="4"/>
  </r>
  <r>
    <s v="B2R6controlS3"/>
    <s v="clearcut"/>
    <x v="2"/>
    <n v="2"/>
    <n v="6"/>
    <s v="control"/>
    <n v="3"/>
    <n v="0"/>
    <m/>
    <n v="1500"/>
    <n v="0"/>
    <n v="2020"/>
    <n v="1"/>
    <m/>
    <n v="0"/>
    <m/>
    <n v="0"/>
  </r>
  <r>
    <s v="B3R2wax CS7"/>
    <s v="clearcut"/>
    <x v="2"/>
    <n v="3"/>
    <n v="2"/>
    <s v="wax C"/>
    <n v="7"/>
    <n v="0"/>
    <m/>
    <n v="1500"/>
    <n v="0"/>
    <n v="2020"/>
    <n v="1"/>
    <m/>
    <n v="0"/>
    <m/>
    <n v="3"/>
  </r>
  <r>
    <s v="B3R2wax CS10"/>
    <s v="clearcut"/>
    <x v="2"/>
    <n v="3"/>
    <n v="2"/>
    <s v="wax C"/>
    <n v="10"/>
    <n v="46"/>
    <n v="10.199999999999999"/>
    <n v="1500"/>
    <n v="0"/>
    <n v="0"/>
    <n v="0"/>
    <m/>
    <n v="0"/>
    <m/>
    <n v="4"/>
  </r>
  <r>
    <s v="B5R2mechanicalS5"/>
    <s v="clearcut"/>
    <x v="2"/>
    <n v="5"/>
    <n v="2"/>
    <s v="mechanical"/>
    <n v="5"/>
    <n v="0"/>
    <m/>
    <n v="1500"/>
    <n v="0"/>
    <n v="2020"/>
    <n v="1"/>
    <m/>
    <n v="0"/>
    <s v="Z"/>
    <n v="0"/>
  </r>
  <r>
    <s v="B8R4controlS2"/>
    <s v="clearcut"/>
    <x v="2"/>
    <n v="8"/>
    <n v="4"/>
    <s v="control"/>
    <n v="2"/>
    <n v="51"/>
    <n v="12.9"/>
    <n v="1500"/>
    <n v="0"/>
    <n v="0"/>
    <n v="0"/>
    <m/>
    <n v="0"/>
    <m/>
    <n v="0"/>
  </r>
  <r>
    <s v="B8R4controlS8"/>
    <s v="clearcut"/>
    <x v="2"/>
    <n v="8"/>
    <n v="4"/>
    <s v="control"/>
    <n v="8"/>
    <n v="0"/>
    <m/>
    <n v="1500"/>
    <n v="0"/>
    <n v="2020"/>
    <n v="1"/>
    <m/>
    <n v="0"/>
    <m/>
    <n v="0"/>
  </r>
  <r>
    <s v="B9R6wax CS9"/>
    <s v="clearcut"/>
    <x v="2"/>
    <n v="9"/>
    <n v="6"/>
    <s v="wax C"/>
    <n v="9"/>
    <n v="0"/>
    <m/>
    <n v="1500"/>
    <n v="0"/>
    <n v="2020"/>
    <n v="1"/>
    <s v="Hylastes"/>
    <n v="0"/>
    <m/>
    <n v="4"/>
  </r>
  <r>
    <s v="B8R4controlS9"/>
    <s v="clearcut"/>
    <x v="2"/>
    <n v="8"/>
    <n v="4"/>
    <s v="control"/>
    <n v="9"/>
    <n v="0"/>
    <m/>
    <n v="1400"/>
    <n v="0"/>
    <n v="2020"/>
    <n v="1"/>
    <m/>
    <n v="0"/>
    <m/>
    <n v="0"/>
  </r>
  <r>
    <s v="B1R4wax CS2"/>
    <s v="clearcut"/>
    <x v="2"/>
    <n v="1"/>
    <n v="4"/>
    <s v="wax C"/>
    <n v="2"/>
    <n v="0"/>
    <m/>
    <n v="1200"/>
    <n v="0"/>
    <n v="2020"/>
    <n v="1"/>
    <m/>
    <n v="0"/>
    <m/>
    <n v="4"/>
  </r>
  <r>
    <s v="B3R2wax CS5"/>
    <s v="clearcut"/>
    <x v="2"/>
    <n v="3"/>
    <n v="2"/>
    <s v="wax C"/>
    <n v="5"/>
    <n v="0"/>
    <m/>
    <n v="1200"/>
    <n v="0"/>
    <n v="2020"/>
    <n v="1"/>
    <s v="Hylastes"/>
    <n v="0"/>
    <m/>
    <n v="4"/>
  </r>
  <r>
    <s v="B8R3mechanicalS9"/>
    <s v="clearcut"/>
    <x v="2"/>
    <n v="8"/>
    <n v="3"/>
    <s v="mechanical"/>
    <n v="9"/>
    <n v="0"/>
    <m/>
    <n v="1200"/>
    <n v="0"/>
    <n v="2020"/>
    <n v="1"/>
    <m/>
    <n v="0"/>
    <m/>
    <n v="0"/>
  </r>
  <r>
    <s v="B8R4controlS5"/>
    <s v="clearcut"/>
    <x v="2"/>
    <n v="8"/>
    <n v="4"/>
    <s v="control"/>
    <n v="5"/>
    <n v="0"/>
    <m/>
    <n v="1200"/>
    <n v="0"/>
    <n v="2020"/>
    <n v="1"/>
    <m/>
    <n v="0"/>
    <m/>
    <n v="0"/>
  </r>
  <r>
    <s v="B10R6controlS9"/>
    <s v="clearcut"/>
    <x v="2"/>
    <n v="10"/>
    <n v="6"/>
    <s v="control"/>
    <n v="9"/>
    <n v="0"/>
    <m/>
    <n v="1200"/>
    <n v="0"/>
    <n v="0"/>
    <n v="0"/>
    <s v="Hylastes"/>
    <n v="0"/>
    <m/>
    <n v="0"/>
  </r>
  <r>
    <s v="B7R1controlS10"/>
    <s v="clearcut"/>
    <x v="2"/>
    <n v="7"/>
    <n v="1"/>
    <s v="control"/>
    <n v="10"/>
    <n v="0"/>
    <m/>
    <n v="1100"/>
    <n v="0"/>
    <n v="2020"/>
    <n v="1"/>
    <m/>
    <n v="0"/>
    <m/>
    <n v="0"/>
  </r>
  <r>
    <s v="B2R1wax FS3"/>
    <s v="clearcut"/>
    <x v="2"/>
    <n v="2"/>
    <n v="1"/>
    <s v="wax F"/>
    <n v="3"/>
    <n v="0"/>
    <m/>
    <n v="1000"/>
    <n v="0"/>
    <n v="2020"/>
    <n v="1"/>
    <s v="Hylastes"/>
    <n v="0"/>
    <m/>
    <n v="0"/>
  </r>
  <r>
    <s v="B2R4wax CS3"/>
    <s v="clearcut"/>
    <x v="2"/>
    <n v="2"/>
    <n v="4"/>
    <s v="wax C"/>
    <n v="3"/>
    <n v="67"/>
    <n v="17.2"/>
    <n v="1000"/>
    <n v="0"/>
    <n v="0"/>
    <n v="0"/>
    <m/>
    <n v="0"/>
    <m/>
    <n v="2"/>
  </r>
  <r>
    <s v="B2R4wax CS4"/>
    <s v="clearcut"/>
    <x v="2"/>
    <n v="2"/>
    <n v="4"/>
    <s v="wax C"/>
    <n v="4"/>
    <n v="74"/>
    <n v="18.399999999999999"/>
    <n v="1000"/>
    <n v="0"/>
    <n v="0"/>
    <n v="0"/>
    <m/>
    <n v="0"/>
    <m/>
    <n v="4"/>
  </r>
  <r>
    <s v="B2R6controlS1"/>
    <s v="clearcut"/>
    <x v="2"/>
    <n v="2"/>
    <n v="6"/>
    <s v="control"/>
    <n v="1"/>
    <n v="63"/>
    <n v="13.5"/>
    <n v="1000"/>
    <n v="0"/>
    <n v="0"/>
    <n v="0"/>
    <m/>
    <n v="0"/>
    <m/>
    <n v="0"/>
  </r>
  <r>
    <s v="B3R2wax CS4"/>
    <s v="clearcut"/>
    <x v="2"/>
    <n v="3"/>
    <n v="2"/>
    <s v="wax C"/>
    <n v="4"/>
    <n v="0"/>
    <m/>
    <n v="1000"/>
    <n v="0"/>
    <n v="2020"/>
    <n v="1"/>
    <s v="Hylastes"/>
    <n v="0"/>
    <m/>
    <n v="4"/>
  </r>
  <r>
    <s v="B4R5controlS1"/>
    <s v="clearcut"/>
    <x v="2"/>
    <n v="4"/>
    <n v="5"/>
    <s v="control"/>
    <n v="1"/>
    <n v="0"/>
    <m/>
    <n v="1000"/>
    <n v="0"/>
    <n v="2020"/>
    <n v="1"/>
    <m/>
    <n v="0"/>
    <m/>
    <n v="0"/>
  </r>
  <r>
    <s v="B5R4wax FS5"/>
    <s v="clearcut"/>
    <x v="2"/>
    <n v="5"/>
    <n v="4"/>
    <s v="wax F"/>
    <n v="5"/>
    <n v="69"/>
    <n v="16.399999999999999"/>
    <n v="1000"/>
    <n v="0"/>
    <n v="0"/>
    <n v="0"/>
    <m/>
    <n v="0"/>
    <m/>
    <n v="3"/>
  </r>
  <r>
    <s v="B8R2wax FS6"/>
    <s v="clearcut"/>
    <x v="2"/>
    <n v="8"/>
    <n v="2"/>
    <s v="wax F"/>
    <n v="6"/>
    <n v="0"/>
    <m/>
    <n v="850"/>
    <n v="0"/>
    <n v="2020"/>
    <n v="1"/>
    <m/>
    <n v="0"/>
    <m/>
    <n v="3"/>
  </r>
  <r>
    <s v="B5R4wax FS2"/>
    <s v="clearcut"/>
    <x v="2"/>
    <n v="5"/>
    <n v="4"/>
    <s v="wax F"/>
    <n v="2"/>
    <n v="0"/>
    <m/>
    <n v="800"/>
    <n v="0"/>
    <n v="2020"/>
    <n v="1"/>
    <m/>
    <n v="0"/>
    <m/>
    <n v="4"/>
  </r>
  <r>
    <s v="B7R1controlS9"/>
    <s v="clearcut"/>
    <x v="2"/>
    <n v="7"/>
    <n v="1"/>
    <s v="control"/>
    <n v="9"/>
    <n v="0"/>
    <m/>
    <n v="800"/>
    <n v="0"/>
    <n v="2020"/>
    <n v="1"/>
    <m/>
    <n v="0"/>
    <m/>
    <n v="0"/>
  </r>
  <r>
    <s v="B9R1mechanicalS5"/>
    <s v="clearcut"/>
    <x v="2"/>
    <n v="9"/>
    <n v="1"/>
    <s v="mechanical"/>
    <n v="5"/>
    <n v="0"/>
    <m/>
    <n v="800"/>
    <n v="0"/>
    <n v="2020"/>
    <n v="1"/>
    <m/>
    <n v="0"/>
    <m/>
    <n v="0"/>
  </r>
  <r>
    <s v="B6R5wax CS3"/>
    <s v="clearcut"/>
    <x v="2"/>
    <n v="6"/>
    <n v="5"/>
    <s v="wax C"/>
    <n v="3"/>
    <n v="0"/>
    <m/>
    <n v="760"/>
    <n v="0"/>
    <n v="2020"/>
    <n v="1"/>
    <s v="Hylastes"/>
    <n v="0"/>
    <m/>
    <n v="3"/>
  </r>
  <r>
    <s v="B8R2wax FS3"/>
    <s v="clearcut"/>
    <x v="2"/>
    <n v="8"/>
    <n v="2"/>
    <s v="wax F"/>
    <n v="3"/>
    <n v="0"/>
    <m/>
    <n v="760"/>
    <n v="0"/>
    <n v="2020"/>
    <n v="1"/>
    <m/>
    <n v="0"/>
    <m/>
    <n v="4"/>
  </r>
  <r>
    <s v="B9R5glueS10"/>
    <s v="clearcut"/>
    <x v="2"/>
    <n v="9"/>
    <n v="5"/>
    <s v="glue"/>
    <n v="10"/>
    <n v="0"/>
    <m/>
    <n v="760"/>
    <n v="0"/>
    <n v="2020"/>
    <n v="1"/>
    <m/>
    <n v="0"/>
    <m/>
    <n v="0"/>
  </r>
  <r>
    <s v="B2R1wax FS1"/>
    <s v="clearcut"/>
    <x v="2"/>
    <n v="2"/>
    <n v="1"/>
    <s v="wax F"/>
    <n v="1"/>
    <n v="0"/>
    <m/>
    <n v="700"/>
    <n v="0"/>
    <n v="2020"/>
    <n v="1"/>
    <m/>
    <n v="0"/>
    <m/>
    <n v="0"/>
  </r>
  <r>
    <s v="B2R1wax FS9"/>
    <s v="clearcut"/>
    <x v="2"/>
    <n v="2"/>
    <n v="1"/>
    <s v="wax F"/>
    <n v="9"/>
    <n v="0"/>
    <m/>
    <n v="700"/>
    <n v="0"/>
    <n v="2020"/>
    <n v="1"/>
    <s v="Hylastes"/>
    <n v="0"/>
    <m/>
    <n v="0"/>
  </r>
  <r>
    <s v="B4R6mechanicalS8"/>
    <s v="clearcut"/>
    <x v="2"/>
    <n v="4"/>
    <n v="6"/>
    <s v="mechanical"/>
    <n v="8"/>
    <n v="58"/>
    <n v="10.4"/>
    <n v="700"/>
    <n v="0"/>
    <n v="0"/>
    <n v="0"/>
    <m/>
    <n v="0"/>
    <s v="Z"/>
    <n v="0"/>
  </r>
  <r>
    <s v="B7R5wax CS10"/>
    <s v="clearcut"/>
    <x v="2"/>
    <n v="7"/>
    <n v="5"/>
    <s v="wax C"/>
    <n v="10"/>
    <n v="50"/>
    <n v="10.5"/>
    <n v="700"/>
    <n v="0"/>
    <n v="0"/>
    <n v="0"/>
    <s v="terminal"/>
    <n v="0"/>
    <m/>
    <n v="3"/>
  </r>
  <r>
    <s v="B5R6wax CS5"/>
    <s v="clearcut"/>
    <x v="2"/>
    <n v="5"/>
    <n v="6"/>
    <s v="wax C"/>
    <n v="5"/>
    <n v="79"/>
    <n v="18.100000000000001"/>
    <n v="650"/>
    <n v="0"/>
    <n v="0"/>
    <n v="0"/>
    <m/>
    <n v="0"/>
    <m/>
    <n v="3"/>
  </r>
  <r>
    <s v="B7R5wax CS9"/>
    <s v="clearcut"/>
    <x v="2"/>
    <n v="7"/>
    <n v="5"/>
    <s v="wax C"/>
    <n v="9"/>
    <n v="0"/>
    <m/>
    <n v="600"/>
    <n v="0"/>
    <n v="2020"/>
    <n v="1"/>
    <m/>
    <n v="0"/>
    <m/>
    <n v="2"/>
  </r>
  <r>
    <s v="B10R4wax CS1"/>
    <s v="clearcut"/>
    <x v="2"/>
    <n v="10"/>
    <n v="4"/>
    <s v="wax C"/>
    <n v="1"/>
    <n v="0"/>
    <m/>
    <n v="600"/>
    <n v="0"/>
    <n v="2020"/>
    <n v="1"/>
    <m/>
    <n v="0"/>
    <m/>
    <n v="4"/>
  </r>
  <r>
    <s v="B8R2wax FS5"/>
    <s v="clearcut"/>
    <x v="2"/>
    <n v="8"/>
    <n v="2"/>
    <s v="wax F"/>
    <n v="5"/>
    <n v="0"/>
    <m/>
    <n v="540"/>
    <n v="0"/>
    <n v="2020"/>
    <n v="1"/>
    <m/>
    <n v="0"/>
    <m/>
    <n v="2"/>
  </r>
  <r>
    <s v="B2R2mechanicalS4"/>
    <s v="clearcut"/>
    <x v="2"/>
    <n v="2"/>
    <n v="2"/>
    <s v="mechanical"/>
    <n v="4"/>
    <n v="47"/>
    <n v="8.1999999999999993"/>
    <n v="500"/>
    <n v="0"/>
    <n v="0"/>
    <n v="0"/>
    <m/>
    <n v="0"/>
    <s v="Z"/>
    <n v="0"/>
  </r>
  <r>
    <s v="B2R6controlS7"/>
    <s v="clearcut"/>
    <x v="2"/>
    <n v="2"/>
    <n v="6"/>
    <s v="control"/>
    <n v="7"/>
    <n v="42"/>
    <n v="10.4"/>
    <n v="500"/>
    <n v="0"/>
    <n v="0"/>
    <n v="0"/>
    <m/>
    <n v="0"/>
    <m/>
    <n v="0"/>
  </r>
  <r>
    <s v="B4R1wax CS4"/>
    <s v="clearcut"/>
    <x v="2"/>
    <n v="4"/>
    <n v="1"/>
    <s v="wax C"/>
    <n v="4"/>
    <n v="74"/>
    <n v="15.7"/>
    <n v="500"/>
    <n v="0"/>
    <n v="0"/>
    <n v="0"/>
    <m/>
    <n v="0"/>
    <m/>
    <n v="3"/>
  </r>
  <r>
    <s v="B4R2wax FS9"/>
    <s v="clearcut"/>
    <x v="2"/>
    <n v="4"/>
    <n v="2"/>
    <s v="wax F"/>
    <n v="9"/>
    <n v="0"/>
    <m/>
    <n v="500"/>
    <n v="0"/>
    <n v="2020"/>
    <n v="1"/>
    <s v="Hylastes"/>
    <n v="0"/>
    <m/>
    <n v="3"/>
  </r>
  <r>
    <s v="B4R2wax FS10"/>
    <s v="clearcut"/>
    <x v="2"/>
    <n v="4"/>
    <n v="2"/>
    <s v="wax F"/>
    <n v="10"/>
    <n v="0"/>
    <m/>
    <n v="500"/>
    <n v="0"/>
    <n v="2020"/>
    <n v="1"/>
    <s v="Hylastes"/>
    <n v="0"/>
    <m/>
    <n v="0"/>
  </r>
  <r>
    <s v="B7R6mechanicalS7"/>
    <s v="clearcut"/>
    <x v="2"/>
    <n v="7"/>
    <n v="6"/>
    <s v="mechanical"/>
    <n v="7"/>
    <n v="43"/>
    <n v="9.6"/>
    <n v="500"/>
    <n v="0"/>
    <n v="0"/>
    <n v="0"/>
    <m/>
    <n v="0"/>
    <s v="Z"/>
    <n v="0"/>
  </r>
  <r>
    <s v="B9R1mechanicalS8"/>
    <s v="clearcut"/>
    <x v="2"/>
    <n v="9"/>
    <n v="1"/>
    <s v="mechanical"/>
    <n v="8"/>
    <n v="21"/>
    <n v="6.3"/>
    <n v="450"/>
    <n v="0"/>
    <n v="0"/>
    <n v="0"/>
    <s v="bad condition"/>
    <n v="0"/>
    <s v="Z"/>
    <n v="0"/>
  </r>
  <r>
    <s v="B4R2wax FS4"/>
    <s v="clearcut"/>
    <x v="2"/>
    <n v="4"/>
    <n v="2"/>
    <s v="wax F"/>
    <n v="4"/>
    <n v="42"/>
    <n v="10.7"/>
    <n v="400"/>
    <n v="0"/>
    <n v="0"/>
    <n v="0"/>
    <m/>
    <n v="0"/>
    <m/>
    <n v="4"/>
  </r>
  <r>
    <s v="B6R5wax CS7"/>
    <s v="clearcut"/>
    <x v="2"/>
    <n v="6"/>
    <n v="5"/>
    <s v="wax C"/>
    <n v="7"/>
    <n v="57"/>
    <n v="10.5"/>
    <n v="400"/>
    <n v="0"/>
    <n v="0"/>
    <n v="0"/>
    <m/>
    <n v="0"/>
    <m/>
    <n v="3"/>
  </r>
  <r>
    <s v="B10R6controlS5"/>
    <s v="clearcut"/>
    <x v="2"/>
    <n v="10"/>
    <n v="6"/>
    <s v="control"/>
    <n v="5"/>
    <n v="45"/>
    <n v="8.5"/>
    <n v="400"/>
    <n v="0"/>
    <n v="0"/>
    <n v="0"/>
    <m/>
    <n v="0"/>
    <m/>
    <n v="0"/>
  </r>
  <r>
    <s v="B4R3glueS2"/>
    <s v="clearcut"/>
    <x v="2"/>
    <n v="4"/>
    <n v="3"/>
    <s v="glue"/>
    <n v="2"/>
    <n v="80"/>
    <n v="20.6"/>
    <n v="370"/>
    <n v="0"/>
    <n v="0"/>
    <n v="0"/>
    <m/>
    <n v="0"/>
    <m/>
    <n v="0"/>
  </r>
  <r>
    <s v="B4R3glueS1"/>
    <s v="clearcut"/>
    <x v="2"/>
    <n v="4"/>
    <n v="3"/>
    <s v="glue"/>
    <n v="1"/>
    <n v="0"/>
    <m/>
    <n v="340"/>
    <n v="0"/>
    <n v="2020"/>
    <n v="1"/>
    <s v="Hylastes"/>
    <n v="0"/>
    <m/>
    <n v="0"/>
  </r>
  <r>
    <s v="B6R5wax CS5"/>
    <s v="clearcut"/>
    <x v="2"/>
    <n v="6"/>
    <n v="5"/>
    <s v="wax C"/>
    <n v="5"/>
    <n v="0"/>
    <m/>
    <n v="340"/>
    <n v="0"/>
    <n v="2020"/>
    <n v="1"/>
    <s v="Hylastes"/>
    <n v="0"/>
    <m/>
    <n v="3"/>
  </r>
  <r>
    <s v="B9R3wax FS9"/>
    <s v="clearcut"/>
    <x v="2"/>
    <n v="9"/>
    <n v="3"/>
    <s v="wax F"/>
    <n v="9"/>
    <n v="55"/>
    <n v="12.8"/>
    <n v="320"/>
    <n v="0"/>
    <n v="0"/>
    <n v="0"/>
    <m/>
    <n v="0"/>
    <m/>
    <n v="3"/>
  </r>
  <r>
    <s v="B2R4wax CS2"/>
    <s v="clearcut"/>
    <x v="2"/>
    <n v="2"/>
    <n v="4"/>
    <s v="wax C"/>
    <n v="2"/>
    <n v="0"/>
    <m/>
    <n v="300"/>
    <n v="0"/>
    <n v="2020"/>
    <n v="1"/>
    <m/>
    <n v="0"/>
    <m/>
    <n v="4"/>
  </r>
  <r>
    <s v="B3R1glueS3"/>
    <s v="clearcut"/>
    <x v="2"/>
    <n v="3"/>
    <n v="1"/>
    <s v="glue"/>
    <n v="3"/>
    <n v="0"/>
    <m/>
    <n v="300"/>
    <n v="0"/>
    <n v="2020"/>
    <n v="1"/>
    <s v="Hylastes"/>
    <n v="0"/>
    <m/>
    <n v="0"/>
  </r>
  <r>
    <s v="B5R4wax FS4"/>
    <s v="clearcut"/>
    <x v="2"/>
    <n v="5"/>
    <n v="4"/>
    <s v="wax F"/>
    <n v="4"/>
    <n v="0"/>
    <m/>
    <n v="300"/>
    <n v="0"/>
    <n v="2020"/>
    <n v="1"/>
    <s v="Hylastes"/>
    <n v="0"/>
    <m/>
    <n v="0"/>
  </r>
  <r>
    <s v="B6R3controlS8"/>
    <s v="clearcut"/>
    <x v="2"/>
    <n v="6"/>
    <n v="3"/>
    <s v="control"/>
    <n v="8"/>
    <n v="54"/>
    <n v="13.4"/>
    <n v="300"/>
    <n v="0"/>
    <n v="0"/>
    <n v="0"/>
    <m/>
    <n v="0"/>
    <m/>
    <n v="0"/>
  </r>
  <r>
    <s v="B6R4wax FS10"/>
    <s v="clearcut"/>
    <x v="2"/>
    <n v="6"/>
    <n v="4"/>
    <s v="wax F"/>
    <n v="10"/>
    <n v="63"/>
    <n v="14.4"/>
    <n v="300"/>
    <n v="0"/>
    <n v="0"/>
    <n v="0"/>
    <m/>
    <n v="0"/>
    <m/>
    <n v="3"/>
  </r>
  <r>
    <s v="B7R1controlS1"/>
    <s v="clearcut"/>
    <x v="2"/>
    <n v="7"/>
    <n v="1"/>
    <s v="control"/>
    <n v="1"/>
    <n v="51"/>
    <n v="10.5"/>
    <n v="300"/>
    <n v="0"/>
    <n v="0"/>
    <n v="0"/>
    <m/>
    <n v="0"/>
    <m/>
    <n v="0"/>
  </r>
  <r>
    <s v="B9R3wax FS2"/>
    <s v="clearcut"/>
    <x v="2"/>
    <n v="9"/>
    <n v="3"/>
    <s v="wax F"/>
    <n v="2"/>
    <n v="0"/>
    <m/>
    <n v="300"/>
    <n v="0"/>
    <n v="2020"/>
    <n v="1"/>
    <m/>
    <n v="0"/>
    <m/>
    <n v="0"/>
  </r>
  <r>
    <s v="B9R3wax FS4"/>
    <s v="clearcut"/>
    <x v="2"/>
    <n v="9"/>
    <n v="3"/>
    <s v="wax F"/>
    <n v="4"/>
    <n v="49"/>
    <n v="14.1"/>
    <n v="290"/>
    <n v="0"/>
    <n v="0"/>
    <n v="0"/>
    <s v="terminal"/>
    <n v="0"/>
    <m/>
    <n v="2"/>
  </r>
  <r>
    <s v="B3R4mechanicalS8"/>
    <s v="clearcut"/>
    <x v="2"/>
    <n v="3"/>
    <n v="4"/>
    <s v="mechanical"/>
    <n v="8"/>
    <n v="60"/>
    <n v="14.5"/>
    <n v="260"/>
    <n v="0"/>
    <n v="0"/>
    <n v="0"/>
    <m/>
    <n v="0"/>
    <s v="Z"/>
    <n v="0"/>
  </r>
  <r>
    <s v="B7R5wax CS1"/>
    <s v="clearcut"/>
    <x v="2"/>
    <n v="7"/>
    <n v="5"/>
    <s v="wax C"/>
    <n v="1"/>
    <n v="54"/>
    <n v="8.1999999999999993"/>
    <n v="260"/>
    <n v="0"/>
    <n v="0"/>
    <n v="0"/>
    <s v="terminal"/>
    <n v="0"/>
    <m/>
    <n v="3"/>
  </r>
  <r>
    <s v="B1R3mechanicalS4"/>
    <s v="clearcut"/>
    <x v="2"/>
    <n v="1"/>
    <n v="3"/>
    <s v="mechanical"/>
    <n v="4"/>
    <n v="44"/>
    <n v="9.8000000000000007"/>
    <n v="250"/>
    <n v="0"/>
    <n v="0"/>
    <n v="0"/>
    <m/>
    <n v="0"/>
    <s v="Z"/>
    <n v="0"/>
  </r>
  <r>
    <s v="B3R4mechanicalS4"/>
    <s v="clearcut"/>
    <x v="2"/>
    <n v="3"/>
    <n v="4"/>
    <s v="mechanical"/>
    <n v="4"/>
    <n v="50"/>
    <n v="11.3"/>
    <n v="250"/>
    <n v="0"/>
    <n v="0"/>
    <n v="0"/>
    <m/>
    <n v="0"/>
    <s v="Z"/>
    <n v="0"/>
  </r>
  <r>
    <s v="B4R2wax FS3"/>
    <s v="clearcut"/>
    <x v="2"/>
    <n v="4"/>
    <n v="2"/>
    <s v="wax F"/>
    <n v="3"/>
    <n v="46"/>
    <n v="11.7"/>
    <n v="250"/>
    <n v="0"/>
    <n v="0"/>
    <n v="0"/>
    <m/>
    <n v="0"/>
    <m/>
    <n v="4"/>
  </r>
  <r>
    <s v="B7R1controlS3"/>
    <s v="clearcut"/>
    <x v="2"/>
    <n v="7"/>
    <n v="1"/>
    <s v="control"/>
    <n v="3"/>
    <n v="36"/>
    <n v="9.1"/>
    <n v="250"/>
    <n v="0"/>
    <n v="0"/>
    <n v="0"/>
    <s v="terminal"/>
    <n v="0"/>
    <m/>
    <n v="0"/>
  </r>
  <r>
    <s v="B10R3wax FS2"/>
    <s v="clearcut"/>
    <x v="2"/>
    <n v="10"/>
    <n v="3"/>
    <s v="wax F"/>
    <n v="2"/>
    <n v="62"/>
    <n v="15.4"/>
    <n v="250"/>
    <n v="0"/>
    <n v="0"/>
    <n v="0"/>
    <m/>
    <n v="0"/>
    <m/>
    <n v="3"/>
  </r>
  <r>
    <s v="B7R2wax FS3"/>
    <s v="clearcut"/>
    <x v="2"/>
    <n v="7"/>
    <n v="2"/>
    <s v="wax F"/>
    <n v="3"/>
    <n v="0"/>
    <m/>
    <n v="240"/>
    <n v="0"/>
    <n v="2020"/>
    <n v="1"/>
    <m/>
    <n v="0"/>
    <m/>
    <n v="3"/>
  </r>
  <r>
    <s v="B1R3mechanicalS3"/>
    <s v="clearcut"/>
    <x v="2"/>
    <n v="1"/>
    <n v="3"/>
    <s v="mechanical"/>
    <n v="3"/>
    <n v="63"/>
    <n v="14.7"/>
    <n v="200"/>
    <n v="0"/>
    <n v="0"/>
    <n v="0"/>
    <m/>
    <n v="0"/>
    <s v="Z"/>
    <n v="0"/>
  </r>
  <r>
    <s v="B1R5wax FS2"/>
    <s v="clearcut"/>
    <x v="2"/>
    <n v="1"/>
    <n v="5"/>
    <s v="wax F"/>
    <n v="2"/>
    <n v="40"/>
    <n v="8"/>
    <n v="200"/>
    <n v="0"/>
    <n v="0"/>
    <n v="0"/>
    <m/>
    <n v="0"/>
    <m/>
    <n v="2"/>
  </r>
  <r>
    <s v="B2R4wax CS7"/>
    <s v="clearcut"/>
    <x v="2"/>
    <n v="2"/>
    <n v="4"/>
    <s v="wax C"/>
    <n v="7"/>
    <n v="102"/>
    <n v="21.7"/>
    <n v="200"/>
    <n v="0"/>
    <n v="0"/>
    <n v="0"/>
    <m/>
    <n v="0"/>
    <m/>
    <n v="3"/>
  </r>
  <r>
    <s v="B4R2wax FS8"/>
    <s v="clearcut"/>
    <x v="2"/>
    <n v="4"/>
    <n v="2"/>
    <s v="wax F"/>
    <n v="8"/>
    <n v="37"/>
    <n v="12.7"/>
    <n v="200"/>
    <n v="0"/>
    <n v="0"/>
    <n v="0"/>
    <m/>
    <n v="0"/>
    <m/>
    <n v="4"/>
  </r>
  <r>
    <s v="B7R4glueS7"/>
    <s v="clearcut"/>
    <x v="2"/>
    <n v="7"/>
    <n v="4"/>
    <s v="glue"/>
    <n v="7"/>
    <n v="0"/>
    <m/>
    <n v="200"/>
    <n v="0"/>
    <n v="2020"/>
    <n v="1"/>
    <m/>
    <n v="0"/>
    <m/>
    <n v="0"/>
  </r>
  <r>
    <s v="B10R3wax FS3"/>
    <s v="clearcut"/>
    <x v="2"/>
    <n v="10"/>
    <n v="3"/>
    <s v="wax F"/>
    <n v="3"/>
    <n v="57"/>
    <n v="13.3"/>
    <n v="200"/>
    <n v="0"/>
    <n v="0"/>
    <n v="0"/>
    <m/>
    <n v="0"/>
    <m/>
    <n v="4"/>
  </r>
  <r>
    <s v="B5R6wax CS1"/>
    <s v="clearcut"/>
    <x v="2"/>
    <n v="5"/>
    <n v="6"/>
    <s v="wax C"/>
    <n v="1"/>
    <n v="0"/>
    <m/>
    <n v="190"/>
    <n v="0"/>
    <n v="2020"/>
    <n v="1"/>
    <m/>
    <n v="0"/>
    <m/>
    <n v="2"/>
  </r>
  <r>
    <s v="B7R2wax FS2"/>
    <s v="clearcut"/>
    <x v="2"/>
    <n v="7"/>
    <n v="2"/>
    <s v="wax F"/>
    <n v="2"/>
    <n v="56"/>
    <n v="13.2"/>
    <n v="190"/>
    <n v="0"/>
    <n v="0"/>
    <n v="0"/>
    <m/>
    <n v="0"/>
    <m/>
    <n v="2"/>
  </r>
  <r>
    <s v="B8R5glueS5"/>
    <s v="clearcut"/>
    <x v="2"/>
    <n v="8"/>
    <n v="5"/>
    <s v="glue"/>
    <n v="5"/>
    <n v="42"/>
    <n v="11.3"/>
    <n v="190"/>
    <n v="0"/>
    <n v="0"/>
    <n v="0"/>
    <m/>
    <n v="0"/>
    <m/>
    <n v="0"/>
  </r>
  <r>
    <s v="B7R1controlS8"/>
    <s v="clearcut"/>
    <x v="2"/>
    <n v="7"/>
    <n v="1"/>
    <s v="control"/>
    <n v="8"/>
    <n v="39"/>
    <n v="7.1"/>
    <n v="170"/>
    <n v="0"/>
    <n v="0"/>
    <n v="0"/>
    <m/>
    <n v="0"/>
    <m/>
    <n v="0"/>
  </r>
  <r>
    <s v="B10R6controlS10"/>
    <s v="clearcut"/>
    <x v="2"/>
    <n v="10"/>
    <n v="6"/>
    <s v="control"/>
    <n v="10"/>
    <n v="57"/>
    <n v="9.6999999999999993"/>
    <n v="160"/>
    <n v="0"/>
    <n v="0"/>
    <n v="0"/>
    <s v="terminal"/>
    <n v="0"/>
    <m/>
    <n v="0"/>
  </r>
  <r>
    <s v="B1R1controlS10"/>
    <s v="clearcut"/>
    <x v="2"/>
    <n v="1"/>
    <n v="1"/>
    <s v="control"/>
    <n v="10"/>
    <n v="47"/>
    <n v="13.8"/>
    <n v="150"/>
    <n v="0"/>
    <n v="0"/>
    <n v="0"/>
    <s v="terminal"/>
    <n v="0"/>
    <m/>
    <n v="0"/>
  </r>
  <r>
    <s v="B1R2chemicalS1"/>
    <s v="clearcut"/>
    <x v="2"/>
    <n v="1"/>
    <n v="2"/>
    <s v="chemical"/>
    <n v="1"/>
    <n v="42"/>
    <n v="9.8000000000000007"/>
    <n v="150"/>
    <n v="0"/>
    <n v="0"/>
    <n v="0"/>
    <m/>
    <n v="0"/>
    <m/>
    <n v="0"/>
  </r>
  <r>
    <s v="B1R3mechanicalS9"/>
    <s v="clearcut"/>
    <x v="2"/>
    <n v="1"/>
    <n v="3"/>
    <s v="mechanical"/>
    <n v="9"/>
    <n v="62"/>
    <n v="12.5"/>
    <n v="150"/>
    <n v="0"/>
    <n v="0"/>
    <n v="0"/>
    <m/>
    <n v="0"/>
    <s v="Z"/>
    <n v="0"/>
  </r>
  <r>
    <s v="B2R1wax FS10"/>
    <s v="clearcut"/>
    <x v="2"/>
    <n v="2"/>
    <n v="1"/>
    <s v="wax F"/>
    <n v="10"/>
    <n v="56"/>
    <n v="13.5"/>
    <n v="150"/>
    <n v="0"/>
    <n v="0"/>
    <n v="0"/>
    <m/>
    <n v="0"/>
    <m/>
    <n v="3"/>
  </r>
  <r>
    <s v="B3R1glueS7"/>
    <s v="clearcut"/>
    <x v="2"/>
    <n v="3"/>
    <n v="1"/>
    <s v="glue"/>
    <n v="7"/>
    <n v="62"/>
    <n v="15.9"/>
    <n v="150"/>
    <n v="0"/>
    <n v="0"/>
    <n v="0"/>
    <m/>
    <n v="0"/>
    <m/>
    <n v="0"/>
  </r>
  <r>
    <s v="B4R3glueS7"/>
    <s v="clearcut"/>
    <x v="2"/>
    <n v="4"/>
    <n v="3"/>
    <s v="glue"/>
    <n v="7"/>
    <n v="52"/>
    <n v="15.2"/>
    <n v="150"/>
    <n v="0"/>
    <n v="0"/>
    <n v="0"/>
    <m/>
    <n v="0"/>
    <m/>
    <n v="0"/>
  </r>
  <r>
    <s v="B4R6mechanicalS7"/>
    <s v="clearcut"/>
    <x v="2"/>
    <n v="4"/>
    <n v="6"/>
    <s v="mechanical"/>
    <n v="7"/>
    <n v="50"/>
    <n v="11.4"/>
    <n v="150"/>
    <n v="0"/>
    <n v="0"/>
    <n v="0"/>
    <m/>
    <n v="0"/>
    <s v="Z"/>
    <n v="0"/>
  </r>
  <r>
    <s v="B6R4wax FS8"/>
    <s v="clearcut"/>
    <x v="2"/>
    <n v="6"/>
    <n v="4"/>
    <s v="wax F"/>
    <n v="8"/>
    <n v="35"/>
    <n v="6.1"/>
    <n v="150"/>
    <n v="0"/>
    <n v="0"/>
    <n v="0"/>
    <s v="terminal"/>
    <n v="0"/>
    <m/>
    <n v="4"/>
  </r>
  <r>
    <s v="B7R4glueS4"/>
    <s v="clearcut"/>
    <x v="2"/>
    <n v="7"/>
    <n v="4"/>
    <s v="glue"/>
    <n v="4"/>
    <n v="31"/>
    <n v="10.5"/>
    <n v="150"/>
    <n v="0"/>
    <n v="0"/>
    <n v="0"/>
    <s v="terminal"/>
    <n v="0"/>
    <m/>
    <n v="0"/>
  </r>
  <r>
    <s v="B9R1mechanicalS1"/>
    <s v="clearcut"/>
    <x v="2"/>
    <n v="9"/>
    <n v="1"/>
    <s v="mechanical"/>
    <n v="1"/>
    <n v="0"/>
    <m/>
    <n v="150"/>
    <n v="0"/>
    <n v="2020"/>
    <n v="1"/>
    <m/>
    <n v="0"/>
    <s v="Z"/>
    <n v="0"/>
  </r>
  <r>
    <s v="B10R4wax CS3"/>
    <s v="clearcut"/>
    <x v="2"/>
    <n v="10"/>
    <n v="4"/>
    <s v="wax C"/>
    <n v="3"/>
    <n v="68"/>
    <n v="16.2"/>
    <n v="150"/>
    <n v="0"/>
    <n v="0"/>
    <n v="0"/>
    <m/>
    <n v="0"/>
    <m/>
    <n v="4"/>
  </r>
  <r>
    <s v="B3R6controlS8"/>
    <s v="clearcut"/>
    <x v="2"/>
    <n v="3"/>
    <n v="6"/>
    <s v="control"/>
    <n v="8"/>
    <n v="0"/>
    <m/>
    <n v="140"/>
    <n v="0"/>
    <n v="2020"/>
    <n v="1"/>
    <s v="Hylastes"/>
    <n v="0"/>
    <m/>
    <n v="0"/>
  </r>
  <r>
    <s v="B4R3glueS3"/>
    <s v="clearcut"/>
    <x v="2"/>
    <n v="4"/>
    <n v="3"/>
    <s v="glue"/>
    <n v="3"/>
    <n v="50"/>
    <n v="14"/>
    <n v="140"/>
    <n v="0"/>
    <n v="0"/>
    <n v="0"/>
    <m/>
    <n v="0"/>
    <m/>
    <n v="0"/>
  </r>
  <r>
    <s v="B3R1glueS10"/>
    <s v="clearcut"/>
    <x v="2"/>
    <n v="3"/>
    <n v="1"/>
    <s v="glue"/>
    <n v="10"/>
    <n v="54"/>
    <n v="197"/>
    <n v="130"/>
    <n v="0"/>
    <n v="0"/>
    <n v="0"/>
    <m/>
    <n v="0"/>
    <m/>
    <n v="0"/>
  </r>
  <r>
    <s v="B1R6glueS5"/>
    <s v="clearcut"/>
    <x v="2"/>
    <n v="1"/>
    <n v="6"/>
    <s v="glue"/>
    <n v="5"/>
    <n v="38"/>
    <n v="10"/>
    <n v="120"/>
    <n v="0"/>
    <n v="0"/>
    <n v="0"/>
    <m/>
    <n v="0"/>
    <m/>
    <n v="0"/>
  </r>
  <r>
    <s v="B7R2wax FS6"/>
    <s v="clearcut"/>
    <x v="2"/>
    <n v="7"/>
    <n v="2"/>
    <s v="wax F"/>
    <n v="6"/>
    <n v="33"/>
    <n v="7.3"/>
    <n v="120"/>
    <n v="0"/>
    <n v="0"/>
    <n v="0"/>
    <s v="terminal"/>
    <n v="0"/>
    <m/>
    <n v="3"/>
  </r>
  <r>
    <s v="B4R3glueS4"/>
    <s v="clearcut"/>
    <x v="2"/>
    <n v="4"/>
    <n v="3"/>
    <s v="glue"/>
    <n v="4"/>
    <n v="59"/>
    <n v="15.8"/>
    <n v="110"/>
    <n v="0"/>
    <n v="0"/>
    <n v="0"/>
    <m/>
    <n v="0"/>
    <m/>
    <n v="0"/>
  </r>
  <r>
    <s v="B1R3mechanicalS5"/>
    <s v="clearcut"/>
    <x v="2"/>
    <n v="1"/>
    <n v="3"/>
    <s v="mechanical"/>
    <n v="5"/>
    <n v="32"/>
    <n v="8.3000000000000007"/>
    <n v="100"/>
    <n v="0"/>
    <n v="0"/>
    <n v="0"/>
    <m/>
    <n v="0"/>
    <s v="O"/>
    <n v="0"/>
  </r>
  <r>
    <s v="B3R1glueS6"/>
    <s v="clearcut"/>
    <x v="2"/>
    <n v="3"/>
    <n v="1"/>
    <s v="glue"/>
    <n v="6"/>
    <n v="35"/>
    <n v="11.2"/>
    <n v="100"/>
    <n v="0"/>
    <n v="0"/>
    <n v="0"/>
    <m/>
    <n v="0"/>
    <m/>
    <n v="0"/>
  </r>
  <r>
    <s v="B3R1glueS8"/>
    <s v="clearcut"/>
    <x v="2"/>
    <n v="3"/>
    <n v="1"/>
    <s v="glue"/>
    <n v="8"/>
    <n v="41"/>
    <n v="12"/>
    <n v="100"/>
    <n v="0"/>
    <n v="0"/>
    <n v="0"/>
    <m/>
    <n v="0"/>
    <m/>
    <n v="0"/>
  </r>
  <r>
    <s v="B3R5wax FS6"/>
    <s v="clearcut"/>
    <x v="2"/>
    <n v="3"/>
    <n v="5"/>
    <s v="wax F"/>
    <n v="6"/>
    <n v="40"/>
    <n v="12.2"/>
    <n v="100"/>
    <n v="0"/>
    <n v="0"/>
    <n v="0"/>
    <m/>
    <n v="0"/>
    <m/>
    <n v="4"/>
  </r>
  <r>
    <s v="B4R5controlS4"/>
    <s v="clearcut"/>
    <x v="2"/>
    <n v="4"/>
    <n v="5"/>
    <s v="control"/>
    <n v="4"/>
    <n v="46"/>
    <n v="9.5"/>
    <n v="100"/>
    <n v="0"/>
    <n v="0"/>
    <n v="0"/>
    <m/>
    <n v="0"/>
    <m/>
    <n v="0"/>
  </r>
  <r>
    <s v="B5R2mechanicalS2"/>
    <s v="clearcut"/>
    <x v="2"/>
    <n v="5"/>
    <n v="2"/>
    <s v="mechanical"/>
    <n v="2"/>
    <n v="44"/>
    <n v="10.5"/>
    <n v="100"/>
    <n v="0"/>
    <n v="0"/>
    <n v="0"/>
    <s v="terminal"/>
    <n v="0"/>
    <s v="Z"/>
    <n v="0"/>
  </r>
  <r>
    <s v="B5R4wax FS7"/>
    <s v="clearcut"/>
    <x v="2"/>
    <n v="5"/>
    <n v="4"/>
    <s v="wax F"/>
    <n v="7"/>
    <n v="0"/>
    <m/>
    <n v="100"/>
    <n v="0"/>
    <n v="2020"/>
    <n v="1"/>
    <m/>
    <n v="0"/>
    <m/>
    <n v="4"/>
  </r>
  <r>
    <s v="B6R3controlS9"/>
    <s v="clearcut"/>
    <x v="2"/>
    <n v="6"/>
    <n v="3"/>
    <s v="control"/>
    <n v="9"/>
    <n v="44"/>
    <n v="11.8"/>
    <n v="100"/>
    <n v="0"/>
    <n v="0"/>
    <n v="0"/>
    <m/>
    <n v="0"/>
    <m/>
    <n v="0"/>
  </r>
  <r>
    <s v="B6R4wax FS9"/>
    <s v="clearcut"/>
    <x v="2"/>
    <n v="6"/>
    <n v="4"/>
    <s v="wax F"/>
    <n v="9"/>
    <n v="81"/>
    <n v="18.399999999999999"/>
    <n v="100"/>
    <n v="0"/>
    <n v="0"/>
    <n v="0"/>
    <m/>
    <n v="0"/>
    <m/>
    <n v="3"/>
  </r>
  <r>
    <s v="B7R1controlS6"/>
    <s v="clearcut"/>
    <x v="2"/>
    <n v="7"/>
    <n v="1"/>
    <s v="control"/>
    <n v="6"/>
    <n v="46"/>
    <n v="11"/>
    <n v="100"/>
    <n v="0"/>
    <n v="0"/>
    <n v="0"/>
    <m/>
    <n v="0"/>
    <m/>
    <n v="0"/>
  </r>
  <r>
    <s v="B7R6mechanicalS6"/>
    <s v="clearcut"/>
    <x v="2"/>
    <n v="7"/>
    <n v="6"/>
    <s v="mechanical"/>
    <n v="6"/>
    <n v="51"/>
    <n v="8"/>
    <n v="100"/>
    <n v="0"/>
    <n v="0"/>
    <n v="0"/>
    <m/>
    <n v="0"/>
    <s v="Z"/>
    <n v="0"/>
  </r>
  <r>
    <s v="B8R2wax FS9"/>
    <s v="clearcut"/>
    <x v="2"/>
    <n v="8"/>
    <n v="2"/>
    <s v="wax F"/>
    <n v="9"/>
    <n v="77"/>
    <n v="20"/>
    <n v="100"/>
    <n v="0"/>
    <n v="0"/>
    <n v="0"/>
    <m/>
    <n v="0"/>
    <m/>
    <n v="4"/>
  </r>
  <r>
    <s v="B9R6wax CS5"/>
    <s v="clearcut"/>
    <x v="2"/>
    <n v="9"/>
    <n v="6"/>
    <s v="wax C"/>
    <n v="5"/>
    <n v="48"/>
    <n v="11.7"/>
    <n v="100"/>
    <n v="0"/>
    <n v="0"/>
    <n v="0"/>
    <m/>
    <n v="0"/>
    <m/>
    <n v="3"/>
  </r>
  <r>
    <s v="B10R6controlS7"/>
    <s v="clearcut"/>
    <x v="2"/>
    <n v="10"/>
    <n v="6"/>
    <s v="control"/>
    <n v="7"/>
    <n v="64"/>
    <n v="16.2"/>
    <n v="100"/>
    <n v="0"/>
    <n v="0"/>
    <n v="0"/>
    <m/>
    <n v="0"/>
    <m/>
    <n v="0"/>
  </r>
  <r>
    <s v="B7R4glueS8"/>
    <s v="clearcut"/>
    <x v="2"/>
    <n v="7"/>
    <n v="4"/>
    <s v="glue"/>
    <n v="8"/>
    <n v="56"/>
    <n v="15.9"/>
    <n v="90"/>
    <n v="0"/>
    <n v="0"/>
    <n v="0"/>
    <m/>
    <n v="0"/>
    <m/>
    <n v="0"/>
  </r>
  <r>
    <s v="B9R3wax FS3"/>
    <s v="clearcut"/>
    <x v="2"/>
    <n v="9"/>
    <n v="3"/>
    <s v="wax F"/>
    <n v="3"/>
    <n v="0"/>
    <m/>
    <n v="90"/>
    <n v="0"/>
    <n v="2020"/>
    <n v="1"/>
    <m/>
    <n v="0"/>
    <m/>
    <n v="2"/>
  </r>
  <r>
    <s v="B10R4wax CS8"/>
    <s v="clearcut"/>
    <x v="2"/>
    <n v="10"/>
    <n v="4"/>
    <s v="wax C"/>
    <n v="8"/>
    <n v="50"/>
    <n v="9.3000000000000007"/>
    <n v="90"/>
    <n v="0"/>
    <n v="0"/>
    <n v="0"/>
    <m/>
    <n v="0"/>
    <m/>
    <n v="4"/>
  </r>
  <r>
    <s v="B7R4glueS1"/>
    <s v="clearcut"/>
    <x v="2"/>
    <n v="7"/>
    <n v="4"/>
    <s v="glue"/>
    <n v="1"/>
    <n v="50"/>
    <n v="11.2"/>
    <n v="80"/>
    <n v="0"/>
    <n v="0"/>
    <n v="0"/>
    <m/>
    <n v="0"/>
    <m/>
    <n v="0"/>
  </r>
  <r>
    <s v="B3R1glueS9"/>
    <s v="clearcut"/>
    <x v="2"/>
    <n v="3"/>
    <n v="1"/>
    <s v="glue"/>
    <n v="9"/>
    <n v="37"/>
    <n v="11.1"/>
    <n v="70"/>
    <n v="0"/>
    <n v="0"/>
    <n v="0"/>
    <m/>
    <n v="0"/>
    <m/>
    <n v="0"/>
  </r>
  <r>
    <s v="B5R4wax FS9"/>
    <s v="clearcut"/>
    <x v="2"/>
    <n v="5"/>
    <n v="4"/>
    <s v="wax F"/>
    <n v="9"/>
    <n v="0"/>
    <m/>
    <n v="70"/>
    <n v="0"/>
    <n v="2020"/>
    <n v="1"/>
    <m/>
    <n v="0"/>
    <m/>
    <n v="0"/>
  </r>
  <r>
    <s v="B6R1glueS7"/>
    <s v="clearcut"/>
    <x v="2"/>
    <n v="6"/>
    <n v="1"/>
    <s v="glue"/>
    <n v="7"/>
    <n v="75"/>
    <n v="16.399999999999999"/>
    <n v="70"/>
    <n v="0"/>
    <n v="0"/>
    <n v="0"/>
    <m/>
    <n v="0"/>
    <m/>
    <n v="0"/>
  </r>
  <r>
    <s v="B5R6wax CS6"/>
    <s v="clearcut"/>
    <x v="2"/>
    <n v="5"/>
    <n v="6"/>
    <s v="wax C"/>
    <n v="6"/>
    <n v="58"/>
    <n v="7.9"/>
    <n v="60"/>
    <n v="0"/>
    <n v="0"/>
    <n v="0"/>
    <s v="bad condition"/>
    <n v="0"/>
    <m/>
    <n v="3"/>
  </r>
  <r>
    <s v="B6R1glueS5"/>
    <s v="clearcut"/>
    <x v="2"/>
    <n v="6"/>
    <n v="1"/>
    <s v="glue"/>
    <n v="5"/>
    <n v="70"/>
    <n v="19.3"/>
    <n v="60"/>
    <n v="0"/>
    <n v="0"/>
    <n v="0"/>
    <m/>
    <n v="0"/>
    <m/>
    <n v="0"/>
  </r>
  <r>
    <s v="B1R3mechanicalS8"/>
    <s v="clearcut"/>
    <x v="2"/>
    <n v="1"/>
    <n v="3"/>
    <s v="mechanical"/>
    <n v="8"/>
    <n v="45"/>
    <n v="10.4"/>
    <n v="50"/>
    <n v="0"/>
    <n v="0"/>
    <n v="0"/>
    <m/>
    <n v="0"/>
    <s v="Z"/>
    <n v="0"/>
  </r>
  <r>
    <s v="B1R6glueS4"/>
    <s v="clearcut"/>
    <x v="2"/>
    <n v="1"/>
    <n v="6"/>
    <s v="glue"/>
    <n v="4"/>
    <n v="61"/>
    <n v="14.8"/>
    <n v="50"/>
    <n v="0"/>
    <n v="0"/>
    <n v="0"/>
    <m/>
    <n v="0"/>
    <m/>
    <n v="0"/>
  </r>
  <r>
    <s v="B3R6controlS4"/>
    <s v="clearcut"/>
    <x v="2"/>
    <n v="3"/>
    <n v="6"/>
    <s v="control"/>
    <n v="4"/>
    <n v="57"/>
    <n v="14.1"/>
    <n v="50"/>
    <n v="0"/>
    <n v="0"/>
    <n v="0"/>
    <m/>
    <n v="0"/>
    <m/>
    <n v="0"/>
  </r>
  <r>
    <s v="B4R3glueS8"/>
    <s v="clearcut"/>
    <x v="2"/>
    <n v="4"/>
    <n v="3"/>
    <s v="glue"/>
    <n v="8"/>
    <n v="51"/>
    <n v="10.6"/>
    <n v="50"/>
    <n v="0"/>
    <n v="0"/>
    <n v="0"/>
    <m/>
    <n v="0"/>
    <m/>
    <n v="0"/>
  </r>
  <r>
    <s v="B6R5wax CS4"/>
    <s v="clearcut"/>
    <x v="2"/>
    <n v="6"/>
    <n v="5"/>
    <s v="wax C"/>
    <n v="4"/>
    <n v="57"/>
    <n v="15.5"/>
    <n v="50"/>
    <n v="0"/>
    <n v="0"/>
    <n v="0"/>
    <s v="terminal"/>
    <n v="0"/>
    <m/>
    <n v="2"/>
  </r>
  <r>
    <s v="B6R6mechanicalS1"/>
    <s v="clearcut"/>
    <x v="2"/>
    <n v="6"/>
    <n v="6"/>
    <s v="mechanical"/>
    <n v="1"/>
    <n v="46"/>
    <n v="10.4"/>
    <n v="50"/>
    <n v="0"/>
    <n v="0"/>
    <n v="0"/>
    <m/>
    <n v="0"/>
    <s v="Z"/>
    <n v="0"/>
  </r>
  <r>
    <s v="B7R4glueS3"/>
    <s v="clearcut"/>
    <x v="2"/>
    <n v="7"/>
    <n v="4"/>
    <s v="glue"/>
    <n v="3"/>
    <n v="31"/>
    <n v="11.2"/>
    <n v="50"/>
    <n v="0"/>
    <n v="0"/>
    <n v="0"/>
    <s v="terminal"/>
    <n v="0"/>
    <m/>
    <n v="0"/>
  </r>
  <r>
    <s v="B8R3mechanicalS2"/>
    <s v="clearcut"/>
    <x v="2"/>
    <n v="8"/>
    <n v="3"/>
    <s v="mechanical"/>
    <n v="2"/>
    <n v="40"/>
    <n v="10"/>
    <n v="50"/>
    <n v="0"/>
    <n v="0"/>
    <n v="0"/>
    <m/>
    <n v="0"/>
    <s v="Z"/>
    <n v="0"/>
  </r>
  <r>
    <s v="B1R6glueS1"/>
    <s v="clearcut"/>
    <x v="2"/>
    <n v="1"/>
    <n v="6"/>
    <s v="glue"/>
    <n v="1"/>
    <n v="70"/>
    <n v="15.2"/>
    <n v="40"/>
    <n v="0"/>
    <n v="0"/>
    <n v="0"/>
    <m/>
    <n v="0"/>
    <m/>
    <n v="0"/>
  </r>
  <r>
    <s v="B4R6mechanicalS5"/>
    <s v="clearcut"/>
    <x v="2"/>
    <n v="4"/>
    <n v="6"/>
    <s v="mechanical"/>
    <n v="5"/>
    <n v="48"/>
    <n v="10.199999999999999"/>
    <n v="40"/>
    <n v="0"/>
    <n v="0"/>
    <n v="0"/>
    <m/>
    <n v="0"/>
    <s v="Z"/>
    <n v="0"/>
  </r>
  <r>
    <s v="B7R4glueS10"/>
    <s v="clearcut"/>
    <x v="2"/>
    <n v="7"/>
    <n v="4"/>
    <s v="glue"/>
    <n v="10"/>
    <n v="58"/>
    <n v="12.7"/>
    <n v="40"/>
    <n v="0"/>
    <n v="0"/>
    <n v="0"/>
    <m/>
    <n v="0"/>
    <m/>
    <n v="0"/>
  </r>
  <r>
    <s v="B4R3glueS10"/>
    <s v="clearcut"/>
    <x v="2"/>
    <n v="4"/>
    <n v="3"/>
    <s v="glue"/>
    <n v="10"/>
    <n v="38"/>
    <n v="9.1"/>
    <n v="30"/>
    <n v="0"/>
    <n v="0"/>
    <n v="0"/>
    <m/>
    <n v="0"/>
    <m/>
    <n v="0"/>
  </r>
  <r>
    <s v="B6R2chemicalS9"/>
    <s v="clearcut"/>
    <x v="2"/>
    <n v="6"/>
    <n v="2"/>
    <s v="chemical"/>
    <n v="9"/>
    <n v="63"/>
    <n v="14.5"/>
    <n v="30"/>
    <n v="0"/>
    <n v="0"/>
    <n v="0"/>
    <m/>
    <n v="0"/>
    <m/>
    <n v="0"/>
  </r>
  <r>
    <s v="B7R4glueS2"/>
    <s v="clearcut"/>
    <x v="2"/>
    <n v="7"/>
    <n v="4"/>
    <s v="glue"/>
    <n v="2"/>
    <n v="24"/>
    <n v="5.8"/>
    <n v="30"/>
    <n v="0"/>
    <n v="0"/>
    <n v="0"/>
    <m/>
    <n v="0"/>
    <m/>
    <n v="0"/>
  </r>
  <r>
    <s v="B7R4glueS6"/>
    <s v="clearcut"/>
    <x v="2"/>
    <n v="7"/>
    <n v="4"/>
    <s v="glue"/>
    <n v="6"/>
    <n v="49"/>
    <n v="11.7"/>
    <n v="30"/>
    <n v="0"/>
    <n v="0"/>
    <n v="0"/>
    <m/>
    <n v="0"/>
    <m/>
    <n v="0"/>
  </r>
  <r>
    <s v="B9R3wax FS1"/>
    <s v="clearcut"/>
    <x v="2"/>
    <n v="9"/>
    <n v="3"/>
    <s v="wax F"/>
    <n v="1"/>
    <n v="59"/>
    <n v="13.2"/>
    <n v="30"/>
    <n v="0"/>
    <n v="0"/>
    <n v="0"/>
    <m/>
    <n v="0"/>
    <m/>
    <n v="3"/>
  </r>
  <r>
    <s v="B9R4chemicalS9"/>
    <s v="clearcut"/>
    <x v="2"/>
    <n v="9"/>
    <n v="4"/>
    <s v="chemical"/>
    <n v="9"/>
    <n v="70"/>
    <n v="14.8"/>
    <n v="30"/>
    <n v="0"/>
    <n v="0"/>
    <n v="0"/>
    <m/>
    <n v="0"/>
    <m/>
    <n v="0"/>
  </r>
  <r>
    <s v="B3R3chemicalS6"/>
    <s v="clearcut"/>
    <x v="2"/>
    <n v="3"/>
    <n v="3"/>
    <s v="chemical"/>
    <n v="6"/>
    <n v="56"/>
    <n v="17.899999999999999"/>
    <n v="20"/>
    <n v="0"/>
    <n v="0"/>
    <n v="0"/>
    <m/>
    <n v="0"/>
    <m/>
    <n v="0"/>
  </r>
  <r>
    <s v="B4R1wax CS6"/>
    <s v="clearcut"/>
    <x v="2"/>
    <n v="4"/>
    <n v="1"/>
    <s v="wax C"/>
    <n v="6"/>
    <n v="85"/>
    <n v="144"/>
    <n v="20"/>
    <n v="0"/>
    <n v="0"/>
    <n v="0"/>
    <m/>
    <n v="0"/>
    <m/>
    <n v="0"/>
  </r>
  <r>
    <s v="B6R2chemicalS4"/>
    <s v="clearcut"/>
    <x v="2"/>
    <n v="6"/>
    <n v="2"/>
    <s v="chemical"/>
    <n v="4"/>
    <n v="61"/>
    <n v="13.9"/>
    <n v="20"/>
    <n v="0"/>
    <n v="0"/>
    <n v="0"/>
    <m/>
    <n v="0"/>
    <m/>
    <n v="0"/>
  </r>
  <r>
    <s v="B7R4glueS9"/>
    <s v="clearcut"/>
    <x v="2"/>
    <n v="7"/>
    <n v="4"/>
    <s v="glue"/>
    <n v="9"/>
    <n v="47"/>
    <n v="7.7"/>
    <n v="20"/>
    <n v="0"/>
    <n v="0"/>
    <n v="0"/>
    <m/>
    <n v="0"/>
    <m/>
    <n v="0"/>
  </r>
  <r>
    <s v="B8R1chemicalS1"/>
    <s v="clearcut"/>
    <x v="2"/>
    <n v="8"/>
    <n v="1"/>
    <s v="chemical"/>
    <n v="1"/>
    <n v="67"/>
    <n v="12.1"/>
    <n v="20"/>
    <n v="0"/>
    <n v="0"/>
    <n v="0"/>
    <m/>
    <n v="0"/>
    <m/>
    <n v="0"/>
  </r>
  <r>
    <s v="B8R1chemicalS6"/>
    <s v="clearcut"/>
    <x v="2"/>
    <n v="8"/>
    <n v="1"/>
    <s v="chemical"/>
    <n v="6"/>
    <n v="75"/>
    <n v="12.9"/>
    <n v="20"/>
    <n v="0"/>
    <n v="0"/>
    <n v="0"/>
    <m/>
    <n v="0"/>
    <m/>
    <n v="0"/>
  </r>
  <r>
    <s v="B9R4chemicalS10"/>
    <s v="clearcut"/>
    <x v="2"/>
    <n v="9"/>
    <n v="4"/>
    <s v="chemical"/>
    <n v="10"/>
    <n v="65"/>
    <n v="13.5"/>
    <n v="20"/>
    <n v="0"/>
    <n v="0"/>
    <n v="0"/>
    <m/>
    <n v="0"/>
    <m/>
    <n v="0"/>
  </r>
  <r>
    <s v="B6R2chemicalS7"/>
    <s v="clearcut"/>
    <x v="2"/>
    <n v="6"/>
    <n v="2"/>
    <s v="chemical"/>
    <n v="7"/>
    <n v="44"/>
    <n v="7.7"/>
    <n v="10"/>
    <n v="0"/>
    <n v="0"/>
    <n v="0"/>
    <m/>
    <n v="0"/>
    <m/>
    <n v="0"/>
  </r>
  <r>
    <s v="B1R2chemicalS10"/>
    <s v="clearcut"/>
    <x v="2"/>
    <n v="1"/>
    <n v="2"/>
    <s v="chemical"/>
    <n v="10"/>
    <n v="63"/>
    <n v="11.6"/>
    <n v="0"/>
    <n v="0"/>
    <n v="0"/>
    <n v="0"/>
    <m/>
    <n v="0"/>
    <m/>
    <n v="0"/>
  </r>
  <r>
    <s v="B1R2chemicalS2"/>
    <s v="clearcut"/>
    <x v="2"/>
    <n v="1"/>
    <n v="2"/>
    <s v="chemical"/>
    <n v="2"/>
    <n v="79"/>
    <n v="15.8"/>
    <n v="0"/>
    <n v="0"/>
    <n v="0"/>
    <n v="0"/>
    <m/>
    <n v="0"/>
    <m/>
    <n v="0"/>
  </r>
  <r>
    <s v="B1R2chemicalS3"/>
    <s v="clearcut"/>
    <x v="2"/>
    <n v="1"/>
    <n v="2"/>
    <s v="chemical"/>
    <n v="3"/>
    <n v="72"/>
    <n v="15.9"/>
    <n v="0"/>
    <n v="0"/>
    <n v="0"/>
    <n v="0"/>
    <m/>
    <n v="0"/>
    <m/>
    <n v="0"/>
  </r>
  <r>
    <s v="B1R2chemicalS4"/>
    <s v="clearcut"/>
    <x v="2"/>
    <n v="1"/>
    <n v="2"/>
    <s v="chemical"/>
    <n v="4"/>
    <n v="50"/>
    <n v="8.6999999999999993"/>
    <n v="0"/>
    <n v="0"/>
    <n v="0"/>
    <n v="0"/>
    <m/>
    <n v="0"/>
    <m/>
    <n v="0"/>
  </r>
  <r>
    <s v="B1R2chemicalS5"/>
    <s v="clearcut"/>
    <x v="2"/>
    <n v="1"/>
    <n v="2"/>
    <s v="chemical"/>
    <n v="5"/>
    <n v="33"/>
    <n v="6.6"/>
    <n v="0"/>
    <n v="0"/>
    <n v="0"/>
    <n v="0"/>
    <m/>
    <n v="0"/>
    <m/>
    <n v="0"/>
  </r>
  <r>
    <s v="B1R2chemicalS6"/>
    <s v="clearcut"/>
    <x v="2"/>
    <n v="1"/>
    <n v="2"/>
    <s v="chemical"/>
    <n v="6"/>
    <n v="35"/>
    <n v="7"/>
    <n v="0"/>
    <n v="0"/>
    <n v="0"/>
    <n v="0"/>
    <m/>
    <n v="0"/>
    <m/>
    <n v="0"/>
  </r>
  <r>
    <s v="B1R2chemicalS9"/>
    <s v="clearcut"/>
    <x v="2"/>
    <n v="1"/>
    <n v="2"/>
    <s v="chemical"/>
    <n v="9"/>
    <n v="63"/>
    <n v="8.8000000000000007"/>
    <n v="0"/>
    <n v="0"/>
    <n v="0"/>
    <n v="0"/>
    <m/>
    <n v="0"/>
    <m/>
    <n v="0"/>
  </r>
  <r>
    <s v="B1R5wax FS10"/>
    <s v="clearcut"/>
    <x v="2"/>
    <n v="1"/>
    <n v="5"/>
    <s v="wax F"/>
    <n v="10"/>
    <n v="30"/>
    <n v="7.4"/>
    <n v="0"/>
    <n v="0"/>
    <n v="0"/>
    <n v="0"/>
    <m/>
    <n v="0"/>
    <m/>
    <n v="2"/>
  </r>
  <r>
    <s v="B1R6glueS6"/>
    <s v="clearcut"/>
    <x v="2"/>
    <n v="1"/>
    <n v="6"/>
    <s v="glue"/>
    <n v="6"/>
    <n v="46"/>
    <n v="13.8"/>
    <n v="0"/>
    <n v="0"/>
    <n v="0"/>
    <n v="0"/>
    <m/>
    <n v="0"/>
    <m/>
    <n v="0"/>
  </r>
  <r>
    <s v="B1R6glueS10"/>
    <s v="clearcut"/>
    <x v="2"/>
    <n v="1"/>
    <n v="6"/>
    <s v="glue"/>
    <n v="10"/>
    <n v="83"/>
    <n v="24.1"/>
    <n v="0"/>
    <n v="0"/>
    <n v="0"/>
    <n v="0"/>
    <m/>
    <n v="0"/>
    <m/>
    <n v="0"/>
  </r>
  <r>
    <s v="B2R2mechanicalS2"/>
    <s v="clearcut"/>
    <x v="2"/>
    <n v="2"/>
    <n v="2"/>
    <s v="mechanical"/>
    <n v="2"/>
    <n v="44"/>
    <n v="7.7"/>
    <n v="0"/>
    <n v="0"/>
    <n v="0"/>
    <n v="0"/>
    <m/>
    <n v="0"/>
    <s v="Z"/>
    <n v="0"/>
  </r>
  <r>
    <s v="B2R2mechanicalS3"/>
    <s v="clearcut"/>
    <x v="2"/>
    <n v="2"/>
    <n v="2"/>
    <s v="mechanical"/>
    <n v="3"/>
    <n v="47"/>
    <n v="9"/>
    <n v="0"/>
    <n v="0"/>
    <n v="0"/>
    <n v="0"/>
    <m/>
    <n v="0"/>
    <s v="Z"/>
    <n v="0"/>
  </r>
  <r>
    <s v="B2R2mechanicalS8"/>
    <s v="clearcut"/>
    <x v="2"/>
    <n v="2"/>
    <n v="2"/>
    <s v="mechanical"/>
    <n v="8"/>
    <n v="52"/>
    <n v="12"/>
    <n v="0"/>
    <n v="0"/>
    <n v="0"/>
    <n v="0"/>
    <m/>
    <n v="0"/>
    <s v="Z"/>
    <n v="0"/>
  </r>
  <r>
    <s v="B2R2mechanicalS10"/>
    <s v="clearcut"/>
    <x v="2"/>
    <n v="2"/>
    <n v="2"/>
    <s v="mechanical"/>
    <n v="10"/>
    <n v="63"/>
    <n v="11.5"/>
    <n v="0"/>
    <n v="0"/>
    <n v="0"/>
    <n v="0"/>
    <m/>
    <n v="0"/>
    <s v="Z"/>
    <n v="0"/>
  </r>
  <r>
    <s v="B2R3glueS2"/>
    <s v="clearcut"/>
    <x v="2"/>
    <n v="2"/>
    <n v="3"/>
    <s v="glue"/>
    <n v="2"/>
    <n v="61"/>
    <n v="15.9"/>
    <n v="0"/>
    <n v="0"/>
    <n v="0"/>
    <n v="0"/>
    <m/>
    <n v="0"/>
    <m/>
    <n v="0"/>
  </r>
  <r>
    <s v="B4R5controlS5"/>
    <s v="clearcut"/>
    <x v="0"/>
    <n v="4"/>
    <n v="5"/>
    <s v="control"/>
    <n v="5"/>
    <n v="30"/>
    <n v="4.5"/>
    <n v="5"/>
    <n v="10"/>
    <n v="0"/>
    <n v="0"/>
    <m/>
    <n v="0"/>
    <m/>
    <n v="0"/>
  </r>
  <r>
    <s v="B4R5controlS9"/>
    <s v="clearcut"/>
    <x v="0"/>
    <n v="4"/>
    <n v="5"/>
    <s v="control"/>
    <n v="9"/>
    <n v="50"/>
    <n v="2.7"/>
    <n v="5"/>
    <n v="5"/>
    <n v="0"/>
    <n v="0"/>
    <m/>
    <n v="0"/>
    <m/>
    <n v="0"/>
  </r>
  <r>
    <s v="B3R1glueS1"/>
    <s v="clearcut"/>
    <x v="0"/>
    <n v="3"/>
    <n v="1"/>
    <s v="glue"/>
    <n v="1"/>
    <n v="35"/>
    <n v="4.4000000000000004"/>
    <n v="10"/>
    <n v="10"/>
    <n v="0"/>
    <n v="0"/>
    <m/>
    <n v="0"/>
    <m/>
    <n v="0"/>
  </r>
  <r>
    <s v="B7R1controlS3"/>
    <s v="clearcut"/>
    <x v="0"/>
    <n v="7"/>
    <n v="1"/>
    <s v="control"/>
    <n v="3"/>
    <n v="34"/>
    <n v="5"/>
    <n v="10"/>
    <n v="10"/>
    <n v="0"/>
    <n v="0"/>
    <m/>
    <n v="0"/>
    <m/>
    <n v="0"/>
  </r>
  <r>
    <s v="B7R1controlS6"/>
    <s v="clearcut"/>
    <x v="0"/>
    <n v="7"/>
    <n v="1"/>
    <s v="control"/>
    <n v="6"/>
    <n v="32"/>
    <n v="4.4000000000000004"/>
    <n v="10"/>
    <n v="10"/>
    <n v="0"/>
    <n v="0"/>
    <m/>
    <n v="0"/>
    <m/>
    <n v="0"/>
  </r>
  <r>
    <s v="B10R1chemicalS5"/>
    <s v="clearcut"/>
    <x v="0"/>
    <n v="10"/>
    <n v="1"/>
    <s v="chemical"/>
    <n v="5"/>
    <n v="65"/>
    <n v="9.1999999999999993"/>
    <n v="10"/>
    <n v="10"/>
    <n v="0"/>
    <n v="0"/>
    <m/>
    <n v="0"/>
    <m/>
    <n v="0"/>
  </r>
  <r>
    <s v="B10R1chemicalS10"/>
    <s v="clearcut"/>
    <x v="0"/>
    <n v="10"/>
    <n v="1"/>
    <s v="chemical"/>
    <n v="10"/>
    <n v="31"/>
    <n v="5.0999999999999996"/>
    <n v="10"/>
    <n v="10"/>
    <n v="0"/>
    <n v="0"/>
    <m/>
    <n v="0"/>
    <m/>
    <n v="0"/>
  </r>
  <r>
    <s v="B1R2chemicalS6"/>
    <s v="clearcut"/>
    <x v="0"/>
    <n v="1"/>
    <n v="2"/>
    <s v="chemical"/>
    <n v="6"/>
    <n v="27.5"/>
    <n v="4.5999999999999996"/>
    <n v="10"/>
    <n v="0"/>
    <n v="0"/>
    <n v="0"/>
    <s v="terminal"/>
    <n v="0"/>
    <m/>
    <n v="0"/>
  </r>
  <r>
    <s v="B9R2controlS7"/>
    <s v="clearcut"/>
    <x v="0"/>
    <n v="9"/>
    <n v="2"/>
    <s v="control"/>
    <n v="7"/>
    <n v="54"/>
    <n v="7"/>
    <n v="10"/>
    <n v="10"/>
    <n v="0"/>
    <n v="0"/>
    <m/>
    <n v="0"/>
    <m/>
    <n v="0"/>
  </r>
  <r>
    <s v="B3R3chemicalS10"/>
    <s v="clearcut"/>
    <x v="0"/>
    <n v="3"/>
    <n v="3"/>
    <s v="chemical"/>
    <n v="10"/>
    <n v="42"/>
    <n v="5.6"/>
    <n v="10"/>
    <n v="5"/>
    <n v="0"/>
    <n v="0"/>
    <m/>
    <n v="0"/>
    <m/>
    <n v="0"/>
  </r>
  <r>
    <s v="B3R4mechanicalS2"/>
    <s v="clearcut"/>
    <x v="0"/>
    <n v="3"/>
    <n v="4"/>
    <s v="mechanical"/>
    <n v="2"/>
    <n v="19"/>
    <n v="27"/>
    <n v="10"/>
    <n v="10"/>
    <n v="0"/>
    <n v="0"/>
    <m/>
    <n v="0"/>
    <s v="VG"/>
    <n v="0"/>
  </r>
  <r>
    <s v="B4R4chemicalS3"/>
    <s v="clearcut"/>
    <x v="0"/>
    <n v="4"/>
    <n v="4"/>
    <s v="chemical"/>
    <n v="3"/>
    <n v="36"/>
    <n v="5.8"/>
    <n v="10"/>
    <n v="10"/>
    <n v="0"/>
    <n v="0"/>
    <m/>
    <n v="0"/>
    <m/>
    <n v="0"/>
  </r>
  <r>
    <s v="B4R4chemicalS5"/>
    <s v="clearcut"/>
    <x v="0"/>
    <n v="4"/>
    <n v="4"/>
    <s v="chemical"/>
    <n v="5"/>
    <n v="32"/>
    <n v="5.6"/>
    <n v="10"/>
    <n v="10"/>
    <n v="0"/>
    <n v="0"/>
    <m/>
    <n v="0"/>
    <m/>
    <n v="0"/>
  </r>
  <r>
    <s v="B4R4chemicalS7"/>
    <s v="clearcut"/>
    <x v="0"/>
    <n v="4"/>
    <n v="4"/>
    <s v="chemical"/>
    <n v="7"/>
    <n v="41"/>
    <n v="7"/>
    <n v="10"/>
    <n v="10"/>
    <n v="0"/>
    <n v="0"/>
    <m/>
    <n v="0"/>
    <m/>
    <n v="0"/>
  </r>
  <r>
    <s v="B4R4chemicalS9"/>
    <s v="clearcut"/>
    <x v="0"/>
    <n v="4"/>
    <n v="4"/>
    <s v="chemical"/>
    <n v="9"/>
    <n v="60"/>
    <n v="8.4"/>
    <n v="10"/>
    <n v="10"/>
    <n v="0"/>
    <n v="0"/>
    <m/>
    <n v="0"/>
    <m/>
    <n v="0"/>
  </r>
  <r>
    <s v="B8R4controlS4"/>
    <s v="clearcut"/>
    <x v="0"/>
    <n v="8"/>
    <n v="4"/>
    <s v="control"/>
    <n v="4"/>
    <n v="20"/>
    <n v="4.5999999999999996"/>
    <n v="10"/>
    <n v="10"/>
    <n v="0"/>
    <n v="0"/>
    <m/>
    <n v="0"/>
    <m/>
    <n v="0"/>
  </r>
  <r>
    <s v="B1R3mechanicalS9"/>
    <s v="clearcut"/>
    <x v="1"/>
    <n v="1"/>
    <n v="3"/>
    <s v="mechanical"/>
    <n v="9"/>
    <n v="47"/>
    <n v="8.1999999999999993"/>
    <n v="10"/>
    <n v="10"/>
    <n v="0"/>
    <n v="0"/>
    <m/>
    <n v="0"/>
    <m/>
    <n v="0"/>
  </r>
  <r>
    <s v="B3R3chemicalS6"/>
    <s v="clearcut"/>
    <x v="1"/>
    <n v="3"/>
    <n v="3"/>
    <s v="chemical"/>
    <n v="6"/>
    <n v="41"/>
    <n v="10.1"/>
    <n v="10"/>
    <n v="10"/>
    <n v="0"/>
    <n v="0"/>
    <m/>
    <n v="0"/>
    <m/>
    <n v="0"/>
  </r>
  <r>
    <s v="B4R3glueS5"/>
    <s v="clearcut"/>
    <x v="1"/>
    <n v="4"/>
    <n v="3"/>
    <s v="glue"/>
    <n v="5"/>
    <n v="39"/>
    <n v="8"/>
    <n v="10"/>
    <n v="10"/>
    <n v="0"/>
    <n v="0"/>
    <m/>
    <n v="0"/>
    <m/>
    <n v="0"/>
  </r>
  <r>
    <s v="B6R2chemicalS9"/>
    <s v="clearcut"/>
    <x v="1"/>
    <n v="6"/>
    <n v="2"/>
    <s v="chemical"/>
    <n v="9"/>
    <n v="57"/>
    <n v="7.7"/>
    <n v="10"/>
    <n v="10"/>
    <n v="0"/>
    <n v="0"/>
    <m/>
    <n v="0"/>
    <m/>
    <n v="0"/>
  </r>
  <r>
    <s v="B6R6mechanicalS4"/>
    <s v="clearcut"/>
    <x v="1"/>
    <n v="6"/>
    <n v="6"/>
    <s v="mechanical"/>
    <n v="4"/>
    <n v="42"/>
    <n v="7.9"/>
    <n v="10"/>
    <n v="10"/>
    <n v="0"/>
    <n v="0"/>
    <m/>
    <n v="0"/>
    <m/>
    <n v="0"/>
  </r>
  <r>
    <s v="B6R6mechanicalS7"/>
    <s v="clearcut"/>
    <x v="1"/>
    <n v="6"/>
    <n v="6"/>
    <s v="mechanical"/>
    <n v="7"/>
    <n v="39"/>
    <n v="5.5"/>
    <n v="10"/>
    <n v="10"/>
    <n v="0"/>
    <n v="0"/>
    <m/>
    <n v="0"/>
    <m/>
    <n v="0"/>
  </r>
  <r>
    <s v="B7R2wax FS1"/>
    <s v="clearcut"/>
    <x v="1"/>
    <n v="7"/>
    <n v="2"/>
    <s v="wax F"/>
    <n v="1"/>
    <n v="48"/>
    <n v="7.5"/>
    <n v="10"/>
    <n v="10"/>
    <n v="0"/>
    <n v="0"/>
    <m/>
    <n v="0"/>
    <m/>
    <n v="2"/>
  </r>
  <r>
    <s v="B7R3chemicalS2"/>
    <s v="clearcut"/>
    <x v="1"/>
    <n v="7"/>
    <n v="3"/>
    <s v="chemical"/>
    <n v="2"/>
    <n v="37"/>
    <n v="6.8"/>
    <n v="10"/>
    <n v="10"/>
    <n v="0"/>
    <n v="0"/>
    <m/>
    <n v="0"/>
    <m/>
    <n v="0"/>
  </r>
  <r>
    <s v="B7R3chemicalS8"/>
    <s v="clearcut"/>
    <x v="1"/>
    <n v="7"/>
    <n v="3"/>
    <s v="chemical"/>
    <n v="8"/>
    <n v="43"/>
    <n v="8.5"/>
    <n v="10"/>
    <n v="10"/>
    <n v="0"/>
    <n v="0"/>
    <s v="terminal"/>
    <n v="0"/>
    <m/>
    <n v="0"/>
  </r>
  <r>
    <s v="B10R3wax FS8"/>
    <s v="clearcut"/>
    <x v="1"/>
    <n v="10"/>
    <n v="3"/>
    <s v="wax F"/>
    <n v="8"/>
    <n v="70"/>
    <n v="14.1"/>
    <n v="10"/>
    <n v="10"/>
    <n v="0"/>
    <n v="0"/>
    <m/>
    <n v="0"/>
    <m/>
    <n v="4"/>
  </r>
  <r>
    <s v="B10R6controlS10"/>
    <s v="clearcut"/>
    <x v="1"/>
    <n v="10"/>
    <n v="6"/>
    <s v="control"/>
    <n v="10"/>
    <n v="50"/>
    <n v="6.6"/>
    <n v="10"/>
    <n v="10"/>
    <n v="0"/>
    <n v="0"/>
    <m/>
    <n v="0"/>
    <m/>
    <n v="0"/>
  </r>
  <r>
    <s v="B2R3glueS3"/>
    <s v="clearcut"/>
    <x v="2"/>
    <n v="2"/>
    <n v="3"/>
    <s v="glue"/>
    <n v="3"/>
    <n v="63"/>
    <n v="17.3"/>
    <n v="0"/>
    <n v="0"/>
    <n v="0"/>
    <n v="0"/>
    <m/>
    <n v="0"/>
    <m/>
    <n v="0"/>
  </r>
  <r>
    <s v="B1R1controlS2"/>
    <s v="clearcut"/>
    <x v="0"/>
    <n v="1"/>
    <n v="1"/>
    <s v="control"/>
    <n v="2"/>
    <n v="27"/>
    <n v="4.5"/>
    <n v="20"/>
    <n v="10"/>
    <n v="0"/>
    <n v="0"/>
    <m/>
    <n v="0"/>
    <m/>
    <n v="0"/>
  </r>
  <r>
    <s v="B8R1chemicalS8"/>
    <s v="clearcut"/>
    <x v="0"/>
    <n v="8"/>
    <n v="1"/>
    <s v="chemical"/>
    <n v="8"/>
    <n v="43"/>
    <n v="5.7"/>
    <n v="20"/>
    <n v="10"/>
    <n v="0"/>
    <n v="0"/>
    <m/>
    <n v="0"/>
    <m/>
    <n v="0"/>
  </r>
  <r>
    <s v="B9R1mechanicalS3"/>
    <s v="clearcut"/>
    <x v="0"/>
    <n v="9"/>
    <n v="1"/>
    <s v="mechanical"/>
    <n v="3"/>
    <n v="37"/>
    <n v="4.5"/>
    <n v="20"/>
    <n v="10"/>
    <n v="0"/>
    <n v="0"/>
    <m/>
    <n v="0"/>
    <m/>
    <n v="0"/>
  </r>
  <r>
    <s v="B6R2chemicalS9"/>
    <s v="clearcut"/>
    <x v="0"/>
    <n v="6"/>
    <n v="2"/>
    <s v="chemical"/>
    <n v="9"/>
    <n v="51"/>
    <n v="6.9"/>
    <n v="20"/>
    <n v="10"/>
    <n v="0"/>
    <n v="0"/>
    <m/>
    <n v="0"/>
    <m/>
    <n v="0"/>
  </r>
  <r>
    <s v="B4R4chemicalS1"/>
    <s v="clearcut"/>
    <x v="0"/>
    <n v="4"/>
    <n v="4"/>
    <s v="chemical"/>
    <n v="1"/>
    <n v="38"/>
    <n v="5.3"/>
    <n v="20"/>
    <n v="10"/>
    <n v="0"/>
    <n v="0"/>
    <m/>
    <n v="0"/>
    <m/>
    <n v="0"/>
  </r>
  <r>
    <s v="B6R4wax FS9"/>
    <s v="clearcut"/>
    <x v="0"/>
    <n v="6"/>
    <n v="4"/>
    <s v="wax F"/>
    <n v="9"/>
    <n v="53"/>
    <n v="10.9"/>
    <n v="20"/>
    <n v="10"/>
    <n v="0"/>
    <n v="0"/>
    <m/>
    <n v="0"/>
    <m/>
    <n v="2"/>
  </r>
  <r>
    <s v="B7R4glueS1"/>
    <s v="clearcut"/>
    <x v="0"/>
    <n v="7"/>
    <n v="4"/>
    <s v="glue"/>
    <n v="1"/>
    <n v="42"/>
    <n v="7.4"/>
    <n v="20"/>
    <n v="10"/>
    <n v="0"/>
    <n v="0"/>
    <m/>
    <n v="0"/>
    <m/>
    <n v="0"/>
  </r>
  <r>
    <s v="B8R4controlS9"/>
    <s v="clearcut"/>
    <x v="0"/>
    <n v="8"/>
    <n v="4"/>
    <s v="control"/>
    <n v="9"/>
    <n v="39"/>
    <n v="7"/>
    <n v="20"/>
    <n v="10"/>
    <n v="0"/>
    <n v="0"/>
    <m/>
    <n v="0"/>
    <m/>
    <n v="0"/>
  </r>
  <r>
    <s v="B9R4chemicalS4"/>
    <s v="clearcut"/>
    <x v="0"/>
    <n v="9"/>
    <n v="4"/>
    <s v="chemical"/>
    <n v="4"/>
    <n v="50"/>
    <n v="5.2"/>
    <n v="20"/>
    <n v="20"/>
    <n v="0"/>
    <n v="0"/>
    <m/>
    <n v="0"/>
    <m/>
    <n v="0"/>
  </r>
  <r>
    <s v="B9R4chemicalS9"/>
    <s v="clearcut"/>
    <x v="0"/>
    <n v="9"/>
    <n v="4"/>
    <s v="chemical"/>
    <n v="9"/>
    <n v="48"/>
    <n v="7.8"/>
    <n v="20"/>
    <n v="10"/>
    <n v="0"/>
    <n v="0"/>
    <m/>
    <n v="0"/>
    <m/>
    <n v="0"/>
  </r>
  <r>
    <s v="B4R5controlS4"/>
    <s v="clearcut"/>
    <x v="0"/>
    <n v="4"/>
    <n v="5"/>
    <s v="control"/>
    <n v="4"/>
    <n v="65"/>
    <n v="9.8000000000000007"/>
    <n v="20"/>
    <n v="10"/>
    <n v="0"/>
    <n v="0"/>
    <m/>
    <n v="0"/>
    <m/>
    <n v="0"/>
  </r>
  <r>
    <s v="B2R6controlS3"/>
    <s v="clearcut"/>
    <x v="0"/>
    <n v="2"/>
    <n v="6"/>
    <s v="control"/>
    <n v="3"/>
    <n v="32"/>
    <n v="5.0999999999999996"/>
    <n v="20"/>
    <n v="10"/>
    <n v="0"/>
    <n v="0"/>
    <m/>
    <n v="0"/>
    <m/>
    <n v="0"/>
  </r>
  <r>
    <s v="B1R6glueS5"/>
    <s v="clearcut"/>
    <x v="1"/>
    <n v="1"/>
    <n v="6"/>
    <s v="glue"/>
    <n v="5"/>
    <n v="38"/>
    <n v="10.8"/>
    <n v="20"/>
    <n v="10"/>
    <n v="0"/>
    <n v="0"/>
    <m/>
    <n v="0"/>
    <m/>
    <n v="0"/>
  </r>
  <r>
    <s v="B2R5chemicalS10"/>
    <s v="clearcut"/>
    <x v="1"/>
    <n v="2"/>
    <n v="5"/>
    <s v="chemical"/>
    <n v="10"/>
    <n v="45"/>
    <n v="10.4"/>
    <n v="20"/>
    <n v="10"/>
    <n v="0"/>
    <n v="0"/>
    <m/>
    <n v="0"/>
    <m/>
    <n v="0"/>
  </r>
  <r>
    <s v="B3R3chemicalS7"/>
    <s v="clearcut"/>
    <x v="1"/>
    <n v="3"/>
    <n v="3"/>
    <s v="chemical"/>
    <n v="7"/>
    <n v="51"/>
    <n v="11.3"/>
    <n v="20"/>
    <n v="10"/>
    <n v="0"/>
    <n v="0"/>
    <m/>
    <n v="0"/>
    <m/>
    <n v="0"/>
  </r>
  <r>
    <s v="B3R3chemicalS9"/>
    <s v="clearcut"/>
    <x v="1"/>
    <n v="3"/>
    <n v="3"/>
    <s v="chemical"/>
    <n v="9"/>
    <n v="42"/>
    <n v="8.9"/>
    <n v="20"/>
    <n v="10"/>
    <n v="0"/>
    <n v="0"/>
    <m/>
    <n v="0"/>
    <m/>
    <n v="0"/>
  </r>
  <r>
    <s v="B4R3glueS4"/>
    <s v="clearcut"/>
    <x v="1"/>
    <n v="4"/>
    <n v="3"/>
    <s v="glue"/>
    <n v="4"/>
    <n v="47"/>
    <n v="10.4"/>
    <n v="20"/>
    <n v="10"/>
    <n v="0"/>
    <n v="0"/>
    <m/>
    <n v="0"/>
    <m/>
    <n v="0"/>
  </r>
  <r>
    <s v="B4R3glueS6"/>
    <s v="clearcut"/>
    <x v="1"/>
    <n v="4"/>
    <n v="3"/>
    <s v="glue"/>
    <n v="6"/>
    <n v="45"/>
    <n v="10.8"/>
    <n v="20"/>
    <n v="10"/>
    <n v="0"/>
    <n v="0"/>
    <m/>
    <n v="0"/>
    <m/>
    <n v="0"/>
  </r>
  <r>
    <s v="B4R3glueS7"/>
    <s v="clearcut"/>
    <x v="1"/>
    <n v="4"/>
    <n v="3"/>
    <s v="glue"/>
    <n v="7"/>
    <n v="43"/>
    <n v="13"/>
    <n v="20"/>
    <n v="10"/>
    <n v="0"/>
    <n v="0"/>
    <m/>
    <n v="0"/>
    <m/>
    <n v="0"/>
  </r>
  <r>
    <s v="B4R4chemicalS7"/>
    <s v="clearcut"/>
    <x v="1"/>
    <n v="4"/>
    <n v="4"/>
    <s v="chemical"/>
    <n v="7"/>
    <n v="43"/>
    <n v="7.7"/>
    <n v="20"/>
    <n v="10"/>
    <n v="0"/>
    <n v="0"/>
    <m/>
    <n v="0"/>
    <m/>
    <n v="0"/>
  </r>
  <r>
    <s v="B5R4wax FS1"/>
    <s v="clearcut"/>
    <x v="1"/>
    <n v="5"/>
    <n v="4"/>
    <s v="wax F"/>
    <n v="1"/>
    <n v="34"/>
    <n v="8.9"/>
    <n v="20"/>
    <n v="10"/>
    <n v="0"/>
    <n v="0"/>
    <m/>
    <n v="0"/>
    <m/>
    <n v="1"/>
  </r>
  <r>
    <s v="B5R4wax FS4"/>
    <s v="clearcut"/>
    <x v="1"/>
    <n v="5"/>
    <n v="4"/>
    <s v="wax F"/>
    <n v="4"/>
    <n v="36"/>
    <n v="6.9"/>
    <n v="20"/>
    <n v="10"/>
    <n v="0"/>
    <n v="0"/>
    <m/>
    <n v="0"/>
    <m/>
    <n v="2"/>
  </r>
  <r>
    <s v="B5R5glueS1"/>
    <s v="clearcut"/>
    <x v="1"/>
    <n v="5"/>
    <n v="5"/>
    <s v="glue"/>
    <n v="1"/>
    <n v="36"/>
    <n v="7.8"/>
    <n v="20"/>
    <n v="10"/>
    <n v="0"/>
    <n v="0"/>
    <m/>
    <n v="0"/>
    <m/>
    <n v="0"/>
  </r>
  <r>
    <s v="B6R3controlS9"/>
    <s v="clearcut"/>
    <x v="1"/>
    <n v="6"/>
    <n v="3"/>
    <s v="control"/>
    <n v="9"/>
    <n v="44"/>
    <n v="8.6999999999999993"/>
    <n v="20"/>
    <n v="10"/>
    <n v="0"/>
    <n v="0"/>
    <m/>
    <n v="0"/>
    <m/>
    <n v="0"/>
  </r>
  <r>
    <s v="B7R3chemicalS3"/>
    <s v="clearcut"/>
    <x v="1"/>
    <n v="7"/>
    <n v="3"/>
    <s v="chemical"/>
    <n v="3"/>
    <n v="43"/>
    <n v="7.4"/>
    <n v="20"/>
    <n v="10"/>
    <n v="0"/>
    <n v="0"/>
    <m/>
    <n v="0"/>
    <m/>
    <n v="0"/>
  </r>
  <r>
    <s v="B7R5wax CS7"/>
    <s v="clearcut"/>
    <x v="1"/>
    <n v="7"/>
    <n v="5"/>
    <s v="wax C"/>
    <n v="7"/>
    <n v="43"/>
    <n v="9.5"/>
    <n v="20"/>
    <n v="10"/>
    <n v="0"/>
    <n v="0"/>
    <m/>
    <n v="0"/>
    <m/>
    <n v="2"/>
  </r>
  <r>
    <s v="B9R2controlS2"/>
    <s v="clearcut"/>
    <x v="1"/>
    <n v="9"/>
    <n v="2"/>
    <s v="control"/>
    <n v="2"/>
    <n v="41"/>
    <n v="6.2"/>
    <n v="20"/>
    <n v="10"/>
    <n v="0"/>
    <n v="0"/>
    <m/>
    <n v="0"/>
    <m/>
    <n v="0"/>
  </r>
  <r>
    <s v="B9R6wax CS5"/>
    <s v="clearcut"/>
    <x v="1"/>
    <n v="9"/>
    <n v="6"/>
    <s v="wax C"/>
    <n v="5"/>
    <n v="46"/>
    <n v="8.8000000000000007"/>
    <n v="20"/>
    <n v="10"/>
    <n v="0"/>
    <n v="0"/>
    <m/>
    <n v="0"/>
    <m/>
    <n v="2"/>
  </r>
  <r>
    <s v="B10R2mechanicalS8"/>
    <s v="clearcut"/>
    <x v="1"/>
    <n v="10"/>
    <n v="2"/>
    <s v="mechanical"/>
    <n v="8"/>
    <n v="40"/>
    <n v="9.3000000000000007"/>
    <n v="20"/>
    <n v="10"/>
    <n v="0"/>
    <n v="0"/>
    <m/>
    <n v="0"/>
    <m/>
    <n v="0"/>
  </r>
  <r>
    <s v="B2R5chemicalS1"/>
    <s v="clearcut"/>
    <x v="2"/>
    <n v="2"/>
    <n v="5"/>
    <s v="chemical"/>
    <n v="1"/>
    <n v="22"/>
    <n v="3.6"/>
    <n v="0"/>
    <n v="0"/>
    <n v="0"/>
    <n v="0"/>
    <m/>
    <n v="0"/>
    <m/>
    <n v="0"/>
  </r>
  <r>
    <s v="B2R5chemicalS5"/>
    <s v="clearcut"/>
    <x v="2"/>
    <n v="2"/>
    <n v="5"/>
    <s v="chemical"/>
    <n v="5"/>
    <n v="67"/>
    <n v="17"/>
    <n v="0"/>
    <n v="0"/>
    <n v="0"/>
    <n v="0"/>
    <m/>
    <n v="0"/>
    <m/>
    <n v="0"/>
  </r>
  <r>
    <s v="B2R5chemicalS6"/>
    <s v="clearcut"/>
    <x v="2"/>
    <n v="2"/>
    <n v="5"/>
    <s v="chemical"/>
    <n v="6"/>
    <n v="57"/>
    <n v="10.9"/>
    <n v="0"/>
    <n v="0"/>
    <n v="0"/>
    <n v="0"/>
    <m/>
    <n v="0"/>
    <m/>
    <n v="0"/>
  </r>
  <r>
    <s v="B2R5chemicalS9"/>
    <s v="clearcut"/>
    <x v="2"/>
    <n v="2"/>
    <n v="5"/>
    <s v="chemical"/>
    <n v="9"/>
    <n v="75"/>
    <n v="17.5"/>
    <n v="0"/>
    <n v="0"/>
    <n v="0"/>
    <n v="0"/>
    <s v="terminal"/>
    <n v="0"/>
    <m/>
    <n v="0"/>
  </r>
  <r>
    <s v="B2R5chemicalS10"/>
    <s v="clearcut"/>
    <x v="2"/>
    <n v="2"/>
    <n v="5"/>
    <s v="chemical"/>
    <n v="10"/>
    <n v="78"/>
    <n v="12.6"/>
    <n v="0"/>
    <n v="0"/>
    <n v="0"/>
    <n v="0"/>
    <m/>
    <n v="0"/>
    <m/>
    <n v="0"/>
  </r>
  <r>
    <s v="B2R6controlS9"/>
    <s v="clearcut"/>
    <x v="2"/>
    <n v="2"/>
    <n v="6"/>
    <s v="control"/>
    <n v="9"/>
    <n v="73"/>
    <n v="14.2"/>
    <n v="0"/>
    <n v="0"/>
    <n v="0"/>
    <n v="0"/>
    <m/>
    <n v="0"/>
    <m/>
    <n v="0"/>
  </r>
  <r>
    <s v="B3R2wax CS1"/>
    <s v="clearcut"/>
    <x v="2"/>
    <n v="3"/>
    <n v="2"/>
    <s v="wax C"/>
    <n v="1"/>
    <n v="64"/>
    <n v="16.3"/>
    <n v="0"/>
    <n v="0"/>
    <n v="0"/>
    <n v="0"/>
    <m/>
    <n v="0"/>
    <m/>
    <n v="4"/>
  </r>
  <r>
    <s v="B4R4chemicalS4"/>
    <s v="clearcut"/>
    <x v="0"/>
    <n v="4"/>
    <n v="4"/>
    <s v="chemical"/>
    <n v="4"/>
    <n v="42"/>
    <n v="6.9"/>
    <n v="25"/>
    <n v="20"/>
    <n v="0"/>
    <n v="0"/>
    <m/>
    <n v="0"/>
    <m/>
    <n v="0"/>
  </r>
  <r>
    <s v="B3R1glueS7"/>
    <s v="clearcut"/>
    <x v="0"/>
    <n v="3"/>
    <n v="1"/>
    <s v="glue"/>
    <n v="7"/>
    <n v="26"/>
    <n v="4.7"/>
    <n v="30"/>
    <n v="20"/>
    <n v="0"/>
    <n v="0"/>
    <m/>
    <n v="0"/>
    <m/>
    <n v="0"/>
  </r>
  <r>
    <s v="B5R1chemicalS1"/>
    <s v="clearcut"/>
    <x v="0"/>
    <n v="5"/>
    <n v="1"/>
    <s v="chemical"/>
    <n v="1"/>
    <n v="34"/>
    <n v="6.4"/>
    <n v="30"/>
    <n v="20"/>
    <n v="0"/>
    <n v="0"/>
    <m/>
    <n v="0"/>
    <m/>
    <n v="0"/>
  </r>
  <r>
    <s v="B5R1chemicalS4"/>
    <s v="clearcut"/>
    <x v="0"/>
    <n v="5"/>
    <n v="1"/>
    <s v="chemical"/>
    <n v="4"/>
    <n v="26"/>
    <n v="5.7"/>
    <n v="30"/>
    <n v="20"/>
    <n v="0"/>
    <n v="0"/>
    <m/>
    <n v="0"/>
    <m/>
    <n v="0"/>
  </r>
  <r>
    <s v="B7R1controlS9"/>
    <s v="clearcut"/>
    <x v="0"/>
    <n v="7"/>
    <n v="1"/>
    <s v="control"/>
    <n v="9"/>
    <n v="25"/>
    <n v="6.8"/>
    <n v="30"/>
    <n v="20"/>
    <n v="0"/>
    <n v="0"/>
    <m/>
    <n v="0"/>
    <m/>
    <n v="0"/>
  </r>
  <r>
    <s v="B2R2mechanicalS8"/>
    <s v="clearcut"/>
    <x v="0"/>
    <n v="2"/>
    <n v="2"/>
    <s v="mechanical"/>
    <n v="8"/>
    <n v="38"/>
    <n v="5.4"/>
    <n v="30"/>
    <n v="20"/>
    <n v="0"/>
    <n v="0"/>
    <m/>
    <n v="0"/>
    <m/>
    <n v="0"/>
  </r>
  <r>
    <s v="B5R4wax FS5"/>
    <s v="clearcut"/>
    <x v="0"/>
    <n v="5"/>
    <n v="4"/>
    <s v="wax F"/>
    <n v="5"/>
    <n v="35"/>
    <n v="4.3"/>
    <n v="30"/>
    <n v="20"/>
    <n v="0"/>
    <n v="0"/>
    <m/>
    <n v="0"/>
    <m/>
    <n v="2"/>
  </r>
  <r>
    <s v="B9R4chemicalS1"/>
    <s v="clearcut"/>
    <x v="0"/>
    <n v="9"/>
    <n v="4"/>
    <s v="chemical"/>
    <n v="1"/>
    <n v="36"/>
    <n v="7.1"/>
    <n v="30"/>
    <n v="10"/>
    <n v="0"/>
    <n v="0"/>
    <m/>
    <n v="0"/>
    <m/>
    <n v="0"/>
  </r>
  <r>
    <s v="B9R4chemicalS2"/>
    <s v="clearcut"/>
    <x v="0"/>
    <n v="9"/>
    <n v="4"/>
    <s v="chemical"/>
    <n v="2"/>
    <n v="43"/>
    <n v="7.7"/>
    <n v="30"/>
    <n v="30"/>
    <n v="0"/>
    <n v="0"/>
    <m/>
    <n v="0"/>
    <m/>
    <n v="0"/>
  </r>
  <r>
    <s v="B9R4chemicalS8"/>
    <s v="clearcut"/>
    <x v="0"/>
    <n v="9"/>
    <n v="4"/>
    <s v="chemical"/>
    <n v="8"/>
    <n v="37"/>
    <n v="4.9000000000000004"/>
    <n v="30"/>
    <n v="10"/>
    <n v="0"/>
    <n v="0"/>
    <m/>
    <n v="0"/>
    <m/>
    <n v="0"/>
  </r>
  <r>
    <s v="B10R4wax CS5"/>
    <s v="clearcut"/>
    <x v="0"/>
    <n v="10"/>
    <n v="4"/>
    <s v="wax C"/>
    <n v="5"/>
    <n v="25"/>
    <n v="4.2"/>
    <n v="30"/>
    <n v="10"/>
    <n v="0"/>
    <n v="0"/>
    <m/>
    <n v="0"/>
    <m/>
    <n v="2"/>
  </r>
  <r>
    <s v="B10R4wax CS8"/>
    <s v="clearcut"/>
    <x v="0"/>
    <n v="10"/>
    <n v="4"/>
    <s v="wax C"/>
    <n v="8"/>
    <n v="35"/>
    <n v="6.4"/>
    <n v="30"/>
    <n v="10"/>
    <n v="0"/>
    <n v="0"/>
    <m/>
    <n v="0"/>
    <m/>
    <n v="1"/>
  </r>
  <r>
    <s v="B4R5controlS6"/>
    <s v="clearcut"/>
    <x v="0"/>
    <n v="4"/>
    <n v="5"/>
    <s v="control"/>
    <n v="6"/>
    <n v="32"/>
    <n v="4.9000000000000004"/>
    <n v="30"/>
    <n v="20"/>
    <n v="0"/>
    <n v="0"/>
    <m/>
    <n v="0"/>
    <m/>
    <n v="0"/>
  </r>
  <r>
    <s v="B1R3mechanicalS10"/>
    <s v="clearcut"/>
    <x v="1"/>
    <n v="1"/>
    <n v="3"/>
    <s v="mechanical"/>
    <n v="10"/>
    <n v="25"/>
    <n v="4.8"/>
    <n v="30"/>
    <n v="10"/>
    <n v="0"/>
    <n v="0"/>
    <m/>
    <n v="0"/>
    <m/>
    <n v="0"/>
  </r>
  <r>
    <s v="B5R3controlS9"/>
    <s v="clearcut"/>
    <x v="1"/>
    <n v="5"/>
    <n v="3"/>
    <s v="control"/>
    <n v="9"/>
    <n v="35"/>
    <n v="4.9000000000000004"/>
    <n v="30"/>
    <n v="10"/>
    <n v="0"/>
    <n v="0"/>
    <m/>
    <n v="0"/>
    <m/>
    <n v="0"/>
  </r>
  <r>
    <s v="B6R1glueS6"/>
    <s v="clearcut"/>
    <x v="1"/>
    <n v="6"/>
    <n v="1"/>
    <s v="glue"/>
    <n v="6"/>
    <n v="29"/>
    <n v="7.4"/>
    <n v="30"/>
    <n v="10"/>
    <n v="0"/>
    <n v="0"/>
    <m/>
    <n v="0"/>
    <m/>
    <n v="0"/>
  </r>
  <r>
    <s v="B7R1controlS6"/>
    <s v="clearcut"/>
    <x v="1"/>
    <n v="7"/>
    <n v="1"/>
    <s v="control"/>
    <n v="6"/>
    <n v="41"/>
    <n v="8.1"/>
    <n v="30"/>
    <n v="10"/>
    <n v="0"/>
    <n v="0"/>
    <m/>
    <n v="0"/>
    <m/>
    <n v="0"/>
  </r>
  <r>
    <s v="B7R3chemicalS1"/>
    <s v="clearcut"/>
    <x v="1"/>
    <n v="7"/>
    <n v="3"/>
    <s v="chemical"/>
    <n v="1"/>
    <n v="46"/>
    <n v="10.4"/>
    <n v="30"/>
    <n v="10"/>
    <n v="0"/>
    <n v="0"/>
    <m/>
    <n v="0"/>
    <m/>
    <n v="0"/>
  </r>
  <r>
    <s v="B7R3chemicalS6"/>
    <s v="clearcut"/>
    <x v="1"/>
    <n v="7"/>
    <n v="3"/>
    <s v="chemical"/>
    <n v="6"/>
    <n v="33"/>
    <n v="6.1"/>
    <n v="30"/>
    <n v="10"/>
    <n v="0"/>
    <n v="0"/>
    <m/>
    <n v="0"/>
    <m/>
    <n v="0"/>
  </r>
  <r>
    <s v="B7R4glueS9"/>
    <s v="clearcut"/>
    <x v="1"/>
    <n v="7"/>
    <n v="4"/>
    <s v="glue"/>
    <n v="9"/>
    <n v="26"/>
    <n v="6.1"/>
    <n v="30"/>
    <n v="10"/>
    <n v="0"/>
    <n v="0"/>
    <m/>
    <n v="0"/>
    <m/>
    <n v="0"/>
  </r>
  <r>
    <s v="B10R3wax FS7"/>
    <s v="clearcut"/>
    <x v="1"/>
    <n v="10"/>
    <n v="3"/>
    <s v="wax F"/>
    <n v="7"/>
    <n v="47"/>
    <n v="8.1999999999999993"/>
    <n v="30"/>
    <n v="10"/>
    <n v="0"/>
    <n v="0"/>
    <m/>
    <n v="0"/>
    <m/>
    <n v="2"/>
  </r>
  <r>
    <s v="B3R2wax CS2"/>
    <s v="clearcut"/>
    <x v="2"/>
    <n v="3"/>
    <n v="2"/>
    <s v="wax C"/>
    <n v="2"/>
    <n v="46"/>
    <n v="12.2"/>
    <n v="0"/>
    <n v="0"/>
    <n v="0"/>
    <n v="0"/>
    <m/>
    <n v="0"/>
    <m/>
    <n v="3"/>
  </r>
  <r>
    <s v="B3R2wax CS8"/>
    <s v="clearcut"/>
    <x v="2"/>
    <n v="3"/>
    <n v="2"/>
    <s v="wax C"/>
    <n v="8"/>
    <n v="45"/>
    <n v="9.6999999999999993"/>
    <n v="0"/>
    <n v="0"/>
    <n v="0"/>
    <n v="0"/>
    <m/>
    <n v="0"/>
    <m/>
    <n v="4"/>
  </r>
  <r>
    <s v="B3R3chemicalS7"/>
    <s v="clearcut"/>
    <x v="2"/>
    <n v="3"/>
    <n v="3"/>
    <s v="chemical"/>
    <n v="7"/>
    <n v="43"/>
    <n v="17.5"/>
    <n v="0"/>
    <n v="0"/>
    <n v="0"/>
    <n v="0"/>
    <s v="terminal"/>
    <n v="0"/>
    <m/>
    <n v="0"/>
  </r>
  <r>
    <s v="B3R3chemicalS8"/>
    <s v="clearcut"/>
    <x v="2"/>
    <n v="3"/>
    <n v="3"/>
    <s v="chemical"/>
    <n v="8"/>
    <n v="75"/>
    <n v="15.6"/>
    <n v="0"/>
    <n v="0"/>
    <n v="0"/>
    <n v="0"/>
    <m/>
    <n v="0"/>
    <m/>
    <n v="0"/>
  </r>
  <r>
    <s v="B3R3chemicalS9"/>
    <s v="clearcut"/>
    <x v="2"/>
    <n v="3"/>
    <n v="3"/>
    <s v="chemical"/>
    <n v="9"/>
    <n v="67"/>
    <n v="12.5"/>
    <n v="0"/>
    <n v="0"/>
    <n v="0"/>
    <n v="0"/>
    <m/>
    <n v="0"/>
    <m/>
    <n v="0"/>
  </r>
  <r>
    <s v="B3R3chemicalS10"/>
    <s v="clearcut"/>
    <x v="2"/>
    <n v="3"/>
    <n v="3"/>
    <s v="chemical"/>
    <n v="10"/>
    <n v="53"/>
    <n v="11"/>
    <n v="0"/>
    <n v="0"/>
    <n v="0"/>
    <n v="0"/>
    <m/>
    <n v="0"/>
    <m/>
    <n v="0"/>
  </r>
  <r>
    <s v="B2R5chemicalS5"/>
    <s v="clearcut"/>
    <x v="0"/>
    <n v="2"/>
    <n v="5"/>
    <s v="chemical"/>
    <n v="5"/>
    <n v="45"/>
    <n v="69"/>
    <n v="35"/>
    <n v="25"/>
    <n v="0"/>
    <n v="0"/>
    <m/>
    <n v="0"/>
    <m/>
    <n v="0"/>
  </r>
  <r>
    <s v="B8R1chemicalS6"/>
    <s v="clearcut"/>
    <x v="0"/>
    <n v="8"/>
    <n v="1"/>
    <s v="chemical"/>
    <n v="6"/>
    <n v="76"/>
    <n v="10.7"/>
    <n v="40"/>
    <n v="10"/>
    <n v="0"/>
    <n v="0"/>
    <m/>
    <n v="0"/>
    <m/>
    <n v="0"/>
  </r>
  <r>
    <s v="B6R2chemicalS5"/>
    <s v="clearcut"/>
    <x v="0"/>
    <n v="6"/>
    <n v="2"/>
    <s v="chemical"/>
    <n v="5"/>
    <n v="43"/>
    <n v="7.4"/>
    <n v="40"/>
    <n v="30"/>
    <n v="0"/>
    <n v="0"/>
    <m/>
    <n v="0"/>
    <m/>
    <n v="0"/>
  </r>
  <r>
    <s v="B10R2mechanicalS7"/>
    <s v="clearcut"/>
    <x v="0"/>
    <n v="10"/>
    <n v="2"/>
    <s v="mechanical"/>
    <n v="7"/>
    <n v="42"/>
    <n v="8.5"/>
    <n v="40"/>
    <n v="20"/>
    <n v="0"/>
    <n v="0"/>
    <s v="bad condition"/>
    <n v="0"/>
    <m/>
    <n v="0"/>
  </r>
  <r>
    <s v="B7R4glueS8"/>
    <s v="clearcut"/>
    <x v="0"/>
    <n v="7"/>
    <n v="4"/>
    <s v="glue"/>
    <n v="8"/>
    <n v="42"/>
    <n v="6"/>
    <n v="40"/>
    <n v="20"/>
    <n v="0"/>
    <n v="0"/>
    <m/>
    <n v="0"/>
    <m/>
    <n v="0"/>
  </r>
  <r>
    <s v="B2R5chemicalS8"/>
    <s v="clearcut"/>
    <x v="0"/>
    <n v="2"/>
    <n v="5"/>
    <s v="chemical"/>
    <n v="8"/>
    <n v="46"/>
    <n v="6.4"/>
    <n v="40"/>
    <n v="0"/>
    <n v="0"/>
    <n v="0"/>
    <m/>
    <n v="0"/>
    <m/>
    <n v="0"/>
  </r>
  <r>
    <s v="B9R5glueS1"/>
    <s v="clearcut"/>
    <x v="0"/>
    <n v="9"/>
    <n v="5"/>
    <s v="glue"/>
    <n v="1"/>
    <n v="40"/>
    <n v="10.199999999999999"/>
    <n v="40"/>
    <n v="30"/>
    <n v="0"/>
    <n v="0"/>
    <m/>
    <n v="0"/>
    <m/>
    <n v="0"/>
  </r>
  <r>
    <s v="B2R3glueS4"/>
    <s v="clearcut"/>
    <x v="1"/>
    <n v="2"/>
    <n v="3"/>
    <s v="glue"/>
    <n v="4"/>
    <n v="37"/>
    <n v="5.9"/>
    <n v="40"/>
    <n v="10"/>
    <n v="0"/>
    <n v="0"/>
    <m/>
    <n v="0"/>
    <m/>
    <n v="0"/>
  </r>
  <r>
    <s v="B3R3chemicalS8"/>
    <s v="clearcut"/>
    <x v="1"/>
    <n v="3"/>
    <n v="3"/>
    <s v="chemical"/>
    <n v="8"/>
    <n v="51"/>
    <n v="9.3000000000000007"/>
    <n v="40"/>
    <n v="10"/>
    <n v="0"/>
    <n v="0"/>
    <m/>
    <n v="0"/>
    <m/>
    <n v="0"/>
  </r>
  <r>
    <s v="B6R3controlS2"/>
    <s v="clearcut"/>
    <x v="1"/>
    <n v="6"/>
    <n v="3"/>
    <s v="control"/>
    <n v="2"/>
    <n v="55"/>
    <n v="8.6999999999999993"/>
    <n v="40"/>
    <n v="10"/>
    <n v="0"/>
    <n v="0"/>
    <m/>
    <n v="0"/>
    <m/>
    <n v="0"/>
  </r>
  <r>
    <s v="B8R5glueS5"/>
    <s v="clearcut"/>
    <x v="1"/>
    <n v="8"/>
    <n v="5"/>
    <s v="glue"/>
    <n v="5"/>
    <n v="39"/>
    <n v="9.3000000000000007"/>
    <n v="40"/>
    <n v="20"/>
    <n v="0"/>
    <n v="0"/>
    <m/>
    <n v="0"/>
    <m/>
    <n v="0"/>
  </r>
  <r>
    <s v="B10R4wax CS8"/>
    <s v="clearcut"/>
    <x v="1"/>
    <n v="10"/>
    <n v="4"/>
    <s v="wax C"/>
    <n v="8"/>
    <n v="31"/>
    <n v="9.1999999999999993"/>
    <n v="40"/>
    <n v="10"/>
    <n v="0"/>
    <n v="0"/>
    <m/>
    <n v="0"/>
    <m/>
    <n v="2"/>
  </r>
  <r>
    <s v="B10R6controlS6"/>
    <s v="clearcut"/>
    <x v="1"/>
    <n v="10"/>
    <n v="6"/>
    <s v="control"/>
    <n v="6"/>
    <n v="33"/>
    <n v="5.2"/>
    <n v="40"/>
    <n v="10"/>
    <n v="0"/>
    <n v="0"/>
    <m/>
    <n v="0"/>
    <m/>
    <n v="0"/>
  </r>
  <r>
    <s v="B3R4mechanicalS2"/>
    <s v="clearcut"/>
    <x v="2"/>
    <n v="3"/>
    <n v="4"/>
    <s v="mechanical"/>
    <n v="2"/>
    <n v="24"/>
    <n v="3.2"/>
    <n v="0"/>
    <n v="0"/>
    <n v="0"/>
    <n v="0"/>
    <m/>
    <n v="0"/>
    <s v="Z"/>
    <n v="0"/>
  </r>
  <r>
    <s v="B3R4mechanicalS6"/>
    <s v="clearcut"/>
    <x v="2"/>
    <n v="3"/>
    <n v="4"/>
    <s v="mechanical"/>
    <n v="6"/>
    <n v="23"/>
    <n v="7.2"/>
    <n v="0"/>
    <n v="0"/>
    <n v="0"/>
    <n v="0"/>
    <s v="terminal"/>
    <n v="0"/>
    <s v="Z"/>
    <n v="0"/>
  </r>
  <r>
    <s v="B3R4mechanicalS7"/>
    <s v="clearcut"/>
    <x v="2"/>
    <n v="3"/>
    <n v="4"/>
    <s v="mechanical"/>
    <n v="7"/>
    <n v="42"/>
    <n v="6.2"/>
    <n v="0"/>
    <n v="0"/>
    <n v="0"/>
    <n v="0"/>
    <m/>
    <n v="0"/>
    <s v="Z"/>
    <n v="0"/>
  </r>
  <r>
    <s v="B3R1glueS9"/>
    <s v="clearcut"/>
    <x v="0"/>
    <n v="3"/>
    <n v="1"/>
    <s v="glue"/>
    <n v="9"/>
    <n v="35"/>
    <n v="6.8"/>
    <n v="50"/>
    <n v="20"/>
    <n v="0"/>
    <n v="0"/>
    <m/>
    <n v="0"/>
    <m/>
    <n v="0"/>
  </r>
  <r>
    <s v="B8R1chemicalS4"/>
    <s v="clearcut"/>
    <x v="0"/>
    <n v="8"/>
    <n v="1"/>
    <s v="chemical"/>
    <n v="4"/>
    <n v="32"/>
    <n v="4.5999999999999996"/>
    <n v="50"/>
    <n v="20"/>
    <n v="0"/>
    <n v="0"/>
    <m/>
    <n v="0"/>
    <m/>
    <n v="0"/>
  </r>
  <r>
    <s v="B9R1mechanicalS8"/>
    <s v="clearcut"/>
    <x v="0"/>
    <n v="9"/>
    <n v="1"/>
    <s v="mechanical"/>
    <n v="8"/>
    <n v="27"/>
    <n v="5.2"/>
    <n v="50"/>
    <n v="20"/>
    <n v="0"/>
    <n v="0"/>
    <m/>
    <n v="0"/>
    <m/>
    <n v="0"/>
  </r>
  <r>
    <s v="B6R3controlS8"/>
    <s v="clearcut"/>
    <x v="0"/>
    <n v="6"/>
    <n v="3"/>
    <s v="control"/>
    <n v="8"/>
    <n v="47"/>
    <n v="6.7"/>
    <n v="50"/>
    <n v="10"/>
    <n v="0"/>
    <n v="0"/>
    <m/>
    <n v="0"/>
    <m/>
    <n v="0"/>
  </r>
  <r>
    <s v="B8R4controlS2"/>
    <s v="clearcut"/>
    <x v="0"/>
    <n v="8"/>
    <n v="4"/>
    <s v="control"/>
    <n v="2"/>
    <n v="43"/>
    <n v="9.8000000000000007"/>
    <n v="50"/>
    <n v="20"/>
    <n v="0"/>
    <n v="0"/>
    <m/>
    <n v="0"/>
    <m/>
    <n v="0"/>
  </r>
  <r>
    <s v="B3R6controlS6"/>
    <s v="clearcut"/>
    <x v="0"/>
    <n v="3"/>
    <n v="6"/>
    <s v="control"/>
    <n v="6"/>
    <n v="18"/>
    <n v="4.5"/>
    <n v="50"/>
    <n v="10"/>
    <n v="0"/>
    <n v="0"/>
    <m/>
    <n v="0"/>
    <m/>
    <n v="0"/>
  </r>
  <r>
    <s v="B1R2chemicalS3"/>
    <s v="clearcut"/>
    <x v="1"/>
    <n v="1"/>
    <n v="2"/>
    <s v="chemical"/>
    <n v="3"/>
    <n v="60"/>
    <n v="11.6"/>
    <n v="50"/>
    <n v="20"/>
    <n v="0"/>
    <n v="0"/>
    <m/>
    <n v="0"/>
    <m/>
    <n v="0"/>
  </r>
  <r>
    <s v="B1R3mechanicalS6"/>
    <s v="clearcut"/>
    <x v="1"/>
    <n v="1"/>
    <n v="3"/>
    <s v="mechanical"/>
    <n v="6"/>
    <n v="24"/>
    <n v="4.9000000000000004"/>
    <n v="50"/>
    <n v="20"/>
    <n v="0"/>
    <n v="0"/>
    <m/>
    <n v="0"/>
    <m/>
    <n v="0"/>
  </r>
  <r>
    <s v="B1R6glueS4"/>
    <s v="clearcut"/>
    <x v="1"/>
    <n v="1"/>
    <n v="6"/>
    <s v="glue"/>
    <n v="4"/>
    <n v="50"/>
    <n v="10.5"/>
    <n v="50"/>
    <n v="10"/>
    <n v="0"/>
    <n v="0"/>
    <m/>
    <n v="0"/>
    <m/>
    <n v="0"/>
  </r>
  <r>
    <s v="B2R3glueS1"/>
    <s v="clearcut"/>
    <x v="1"/>
    <n v="2"/>
    <n v="3"/>
    <s v="glue"/>
    <n v="1"/>
    <n v="43"/>
    <n v="7.6"/>
    <n v="50"/>
    <n v="20"/>
    <n v="0"/>
    <n v="0"/>
    <m/>
    <n v="0"/>
    <m/>
    <n v="0"/>
  </r>
  <r>
    <s v="B2R5chemicalS5"/>
    <s v="clearcut"/>
    <x v="1"/>
    <n v="2"/>
    <n v="5"/>
    <s v="chemical"/>
    <n v="5"/>
    <n v="50"/>
    <n v="10.1"/>
    <n v="50"/>
    <n v="10"/>
    <n v="0"/>
    <n v="0"/>
    <s v="terminal"/>
    <n v="0"/>
    <m/>
    <n v="0"/>
  </r>
  <r>
    <s v="B2R6controlS2"/>
    <s v="clearcut"/>
    <x v="1"/>
    <n v="2"/>
    <n v="6"/>
    <s v="control"/>
    <n v="2"/>
    <n v="34"/>
    <n v="5.9"/>
    <n v="50"/>
    <n v="20"/>
    <n v="0"/>
    <n v="0"/>
    <m/>
    <n v="0"/>
    <m/>
    <n v="0"/>
  </r>
  <r>
    <s v="B3R1glueS9"/>
    <s v="clearcut"/>
    <x v="1"/>
    <n v="3"/>
    <n v="1"/>
    <s v="glue"/>
    <n v="9"/>
    <n v="33"/>
    <n v="10.199999999999999"/>
    <n v="50"/>
    <n v="10"/>
    <n v="0"/>
    <n v="0"/>
    <m/>
    <n v="0"/>
    <m/>
    <n v="0"/>
  </r>
  <r>
    <s v="B6R2chemicalS4"/>
    <s v="clearcut"/>
    <x v="1"/>
    <n v="6"/>
    <n v="2"/>
    <s v="chemical"/>
    <n v="4"/>
    <n v="48"/>
    <n v="8.1999999999999993"/>
    <n v="50"/>
    <n v="20"/>
    <n v="0"/>
    <n v="0"/>
    <m/>
    <n v="0"/>
    <m/>
    <n v="0"/>
  </r>
  <r>
    <s v="B7R1controlS10"/>
    <s v="clearcut"/>
    <x v="1"/>
    <n v="7"/>
    <n v="1"/>
    <s v="control"/>
    <n v="10"/>
    <n v="37"/>
    <n v="7.8"/>
    <n v="50"/>
    <n v="10"/>
    <n v="0"/>
    <n v="0"/>
    <m/>
    <n v="0"/>
    <m/>
    <n v="0"/>
  </r>
  <r>
    <s v="B7R4glueS4"/>
    <s v="clearcut"/>
    <x v="1"/>
    <n v="7"/>
    <n v="4"/>
    <s v="glue"/>
    <n v="4"/>
    <n v="38"/>
    <n v="8.6999999999999993"/>
    <n v="50"/>
    <n v="50"/>
    <n v="0"/>
    <n v="0"/>
    <m/>
    <n v="0"/>
    <m/>
    <n v="0"/>
  </r>
  <r>
    <s v="B8R6wax CS6"/>
    <s v="clearcut"/>
    <x v="1"/>
    <n v="8"/>
    <n v="6"/>
    <s v="wax C"/>
    <n v="6"/>
    <n v="46"/>
    <n v="12.3"/>
    <n v="50"/>
    <n v="20"/>
    <n v="0"/>
    <n v="0"/>
    <m/>
    <n v="0"/>
    <m/>
    <n v="2"/>
  </r>
  <r>
    <s v="B8R6wax CS10"/>
    <s v="clearcut"/>
    <x v="1"/>
    <n v="8"/>
    <n v="6"/>
    <s v="wax C"/>
    <n v="10"/>
    <n v="44"/>
    <n v="11.6"/>
    <n v="50"/>
    <n v="20"/>
    <n v="0"/>
    <n v="0"/>
    <m/>
    <n v="0"/>
    <m/>
    <n v="2"/>
  </r>
  <r>
    <s v="B9R5glueS1"/>
    <s v="clearcut"/>
    <x v="1"/>
    <n v="9"/>
    <n v="5"/>
    <s v="glue"/>
    <n v="1"/>
    <n v="49"/>
    <n v="19.100000000000001"/>
    <n v="50"/>
    <n v="20"/>
    <n v="0"/>
    <n v="0"/>
    <m/>
    <n v="0"/>
    <m/>
    <n v="0"/>
  </r>
  <r>
    <s v="B9R6wax CS2"/>
    <s v="clearcut"/>
    <x v="1"/>
    <n v="9"/>
    <n v="6"/>
    <s v="wax C"/>
    <n v="2"/>
    <n v="41"/>
    <n v="9.1999999999999993"/>
    <n v="50"/>
    <n v="20"/>
    <n v="0"/>
    <n v="0"/>
    <m/>
    <n v="0"/>
    <m/>
    <n v="1"/>
  </r>
  <r>
    <s v="B3R5wax FS1"/>
    <s v="clearcut"/>
    <x v="2"/>
    <n v="3"/>
    <n v="5"/>
    <s v="wax F"/>
    <n v="1"/>
    <n v="73"/>
    <n v="15.7"/>
    <n v="0"/>
    <n v="0"/>
    <n v="0"/>
    <n v="0"/>
    <m/>
    <n v="0"/>
    <m/>
    <n v="3"/>
  </r>
  <r>
    <s v="B3R5wax FS3"/>
    <s v="clearcut"/>
    <x v="2"/>
    <n v="3"/>
    <n v="5"/>
    <s v="wax F"/>
    <n v="3"/>
    <n v="49"/>
    <n v="8.1"/>
    <n v="0"/>
    <n v="0"/>
    <n v="0"/>
    <n v="0"/>
    <m/>
    <n v="0"/>
    <m/>
    <n v="4"/>
  </r>
  <r>
    <s v="B3R5wax FS4"/>
    <s v="clearcut"/>
    <x v="2"/>
    <n v="3"/>
    <n v="5"/>
    <s v="wax F"/>
    <n v="4"/>
    <n v="47"/>
    <n v="13.6"/>
    <n v="0"/>
    <n v="0"/>
    <n v="0"/>
    <n v="0"/>
    <m/>
    <n v="0"/>
    <m/>
    <n v="4"/>
  </r>
  <r>
    <s v="B3R5wax FS5"/>
    <s v="clearcut"/>
    <x v="2"/>
    <n v="3"/>
    <n v="5"/>
    <s v="wax F"/>
    <n v="5"/>
    <n v="56"/>
    <n v="8.5"/>
    <n v="0"/>
    <n v="0"/>
    <n v="0"/>
    <n v="0"/>
    <m/>
    <n v="0"/>
    <m/>
    <n v="4"/>
  </r>
  <r>
    <s v="B3R5wax FS7"/>
    <s v="clearcut"/>
    <x v="2"/>
    <n v="3"/>
    <n v="5"/>
    <s v="wax F"/>
    <n v="7"/>
    <n v="85"/>
    <n v="16.899999999999999"/>
    <n v="0"/>
    <n v="0"/>
    <n v="0"/>
    <n v="0"/>
    <m/>
    <n v="0"/>
    <m/>
    <n v="3"/>
  </r>
  <r>
    <s v="B3R5wax FS8"/>
    <s v="clearcut"/>
    <x v="2"/>
    <n v="3"/>
    <n v="5"/>
    <s v="wax F"/>
    <n v="8"/>
    <n v="54"/>
    <n v="9.5"/>
    <n v="0"/>
    <n v="0"/>
    <n v="0"/>
    <n v="0"/>
    <m/>
    <n v="0"/>
    <m/>
    <n v="4"/>
  </r>
  <r>
    <s v="B3R6controlS6"/>
    <s v="clearcut"/>
    <x v="2"/>
    <n v="3"/>
    <n v="6"/>
    <s v="control"/>
    <n v="6"/>
    <n v="19"/>
    <n v="4.9000000000000004"/>
    <n v="0"/>
    <n v="0"/>
    <n v="0"/>
    <n v="0"/>
    <m/>
    <n v="0"/>
    <m/>
    <n v="0"/>
  </r>
  <r>
    <s v="B4R1wax CS8"/>
    <s v="clearcut"/>
    <x v="2"/>
    <n v="4"/>
    <n v="1"/>
    <s v="wax C"/>
    <n v="8"/>
    <n v="75"/>
    <n v="14.6"/>
    <n v="0"/>
    <n v="0"/>
    <n v="0"/>
    <n v="0"/>
    <m/>
    <n v="0"/>
    <m/>
    <n v="3"/>
  </r>
  <r>
    <s v="B8R1chemicalS3"/>
    <s v="clearcut"/>
    <x v="0"/>
    <n v="8"/>
    <n v="1"/>
    <s v="chemical"/>
    <n v="3"/>
    <n v="65"/>
    <n v="10.3"/>
    <n v="60"/>
    <n v="30"/>
    <n v="0"/>
    <n v="0"/>
    <m/>
    <n v="0"/>
    <m/>
    <n v="0"/>
  </r>
  <r>
    <s v="B4R2wax FS4"/>
    <s v="clearcut"/>
    <x v="0"/>
    <n v="4"/>
    <n v="2"/>
    <s v="wax F"/>
    <n v="4"/>
    <n v="33"/>
    <n v="6.9"/>
    <n v="60"/>
    <n v="30"/>
    <n v="0"/>
    <n v="0"/>
    <m/>
    <n v="0"/>
    <m/>
    <n v="1"/>
  </r>
  <r>
    <s v="B5R2mechanicalS2"/>
    <s v="clearcut"/>
    <x v="0"/>
    <n v="5"/>
    <n v="2"/>
    <s v="mechanical"/>
    <n v="2"/>
    <n v="55"/>
    <n v="9.6999999999999993"/>
    <n v="60"/>
    <n v="60"/>
    <n v="0"/>
    <n v="0"/>
    <m/>
    <n v="0"/>
    <m/>
    <n v="0"/>
  </r>
  <r>
    <s v="B7R4glueS4"/>
    <s v="clearcut"/>
    <x v="0"/>
    <n v="7"/>
    <n v="4"/>
    <s v="glue"/>
    <n v="4"/>
    <n v="34"/>
    <n v="6.2"/>
    <n v="60"/>
    <n v="30"/>
    <n v="0"/>
    <n v="0"/>
    <m/>
    <n v="0"/>
    <m/>
    <n v="0"/>
  </r>
  <r>
    <s v="B2R2mechanicalS4"/>
    <s v="clearcut"/>
    <x v="1"/>
    <n v="2"/>
    <n v="2"/>
    <s v="mechanical"/>
    <n v="4"/>
    <n v="44"/>
    <n v="4.7"/>
    <n v="60"/>
    <n v="30"/>
    <n v="0"/>
    <n v="0"/>
    <m/>
    <n v="0"/>
    <m/>
    <n v="0"/>
  </r>
  <r>
    <s v="B6R3controlS7"/>
    <s v="clearcut"/>
    <x v="1"/>
    <n v="6"/>
    <n v="3"/>
    <s v="control"/>
    <n v="7"/>
    <n v="28"/>
    <n v="6.1"/>
    <n v="60"/>
    <n v="30"/>
    <n v="0"/>
    <n v="0"/>
    <m/>
    <n v="0"/>
    <m/>
    <n v="0"/>
  </r>
  <r>
    <s v="B9R4chemicalS9"/>
    <s v="clearcut"/>
    <x v="1"/>
    <n v="9"/>
    <n v="4"/>
    <s v="chemical"/>
    <n v="9"/>
    <n v="49"/>
    <n v="10"/>
    <n v="60"/>
    <n v="10"/>
    <n v="0"/>
    <n v="0"/>
    <m/>
    <n v="0"/>
    <m/>
    <n v="0"/>
  </r>
  <r>
    <s v="B10R3wax FS4"/>
    <s v="clearcut"/>
    <x v="1"/>
    <n v="10"/>
    <n v="3"/>
    <s v="wax F"/>
    <n v="4"/>
    <n v="58"/>
    <n v="12"/>
    <n v="60"/>
    <n v="20"/>
    <n v="0"/>
    <n v="0"/>
    <m/>
    <n v="0"/>
    <m/>
    <n v="4"/>
  </r>
  <r>
    <s v="B4R2wax FS1"/>
    <s v="clearcut"/>
    <x v="2"/>
    <n v="4"/>
    <n v="2"/>
    <s v="wax F"/>
    <n v="1"/>
    <n v="53"/>
    <n v="20"/>
    <n v="0"/>
    <n v="0"/>
    <n v="0"/>
    <n v="0"/>
    <m/>
    <n v="0"/>
    <m/>
    <n v="3"/>
  </r>
  <r>
    <s v="B4R2wax FS7"/>
    <s v="clearcut"/>
    <x v="2"/>
    <n v="4"/>
    <n v="2"/>
    <s v="wax F"/>
    <n v="7"/>
    <n v="48"/>
    <n v="13"/>
    <n v="0"/>
    <n v="0"/>
    <n v="0"/>
    <n v="0"/>
    <m/>
    <n v="0"/>
    <m/>
    <n v="4"/>
  </r>
  <r>
    <s v="B2R2mechanicalS6"/>
    <s v="clearcut"/>
    <x v="0"/>
    <n v="2"/>
    <n v="2"/>
    <s v="mechanical"/>
    <n v="6"/>
    <n v="0"/>
    <m/>
    <n v="70"/>
    <n v="40"/>
    <n v="2018"/>
    <n v="1"/>
    <s v="Hylastes"/>
    <n v="0"/>
    <m/>
    <n v="0"/>
  </r>
  <r>
    <s v="B5R2mechanicalS8"/>
    <s v="clearcut"/>
    <x v="0"/>
    <n v="5"/>
    <n v="2"/>
    <s v="mechanical"/>
    <n v="8"/>
    <n v="0"/>
    <m/>
    <n v="70"/>
    <n v="100"/>
    <n v="2018"/>
    <n v="1"/>
    <m/>
    <n v="0"/>
    <m/>
    <n v="0"/>
  </r>
  <r>
    <s v="B6R2chemicalS2"/>
    <s v="clearcut"/>
    <x v="0"/>
    <n v="6"/>
    <n v="2"/>
    <s v="chemical"/>
    <n v="2"/>
    <n v="0"/>
    <m/>
    <n v="70"/>
    <n v="30"/>
    <n v="2018"/>
    <n v="1"/>
    <m/>
    <n v="0"/>
    <m/>
    <n v="0"/>
  </r>
  <r>
    <s v="B9R2controlS9"/>
    <s v="clearcut"/>
    <x v="0"/>
    <n v="9"/>
    <n v="2"/>
    <s v="control"/>
    <n v="9"/>
    <n v="0"/>
    <m/>
    <n v="70"/>
    <n v="50"/>
    <n v="2018"/>
    <n v="1"/>
    <s v="Hylastes"/>
    <n v="0"/>
    <m/>
    <n v="0"/>
  </r>
  <r>
    <s v="B2R6controlS9"/>
    <s v="clearcut"/>
    <x v="0"/>
    <n v="2"/>
    <n v="6"/>
    <s v="control"/>
    <n v="9"/>
    <n v="55"/>
    <n v="8.3000000000000007"/>
    <n v="70"/>
    <n v="10"/>
    <n v="0"/>
    <n v="0"/>
    <m/>
    <n v="0"/>
    <m/>
    <n v="0"/>
  </r>
  <r>
    <s v="B1R6glueS2"/>
    <s v="clearcut"/>
    <x v="1"/>
    <n v="1"/>
    <n v="6"/>
    <s v="glue"/>
    <n v="2"/>
    <n v="37"/>
    <n v="7.4"/>
    <n v="70"/>
    <n v="50"/>
    <n v="0"/>
    <n v="0"/>
    <m/>
    <n v="0"/>
    <m/>
    <n v="0"/>
  </r>
  <r>
    <s v="B4R2wax FS7"/>
    <s v="clearcut"/>
    <x v="1"/>
    <n v="4"/>
    <n v="2"/>
    <s v="wax F"/>
    <n v="7"/>
    <n v="32"/>
    <n v="8.6999999999999993"/>
    <n v="70"/>
    <n v="30"/>
    <n v="0"/>
    <n v="0"/>
    <m/>
    <n v="0"/>
    <m/>
    <n v="2"/>
  </r>
  <r>
    <s v="B4R3glueS5"/>
    <s v="clearcut"/>
    <x v="2"/>
    <n v="4"/>
    <n v="3"/>
    <s v="glue"/>
    <n v="5"/>
    <n v="47"/>
    <n v="8.8000000000000007"/>
    <n v="0"/>
    <n v="0"/>
    <n v="0"/>
    <n v="0"/>
    <m/>
    <n v="0"/>
    <m/>
    <n v="0"/>
  </r>
  <r>
    <s v="B4R3glueS6"/>
    <s v="clearcut"/>
    <x v="2"/>
    <n v="4"/>
    <n v="3"/>
    <s v="glue"/>
    <n v="6"/>
    <n v="68"/>
    <n v="15.3"/>
    <n v="0"/>
    <n v="0"/>
    <n v="0"/>
    <n v="0"/>
    <m/>
    <n v="0"/>
    <m/>
    <n v="0"/>
  </r>
  <r>
    <s v="B4R4chemicalS2"/>
    <s v="clearcut"/>
    <x v="2"/>
    <n v="4"/>
    <n v="4"/>
    <s v="chemical"/>
    <n v="2"/>
    <n v="55"/>
    <n v="10.199999999999999"/>
    <n v="0"/>
    <n v="0"/>
    <n v="0"/>
    <n v="0"/>
    <m/>
    <n v="0"/>
    <m/>
    <n v="0"/>
  </r>
  <r>
    <s v="B9R1mechanicalS9"/>
    <s v="clearcut"/>
    <x v="0"/>
    <n v="9"/>
    <n v="1"/>
    <s v="mechanical"/>
    <n v="9"/>
    <n v="0"/>
    <m/>
    <n v="80"/>
    <n v="50"/>
    <n v="2018"/>
    <n v="1"/>
    <m/>
    <n v="0"/>
    <m/>
    <n v="0"/>
  </r>
  <r>
    <s v="B2R2mechanicalS4"/>
    <s v="clearcut"/>
    <x v="0"/>
    <n v="2"/>
    <n v="2"/>
    <s v="mechanical"/>
    <n v="4"/>
    <n v="37"/>
    <n v="3.8"/>
    <n v="80"/>
    <n v="50"/>
    <n v="0"/>
    <n v="0"/>
    <m/>
    <n v="0"/>
    <m/>
    <n v="0"/>
  </r>
  <r>
    <s v="B5R2mechanicalS10"/>
    <s v="clearcut"/>
    <x v="0"/>
    <n v="5"/>
    <n v="2"/>
    <s v="mechanical"/>
    <n v="10"/>
    <n v="0"/>
    <m/>
    <n v="80"/>
    <n v="50"/>
    <n v="2018"/>
    <n v="1"/>
    <m/>
    <n v="0"/>
    <m/>
    <n v="0"/>
  </r>
  <r>
    <s v="B3R4mechanicalS11"/>
    <s v="clearcut"/>
    <x v="0"/>
    <n v="3"/>
    <n v="4"/>
    <s v="mechanical"/>
    <n v="11"/>
    <n v="0"/>
    <m/>
    <n v="80"/>
    <n v="50"/>
    <n v="2018"/>
    <n v="1"/>
    <m/>
    <n v="0"/>
    <m/>
    <n v="0"/>
  </r>
  <r>
    <s v="B8R5glueS2"/>
    <s v="clearcut"/>
    <x v="0"/>
    <n v="8"/>
    <n v="5"/>
    <s v="glue"/>
    <n v="2"/>
    <n v="0"/>
    <m/>
    <n v="80"/>
    <n v="70"/>
    <n v="2018"/>
    <n v="1"/>
    <s v="Hylastes"/>
    <n v="0"/>
    <m/>
    <n v="0"/>
  </r>
  <r>
    <s v="B9R5glueS9"/>
    <s v="clearcut"/>
    <x v="0"/>
    <n v="9"/>
    <n v="5"/>
    <s v="glue"/>
    <n v="9"/>
    <n v="0"/>
    <m/>
    <n v="80"/>
    <n v="50"/>
    <n v="2018"/>
    <n v="1"/>
    <s v="Hylastes"/>
    <n v="0"/>
    <m/>
    <n v="0"/>
  </r>
  <r>
    <s v="B1R3mechanicalS5"/>
    <s v="clearcut"/>
    <x v="1"/>
    <n v="1"/>
    <n v="3"/>
    <s v="mechanical"/>
    <n v="5"/>
    <n v="31"/>
    <n v="7.2"/>
    <n v="80"/>
    <n v="40"/>
    <n v="0"/>
    <n v="0"/>
    <m/>
    <n v="0"/>
    <m/>
    <n v="0"/>
  </r>
  <r>
    <s v="B1R6glueS6"/>
    <s v="clearcut"/>
    <x v="1"/>
    <n v="1"/>
    <n v="6"/>
    <s v="glue"/>
    <n v="6"/>
    <n v="37"/>
    <n v="8.3000000000000007"/>
    <n v="80"/>
    <n v="30"/>
    <n v="0"/>
    <n v="0"/>
    <m/>
    <n v="0"/>
    <m/>
    <n v="0"/>
  </r>
  <r>
    <s v="B2R6controlS9"/>
    <s v="clearcut"/>
    <x v="1"/>
    <n v="2"/>
    <n v="6"/>
    <s v="control"/>
    <n v="9"/>
    <n v="61"/>
    <n v="14.5"/>
    <n v="80"/>
    <n v="80"/>
    <n v="0"/>
    <n v="0"/>
    <m/>
    <n v="0"/>
    <m/>
    <n v="0"/>
  </r>
  <r>
    <s v="B3R6controlS4"/>
    <s v="clearcut"/>
    <x v="1"/>
    <n v="3"/>
    <n v="6"/>
    <s v="control"/>
    <n v="4"/>
    <n v="48"/>
    <n v="9"/>
    <n v="80"/>
    <n v="40"/>
    <n v="0"/>
    <n v="1"/>
    <s v="Hylastes"/>
    <n v="0"/>
    <m/>
    <n v="0"/>
  </r>
  <r>
    <s v="B4R4chemicalS10"/>
    <s v="clearcut"/>
    <x v="1"/>
    <n v="4"/>
    <n v="4"/>
    <s v="chemical"/>
    <n v="10"/>
    <n v="32"/>
    <n v="8.6"/>
    <n v="80"/>
    <n v="20"/>
    <n v="0"/>
    <n v="0"/>
    <m/>
    <n v="0"/>
    <m/>
    <n v="0"/>
  </r>
  <r>
    <s v="B4R5controlS10"/>
    <s v="clearcut"/>
    <x v="1"/>
    <n v="4"/>
    <n v="5"/>
    <s v="control"/>
    <n v="10"/>
    <n v="45"/>
    <n v="10.199999999999999"/>
    <n v="80"/>
    <n v="20"/>
    <n v="0"/>
    <n v="0"/>
    <m/>
    <n v="0"/>
    <m/>
    <n v="0"/>
  </r>
  <r>
    <s v="B5R6wax CS1"/>
    <s v="clearcut"/>
    <x v="1"/>
    <n v="5"/>
    <n v="6"/>
    <s v="wax C"/>
    <n v="1"/>
    <n v="34"/>
    <n v="5.7"/>
    <n v="80"/>
    <n v="70"/>
    <n v="0"/>
    <n v="0"/>
    <m/>
    <n v="0"/>
    <m/>
    <n v="2"/>
  </r>
  <r>
    <s v="B7R2wax FS2"/>
    <s v="clearcut"/>
    <x v="1"/>
    <n v="7"/>
    <n v="2"/>
    <s v="wax F"/>
    <n v="2"/>
    <n v="61"/>
    <n v="12.4"/>
    <n v="80"/>
    <n v="40"/>
    <n v="0"/>
    <n v="0"/>
    <m/>
    <n v="0"/>
    <m/>
    <n v="1"/>
  </r>
  <r>
    <s v="B8R2wax FS10"/>
    <s v="clearcut"/>
    <x v="1"/>
    <n v="8"/>
    <n v="2"/>
    <s v="wax F"/>
    <n v="10"/>
    <n v="48"/>
    <n v="11.5"/>
    <n v="80"/>
    <n v="20"/>
    <n v="0"/>
    <n v="0"/>
    <m/>
    <n v="0"/>
    <m/>
    <n v="2"/>
  </r>
  <r>
    <s v="B9R5glueS5"/>
    <s v="clearcut"/>
    <x v="1"/>
    <n v="9"/>
    <n v="5"/>
    <s v="glue"/>
    <n v="5"/>
    <n v="65"/>
    <n v="12.6"/>
    <n v="80"/>
    <n v="30"/>
    <n v="0"/>
    <n v="0"/>
    <m/>
    <n v="0"/>
    <m/>
    <n v="0"/>
  </r>
  <r>
    <s v="B10R6controlS7"/>
    <s v="clearcut"/>
    <x v="1"/>
    <n v="10"/>
    <n v="6"/>
    <s v="control"/>
    <n v="7"/>
    <n v="60"/>
    <n v="9.8000000000000007"/>
    <n v="80"/>
    <n v="40"/>
    <n v="0"/>
    <n v="0"/>
    <m/>
    <n v="0"/>
    <m/>
    <n v="0"/>
  </r>
  <r>
    <s v="B4R4chemicalS3"/>
    <s v="clearcut"/>
    <x v="2"/>
    <n v="4"/>
    <n v="4"/>
    <s v="chemical"/>
    <n v="3"/>
    <n v="68"/>
    <n v="12.3"/>
    <n v="0"/>
    <n v="0"/>
    <n v="0"/>
    <n v="0"/>
    <m/>
    <n v="0"/>
    <m/>
    <n v="0"/>
  </r>
  <r>
    <s v="B9R1mechanicalS7"/>
    <s v="clearcut"/>
    <x v="0"/>
    <n v="9"/>
    <n v="1"/>
    <s v="mechanical"/>
    <n v="7"/>
    <n v="0"/>
    <m/>
    <n v="90"/>
    <n v="50"/>
    <n v="2018"/>
    <n v="1"/>
    <m/>
    <n v="0"/>
    <m/>
    <n v="0"/>
  </r>
  <r>
    <s v="B2R5chemicalS7"/>
    <s v="clearcut"/>
    <x v="0"/>
    <n v="2"/>
    <n v="5"/>
    <s v="chemical"/>
    <n v="7"/>
    <n v="0"/>
    <m/>
    <n v="90"/>
    <n v="60"/>
    <n v="2018"/>
    <n v="1"/>
    <m/>
    <n v="0"/>
    <m/>
    <n v="0"/>
  </r>
  <r>
    <s v="B2R3glueS2"/>
    <s v="clearcut"/>
    <x v="1"/>
    <n v="2"/>
    <n v="3"/>
    <s v="glue"/>
    <n v="2"/>
    <n v="59"/>
    <n v="11.6"/>
    <n v="90"/>
    <n v="20"/>
    <n v="0"/>
    <n v="0"/>
    <m/>
    <n v="0"/>
    <m/>
    <n v="0"/>
  </r>
  <r>
    <s v="B3R6controlS8"/>
    <s v="clearcut"/>
    <x v="1"/>
    <n v="3"/>
    <n v="6"/>
    <s v="control"/>
    <n v="8"/>
    <n v="41"/>
    <n v="4.5999999999999996"/>
    <n v="90"/>
    <n v="30"/>
    <n v="0"/>
    <n v="0"/>
    <m/>
    <n v="0"/>
    <m/>
    <n v="0"/>
  </r>
  <r>
    <s v="B4R6mechanicalS5"/>
    <s v="clearcut"/>
    <x v="1"/>
    <n v="4"/>
    <n v="6"/>
    <s v="mechanical"/>
    <n v="5"/>
    <n v="39"/>
    <n v="6.8"/>
    <n v="90"/>
    <n v="40"/>
    <n v="0"/>
    <n v="0"/>
    <m/>
    <n v="0"/>
    <m/>
    <n v="0"/>
  </r>
  <r>
    <s v="B5R5glueS8"/>
    <s v="clearcut"/>
    <x v="1"/>
    <n v="5"/>
    <n v="5"/>
    <s v="glue"/>
    <n v="8"/>
    <n v="55"/>
    <n v="15.3"/>
    <n v="90"/>
    <n v="30"/>
    <n v="0"/>
    <n v="0"/>
    <m/>
    <n v="0"/>
    <m/>
    <n v="0"/>
  </r>
  <r>
    <s v="B9R6wax CS7"/>
    <s v="clearcut"/>
    <x v="1"/>
    <n v="9"/>
    <n v="6"/>
    <s v="wax C"/>
    <n v="7"/>
    <n v="41"/>
    <n v="2.4"/>
    <n v="90"/>
    <n v="30"/>
    <n v="0"/>
    <n v="0"/>
    <m/>
    <n v="0"/>
    <m/>
    <n v="2"/>
  </r>
  <r>
    <s v="B4R4chemicalS4"/>
    <s v="clearcut"/>
    <x v="2"/>
    <n v="4"/>
    <n v="4"/>
    <s v="chemical"/>
    <n v="4"/>
    <n v="48"/>
    <n v="9.5"/>
    <n v="0"/>
    <n v="0"/>
    <n v="0"/>
    <n v="0"/>
    <m/>
    <n v="0"/>
    <m/>
    <n v="0"/>
  </r>
  <r>
    <s v="B4R4chemicalS5"/>
    <s v="clearcut"/>
    <x v="2"/>
    <n v="4"/>
    <n v="4"/>
    <s v="chemical"/>
    <n v="5"/>
    <n v="78"/>
    <n v="17"/>
    <n v="0"/>
    <n v="0"/>
    <n v="0"/>
    <n v="0"/>
    <m/>
    <n v="0"/>
    <m/>
    <n v="0"/>
  </r>
  <r>
    <s v="B4R4chemicalS6"/>
    <s v="clearcut"/>
    <x v="2"/>
    <n v="4"/>
    <n v="4"/>
    <s v="chemical"/>
    <n v="6"/>
    <n v="70"/>
    <n v="17.3"/>
    <n v="0"/>
    <n v="0"/>
    <n v="0"/>
    <n v="0"/>
    <m/>
    <n v="0"/>
    <m/>
    <n v="0"/>
  </r>
  <r>
    <s v="B3R3chemicalS5"/>
    <s v="clearcut"/>
    <x v="0"/>
    <n v="3"/>
    <n v="3"/>
    <s v="chemical"/>
    <n v="5"/>
    <n v="0"/>
    <m/>
    <n v="100"/>
    <n v="90"/>
    <n v="2018"/>
    <n v="1"/>
    <m/>
    <n v="0"/>
    <m/>
    <n v="0"/>
  </r>
  <r>
    <s v="B5R3controlS9"/>
    <s v="clearcut"/>
    <x v="0"/>
    <n v="5"/>
    <n v="3"/>
    <s v="control"/>
    <n v="9"/>
    <n v="33"/>
    <n v="5.7"/>
    <n v="100"/>
    <n v="40"/>
    <n v="0"/>
    <n v="0"/>
    <m/>
    <n v="0"/>
    <m/>
    <n v="0"/>
  </r>
  <r>
    <s v="B1R2chemicalS5"/>
    <s v="clearcut"/>
    <x v="1"/>
    <n v="1"/>
    <n v="2"/>
    <s v="chemical"/>
    <n v="5"/>
    <n v="20"/>
    <n v="4.5"/>
    <n v="100"/>
    <n v="30"/>
    <n v="0"/>
    <n v="0"/>
    <m/>
    <n v="0"/>
    <m/>
    <n v="0"/>
  </r>
  <r>
    <s v="B1R3mechanicalS8"/>
    <s v="clearcut"/>
    <x v="1"/>
    <n v="1"/>
    <n v="3"/>
    <s v="mechanical"/>
    <n v="8"/>
    <n v="41"/>
    <n v="9"/>
    <n v="100"/>
    <n v="30"/>
    <n v="0"/>
    <n v="0"/>
    <m/>
    <n v="0"/>
    <m/>
    <n v="0"/>
  </r>
  <r>
    <s v="B3R1glueS3"/>
    <s v="clearcut"/>
    <x v="1"/>
    <n v="3"/>
    <n v="1"/>
    <s v="glue"/>
    <n v="3"/>
    <n v="37"/>
    <n v="7.6"/>
    <n v="100"/>
    <n v="30"/>
    <n v="0"/>
    <n v="0"/>
    <m/>
    <n v="0"/>
    <m/>
    <n v="0"/>
  </r>
  <r>
    <s v="B3R1glueS8"/>
    <s v="clearcut"/>
    <x v="1"/>
    <n v="3"/>
    <n v="1"/>
    <s v="glue"/>
    <n v="8"/>
    <n v="37"/>
    <n v="8.6999999999999993"/>
    <n v="100"/>
    <n v="20"/>
    <n v="0"/>
    <n v="0"/>
    <m/>
    <n v="0"/>
    <m/>
    <n v="0"/>
  </r>
  <r>
    <s v="B4R1wax CS4"/>
    <s v="clearcut"/>
    <x v="1"/>
    <n v="4"/>
    <n v="1"/>
    <s v="wax C"/>
    <n v="4"/>
    <n v="53"/>
    <n v="9.6"/>
    <n v="100"/>
    <n v="20"/>
    <n v="0"/>
    <n v="0"/>
    <m/>
    <n v="0"/>
    <m/>
    <n v="2"/>
  </r>
  <r>
    <s v="B5R1chemicalS9"/>
    <s v="clearcut"/>
    <x v="1"/>
    <n v="5"/>
    <n v="1"/>
    <s v="chemical"/>
    <n v="9"/>
    <n v="26"/>
    <n v="5.8"/>
    <n v="100"/>
    <n v="30"/>
    <n v="0"/>
    <n v="0"/>
    <m/>
    <n v="0"/>
    <m/>
    <n v="0"/>
  </r>
  <r>
    <s v="B5R1chemicalS10"/>
    <s v="clearcut"/>
    <x v="1"/>
    <n v="5"/>
    <n v="1"/>
    <s v="chemical"/>
    <n v="10"/>
    <n v="0"/>
    <m/>
    <n v="100"/>
    <n v="100"/>
    <n v="2019"/>
    <n v="1"/>
    <m/>
    <n v="0"/>
    <m/>
    <n v="0"/>
  </r>
  <r>
    <s v="B6R5wax CS3"/>
    <s v="clearcut"/>
    <x v="1"/>
    <n v="6"/>
    <n v="5"/>
    <s v="wax C"/>
    <n v="3"/>
    <n v="53"/>
    <n v="10.8"/>
    <n v="100"/>
    <n v="30"/>
    <n v="0"/>
    <n v="0"/>
    <m/>
    <n v="0"/>
    <m/>
    <n v="2"/>
  </r>
  <r>
    <s v="B8R1chemicalS6"/>
    <s v="clearcut"/>
    <x v="1"/>
    <n v="8"/>
    <n v="1"/>
    <s v="chemical"/>
    <n v="6"/>
    <n v="74"/>
    <n v="11.5"/>
    <n v="100"/>
    <n v="10"/>
    <n v="0"/>
    <n v="0"/>
    <m/>
    <n v="0"/>
    <m/>
    <n v="0"/>
  </r>
  <r>
    <s v="B8R6wax CS7"/>
    <s v="clearcut"/>
    <x v="1"/>
    <n v="8"/>
    <n v="6"/>
    <s v="wax C"/>
    <n v="7"/>
    <n v="40"/>
    <n v="9.9"/>
    <n v="100"/>
    <n v="30"/>
    <n v="0"/>
    <n v="0"/>
    <m/>
    <n v="0"/>
    <m/>
    <n v="2"/>
  </r>
  <r>
    <s v="B4R4chemicalS7"/>
    <s v="clearcut"/>
    <x v="2"/>
    <n v="4"/>
    <n v="4"/>
    <s v="chemical"/>
    <n v="7"/>
    <n v="68"/>
    <n v="14.7"/>
    <n v="0"/>
    <n v="0"/>
    <n v="0"/>
    <n v="0"/>
    <m/>
    <n v="0"/>
    <m/>
    <n v="0"/>
  </r>
  <r>
    <s v="B4R4chemicalS8"/>
    <s v="clearcut"/>
    <x v="2"/>
    <n v="4"/>
    <n v="4"/>
    <s v="chemical"/>
    <n v="8"/>
    <n v="58"/>
    <n v="10.9"/>
    <n v="0"/>
    <n v="0"/>
    <n v="0"/>
    <n v="0"/>
    <m/>
    <n v="0"/>
    <m/>
    <n v="0"/>
  </r>
  <r>
    <s v="B4R4chemicalS9"/>
    <s v="clearcut"/>
    <x v="2"/>
    <n v="4"/>
    <n v="4"/>
    <s v="chemical"/>
    <n v="9"/>
    <n v="90"/>
    <n v="19.5"/>
    <n v="0"/>
    <n v="0"/>
    <n v="0"/>
    <n v="0"/>
    <m/>
    <n v="0"/>
    <m/>
    <n v="0"/>
  </r>
  <r>
    <s v="B4R4chemicalS10"/>
    <s v="clearcut"/>
    <x v="2"/>
    <n v="4"/>
    <n v="4"/>
    <s v="chemical"/>
    <n v="10"/>
    <n v="56"/>
    <n v="12.3"/>
    <n v="0"/>
    <n v="0"/>
    <n v="0"/>
    <n v="0"/>
    <m/>
    <n v="0"/>
    <m/>
    <n v="0"/>
  </r>
  <r>
    <s v="B4R5controlS3"/>
    <s v="clearcut"/>
    <x v="2"/>
    <n v="4"/>
    <n v="5"/>
    <s v="control"/>
    <n v="3"/>
    <n v="75"/>
    <n v="18.5"/>
    <n v="0"/>
    <n v="0"/>
    <n v="0"/>
    <n v="0"/>
    <m/>
    <n v="0"/>
    <m/>
    <n v="0"/>
  </r>
  <r>
    <s v="B4R5controlS6"/>
    <s v="clearcut"/>
    <x v="2"/>
    <n v="4"/>
    <n v="5"/>
    <s v="control"/>
    <n v="6"/>
    <n v="44"/>
    <n v="8.6999999999999993"/>
    <n v="0"/>
    <n v="0"/>
    <n v="0"/>
    <n v="0"/>
    <m/>
    <n v="0"/>
    <m/>
    <n v="0"/>
  </r>
  <r>
    <s v="B4R5controlS9"/>
    <s v="clearcut"/>
    <x v="2"/>
    <n v="4"/>
    <n v="5"/>
    <s v="control"/>
    <n v="9"/>
    <n v="100"/>
    <n v="22.3"/>
    <n v="0"/>
    <n v="0"/>
    <n v="0"/>
    <n v="0"/>
    <m/>
    <n v="0"/>
    <m/>
    <n v="0"/>
  </r>
  <r>
    <s v="B4R5controlS10"/>
    <s v="clearcut"/>
    <x v="2"/>
    <n v="4"/>
    <n v="5"/>
    <s v="control"/>
    <n v="10"/>
    <n v="53"/>
    <n v="12.4"/>
    <n v="0"/>
    <n v="0"/>
    <n v="0"/>
    <n v="0"/>
    <m/>
    <n v="0"/>
    <m/>
    <n v="0"/>
  </r>
  <r>
    <s v="B4R6mechanicalS3"/>
    <s v="clearcut"/>
    <x v="2"/>
    <n v="4"/>
    <n v="6"/>
    <s v="mechanical"/>
    <n v="3"/>
    <n v="67"/>
    <n v="16.600000000000001"/>
    <n v="0"/>
    <n v="0"/>
    <n v="0"/>
    <n v="0"/>
    <m/>
    <n v="0"/>
    <s v="Z"/>
    <n v="0"/>
  </r>
  <r>
    <s v="B4R6mechanicalS6"/>
    <s v="clearcut"/>
    <x v="2"/>
    <n v="4"/>
    <n v="6"/>
    <s v="mechanical"/>
    <n v="6"/>
    <n v="30"/>
    <n v="4.8"/>
    <n v="0"/>
    <n v="0"/>
    <n v="0"/>
    <n v="0"/>
    <m/>
    <n v="0"/>
    <s v="Z"/>
    <n v="0"/>
  </r>
  <r>
    <s v="B4R6mechanicalS9"/>
    <s v="clearcut"/>
    <x v="2"/>
    <n v="4"/>
    <n v="6"/>
    <s v="mechanical"/>
    <n v="9"/>
    <n v="53"/>
    <n v="12.9"/>
    <n v="0"/>
    <n v="0"/>
    <n v="0"/>
    <n v="0"/>
    <m/>
    <n v="0"/>
    <s v="Z"/>
    <n v="0"/>
  </r>
  <r>
    <s v="B4R6mechanicalS10"/>
    <s v="clearcut"/>
    <x v="2"/>
    <n v="4"/>
    <n v="6"/>
    <s v="mechanical"/>
    <n v="10"/>
    <n v="37"/>
    <n v="9.5"/>
    <n v="0"/>
    <n v="0"/>
    <n v="0"/>
    <n v="0"/>
    <m/>
    <n v="0"/>
    <s v="Z"/>
    <n v="0"/>
  </r>
  <r>
    <s v="B5R1chemicalS1"/>
    <s v="clearcut"/>
    <x v="2"/>
    <n v="5"/>
    <n v="1"/>
    <s v="chemical"/>
    <n v="1"/>
    <n v="48"/>
    <n v="11.8"/>
    <n v="0"/>
    <n v="0"/>
    <n v="0"/>
    <n v="0"/>
    <m/>
    <n v="0"/>
    <m/>
    <n v="0"/>
  </r>
  <r>
    <s v="B5R1chemicalS2"/>
    <s v="clearcut"/>
    <x v="2"/>
    <n v="5"/>
    <n v="1"/>
    <s v="chemical"/>
    <n v="2"/>
    <n v="40"/>
    <n v="11.4"/>
    <n v="0"/>
    <n v="0"/>
    <n v="0"/>
    <n v="0"/>
    <m/>
    <n v="0"/>
    <m/>
    <n v="0"/>
  </r>
  <r>
    <s v="B1R1controlS1"/>
    <s v="clearcut"/>
    <x v="0"/>
    <n v="1"/>
    <n v="1"/>
    <s v="control"/>
    <n v="1"/>
    <n v="65"/>
    <n v="10.9"/>
    <n v="110"/>
    <n v="30"/>
    <n v="0"/>
    <n v="0"/>
    <m/>
    <n v="0"/>
    <m/>
    <n v="0"/>
  </r>
  <r>
    <s v="B3R1glueS4"/>
    <s v="clearcut"/>
    <x v="0"/>
    <n v="3"/>
    <n v="1"/>
    <s v="glue"/>
    <n v="4"/>
    <n v="0"/>
    <m/>
    <n v="110"/>
    <n v="50"/>
    <n v="2018"/>
    <n v="1"/>
    <m/>
    <n v="0"/>
    <m/>
    <n v="0"/>
  </r>
  <r>
    <s v="B9R1mechanicalS4"/>
    <s v="clearcut"/>
    <x v="0"/>
    <n v="9"/>
    <n v="1"/>
    <s v="mechanical"/>
    <n v="4"/>
    <n v="0"/>
    <m/>
    <n v="110"/>
    <n v="70"/>
    <n v="2018"/>
    <n v="1"/>
    <m/>
    <n v="0"/>
    <m/>
    <n v="0"/>
  </r>
  <r>
    <s v="B1R2chemicalS9"/>
    <s v="clearcut"/>
    <x v="0"/>
    <n v="1"/>
    <n v="2"/>
    <s v="chemical"/>
    <n v="9"/>
    <n v="36"/>
    <n v="5.5"/>
    <n v="110"/>
    <n v="20"/>
    <n v="0"/>
    <n v="0"/>
    <m/>
    <n v="0"/>
    <m/>
    <n v="0"/>
  </r>
  <r>
    <s v="B9R4chemicalS7"/>
    <s v="clearcut"/>
    <x v="0"/>
    <n v="9"/>
    <n v="4"/>
    <s v="chemical"/>
    <n v="7"/>
    <n v="0"/>
    <m/>
    <n v="110"/>
    <n v="90"/>
    <n v="2018"/>
    <n v="1"/>
    <m/>
    <n v="0"/>
    <m/>
    <n v="0"/>
  </r>
  <r>
    <s v="B8R5glueS9"/>
    <s v="clearcut"/>
    <x v="0"/>
    <n v="8"/>
    <n v="5"/>
    <s v="glue"/>
    <n v="9"/>
    <n v="36"/>
    <n v="6"/>
    <n v="110"/>
    <n v="70"/>
    <n v="0"/>
    <n v="0"/>
    <m/>
    <n v="0"/>
    <m/>
    <n v="0"/>
  </r>
  <r>
    <s v="B4R6mechanicalS10"/>
    <s v="clearcut"/>
    <x v="1"/>
    <n v="4"/>
    <n v="6"/>
    <s v="mechanical"/>
    <n v="10"/>
    <n v="35"/>
    <n v="7.1"/>
    <n v="110"/>
    <n v="50"/>
    <n v="0"/>
    <n v="0"/>
    <m/>
    <n v="0"/>
    <s v="G chýba"/>
    <n v="0"/>
  </r>
  <r>
    <s v="B9R5glueS4"/>
    <s v="clearcut"/>
    <x v="1"/>
    <n v="9"/>
    <n v="5"/>
    <s v="glue"/>
    <n v="4"/>
    <n v="52"/>
    <n v="11.5"/>
    <n v="110"/>
    <n v="30"/>
    <n v="0"/>
    <n v="0"/>
    <m/>
    <n v="0"/>
    <m/>
    <n v="0"/>
  </r>
  <r>
    <s v="B10R3wax FS6"/>
    <s v="clearcut"/>
    <x v="1"/>
    <n v="10"/>
    <n v="3"/>
    <s v="wax F"/>
    <n v="6"/>
    <n v="54"/>
    <n v="10.8"/>
    <n v="110"/>
    <n v="30"/>
    <n v="0"/>
    <n v="0"/>
    <m/>
    <n v="0"/>
    <m/>
    <n v="2"/>
  </r>
  <r>
    <s v="B5R1chemicalS4"/>
    <s v="clearcut"/>
    <x v="2"/>
    <n v="5"/>
    <n v="1"/>
    <s v="chemical"/>
    <n v="4"/>
    <n v="33"/>
    <n v="8.4"/>
    <n v="0"/>
    <n v="0"/>
    <n v="0"/>
    <n v="0"/>
    <m/>
    <n v="0"/>
    <m/>
    <n v="0"/>
  </r>
  <r>
    <s v="B8R4controlS10"/>
    <s v="clearcut"/>
    <x v="0"/>
    <n v="8"/>
    <n v="4"/>
    <s v="control"/>
    <n v="10"/>
    <n v="0"/>
    <m/>
    <n v="120"/>
    <n v="40"/>
    <n v="2018"/>
    <n v="1"/>
    <s v="Hylastes"/>
    <n v="0"/>
    <m/>
    <n v="0"/>
  </r>
  <r>
    <s v="B2R2mechanicalS8"/>
    <s v="clearcut"/>
    <x v="1"/>
    <n v="2"/>
    <n v="2"/>
    <s v="mechanical"/>
    <n v="8"/>
    <n v="46.5"/>
    <n v="8.6999999999999993"/>
    <n v="120"/>
    <n v="20"/>
    <n v="0"/>
    <n v="0"/>
    <m/>
    <n v="0"/>
    <m/>
    <n v="0"/>
  </r>
  <r>
    <s v="B3R5wax FS1"/>
    <s v="clearcut"/>
    <x v="1"/>
    <n v="3"/>
    <n v="5"/>
    <s v="wax F"/>
    <n v="1"/>
    <n v="64"/>
    <n v="11.9"/>
    <n v="120"/>
    <n v="10"/>
    <n v="0"/>
    <n v="0"/>
    <m/>
    <n v="0"/>
    <m/>
    <n v="2"/>
  </r>
  <r>
    <s v="B5R4wax FS5"/>
    <s v="clearcut"/>
    <x v="1"/>
    <n v="5"/>
    <n v="4"/>
    <s v="wax F"/>
    <n v="5"/>
    <n v="60"/>
    <n v="11.3"/>
    <n v="120"/>
    <n v="20"/>
    <n v="0"/>
    <n v="0"/>
    <m/>
    <n v="0"/>
    <m/>
    <n v="1"/>
  </r>
  <r>
    <s v="B6R5wax CS6"/>
    <s v="clearcut"/>
    <x v="1"/>
    <n v="6"/>
    <n v="5"/>
    <s v="wax C"/>
    <n v="6"/>
    <n v="65"/>
    <n v="13.4"/>
    <n v="120"/>
    <n v="40"/>
    <n v="0"/>
    <n v="0"/>
    <m/>
    <n v="0"/>
    <m/>
    <n v="2"/>
  </r>
  <r>
    <s v="B7R1controlS8"/>
    <s v="clearcut"/>
    <x v="1"/>
    <n v="7"/>
    <n v="1"/>
    <s v="control"/>
    <n v="8"/>
    <n v="35"/>
    <n v="6.8"/>
    <n v="120"/>
    <n v="30"/>
    <n v="0"/>
    <n v="0"/>
    <m/>
    <n v="0"/>
    <m/>
    <n v="0"/>
  </r>
  <r>
    <s v="B8R2wax FS1"/>
    <s v="clearcut"/>
    <x v="1"/>
    <n v="8"/>
    <n v="2"/>
    <s v="wax F"/>
    <n v="1"/>
    <n v="39"/>
    <n v="9.4"/>
    <n v="120"/>
    <n v="30"/>
    <n v="0"/>
    <n v="0"/>
    <m/>
    <n v="0"/>
    <m/>
    <n v="1"/>
  </r>
  <r>
    <s v="B10R2mechanicalS10"/>
    <s v="clearcut"/>
    <x v="1"/>
    <n v="10"/>
    <n v="2"/>
    <s v="mechanical"/>
    <n v="10"/>
    <n v="34"/>
    <n v="5.7"/>
    <n v="120"/>
    <n v="0"/>
    <n v="0"/>
    <n v="0"/>
    <m/>
    <n v="0"/>
    <m/>
    <n v="0"/>
  </r>
  <r>
    <s v="B10R3wax FS2"/>
    <s v="clearcut"/>
    <x v="1"/>
    <n v="10"/>
    <n v="3"/>
    <s v="wax F"/>
    <n v="2"/>
    <n v="49"/>
    <n v="12"/>
    <n v="120"/>
    <n v="40"/>
    <n v="0"/>
    <n v="0"/>
    <m/>
    <n v="0"/>
    <m/>
    <n v="2"/>
  </r>
  <r>
    <s v="B5R1chemicalS5"/>
    <s v="clearcut"/>
    <x v="2"/>
    <n v="5"/>
    <n v="1"/>
    <s v="chemical"/>
    <n v="5"/>
    <n v="54"/>
    <n v="12.7"/>
    <n v="0"/>
    <n v="0"/>
    <n v="0"/>
    <n v="0"/>
    <m/>
    <n v="0"/>
    <m/>
    <n v="0"/>
  </r>
  <r>
    <s v="B5R1chemicalS6"/>
    <s v="clearcut"/>
    <x v="2"/>
    <n v="5"/>
    <n v="1"/>
    <s v="chemical"/>
    <n v="6"/>
    <n v="36"/>
    <n v="7.1"/>
    <n v="0"/>
    <n v="0"/>
    <n v="0"/>
    <n v="0"/>
    <m/>
    <n v="0"/>
    <m/>
    <n v="0"/>
  </r>
  <r>
    <s v="B3R1glueS10"/>
    <s v="clearcut"/>
    <x v="0"/>
    <n v="3"/>
    <n v="1"/>
    <s v="glue"/>
    <n v="10"/>
    <n v="31"/>
    <n v="7"/>
    <n v="130"/>
    <n v="30"/>
    <n v="0"/>
    <n v="0"/>
    <m/>
    <n v="0"/>
    <m/>
    <n v="0"/>
  </r>
  <r>
    <s v="B9R2controlS8"/>
    <s v="clearcut"/>
    <x v="0"/>
    <n v="9"/>
    <n v="2"/>
    <s v="control"/>
    <n v="8"/>
    <n v="0"/>
    <m/>
    <n v="130"/>
    <n v="100"/>
    <n v="2018"/>
    <n v="1"/>
    <s v="Hylastes"/>
    <n v="0"/>
    <m/>
    <n v="0"/>
  </r>
  <r>
    <s v="B7R4glueS7"/>
    <s v="clearcut"/>
    <x v="0"/>
    <n v="7"/>
    <n v="4"/>
    <s v="glue"/>
    <n v="7"/>
    <n v="0"/>
    <m/>
    <n v="130"/>
    <n v="60"/>
    <n v="2018"/>
    <n v="1"/>
    <s v="Hylastes"/>
    <n v="0"/>
    <m/>
    <n v="0"/>
  </r>
  <r>
    <s v="B1R2chemicalS1"/>
    <s v="clearcut"/>
    <x v="1"/>
    <n v="1"/>
    <n v="2"/>
    <s v="chemical"/>
    <n v="1"/>
    <n v="27"/>
    <n v="5.3"/>
    <n v="130"/>
    <n v="40"/>
    <n v="0"/>
    <n v="0"/>
    <m/>
    <n v="0"/>
    <m/>
    <n v="0"/>
  </r>
  <r>
    <s v="B3R5wax FS7"/>
    <s v="clearcut"/>
    <x v="1"/>
    <n v="3"/>
    <n v="5"/>
    <s v="wax F"/>
    <n v="7"/>
    <n v="61"/>
    <n v="14"/>
    <n v="130"/>
    <n v="20"/>
    <n v="0"/>
    <n v="0"/>
    <m/>
    <n v="0"/>
    <m/>
    <n v="2"/>
  </r>
  <r>
    <s v="B4R3glueS3"/>
    <s v="clearcut"/>
    <x v="1"/>
    <n v="4"/>
    <n v="3"/>
    <s v="glue"/>
    <n v="3"/>
    <n v="45"/>
    <n v="9.1"/>
    <n v="130"/>
    <n v="40"/>
    <n v="0"/>
    <n v="0"/>
    <m/>
    <n v="0"/>
    <m/>
    <n v="0"/>
  </r>
  <r>
    <s v="B9R3wax FS4"/>
    <s v="clearcut"/>
    <x v="1"/>
    <n v="9"/>
    <n v="3"/>
    <s v="wax F"/>
    <n v="4"/>
    <n v="41"/>
    <n v="11.2"/>
    <n v="130"/>
    <n v="40"/>
    <n v="0"/>
    <n v="0"/>
    <m/>
    <n v="0"/>
    <m/>
    <n v="2"/>
  </r>
  <r>
    <s v="B10R6controlS5"/>
    <s v="clearcut"/>
    <x v="1"/>
    <n v="10"/>
    <n v="6"/>
    <s v="control"/>
    <n v="5"/>
    <n v="45"/>
    <n v="8.6999999999999993"/>
    <n v="130"/>
    <n v="40"/>
    <n v="0"/>
    <n v="0"/>
    <m/>
    <n v="0"/>
    <m/>
    <n v="0"/>
  </r>
  <r>
    <s v="B5R1chemicalS7"/>
    <s v="clearcut"/>
    <x v="2"/>
    <n v="5"/>
    <n v="1"/>
    <s v="chemical"/>
    <n v="7"/>
    <n v="50"/>
    <n v="13.8"/>
    <n v="0"/>
    <n v="0"/>
    <n v="0"/>
    <n v="0"/>
    <m/>
    <n v="0"/>
    <m/>
    <n v="0"/>
  </r>
  <r>
    <s v="B9R4chemicalS10"/>
    <s v="clearcut"/>
    <x v="0"/>
    <n v="9"/>
    <n v="4"/>
    <s v="chemical"/>
    <n v="10"/>
    <n v="43"/>
    <n v="6.7"/>
    <n v="140"/>
    <n v="40"/>
    <n v="0"/>
    <n v="0"/>
    <m/>
    <n v="0"/>
    <m/>
    <n v="0"/>
  </r>
  <r>
    <s v="B2R6controlS4"/>
    <s v="clearcut"/>
    <x v="0"/>
    <n v="2"/>
    <n v="6"/>
    <s v="control"/>
    <n v="4"/>
    <n v="0"/>
    <m/>
    <n v="140"/>
    <n v="90"/>
    <n v="2018"/>
    <n v="1"/>
    <m/>
    <n v="0"/>
    <m/>
    <n v="0"/>
  </r>
  <r>
    <s v="B3R2wax CS10"/>
    <s v="clearcut"/>
    <x v="1"/>
    <n v="3"/>
    <n v="2"/>
    <s v="wax C"/>
    <n v="10"/>
    <n v="36"/>
    <n v="10.1"/>
    <n v="140"/>
    <n v="50"/>
    <n v="0"/>
    <n v="0"/>
    <m/>
    <n v="0"/>
    <m/>
    <n v="2"/>
  </r>
  <r>
    <s v="B4R2wax FS8"/>
    <s v="clearcut"/>
    <x v="1"/>
    <n v="4"/>
    <n v="2"/>
    <s v="wax F"/>
    <n v="8"/>
    <n v="37"/>
    <n v="7.8"/>
    <n v="140"/>
    <n v="30"/>
    <n v="0"/>
    <n v="0"/>
    <m/>
    <n v="0"/>
    <m/>
    <n v="4"/>
  </r>
  <r>
    <s v="B6R3controlS8"/>
    <s v="clearcut"/>
    <x v="1"/>
    <n v="6"/>
    <n v="3"/>
    <s v="control"/>
    <n v="8"/>
    <n v="49"/>
    <n v="10.7"/>
    <n v="140"/>
    <n v="50"/>
    <n v="0"/>
    <n v="0"/>
    <m/>
    <n v="0"/>
    <m/>
    <n v="0"/>
  </r>
  <r>
    <s v="B8R5glueS3"/>
    <s v="clearcut"/>
    <x v="1"/>
    <n v="8"/>
    <n v="5"/>
    <s v="glue"/>
    <n v="3"/>
    <n v="33"/>
    <n v="6.8"/>
    <n v="140"/>
    <n v="90"/>
    <n v="0"/>
    <n v="0"/>
    <m/>
    <n v="0"/>
    <m/>
    <n v="0"/>
  </r>
  <r>
    <s v="B5R1chemicalS9"/>
    <s v="clearcut"/>
    <x v="2"/>
    <n v="5"/>
    <n v="1"/>
    <s v="chemical"/>
    <n v="9"/>
    <n v="36"/>
    <n v="7.6"/>
    <n v="0"/>
    <n v="0"/>
    <n v="0"/>
    <n v="0"/>
    <m/>
    <n v="0"/>
    <m/>
    <n v="0"/>
  </r>
  <r>
    <s v="B5R3controlS9"/>
    <s v="clearcut"/>
    <x v="2"/>
    <n v="5"/>
    <n v="3"/>
    <s v="control"/>
    <n v="9"/>
    <n v="39"/>
    <n v="6.1"/>
    <n v="0"/>
    <n v="0"/>
    <n v="0"/>
    <n v="0"/>
    <m/>
    <n v="0"/>
    <m/>
    <n v="0"/>
  </r>
  <r>
    <s v="B9R2controlS3"/>
    <s v="clearcut"/>
    <x v="0"/>
    <n v="9"/>
    <n v="2"/>
    <s v="control"/>
    <n v="3"/>
    <n v="0"/>
    <m/>
    <n v="150"/>
    <n v="90"/>
    <n v="2018"/>
    <n v="1"/>
    <m/>
    <n v="0"/>
    <m/>
    <n v="0"/>
  </r>
  <r>
    <s v="B5R3controlS5"/>
    <s v="clearcut"/>
    <x v="0"/>
    <n v="5"/>
    <n v="3"/>
    <s v="control"/>
    <n v="5"/>
    <n v="0"/>
    <m/>
    <n v="150"/>
    <n v="50"/>
    <n v="2018"/>
    <n v="1"/>
    <m/>
    <n v="0"/>
    <m/>
    <n v="0"/>
  </r>
  <r>
    <s v="B6R3controlS7"/>
    <s v="clearcut"/>
    <x v="0"/>
    <n v="6"/>
    <n v="3"/>
    <s v="control"/>
    <n v="7"/>
    <n v="44"/>
    <n v="5.6"/>
    <n v="150"/>
    <n v="50"/>
    <n v="0"/>
    <n v="0"/>
    <m/>
    <n v="0"/>
    <m/>
    <n v="0"/>
  </r>
  <r>
    <s v="B2R5chemicalS4"/>
    <s v="clearcut"/>
    <x v="0"/>
    <n v="2"/>
    <n v="5"/>
    <s v="chemical"/>
    <n v="4"/>
    <n v="0"/>
    <m/>
    <n v="150"/>
    <n v="35"/>
    <n v="2018"/>
    <n v="1"/>
    <s v="Hylastes"/>
    <n v="0"/>
    <m/>
    <n v="0"/>
  </r>
  <r>
    <s v="B5R4wax FS9"/>
    <s v="clearcut"/>
    <x v="1"/>
    <n v="5"/>
    <n v="4"/>
    <s v="wax F"/>
    <n v="9"/>
    <n v="27"/>
    <n v="8.9"/>
    <n v="150"/>
    <n v="70"/>
    <n v="0"/>
    <n v="0"/>
    <m/>
    <n v="0"/>
    <m/>
    <n v="3"/>
  </r>
  <r>
    <s v="B1R6glueS10"/>
    <s v="clearcut"/>
    <x v="1"/>
    <n v="1"/>
    <n v="6"/>
    <s v="glue"/>
    <n v="10"/>
    <n v="62"/>
    <n v="17.8"/>
    <n v="150"/>
    <n v="30"/>
    <n v="0"/>
    <n v="0"/>
    <m/>
    <n v="0"/>
    <m/>
    <n v="0"/>
  </r>
  <r>
    <s v="B2R1wax FS10"/>
    <s v="clearcut"/>
    <x v="1"/>
    <n v="2"/>
    <n v="1"/>
    <s v="wax F"/>
    <n v="10"/>
    <n v="42"/>
    <n v="16.399999999999999"/>
    <n v="150"/>
    <n v="30"/>
    <n v="0"/>
    <n v="0"/>
    <m/>
    <n v="0"/>
    <m/>
    <n v="2"/>
  </r>
  <r>
    <s v="B3R1glueS6"/>
    <s v="clearcut"/>
    <x v="1"/>
    <n v="3"/>
    <n v="1"/>
    <s v="glue"/>
    <n v="6"/>
    <n v="33"/>
    <n v="8.8000000000000007"/>
    <n v="150"/>
    <n v="50"/>
    <n v="0"/>
    <n v="0"/>
    <m/>
    <n v="0"/>
    <m/>
    <n v="0"/>
  </r>
  <r>
    <s v="B3R1glueS10"/>
    <s v="clearcut"/>
    <x v="1"/>
    <n v="3"/>
    <n v="1"/>
    <s v="glue"/>
    <n v="10"/>
    <n v="45"/>
    <n v="11.4"/>
    <n v="150"/>
    <n v="40"/>
    <n v="0"/>
    <n v="0"/>
    <m/>
    <n v="0"/>
    <m/>
    <n v="0"/>
  </r>
  <r>
    <s v="B4R1wax CS8"/>
    <s v="clearcut"/>
    <x v="1"/>
    <n v="4"/>
    <n v="1"/>
    <s v="wax C"/>
    <n v="8"/>
    <n v="60"/>
    <n v="10"/>
    <n v="150"/>
    <n v="30"/>
    <n v="0"/>
    <n v="0"/>
    <m/>
    <n v="0"/>
    <m/>
    <n v="2"/>
  </r>
  <r>
    <s v="B4R3glueS2"/>
    <s v="clearcut"/>
    <x v="1"/>
    <n v="4"/>
    <n v="3"/>
    <s v="glue"/>
    <n v="2"/>
    <n v="64"/>
    <n v="13"/>
    <n v="150"/>
    <n v="50"/>
    <n v="0"/>
    <n v="0"/>
    <m/>
    <n v="0"/>
    <m/>
    <n v="0"/>
  </r>
  <r>
    <s v="B8R3mechanicalS2"/>
    <s v="clearcut"/>
    <x v="1"/>
    <n v="8"/>
    <n v="3"/>
    <s v="mechanical"/>
    <n v="2"/>
    <n v="35"/>
    <n v="8.4"/>
    <n v="150"/>
    <n v="50"/>
    <n v="0"/>
    <n v="0"/>
    <m/>
    <n v="0"/>
    <m/>
    <n v="0"/>
  </r>
  <r>
    <s v="B8R3mechanicalS6"/>
    <s v="clearcut"/>
    <x v="1"/>
    <n v="8"/>
    <n v="3"/>
    <s v="mechanical"/>
    <n v="6"/>
    <n v="0"/>
    <m/>
    <n v="150"/>
    <n v="80"/>
    <n v="2019"/>
    <n v="1"/>
    <s v="Hylastes"/>
    <n v="0"/>
    <m/>
    <n v="0"/>
  </r>
  <r>
    <s v="B10R2mechanicalS5"/>
    <s v="clearcut"/>
    <x v="1"/>
    <n v="10"/>
    <n v="2"/>
    <s v="mechanical"/>
    <n v="5"/>
    <n v="47"/>
    <n v="9"/>
    <n v="150"/>
    <n v="50"/>
    <n v="0"/>
    <n v="0"/>
    <m/>
    <n v="0"/>
    <m/>
    <n v="0"/>
  </r>
  <r>
    <s v="B5R4wax FS1"/>
    <s v="clearcut"/>
    <x v="2"/>
    <n v="5"/>
    <n v="4"/>
    <s v="wax F"/>
    <n v="1"/>
    <n v="59"/>
    <n v="13.6"/>
    <n v="0"/>
    <n v="0"/>
    <n v="0"/>
    <n v="0"/>
    <m/>
    <n v="0"/>
    <m/>
    <n v="4"/>
  </r>
  <r>
    <s v="B5R4wax FS3"/>
    <s v="clearcut"/>
    <x v="2"/>
    <n v="5"/>
    <n v="4"/>
    <s v="wax F"/>
    <n v="3"/>
    <n v="50"/>
    <n v="14.6"/>
    <n v="0"/>
    <n v="0"/>
    <n v="0"/>
    <n v="0"/>
    <m/>
    <n v="0"/>
    <m/>
    <n v="2"/>
  </r>
  <r>
    <s v="B5R4wax FS6"/>
    <s v="clearcut"/>
    <x v="2"/>
    <n v="5"/>
    <n v="4"/>
    <s v="wax F"/>
    <n v="6"/>
    <n v="51"/>
    <n v="8.8000000000000007"/>
    <n v="0"/>
    <n v="0"/>
    <n v="0"/>
    <n v="0"/>
    <m/>
    <n v="0"/>
    <m/>
    <n v="0"/>
  </r>
  <r>
    <s v="B5R4wax FS8"/>
    <s v="clearcut"/>
    <x v="2"/>
    <n v="5"/>
    <n v="4"/>
    <s v="wax F"/>
    <n v="8"/>
    <n v="27"/>
    <n v="9.3000000000000007"/>
    <n v="0"/>
    <n v="0"/>
    <n v="0"/>
    <n v="0"/>
    <m/>
    <n v="0"/>
    <m/>
    <n v="3"/>
  </r>
  <r>
    <s v="B5R5glueS1"/>
    <s v="clearcut"/>
    <x v="2"/>
    <n v="5"/>
    <n v="5"/>
    <s v="glue"/>
    <n v="1"/>
    <n v="47"/>
    <n v="12.6"/>
    <n v="0"/>
    <n v="0"/>
    <n v="0"/>
    <n v="0"/>
    <m/>
    <n v="0"/>
    <m/>
    <n v="0"/>
  </r>
  <r>
    <s v="B5R5glueS3"/>
    <s v="clearcut"/>
    <x v="2"/>
    <n v="5"/>
    <n v="5"/>
    <s v="glue"/>
    <n v="3"/>
    <n v="40"/>
    <n v="10.6"/>
    <n v="0"/>
    <n v="0"/>
    <n v="0"/>
    <n v="0"/>
    <m/>
    <n v="0"/>
    <m/>
    <n v="0"/>
  </r>
  <r>
    <s v="B5R5glueS4"/>
    <s v="clearcut"/>
    <x v="2"/>
    <n v="5"/>
    <n v="5"/>
    <s v="glue"/>
    <n v="4"/>
    <n v="55"/>
    <n v="17.7"/>
    <n v="0"/>
    <n v="0"/>
    <n v="0"/>
    <n v="0"/>
    <m/>
    <n v="0"/>
    <m/>
    <n v="0"/>
  </r>
  <r>
    <s v="B5R5glueS6"/>
    <s v="clearcut"/>
    <x v="2"/>
    <n v="5"/>
    <n v="5"/>
    <s v="glue"/>
    <n v="6"/>
    <n v="30"/>
    <n v="9.5"/>
    <n v="0"/>
    <n v="0"/>
    <n v="0"/>
    <n v="0"/>
    <m/>
    <n v="0"/>
    <m/>
    <n v="0"/>
  </r>
  <r>
    <s v="B5R5glueS8"/>
    <s v="clearcut"/>
    <x v="2"/>
    <n v="5"/>
    <n v="5"/>
    <s v="glue"/>
    <n v="8"/>
    <n v="62"/>
    <n v="22.6"/>
    <n v="0"/>
    <n v="0"/>
    <n v="0"/>
    <n v="0"/>
    <m/>
    <n v="0"/>
    <m/>
    <n v="0"/>
  </r>
  <r>
    <s v="B5R6wax CS4"/>
    <s v="clearcut"/>
    <x v="2"/>
    <n v="5"/>
    <n v="6"/>
    <s v="wax C"/>
    <n v="4"/>
    <n v="87"/>
    <n v="17.100000000000001"/>
    <n v="0"/>
    <n v="0"/>
    <n v="0"/>
    <n v="0"/>
    <m/>
    <n v="0"/>
    <m/>
    <n v="2"/>
  </r>
  <r>
    <s v="B6R1glueS1"/>
    <s v="clearcut"/>
    <x v="2"/>
    <n v="6"/>
    <n v="1"/>
    <s v="glue"/>
    <n v="1"/>
    <n v="39"/>
    <n v="5.7"/>
    <n v="0"/>
    <n v="0"/>
    <n v="0"/>
    <n v="0"/>
    <m/>
    <n v="0"/>
    <m/>
    <n v="0"/>
  </r>
  <r>
    <s v="B3R1glueS5"/>
    <s v="clearcut"/>
    <x v="0"/>
    <n v="3"/>
    <n v="1"/>
    <s v="glue"/>
    <n v="5"/>
    <n v="36"/>
    <n v="5.3"/>
    <n v="160"/>
    <n v="50"/>
    <n v="0"/>
    <n v="0"/>
    <m/>
    <n v="0"/>
    <m/>
    <n v="0"/>
  </r>
  <r>
    <s v="B8R4controlS3"/>
    <s v="clearcut"/>
    <x v="0"/>
    <n v="8"/>
    <n v="4"/>
    <s v="control"/>
    <n v="3"/>
    <n v="0"/>
    <m/>
    <n v="160"/>
    <n v="100"/>
    <n v="2018"/>
    <n v="1"/>
    <m/>
    <n v="0"/>
    <m/>
    <n v="0"/>
  </r>
  <r>
    <s v="B7R5wax CS4"/>
    <s v="clearcut"/>
    <x v="1"/>
    <n v="7"/>
    <n v="5"/>
    <s v="wax C"/>
    <n v="4"/>
    <n v="53"/>
    <n v="8"/>
    <n v="160"/>
    <n v="50"/>
    <n v="0"/>
    <n v="0"/>
    <m/>
    <n v="0"/>
    <m/>
    <n v="1"/>
  </r>
  <r>
    <s v="B6R1glueS2"/>
    <s v="clearcut"/>
    <x v="2"/>
    <n v="6"/>
    <n v="1"/>
    <s v="glue"/>
    <n v="2"/>
    <n v="31"/>
    <n v="7.3"/>
    <n v="0"/>
    <n v="0"/>
    <n v="0"/>
    <n v="0"/>
    <m/>
    <n v="0"/>
    <m/>
    <n v="0"/>
  </r>
  <r>
    <s v="B6R1glueS4"/>
    <s v="clearcut"/>
    <x v="2"/>
    <n v="6"/>
    <n v="1"/>
    <s v="glue"/>
    <n v="4"/>
    <n v="64"/>
    <n v="16.899999999999999"/>
    <n v="0"/>
    <n v="0"/>
    <n v="0"/>
    <n v="0"/>
    <m/>
    <n v="0"/>
    <m/>
    <n v="0"/>
  </r>
  <r>
    <s v="B1R1controlS8"/>
    <s v="clearcut"/>
    <x v="0"/>
    <n v="1"/>
    <n v="1"/>
    <s v="control"/>
    <n v="8"/>
    <n v="0"/>
    <m/>
    <n v="180"/>
    <n v="100"/>
    <n v="2018"/>
    <n v="1"/>
    <s v="Hylastes"/>
    <n v="0"/>
    <m/>
    <n v="0"/>
  </r>
  <r>
    <s v="B5R1chemicalS10"/>
    <s v="clearcut"/>
    <x v="0"/>
    <n v="5"/>
    <n v="1"/>
    <s v="chemical"/>
    <n v="10"/>
    <n v="41"/>
    <n v="6.5"/>
    <n v="180"/>
    <n v="80"/>
    <n v="0"/>
    <n v="0"/>
    <s v="terminal"/>
    <n v="0"/>
    <m/>
    <n v="0"/>
  </r>
  <r>
    <s v="B8R1chemicalS2"/>
    <s v="clearcut"/>
    <x v="0"/>
    <n v="8"/>
    <n v="1"/>
    <s v="chemical"/>
    <n v="2"/>
    <n v="0"/>
    <m/>
    <n v="180"/>
    <n v="70"/>
    <n v="2018"/>
    <n v="1"/>
    <m/>
    <n v="0"/>
    <m/>
    <n v="0"/>
  </r>
  <r>
    <s v="B5R3controlS7"/>
    <s v="clearcut"/>
    <x v="0"/>
    <n v="5"/>
    <n v="3"/>
    <s v="control"/>
    <n v="7"/>
    <n v="0"/>
    <m/>
    <n v="180"/>
    <n v="60"/>
    <n v="2018"/>
    <n v="1"/>
    <s v="Hylastes"/>
    <n v="0"/>
    <m/>
    <n v="0"/>
  </r>
  <r>
    <s v="B5R2mechanicalS2"/>
    <s v="clearcut"/>
    <x v="1"/>
    <n v="5"/>
    <n v="2"/>
    <s v="mechanical"/>
    <n v="2"/>
    <n v="59"/>
    <n v="9.3000000000000007"/>
    <n v="180"/>
    <n v="100"/>
    <n v="0"/>
    <n v="0"/>
    <m/>
    <n v="0"/>
    <m/>
    <n v="0"/>
  </r>
  <r>
    <s v="B9R5glueS6"/>
    <s v="clearcut"/>
    <x v="1"/>
    <n v="9"/>
    <n v="5"/>
    <s v="glue"/>
    <n v="6"/>
    <n v="53"/>
    <n v="14.1"/>
    <n v="180"/>
    <n v="40"/>
    <n v="0"/>
    <n v="0"/>
    <m/>
    <n v="0"/>
    <m/>
    <n v="0"/>
  </r>
  <r>
    <s v="B10R2mechanicalS6"/>
    <s v="clearcut"/>
    <x v="1"/>
    <n v="10"/>
    <n v="2"/>
    <s v="mechanical"/>
    <n v="6"/>
    <n v="40"/>
    <n v="5.5"/>
    <n v="180"/>
    <n v="70"/>
    <n v="0"/>
    <n v="0"/>
    <m/>
    <n v="0"/>
    <m/>
    <n v="0"/>
  </r>
  <r>
    <s v="B2R6controlS5"/>
    <s v="clearcut"/>
    <x v="0"/>
    <n v="2"/>
    <n v="6"/>
    <s v="control"/>
    <n v="5"/>
    <n v="0"/>
    <m/>
    <n v="190"/>
    <n v="80"/>
    <n v="2018"/>
    <n v="1"/>
    <m/>
    <n v="0"/>
    <m/>
    <n v="0"/>
  </r>
  <r>
    <s v="B1R4wax CS2"/>
    <s v="clearcut"/>
    <x v="1"/>
    <n v="1"/>
    <n v="4"/>
    <s v="wax C"/>
    <n v="2"/>
    <n v="40"/>
    <n v="7.8"/>
    <n v="190"/>
    <n v="80"/>
    <n v="0"/>
    <n v="0"/>
    <m/>
    <n v="0"/>
    <m/>
    <n v="3"/>
  </r>
  <r>
    <s v="B2R4wax CS2"/>
    <s v="clearcut"/>
    <x v="1"/>
    <n v="2"/>
    <n v="4"/>
    <s v="wax C"/>
    <n v="2"/>
    <n v="29"/>
    <n v="7.4"/>
    <n v="190"/>
    <n v="100"/>
    <n v="0"/>
    <n v="0"/>
    <m/>
    <n v="0"/>
    <m/>
    <n v="4"/>
  </r>
  <r>
    <s v="B6R1glueS6"/>
    <s v="clearcut"/>
    <x v="2"/>
    <n v="6"/>
    <n v="1"/>
    <s v="glue"/>
    <n v="6"/>
    <n v="46"/>
    <n v="9.4"/>
    <n v="0"/>
    <n v="0"/>
    <n v="0"/>
    <n v="0"/>
    <m/>
    <n v="0"/>
    <m/>
    <n v="0"/>
  </r>
  <r>
    <s v="B6R1glueS8"/>
    <s v="clearcut"/>
    <x v="2"/>
    <n v="6"/>
    <n v="1"/>
    <s v="glue"/>
    <n v="8"/>
    <n v="43"/>
    <n v="6.4"/>
    <n v="0"/>
    <n v="0"/>
    <n v="0"/>
    <n v="0"/>
    <m/>
    <n v="0"/>
    <m/>
    <n v="0"/>
  </r>
  <r>
    <s v="B6R1glueS10"/>
    <s v="clearcut"/>
    <x v="2"/>
    <n v="6"/>
    <n v="1"/>
    <s v="glue"/>
    <n v="10"/>
    <n v="32"/>
    <n v="5.6"/>
    <n v="0"/>
    <n v="0"/>
    <n v="0"/>
    <n v="0"/>
    <m/>
    <n v="0"/>
    <m/>
    <n v="0"/>
  </r>
  <r>
    <s v="B2R6controlS7"/>
    <s v="clearcut"/>
    <x v="0"/>
    <n v="2"/>
    <n v="6"/>
    <s v="control"/>
    <n v="7"/>
    <n v="45"/>
    <n v="5.8"/>
    <n v="200"/>
    <n v="30"/>
    <n v="0"/>
    <n v="0"/>
    <m/>
    <n v="0"/>
    <m/>
    <n v="0"/>
  </r>
  <r>
    <s v="B2R6controlS8"/>
    <s v="clearcut"/>
    <x v="0"/>
    <n v="2"/>
    <n v="6"/>
    <s v="control"/>
    <n v="8"/>
    <n v="0"/>
    <m/>
    <n v="200"/>
    <n v="100"/>
    <n v="2018"/>
    <n v="1"/>
    <m/>
    <n v="0"/>
    <m/>
    <n v="0"/>
  </r>
  <r>
    <s v="B10R6controlS8"/>
    <s v="clearcut"/>
    <x v="0"/>
    <n v="10"/>
    <n v="6"/>
    <s v="control"/>
    <n v="8"/>
    <n v="0"/>
    <m/>
    <n v="200"/>
    <n v="40"/>
    <n v="2018"/>
    <n v="1"/>
    <s v="Hylastes"/>
    <n v="0"/>
    <m/>
    <n v="0"/>
  </r>
  <r>
    <s v="B6R2chemicalS1"/>
    <s v="clearcut"/>
    <x v="2"/>
    <n v="6"/>
    <n v="2"/>
    <s v="chemical"/>
    <n v="1"/>
    <n v="50"/>
    <n v="12.1"/>
    <n v="0"/>
    <n v="0"/>
    <n v="0"/>
    <n v="0"/>
    <m/>
    <n v="0"/>
    <m/>
    <n v="0"/>
  </r>
  <r>
    <s v="B6R2chemicalS3"/>
    <s v="clearcut"/>
    <x v="2"/>
    <n v="6"/>
    <n v="2"/>
    <s v="chemical"/>
    <n v="3"/>
    <n v="59"/>
    <n v="11.3"/>
    <n v="0"/>
    <n v="0"/>
    <n v="0"/>
    <n v="0"/>
    <m/>
    <n v="0"/>
    <m/>
    <n v="0"/>
  </r>
  <r>
    <s v="B6R2chemicalS5"/>
    <s v="clearcut"/>
    <x v="2"/>
    <n v="6"/>
    <n v="2"/>
    <s v="chemical"/>
    <n v="5"/>
    <n v="60"/>
    <n v="13.1"/>
    <n v="0"/>
    <n v="0"/>
    <n v="0"/>
    <n v="0"/>
    <m/>
    <n v="0"/>
    <m/>
    <n v="0"/>
  </r>
  <r>
    <s v="B6R2chemicalS6"/>
    <s v="clearcut"/>
    <x v="2"/>
    <n v="6"/>
    <n v="2"/>
    <s v="chemical"/>
    <n v="6"/>
    <n v="51"/>
    <n v="9.3000000000000007"/>
    <n v="0"/>
    <n v="0"/>
    <n v="0"/>
    <n v="0"/>
    <m/>
    <n v="0"/>
    <m/>
    <n v="0"/>
  </r>
  <r>
    <s v="B6R2chemicalS8"/>
    <s v="clearcut"/>
    <x v="2"/>
    <n v="6"/>
    <n v="2"/>
    <s v="chemical"/>
    <n v="8"/>
    <n v="54"/>
    <n v="13.8"/>
    <n v="0"/>
    <n v="0"/>
    <n v="0"/>
    <n v="0"/>
    <m/>
    <n v="0"/>
    <m/>
    <n v="0"/>
  </r>
  <r>
    <s v="B6R2chemicalS10"/>
    <s v="clearcut"/>
    <x v="2"/>
    <n v="6"/>
    <n v="2"/>
    <s v="chemical"/>
    <n v="10"/>
    <n v="69"/>
    <n v="17.5"/>
    <n v="0"/>
    <n v="0"/>
    <n v="0"/>
    <n v="0"/>
    <m/>
    <n v="0"/>
    <m/>
    <n v="0"/>
  </r>
  <r>
    <s v="B9R2controlS10"/>
    <s v="clearcut"/>
    <x v="0"/>
    <n v="9"/>
    <n v="2"/>
    <s v="control"/>
    <n v="10"/>
    <n v="0"/>
    <m/>
    <n v="210"/>
    <n v="90"/>
    <n v="2018"/>
    <n v="1"/>
    <s v="Hylastes"/>
    <n v="0"/>
    <m/>
    <n v="0"/>
  </r>
  <r>
    <s v="B4R5controlS10"/>
    <s v="clearcut"/>
    <x v="0"/>
    <n v="4"/>
    <n v="5"/>
    <s v="control"/>
    <n v="10"/>
    <n v="42"/>
    <n v="7.9"/>
    <n v="210"/>
    <n v="60"/>
    <n v="0"/>
    <n v="0"/>
    <m/>
    <n v="0"/>
    <m/>
    <n v="0"/>
  </r>
  <r>
    <s v="B8R5glueS9"/>
    <s v="clearcut"/>
    <x v="1"/>
    <n v="8"/>
    <n v="5"/>
    <s v="glue"/>
    <n v="9"/>
    <n v="39"/>
    <n v="9.9"/>
    <n v="210"/>
    <n v="40"/>
    <n v="0"/>
    <n v="0"/>
    <m/>
    <n v="0"/>
    <m/>
    <n v="0"/>
  </r>
  <r>
    <s v="B8R6wax CS2"/>
    <s v="clearcut"/>
    <x v="1"/>
    <n v="8"/>
    <n v="6"/>
    <s v="wax C"/>
    <n v="2"/>
    <n v="43"/>
    <n v="12.2"/>
    <n v="210"/>
    <n v="90"/>
    <n v="0"/>
    <n v="0"/>
    <m/>
    <n v="0"/>
    <m/>
    <n v="3"/>
  </r>
  <r>
    <s v="B1R6glueS9"/>
    <s v="clearcut"/>
    <x v="0"/>
    <n v="1"/>
    <n v="6"/>
    <s v="glue"/>
    <n v="9"/>
    <n v="0"/>
    <m/>
    <n v="215"/>
    <n v="100"/>
    <n v="2018"/>
    <n v="1"/>
    <m/>
    <n v="0"/>
    <m/>
    <n v="0"/>
  </r>
  <r>
    <s v="B9R5glueS3"/>
    <s v="clearcut"/>
    <x v="0"/>
    <n v="9"/>
    <n v="5"/>
    <s v="glue"/>
    <n v="3"/>
    <n v="0"/>
    <m/>
    <n v="220"/>
    <n v="100"/>
    <n v="2018"/>
    <n v="1"/>
    <s v="Hylastes"/>
    <n v="0"/>
    <m/>
    <n v="0"/>
  </r>
  <r>
    <s v="B3R2wax CS1"/>
    <s v="clearcut"/>
    <x v="1"/>
    <n v="3"/>
    <n v="2"/>
    <s v="wax C"/>
    <n v="1"/>
    <n v="50"/>
    <n v="10.6"/>
    <n v="220"/>
    <n v="70"/>
    <n v="0"/>
    <n v="0"/>
    <m/>
    <n v="0"/>
    <m/>
    <n v="3"/>
  </r>
  <r>
    <s v="B7R2wax FS3"/>
    <s v="clearcut"/>
    <x v="1"/>
    <n v="7"/>
    <n v="2"/>
    <s v="wax F"/>
    <n v="3"/>
    <n v="42"/>
    <n v="8.5"/>
    <n v="220"/>
    <n v="50"/>
    <n v="0"/>
    <n v="0"/>
    <m/>
    <n v="0"/>
    <m/>
    <n v="1"/>
  </r>
  <r>
    <s v="B9R3wax FS1"/>
    <s v="clearcut"/>
    <x v="1"/>
    <n v="9"/>
    <n v="3"/>
    <s v="wax F"/>
    <n v="1"/>
    <n v="48"/>
    <n v="11.8"/>
    <n v="220"/>
    <n v="50"/>
    <n v="0"/>
    <n v="0"/>
    <m/>
    <n v="0"/>
    <m/>
    <n v="2"/>
  </r>
  <r>
    <s v="B9R1mechanicalS10"/>
    <s v="clearcut"/>
    <x v="0"/>
    <n v="9"/>
    <n v="1"/>
    <s v="mechanical"/>
    <n v="10"/>
    <n v="0"/>
    <m/>
    <n v="230"/>
    <n v="60"/>
    <n v="2018"/>
    <n v="1"/>
    <s v="Hylastes"/>
    <n v="0"/>
    <m/>
    <n v="0"/>
  </r>
  <r>
    <s v="B8R4controlS5"/>
    <s v="clearcut"/>
    <x v="0"/>
    <n v="8"/>
    <n v="4"/>
    <s v="control"/>
    <n v="5"/>
    <n v="46"/>
    <n v="5.9"/>
    <n v="230"/>
    <n v="80"/>
    <n v="0"/>
    <n v="0"/>
    <m/>
    <n v="0"/>
    <m/>
    <n v="0"/>
  </r>
  <r>
    <s v="B9R5glueS7"/>
    <s v="clearcut"/>
    <x v="0"/>
    <n v="9"/>
    <n v="5"/>
    <s v="glue"/>
    <n v="7"/>
    <n v="0"/>
    <m/>
    <n v="230"/>
    <n v="100"/>
    <n v="2018"/>
    <n v="1"/>
    <s v="Hylastes"/>
    <n v="0"/>
    <m/>
    <n v="0"/>
  </r>
  <r>
    <s v="B5R6wax CS5"/>
    <s v="clearcut"/>
    <x v="1"/>
    <n v="5"/>
    <n v="6"/>
    <s v="wax C"/>
    <n v="5"/>
    <n v="64"/>
    <n v="15.8"/>
    <n v="230"/>
    <n v="50"/>
    <n v="0"/>
    <n v="0"/>
    <m/>
    <n v="0"/>
    <m/>
    <n v="2"/>
  </r>
  <r>
    <s v="B1R1controlS6"/>
    <s v="clearcut"/>
    <x v="0"/>
    <n v="1"/>
    <n v="1"/>
    <s v="control"/>
    <n v="6"/>
    <n v="0"/>
    <m/>
    <n v="240"/>
    <n v="100"/>
    <n v="2018"/>
    <n v="1"/>
    <s v="Hylastes"/>
    <n v="0"/>
    <m/>
    <n v="0"/>
  </r>
  <r>
    <s v="B3R5wax FS6"/>
    <s v="clearcut"/>
    <x v="1"/>
    <n v="3"/>
    <n v="5"/>
    <s v="wax F"/>
    <n v="6"/>
    <n v="46"/>
    <n v="9.4"/>
    <n v="240"/>
    <n v="60"/>
    <n v="0"/>
    <n v="0"/>
    <m/>
    <n v="0"/>
    <m/>
    <n v="2"/>
  </r>
  <r>
    <s v="B6R3controlS2"/>
    <s v="clearcut"/>
    <x v="2"/>
    <n v="6"/>
    <n v="3"/>
    <s v="control"/>
    <n v="2"/>
    <n v="60"/>
    <n v="13.6"/>
    <n v="0"/>
    <n v="0"/>
    <n v="0"/>
    <n v="0"/>
    <m/>
    <n v="0"/>
    <m/>
    <n v="0"/>
  </r>
  <r>
    <s v="B5R3controlS11"/>
    <s v="clearcut"/>
    <x v="0"/>
    <n v="5"/>
    <n v="3"/>
    <s v="control"/>
    <n v="11"/>
    <n v="0"/>
    <m/>
    <n v="250"/>
    <n v="100"/>
    <n v="2018"/>
    <n v="1"/>
    <m/>
    <n v="0"/>
    <m/>
    <n v="0"/>
  </r>
  <r>
    <s v="B10R6controlS4"/>
    <s v="clearcut"/>
    <x v="0"/>
    <n v="10"/>
    <n v="6"/>
    <s v="control"/>
    <n v="4"/>
    <n v="0"/>
    <m/>
    <n v="250"/>
    <n v="100"/>
    <n v="2018"/>
    <n v="1"/>
    <m/>
    <n v="0"/>
    <m/>
    <n v="0"/>
  </r>
  <r>
    <s v="B1R1controlS2"/>
    <s v="clearcut"/>
    <x v="1"/>
    <n v="1"/>
    <n v="1"/>
    <s v="control"/>
    <n v="2"/>
    <n v="0"/>
    <m/>
    <n v="250"/>
    <n v="100"/>
    <n v="2019"/>
    <n v="1"/>
    <m/>
    <n v="0"/>
    <m/>
    <n v="0"/>
  </r>
  <r>
    <s v="B2R3glueS8"/>
    <s v="clearcut"/>
    <x v="1"/>
    <n v="2"/>
    <n v="3"/>
    <s v="glue"/>
    <n v="8"/>
    <n v="0"/>
    <m/>
    <n v="250"/>
    <n v="50"/>
    <n v="2019"/>
    <n v="1"/>
    <s v="Hylastes"/>
    <n v="0"/>
    <m/>
    <n v="0"/>
  </r>
  <r>
    <s v="B3R5wax FS2"/>
    <s v="clearcut"/>
    <x v="1"/>
    <n v="3"/>
    <n v="5"/>
    <s v="wax F"/>
    <n v="2"/>
    <n v="34"/>
    <n v="4.9000000000000004"/>
    <n v="250"/>
    <n v="100"/>
    <n v="0"/>
    <n v="0"/>
    <m/>
    <n v="0"/>
    <m/>
    <n v="4"/>
  </r>
  <r>
    <s v="B4R2wax FS1"/>
    <s v="clearcut"/>
    <x v="1"/>
    <n v="4"/>
    <n v="2"/>
    <s v="wax F"/>
    <n v="1"/>
    <n v="35"/>
    <n v="12.3"/>
    <n v="250"/>
    <n v="60"/>
    <n v="0"/>
    <n v="0"/>
    <m/>
    <n v="0"/>
    <m/>
    <n v="3"/>
  </r>
  <r>
    <s v="B9R3wax FS9"/>
    <s v="clearcut"/>
    <x v="1"/>
    <n v="9"/>
    <n v="3"/>
    <s v="wax F"/>
    <n v="9"/>
    <n v="44"/>
    <n v="8.4"/>
    <n v="250"/>
    <n v="100"/>
    <n v="0"/>
    <n v="0"/>
    <m/>
    <n v="0"/>
    <m/>
    <n v="4"/>
  </r>
  <r>
    <s v="B9R6wax CS3"/>
    <s v="clearcut"/>
    <x v="1"/>
    <n v="9"/>
    <n v="6"/>
    <s v="wax C"/>
    <n v="3"/>
    <n v="30"/>
    <n v="4.5"/>
    <n v="250"/>
    <n v="100"/>
    <n v="0"/>
    <n v="0"/>
    <m/>
    <n v="0"/>
    <m/>
    <n v="4"/>
  </r>
  <r>
    <s v="B10R4wax CS3"/>
    <s v="clearcut"/>
    <x v="1"/>
    <n v="10"/>
    <n v="4"/>
    <s v="wax C"/>
    <n v="3"/>
    <n v="53"/>
    <n v="9.8000000000000007"/>
    <n v="250"/>
    <n v="30"/>
    <n v="0"/>
    <n v="0"/>
    <m/>
    <n v="0"/>
    <m/>
    <n v="3"/>
  </r>
  <r>
    <s v="B6R3controlS4"/>
    <s v="clearcut"/>
    <x v="2"/>
    <n v="6"/>
    <n v="3"/>
    <s v="control"/>
    <n v="4"/>
    <n v="45"/>
    <n v="11.5"/>
    <n v="0"/>
    <n v="0"/>
    <n v="0"/>
    <n v="0"/>
    <m/>
    <n v="0"/>
    <m/>
    <n v="0"/>
  </r>
  <r>
    <s v="B6R3controlS5"/>
    <s v="clearcut"/>
    <x v="2"/>
    <n v="6"/>
    <n v="3"/>
    <s v="control"/>
    <n v="5"/>
    <n v="40"/>
    <n v="10.4"/>
    <n v="0"/>
    <n v="0"/>
    <n v="0"/>
    <n v="0"/>
    <m/>
    <n v="0"/>
    <m/>
    <n v="0"/>
  </r>
  <r>
    <s v="B6R4wax FS2"/>
    <s v="clearcut"/>
    <x v="2"/>
    <n v="6"/>
    <n v="4"/>
    <s v="wax F"/>
    <n v="2"/>
    <n v="64"/>
    <n v="14"/>
    <n v="0"/>
    <n v="0"/>
    <n v="0"/>
    <n v="0"/>
    <m/>
    <n v="0"/>
    <m/>
    <n v="3"/>
  </r>
  <r>
    <s v="B6R4wax FS3"/>
    <s v="clearcut"/>
    <x v="2"/>
    <n v="6"/>
    <n v="4"/>
    <s v="wax F"/>
    <n v="3"/>
    <n v="49"/>
    <n v="9.9"/>
    <n v="0"/>
    <n v="0"/>
    <n v="0"/>
    <n v="0"/>
    <m/>
    <n v="0"/>
    <m/>
    <n v="2"/>
  </r>
  <r>
    <s v="B6R5wax CS6"/>
    <s v="clearcut"/>
    <x v="2"/>
    <n v="6"/>
    <n v="5"/>
    <s v="wax C"/>
    <n v="6"/>
    <n v="80"/>
    <n v="16.899999999999999"/>
    <n v="0"/>
    <n v="0"/>
    <n v="0"/>
    <n v="0"/>
    <s v="terminal"/>
    <n v="0"/>
    <m/>
    <n v="2"/>
  </r>
  <r>
    <s v="B3R2wax CS2"/>
    <s v="clearcut"/>
    <x v="1"/>
    <n v="3"/>
    <n v="2"/>
    <s v="wax C"/>
    <n v="2"/>
    <n v="35"/>
    <n v="8.8000000000000007"/>
    <n v="260"/>
    <n v="70"/>
    <n v="0"/>
    <n v="0"/>
    <m/>
    <n v="0"/>
    <m/>
    <n v="2"/>
  </r>
  <r>
    <s v="B6R6mechanicalS2"/>
    <s v="clearcut"/>
    <x v="2"/>
    <n v="6"/>
    <n v="6"/>
    <s v="mechanical"/>
    <n v="2"/>
    <n v="46"/>
    <n v="6.7"/>
    <n v="0"/>
    <n v="0"/>
    <n v="0"/>
    <n v="0"/>
    <m/>
    <n v="0"/>
    <s v="O"/>
    <n v="0"/>
  </r>
  <r>
    <s v="B6R6mechanicalS3"/>
    <s v="clearcut"/>
    <x v="2"/>
    <n v="6"/>
    <n v="6"/>
    <s v="mechanical"/>
    <n v="3"/>
    <n v="42"/>
    <n v="6.8"/>
    <n v="0"/>
    <n v="0"/>
    <n v="0"/>
    <n v="0"/>
    <m/>
    <n v="0"/>
    <s v="Z"/>
    <n v="0"/>
  </r>
  <r>
    <s v="B4R5controlS9"/>
    <s v="clearcut"/>
    <x v="1"/>
    <n v="4"/>
    <n v="5"/>
    <s v="control"/>
    <n v="9"/>
    <n v="62"/>
    <n v="14.6"/>
    <n v="270"/>
    <n v="50"/>
    <n v="0"/>
    <n v="0"/>
    <m/>
    <n v="0"/>
    <m/>
    <n v="0"/>
  </r>
  <r>
    <s v="B8R4controlS8"/>
    <s v="clearcut"/>
    <x v="0"/>
    <n v="8"/>
    <n v="4"/>
    <s v="control"/>
    <n v="8"/>
    <n v="38"/>
    <n v="5.7"/>
    <n v="280"/>
    <n v="60"/>
    <n v="0"/>
    <n v="0"/>
    <m/>
    <n v="0"/>
    <m/>
    <n v="0"/>
  </r>
  <r>
    <s v="B4R2wax FS3"/>
    <s v="clearcut"/>
    <x v="1"/>
    <n v="4"/>
    <n v="2"/>
    <s v="wax F"/>
    <n v="3"/>
    <n v="46"/>
    <n v="9.4"/>
    <n v="290"/>
    <n v="70"/>
    <n v="0"/>
    <n v="0"/>
    <m/>
    <n v="0"/>
    <m/>
    <n v="1"/>
  </r>
  <r>
    <s v="B4R5controlS3"/>
    <s v="clearcut"/>
    <x v="1"/>
    <n v="4"/>
    <n v="5"/>
    <s v="control"/>
    <n v="3"/>
    <n v="70"/>
    <n v="12.9"/>
    <n v="290"/>
    <n v="80"/>
    <n v="0"/>
    <n v="0"/>
    <m/>
    <n v="0"/>
    <m/>
    <n v="0"/>
  </r>
  <r>
    <s v="B6R6mechanicalS4"/>
    <s v="clearcut"/>
    <x v="2"/>
    <n v="6"/>
    <n v="6"/>
    <s v="mechanical"/>
    <n v="4"/>
    <n v="63"/>
    <n v="10.5"/>
    <n v="0"/>
    <n v="0"/>
    <n v="0"/>
    <n v="0"/>
    <m/>
    <n v="0"/>
    <s v="Z"/>
    <n v="0"/>
  </r>
  <r>
    <s v="B3R6controlS5"/>
    <s v="clearcut"/>
    <x v="0"/>
    <n v="3"/>
    <n v="6"/>
    <s v="control"/>
    <n v="5"/>
    <n v="0"/>
    <m/>
    <n v="300"/>
    <n v="100"/>
    <n v="2018"/>
    <n v="1"/>
    <m/>
    <n v="0"/>
    <m/>
    <n v="0"/>
  </r>
  <r>
    <s v="B5R6wax CS6"/>
    <s v="clearcut"/>
    <x v="0"/>
    <n v="5"/>
    <n v="6"/>
    <s v="wax C"/>
    <n v="6"/>
    <n v="61"/>
    <n v="12"/>
    <n v="300"/>
    <n v="30"/>
    <n v="0"/>
    <n v="0"/>
    <s v="bad condition"/>
    <n v="0"/>
    <m/>
    <n v="0"/>
  </r>
  <r>
    <s v="B10R6controlS5"/>
    <s v="clearcut"/>
    <x v="0"/>
    <n v="10"/>
    <n v="6"/>
    <s v="control"/>
    <n v="5"/>
    <n v="40"/>
    <n v="5.6"/>
    <n v="300"/>
    <n v="50"/>
    <n v="0"/>
    <n v="0"/>
    <m/>
    <n v="0"/>
    <m/>
    <n v="0"/>
  </r>
  <r>
    <s v="B10R4wax CS2"/>
    <s v="clearcut"/>
    <x v="1"/>
    <n v="10"/>
    <n v="4"/>
    <s v="wax C"/>
    <n v="2"/>
    <n v="73"/>
    <n v="14"/>
    <n v="300"/>
    <n v="20"/>
    <n v="0"/>
    <n v="0"/>
    <m/>
    <n v="0"/>
    <m/>
    <n v="1"/>
  </r>
  <r>
    <s v="B6R6mechanicalS6"/>
    <s v="clearcut"/>
    <x v="2"/>
    <n v="6"/>
    <n v="6"/>
    <s v="mechanical"/>
    <n v="6"/>
    <n v="74"/>
    <n v="12.6"/>
    <n v="0"/>
    <n v="0"/>
    <n v="0"/>
    <n v="0"/>
    <m/>
    <n v="0"/>
    <s v="Z"/>
    <n v="0"/>
  </r>
  <r>
    <s v="B6R6mechanicalS7"/>
    <s v="clearcut"/>
    <x v="2"/>
    <n v="6"/>
    <n v="6"/>
    <s v="mechanical"/>
    <n v="7"/>
    <n v="40"/>
    <n v="6.2"/>
    <n v="0"/>
    <n v="0"/>
    <n v="0"/>
    <n v="0"/>
    <m/>
    <n v="0"/>
    <s v="Z"/>
    <n v="0"/>
  </r>
  <r>
    <s v="B6R6mechanicalS8"/>
    <s v="clearcut"/>
    <x v="2"/>
    <n v="6"/>
    <n v="6"/>
    <s v="mechanical"/>
    <n v="8"/>
    <n v="70"/>
    <n v="12.3"/>
    <n v="0"/>
    <n v="0"/>
    <n v="0"/>
    <n v="0"/>
    <m/>
    <n v="0"/>
    <s v="Z"/>
    <n v="0"/>
  </r>
  <r>
    <s v="B6R6mechanicalS9"/>
    <s v="clearcut"/>
    <x v="2"/>
    <n v="6"/>
    <n v="6"/>
    <s v="mechanical"/>
    <n v="9"/>
    <n v="33"/>
    <n v="7.7"/>
    <n v="0"/>
    <n v="0"/>
    <n v="0"/>
    <n v="0"/>
    <m/>
    <n v="0"/>
    <s v="Z"/>
    <n v="0"/>
  </r>
  <r>
    <s v="B7R2wax FS1"/>
    <s v="clearcut"/>
    <x v="2"/>
    <n v="7"/>
    <n v="2"/>
    <s v="wax F"/>
    <n v="1"/>
    <n v="66"/>
    <n v="10.9"/>
    <n v="0"/>
    <n v="0"/>
    <n v="0"/>
    <n v="0"/>
    <m/>
    <n v="0"/>
    <m/>
    <n v="2"/>
  </r>
  <r>
    <s v="B7R2wax FS5"/>
    <s v="clearcut"/>
    <x v="2"/>
    <n v="7"/>
    <n v="2"/>
    <s v="wax F"/>
    <n v="5"/>
    <n v="64"/>
    <n v="12.7"/>
    <n v="0"/>
    <n v="0"/>
    <n v="0"/>
    <n v="0"/>
    <m/>
    <n v="0"/>
    <m/>
    <n v="2"/>
  </r>
  <r>
    <s v="B7R2wax FS7"/>
    <s v="clearcut"/>
    <x v="2"/>
    <n v="7"/>
    <n v="2"/>
    <s v="wax F"/>
    <n v="7"/>
    <n v="46"/>
    <n v="6.1"/>
    <n v="0"/>
    <n v="0"/>
    <n v="0"/>
    <n v="0"/>
    <m/>
    <n v="0"/>
    <m/>
    <n v="3"/>
  </r>
  <r>
    <s v="B1R5wax FS9"/>
    <s v="clearcut"/>
    <x v="1"/>
    <n v="1"/>
    <n v="5"/>
    <s v="wax F"/>
    <n v="9"/>
    <n v="41"/>
    <n v="7.7"/>
    <n v="310"/>
    <n v="70"/>
    <n v="0"/>
    <n v="0"/>
    <m/>
    <n v="0"/>
    <m/>
    <n v="4"/>
  </r>
  <r>
    <s v="B4R2wax FS9"/>
    <s v="clearcut"/>
    <x v="1"/>
    <n v="4"/>
    <n v="2"/>
    <s v="wax F"/>
    <n v="9"/>
    <n v="31"/>
    <n v="9"/>
    <n v="320"/>
    <n v="80"/>
    <n v="0"/>
    <n v="0"/>
    <m/>
    <n v="0"/>
    <m/>
    <n v="4"/>
  </r>
  <r>
    <s v="B4R6mechanicalS1"/>
    <s v="clearcut"/>
    <x v="1"/>
    <n v="4"/>
    <n v="6"/>
    <s v="mechanical"/>
    <n v="1"/>
    <n v="32"/>
    <n v="5.2"/>
    <n v="320"/>
    <n v="100"/>
    <n v="0"/>
    <n v="0"/>
    <m/>
    <n v="0"/>
    <m/>
    <n v="0"/>
  </r>
  <r>
    <s v="B7R2wax FS8"/>
    <s v="clearcut"/>
    <x v="2"/>
    <n v="7"/>
    <n v="2"/>
    <s v="wax F"/>
    <n v="8"/>
    <n v="32"/>
    <n v="12.1"/>
    <n v="0"/>
    <n v="0"/>
    <n v="0"/>
    <n v="0"/>
    <s v="terminal"/>
    <n v="0"/>
    <m/>
    <n v="2"/>
  </r>
  <r>
    <s v="B9R5glueS10"/>
    <s v="clearcut"/>
    <x v="1"/>
    <n v="9"/>
    <n v="5"/>
    <s v="glue"/>
    <n v="10"/>
    <n v="61"/>
    <n v="11.5"/>
    <n v="340"/>
    <n v="50"/>
    <n v="0"/>
    <n v="0"/>
    <m/>
    <n v="0"/>
    <m/>
    <n v="0"/>
  </r>
  <r>
    <s v="B7R2wax FS9"/>
    <s v="clearcut"/>
    <x v="2"/>
    <n v="7"/>
    <n v="2"/>
    <s v="wax F"/>
    <n v="9"/>
    <n v="64"/>
    <n v="13.8"/>
    <n v="0"/>
    <n v="0"/>
    <n v="0"/>
    <n v="0"/>
    <m/>
    <n v="0"/>
    <m/>
    <n v="2"/>
  </r>
  <r>
    <s v="B7R3chemicalS1"/>
    <s v="clearcut"/>
    <x v="2"/>
    <n v="7"/>
    <n v="3"/>
    <s v="chemical"/>
    <n v="1"/>
    <n v="78"/>
    <n v="14.5"/>
    <n v="0"/>
    <n v="0"/>
    <n v="0"/>
    <n v="0"/>
    <m/>
    <n v="0"/>
    <m/>
    <n v="0"/>
  </r>
  <r>
    <s v="B3R4mechanicalS1"/>
    <s v="clearcut"/>
    <x v="0"/>
    <n v="3"/>
    <n v="4"/>
    <s v="mechanical"/>
    <n v="1"/>
    <n v="0"/>
    <m/>
    <n v="350"/>
    <n v="0"/>
    <n v="2018"/>
    <n v="1"/>
    <m/>
    <n v="0"/>
    <m/>
    <n v="0"/>
  </r>
  <r>
    <s v="B1R3mechanicalS4"/>
    <s v="clearcut"/>
    <x v="1"/>
    <n v="1"/>
    <n v="3"/>
    <s v="mechanical"/>
    <n v="4"/>
    <n v="31"/>
    <n v="7.8"/>
    <n v="350"/>
    <n v="80"/>
    <n v="0"/>
    <n v="0"/>
    <m/>
    <n v="0"/>
    <m/>
    <n v="0"/>
  </r>
  <r>
    <s v="B2R1wax FS1"/>
    <s v="clearcut"/>
    <x v="1"/>
    <n v="2"/>
    <n v="1"/>
    <s v="wax F"/>
    <n v="1"/>
    <n v="22"/>
    <n v="7"/>
    <n v="350"/>
    <n v="90"/>
    <n v="0"/>
    <n v="0"/>
    <m/>
    <n v="0"/>
    <m/>
    <n v="1"/>
  </r>
  <r>
    <s v="B4R3glueS1"/>
    <s v="clearcut"/>
    <x v="1"/>
    <n v="4"/>
    <n v="3"/>
    <s v="glue"/>
    <n v="1"/>
    <n v="33"/>
    <n v="8.3000000000000007"/>
    <n v="350"/>
    <n v="100"/>
    <n v="0"/>
    <n v="0"/>
    <m/>
    <n v="0"/>
    <m/>
    <n v="0"/>
  </r>
  <r>
    <s v="B4R6mechanicalS3"/>
    <s v="clearcut"/>
    <x v="1"/>
    <n v="4"/>
    <n v="6"/>
    <s v="mechanical"/>
    <n v="3"/>
    <n v="46"/>
    <n v="12.6"/>
    <n v="350"/>
    <n v="50"/>
    <n v="0"/>
    <n v="0"/>
    <m/>
    <n v="0"/>
    <m/>
    <n v="0"/>
  </r>
  <r>
    <s v="B4R6mechanicalS7"/>
    <s v="clearcut"/>
    <x v="1"/>
    <n v="4"/>
    <n v="6"/>
    <s v="mechanical"/>
    <n v="7"/>
    <n v="52"/>
    <n v="11.7"/>
    <n v="350"/>
    <n v="90"/>
    <n v="0"/>
    <n v="0"/>
    <m/>
    <n v="0"/>
    <m/>
    <n v="0"/>
  </r>
  <r>
    <s v="B7R4glueS7"/>
    <s v="clearcut"/>
    <x v="1"/>
    <n v="7"/>
    <n v="4"/>
    <s v="glue"/>
    <n v="7"/>
    <n v="37"/>
    <n v="8.6"/>
    <n v="350"/>
    <n v="50"/>
    <n v="0"/>
    <n v="0"/>
    <m/>
    <n v="0"/>
    <m/>
    <n v="0"/>
  </r>
  <r>
    <s v="B8R4controlS2"/>
    <s v="clearcut"/>
    <x v="1"/>
    <n v="8"/>
    <n v="4"/>
    <s v="control"/>
    <n v="2"/>
    <n v="49"/>
    <n v="11.5"/>
    <n v="350"/>
    <n v="30"/>
    <n v="0"/>
    <n v="0"/>
    <m/>
    <n v="0"/>
    <m/>
    <n v="0"/>
  </r>
  <r>
    <s v="B9R2controlS1"/>
    <s v="clearcut"/>
    <x v="1"/>
    <n v="9"/>
    <n v="2"/>
    <s v="control"/>
    <n v="1"/>
    <n v="28"/>
    <n v="5.8"/>
    <n v="350"/>
    <n v="100"/>
    <n v="0"/>
    <n v="0"/>
    <m/>
    <n v="0"/>
    <m/>
    <n v="0"/>
  </r>
  <r>
    <s v="B9R3wax FS2"/>
    <s v="clearcut"/>
    <x v="1"/>
    <n v="9"/>
    <n v="3"/>
    <s v="wax F"/>
    <n v="2"/>
    <n v="41"/>
    <n v="5.4"/>
    <n v="350"/>
    <n v="100"/>
    <n v="0"/>
    <n v="0"/>
    <m/>
    <n v="0"/>
    <m/>
    <n v="3"/>
  </r>
  <r>
    <s v="B10R3wax FS3"/>
    <s v="clearcut"/>
    <x v="1"/>
    <n v="10"/>
    <n v="3"/>
    <s v="wax F"/>
    <n v="3"/>
    <n v="49"/>
    <n v="11.2"/>
    <n v="350"/>
    <n v="80"/>
    <n v="0"/>
    <n v="0"/>
    <m/>
    <n v="0"/>
    <m/>
    <n v="3"/>
  </r>
  <r>
    <s v="B4R5controlS1"/>
    <s v="clearcut"/>
    <x v="0"/>
    <n v="4"/>
    <n v="5"/>
    <s v="control"/>
    <n v="1"/>
    <n v="45"/>
    <n v="6.7"/>
    <n v="360"/>
    <n v="80"/>
    <n v="0"/>
    <n v="0"/>
    <m/>
    <n v="0"/>
    <m/>
    <n v="0"/>
  </r>
  <r>
    <s v="B7R3chemicalS2"/>
    <s v="clearcut"/>
    <x v="2"/>
    <n v="7"/>
    <n v="3"/>
    <s v="chemical"/>
    <n v="2"/>
    <n v="49"/>
    <n v="8.4"/>
    <n v="0"/>
    <n v="0"/>
    <n v="0"/>
    <n v="0"/>
    <m/>
    <n v="0"/>
    <m/>
    <n v="0"/>
  </r>
  <r>
    <s v="B8R2wax FS8"/>
    <s v="clearcut"/>
    <x v="1"/>
    <n v="8"/>
    <n v="2"/>
    <s v="wax F"/>
    <n v="8"/>
    <n v="0"/>
    <m/>
    <n v="400"/>
    <n v="100"/>
    <n v="2019"/>
    <n v="1"/>
    <s v="Hylastes"/>
    <n v="0"/>
    <m/>
    <n v="1"/>
  </r>
  <r>
    <s v="B9R6wax CS1"/>
    <s v="clearcut"/>
    <x v="1"/>
    <n v="9"/>
    <n v="6"/>
    <s v="wax C"/>
    <n v="1"/>
    <n v="39"/>
    <n v="9"/>
    <n v="400"/>
    <n v="100"/>
    <n v="0"/>
    <n v="0"/>
    <m/>
    <n v="0"/>
    <m/>
    <n v="2"/>
  </r>
  <r>
    <s v="B7R3chemicalS3"/>
    <s v="clearcut"/>
    <x v="2"/>
    <n v="7"/>
    <n v="3"/>
    <s v="chemical"/>
    <n v="3"/>
    <n v="30"/>
    <n v="5.2"/>
    <n v="0"/>
    <n v="0"/>
    <n v="0"/>
    <n v="0"/>
    <s v="terminal"/>
    <n v="0"/>
    <m/>
    <n v="0"/>
  </r>
  <r>
    <s v="B7R3chemicalS5"/>
    <s v="clearcut"/>
    <x v="2"/>
    <n v="7"/>
    <n v="3"/>
    <s v="chemical"/>
    <n v="5"/>
    <n v="47"/>
    <n v="8.8000000000000007"/>
    <n v="0"/>
    <n v="0"/>
    <n v="0"/>
    <n v="0"/>
    <s v="terminal"/>
    <n v="0"/>
    <m/>
    <n v="0"/>
  </r>
  <r>
    <s v="B7R3chemicalS6"/>
    <s v="clearcut"/>
    <x v="2"/>
    <n v="7"/>
    <n v="3"/>
    <s v="chemical"/>
    <n v="6"/>
    <n v="41"/>
    <n v="9.1999999999999993"/>
    <n v="0"/>
    <n v="0"/>
    <n v="0"/>
    <n v="0"/>
    <s v="terminal"/>
    <n v="0"/>
    <m/>
    <n v="0"/>
  </r>
  <r>
    <s v="B6R3controlS4"/>
    <s v="clearcut"/>
    <x v="1"/>
    <n v="6"/>
    <n v="3"/>
    <s v="control"/>
    <n v="4"/>
    <n v="42"/>
    <n v="7.5"/>
    <n v="410"/>
    <n v="90"/>
    <n v="0"/>
    <n v="0"/>
    <m/>
    <n v="0"/>
    <m/>
    <n v="0"/>
  </r>
  <r>
    <s v="B4R6mechanicalS8"/>
    <s v="clearcut"/>
    <x v="1"/>
    <n v="4"/>
    <n v="6"/>
    <s v="mechanical"/>
    <n v="8"/>
    <n v="47"/>
    <n v="8.6999999999999993"/>
    <n v="420"/>
    <n v="80"/>
    <n v="0"/>
    <n v="0"/>
    <m/>
    <n v="0"/>
    <m/>
    <n v="0"/>
  </r>
  <r>
    <s v="B1R1controlS9"/>
    <s v="clearcut"/>
    <x v="0"/>
    <n v="1"/>
    <n v="1"/>
    <s v="control"/>
    <n v="9"/>
    <n v="0"/>
    <m/>
    <n v="430"/>
    <n v="100"/>
    <n v="2018"/>
    <n v="1"/>
    <s v="Hylastes"/>
    <n v="0"/>
    <m/>
    <n v="0"/>
  </r>
  <r>
    <s v="B2R4wax CS1"/>
    <s v="clearcut"/>
    <x v="0"/>
    <n v="2"/>
    <n v="4"/>
    <s v="wax C"/>
    <n v="1"/>
    <n v="0"/>
    <m/>
    <n v="430"/>
    <n v="0"/>
    <n v="2018"/>
    <n v="1"/>
    <s v="Hylastes"/>
    <n v="0"/>
    <m/>
    <n v="1"/>
  </r>
  <r>
    <s v="B9R5glueS2"/>
    <s v="clearcut"/>
    <x v="0"/>
    <n v="9"/>
    <n v="5"/>
    <s v="glue"/>
    <n v="2"/>
    <n v="0"/>
    <m/>
    <n v="430"/>
    <n v="100"/>
    <n v="2018"/>
    <n v="1"/>
    <s v="Hylastes"/>
    <n v="0"/>
    <m/>
    <n v="0"/>
  </r>
  <r>
    <s v="B2R6controlS3"/>
    <s v="clearcut"/>
    <x v="1"/>
    <n v="2"/>
    <n v="6"/>
    <s v="control"/>
    <n v="3"/>
    <n v="39"/>
    <n v="5"/>
    <n v="430"/>
    <n v="80"/>
    <n v="0"/>
    <n v="0"/>
    <m/>
    <n v="0"/>
    <m/>
    <n v="0"/>
  </r>
  <r>
    <s v="B9R1mechanicalS6"/>
    <s v="clearcut"/>
    <x v="0"/>
    <n v="9"/>
    <n v="1"/>
    <s v="mechanical"/>
    <n v="6"/>
    <n v="0"/>
    <m/>
    <n v="440"/>
    <n v="70"/>
    <n v="2018"/>
    <n v="1"/>
    <m/>
    <n v="0"/>
    <m/>
    <n v="0"/>
  </r>
  <r>
    <s v="B10R6controlS9"/>
    <s v="clearcut"/>
    <x v="1"/>
    <n v="10"/>
    <n v="6"/>
    <s v="control"/>
    <n v="9"/>
    <n v="33"/>
    <n v="6.1"/>
    <n v="440"/>
    <n v="90"/>
    <n v="0"/>
    <n v="0"/>
    <m/>
    <n v="0"/>
    <m/>
    <n v="0"/>
  </r>
  <r>
    <s v="B9R2controlS5"/>
    <s v="clearcut"/>
    <x v="0"/>
    <n v="9"/>
    <n v="2"/>
    <s v="control"/>
    <n v="5"/>
    <n v="0"/>
    <m/>
    <n v="450"/>
    <n v="100"/>
    <n v="2018"/>
    <n v="1"/>
    <m/>
    <n v="0"/>
    <m/>
    <n v="0"/>
  </r>
  <r>
    <s v="B2R6controlS6"/>
    <s v="clearcut"/>
    <x v="1"/>
    <n v="2"/>
    <n v="6"/>
    <s v="control"/>
    <n v="6"/>
    <n v="0"/>
    <m/>
    <n v="450"/>
    <n v="90"/>
    <n v="2019"/>
    <n v="1"/>
    <s v="Hylastes"/>
    <n v="0"/>
    <m/>
    <n v="0"/>
  </r>
  <r>
    <s v="B4R2wax FS4"/>
    <s v="clearcut"/>
    <x v="1"/>
    <n v="4"/>
    <n v="2"/>
    <s v="wax F"/>
    <n v="4"/>
    <n v="42"/>
    <n v="9.4"/>
    <n v="450"/>
    <n v="80"/>
    <n v="0"/>
    <n v="0"/>
    <m/>
    <n v="0"/>
    <m/>
    <n v="4"/>
  </r>
  <r>
    <s v="B4R2wax FS10"/>
    <s v="clearcut"/>
    <x v="1"/>
    <n v="4"/>
    <n v="2"/>
    <s v="wax F"/>
    <n v="10"/>
    <n v="30"/>
    <n v="5.4"/>
    <n v="450"/>
    <n v="100"/>
    <n v="0"/>
    <n v="0"/>
    <m/>
    <n v="0"/>
    <m/>
    <n v="0"/>
  </r>
  <r>
    <s v="B7R3chemicalS7"/>
    <s v="clearcut"/>
    <x v="2"/>
    <n v="7"/>
    <n v="3"/>
    <s v="chemical"/>
    <n v="7"/>
    <n v="55"/>
    <n v="10.6"/>
    <n v="0"/>
    <n v="0"/>
    <n v="0"/>
    <n v="0"/>
    <m/>
    <n v="0"/>
    <m/>
    <n v="0"/>
  </r>
  <r>
    <s v="B1R1controlS10"/>
    <s v="clearcut"/>
    <x v="1"/>
    <n v="1"/>
    <n v="1"/>
    <s v="control"/>
    <n v="10"/>
    <n v="38"/>
    <n v="7.9"/>
    <n v="480"/>
    <n v="100"/>
    <n v="0"/>
    <n v="0"/>
    <m/>
    <n v="0"/>
    <m/>
    <n v="0"/>
  </r>
  <r>
    <s v="B10R6controlS2"/>
    <s v="clearcut"/>
    <x v="0"/>
    <n v="10"/>
    <n v="6"/>
    <s v="control"/>
    <n v="2"/>
    <n v="0"/>
    <m/>
    <n v="500"/>
    <n v="100"/>
    <n v="2018"/>
    <n v="1"/>
    <m/>
    <n v="0"/>
    <m/>
    <n v="0"/>
  </r>
  <r>
    <s v="B2R1wax FS2"/>
    <s v="clearcut"/>
    <x v="1"/>
    <n v="2"/>
    <n v="1"/>
    <s v="wax F"/>
    <n v="2"/>
    <n v="34"/>
    <n v="11.7"/>
    <n v="500"/>
    <n v="80"/>
    <n v="0"/>
    <n v="0"/>
    <m/>
    <n v="0"/>
    <m/>
    <n v="2"/>
  </r>
  <r>
    <s v="B2R4wax CS9"/>
    <s v="clearcut"/>
    <x v="1"/>
    <n v="2"/>
    <n v="4"/>
    <s v="wax C"/>
    <n v="9"/>
    <n v="46"/>
    <n v="7.6"/>
    <n v="500"/>
    <n v="100"/>
    <n v="0"/>
    <n v="0"/>
    <m/>
    <n v="0"/>
    <m/>
    <n v="4"/>
  </r>
  <r>
    <s v="B7R1controlS2"/>
    <s v="clearcut"/>
    <x v="1"/>
    <n v="7"/>
    <n v="1"/>
    <s v="control"/>
    <n v="2"/>
    <n v="0"/>
    <m/>
    <n v="500"/>
    <n v="100"/>
    <n v="2019"/>
    <n v="1"/>
    <m/>
    <n v="0"/>
    <m/>
    <n v="0"/>
  </r>
  <r>
    <s v="B7R4glueS1"/>
    <s v="clearcut"/>
    <x v="1"/>
    <n v="7"/>
    <n v="4"/>
    <s v="glue"/>
    <n v="1"/>
    <n v="40"/>
    <n v="6.2"/>
    <n v="500"/>
    <n v="60"/>
    <n v="0"/>
    <n v="0"/>
    <m/>
    <n v="0"/>
    <m/>
    <n v="0"/>
  </r>
  <r>
    <s v="B7R4glueS3"/>
    <s v="clearcut"/>
    <x v="1"/>
    <n v="7"/>
    <n v="4"/>
    <s v="glue"/>
    <n v="3"/>
    <n v="42"/>
    <n v="8.5"/>
    <n v="500"/>
    <n v="60"/>
    <n v="0"/>
    <n v="0"/>
    <m/>
    <n v="0"/>
    <m/>
    <n v="0"/>
  </r>
  <r>
    <s v="B8R4controlS4"/>
    <s v="clearcut"/>
    <x v="1"/>
    <n v="8"/>
    <n v="4"/>
    <s v="control"/>
    <n v="4"/>
    <n v="0"/>
    <m/>
    <n v="500"/>
    <n v="100"/>
    <n v="2019"/>
    <n v="1"/>
    <m/>
    <n v="0"/>
    <m/>
    <n v="0"/>
  </r>
  <r>
    <s v="B10R4wax CS1"/>
    <s v="clearcut"/>
    <x v="1"/>
    <n v="10"/>
    <n v="4"/>
    <s v="wax C"/>
    <n v="1"/>
    <n v="54"/>
    <n v="8.1999999999999993"/>
    <n v="500"/>
    <n v="40"/>
    <n v="0"/>
    <n v="0"/>
    <m/>
    <n v="0"/>
    <m/>
    <n v="2"/>
  </r>
  <r>
    <s v="B7R3chemicalS8"/>
    <s v="clearcut"/>
    <x v="2"/>
    <n v="7"/>
    <n v="3"/>
    <s v="chemical"/>
    <n v="8"/>
    <n v="46"/>
    <n v="9"/>
    <n v="0"/>
    <n v="0"/>
    <n v="0"/>
    <n v="0"/>
    <m/>
    <n v="0"/>
    <m/>
    <n v="0"/>
  </r>
  <r>
    <s v="B7R3chemicalS9"/>
    <s v="clearcut"/>
    <x v="2"/>
    <n v="7"/>
    <n v="3"/>
    <s v="chemical"/>
    <n v="9"/>
    <n v="45"/>
    <n v="10.6"/>
    <n v="0"/>
    <n v="0"/>
    <n v="0"/>
    <n v="0"/>
    <m/>
    <n v="0"/>
    <m/>
    <n v="0"/>
  </r>
  <r>
    <s v="B7R3chemicalS10"/>
    <s v="clearcut"/>
    <x v="2"/>
    <n v="7"/>
    <n v="3"/>
    <s v="chemical"/>
    <n v="10"/>
    <n v="68"/>
    <n v="11.2"/>
    <n v="0"/>
    <n v="0"/>
    <n v="0"/>
    <n v="0"/>
    <m/>
    <n v="0"/>
    <m/>
    <n v="0"/>
  </r>
  <r>
    <s v="B7R4glueS5"/>
    <s v="clearcut"/>
    <x v="2"/>
    <n v="7"/>
    <n v="4"/>
    <s v="glue"/>
    <n v="5"/>
    <n v="41"/>
    <n v="9.1"/>
    <n v="0"/>
    <n v="0"/>
    <n v="0"/>
    <n v="0"/>
    <m/>
    <n v="0"/>
    <m/>
    <n v="0"/>
  </r>
  <r>
    <s v="B7R5wax CS2"/>
    <s v="clearcut"/>
    <x v="2"/>
    <n v="7"/>
    <n v="5"/>
    <s v="wax C"/>
    <n v="2"/>
    <n v="60"/>
    <n v="10.6"/>
    <n v="0"/>
    <n v="0"/>
    <n v="0"/>
    <n v="0"/>
    <m/>
    <n v="0"/>
    <s v="Z"/>
    <n v="0"/>
  </r>
  <r>
    <s v="B7R5wax CS4"/>
    <s v="clearcut"/>
    <x v="2"/>
    <n v="7"/>
    <n v="5"/>
    <s v="wax C"/>
    <n v="4"/>
    <n v="53"/>
    <n v="12.7"/>
    <n v="0"/>
    <n v="0"/>
    <n v="0"/>
    <n v="0"/>
    <m/>
    <n v="0"/>
    <m/>
    <n v="3"/>
  </r>
  <r>
    <s v="B2R6controlS10"/>
    <s v="clearcut"/>
    <x v="0"/>
    <n v="2"/>
    <n v="6"/>
    <s v="control"/>
    <n v="10"/>
    <n v="48"/>
    <n v="5.6"/>
    <n v="510"/>
    <n v="50"/>
    <n v="0"/>
    <n v="0"/>
    <m/>
    <n v="0"/>
    <m/>
    <n v="0"/>
  </r>
  <r>
    <s v="B6R5wax CS4"/>
    <s v="clearcut"/>
    <x v="1"/>
    <n v="6"/>
    <n v="5"/>
    <s v="wax C"/>
    <n v="4"/>
    <n v="56"/>
    <n v="13.1"/>
    <n v="520"/>
    <n v="100"/>
    <n v="0"/>
    <n v="0"/>
    <m/>
    <n v="0"/>
    <m/>
    <n v="2"/>
  </r>
  <r>
    <s v="B2R4wax CS8"/>
    <s v="clearcut"/>
    <x v="1"/>
    <n v="2"/>
    <n v="4"/>
    <s v="wax C"/>
    <n v="8"/>
    <n v="63"/>
    <n v="12.1"/>
    <n v="540"/>
    <n v="100"/>
    <n v="0"/>
    <n v="0"/>
    <m/>
    <n v="0"/>
    <m/>
    <n v="3"/>
  </r>
  <r>
    <s v="B4R5controlS1"/>
    <s v="clearcut"/>
    <x v="1"/>
    <n v="4"/>
    <n v="5"/>
    <s v="control"/>
    <n v="1"/>
    <n v="50"/>
    <n v="7.8"/>
    <n v="540"/>
    <n v="100"/>
    <n v="0"/>
    <n v="0"/>
    <m/>
    <n v="0"/>
    <m/>
    <n v="0"/>
  </r>
  <r>
    <s v="B7R6mechanicalS1"/>
    <s v="clearcut"/>
    <x v="2"/>
    <n v="7"/>
    <n v="6"/>
    <s v="mechanical"/>
    <n v="1"/>
    <n v="31"/>
    <n v="8.1"/>
    <n v="0"/>
    <n v="0"/>
    <n v="0"/>
    <n v="0"/>
    <m/>
    <n v="0"/>
    <m/>
    <n v="2"/>
  </r>
  <r>
    <s v="B2R4wax CS3"/>
    <s v="clearcut"/>
    <x v="1"/>
    <n v="2"/>
    <n v="4"/>
    <s v="wax C"/>
    <n v="3"/>
    <n v="61"/>
    <n v="15"/>
    <n v="570"/>
    <n v="80"/>
    <n v="0"/>
    <n v="0"/>
    <m/>
    <n v="0"/>
    <m/>
    <n v="1"/>
  </r>
  <r>
    <s v="B3R4mechanicalS9"/>
    <s v="clearcut"/>
    <x v="1"/>
    <n v="3"/>
    <n v="4"/>
    <s v="mechanical"/>
    <n v="9"/>
    <n v="37"/>
    <n v="8.5"/>
    <n v="600"/>
    <n v="50"/>
    <n v="0"/>
    <n v="0"/>
    <m/>
    <n v="0"/>
    <m/>
    <n v="0"/>
  </r>
  <r>
    <s v="B5R4wax FS7"/>
    <s v="clearcut"/>
    <x v="1"/>
    <n v="5"/>
    <n v="4"/>
    <s v="wax F"/>
    <n v="7"/>
    <n v="24"/>
    <n v="8.9"/>
    <n v="600"/>
    <n v="100"/>
    <n v="0"/>
    <n v="0"/>
    <m/>
    <n v="0"/>
    <m/>
    <n v="3"/>
  </r>
  <r>
    <s v="B7R6mechanicalS2"/>
    <s v="clearcut"/>
    <x v="2"/>
    <n v="7"/>
    <n v="6"/>
    <s v="mechanical"/>
    <n v="2"/>
    <n v="41"/>
    <n v="7"/>
    <n v="0"/>
    <n v="0"/>
    <n v="0"/>
    <n v="0"/>
    <m/>
    <n v="0"/>
    <s v="O"/>
    <n v="0"/>
  </r>
  <r>
    <s v="B7R6mechanicalS4"/>
    <s v="clearcut"/>
    <x v="2"/>
    <n v="7"/>
    <n v="6"/>
    <s v="mechanical"/>
    <n v="4"/>
    <n v="42"/>
    <n v="8.1999999999999993"/>
    <n v="0"/>
    <n v="0"/>
    <n v="0"/>
    <n v="0"/>
    <m/>
    <n v="0"/>
    <m/>
    <n v="2"/>
  </r>
  <r>
    <s v="B7R5wax CS1"/>
    <s v="clearcut"/>
    <x v="1"/>
    <n v="7"/>
    <n v="5"/>
    <s v="wax C"/>
    <n v="1"/>
    <n v="61"/>
    <n v="11.6"/>
    <n v="630"/>
    <n v="100"/>
    <n v="0"/>
    <n v="0"/>
    <m/>
    <n v="0"/>
    <m/>
    <n v="3"/>
  </r>
  <r>
    <s v="B3R2wax CS5"/>
    <s v="clearcut"/>
    <x v="1"/>
    <n v="3"/>
    <n v="2"/>
    <s v="wax C"/>
    <n v="5"/>
    <n v="49"/>
    <n v="10.199999999999999"/>
    <n v="640"/>
    <n v="100"/>
    <n v="0"/>
    <n v="0"/>
    <m/>
    <n v="0"/>
    <m/>
    <n v="3"/>
  </r>
  <r>
    <s v="B8R2wax FS5"/>
    <s v="clearcut"/>
    <x v="1"/>
    <n v="8"/>
    <n v="2"/>
    <s v="wax F"/>
    <n v="5"/>
    <n v="49"/>
    <n v="8.9"/>
    <n v="640"/>
    <n v="100"/>
    <n v="0"/>
    <n v="0"/>
    <m/>
    <n v="0"/>
    <m/>
    <n v="2"/>
  </r>
  <r>
    <s v="B9R1mechanicalS5"/>
    <s v="clearcut"/>
    <x v="0"/>
    <n v="9"/>
    <n v="1"/>
    <s v="mechanical"/>
    <n v="5"/>
    <n v="33"/>
    <n v="6"/>
    <n v="650"/>
    <n v="80"/>
    <n v="0"/>
    <n v="0"/>
    <m/>
    <n v="0"/>
    <m/>
    <n v="0"/>
  </r>
  <r>
    <s v="B3R6controlS9"/>
    <s v="clearcut"/>
    <x v="0"/>
    <n v="3"/>
    <n v="6"/>
    <s v="control"/>
    <n v="9"/>
    <n v="0"/>
    <m/>
    <n v="650"/>
    <n v="100"/>
    <n v="2018"/>
    <n v="1"/>
    <m/>
    <n v="0"/>
    <m/>
    <n v="0"/>
  </r>
  <r>
    <s v="B2R6controlS7"/>
    <s v="clearcut"/>
    <x v="1"/>
    <n v="2"/>
    <n v="6"/>
    <s v="control"/>
    <n v="7"/>
    <n v="31"/>
    <n v="10.1"/>
    <n v="650"/>
    <n v="100"/>
    <n v="0"/>
    <n v="0"/>
    <s v="terminal"/>
    <n v="0"/>
    <m/>
    <n v="0"/>
  </r>
  <r>
    <s v="B4R5controlS4"/>
    <s v="clearcut"/>
    <x v="1"/>
    <n v="4"/>
    <n v="5"/>
    <s v="control"/>
    <n v="4"/>
    <n v="35"/>
    <n v="6.5"/>
    <n v="650"/>
    <n v="100"/>
    <n v="0"/>
    <n v="0"/>
    <m/>
    <n v="0"/>
    <m/>
    <n v="0"/>
  </r>
  <r>
    <s v="B8R3mechanicalS9"/>
    <s v="clearcut"/>
    <x v="1"/>
    <n v="8"/>
    <n v="3"/>
    <s v="mechanical"/>
    <n v="9"/>
    <n v="30"/>
    <n v="5.5"/>
    <n v="650"/>
    <n v="100"/>
    <n v="0"/>
    <n v="0"/>
    <m/>
    <n v="0"/>
    <m/>
    <n v="0"/>
  </r>
  <r>
    <s v="B7R6mechanicalS5"/>
    <s v="clearcut"/>
    <x v="2"/>
    <n v="7"/>
    <n v="6"/>
    <s v="mechanical"/>
    <n v="5"/>
    <n v="42"/>
    <n v="10.3"/>
    <n v="0"/>
    <n v="0"/>
    <n v="0"/>
    <n v="0"/>
    <m/>
    <n v="0"/>
    <s v="Z"/>
    <n v="0"/>
  </r>
  <r>
    <s v="B4R5controlS2"/>
    <s v="clearcut"/>
    <x v="1"/>
    <n v="4"/>
    <n v="5"/>
    <s v="control"/>
    <n v="2"/>
    <n v="49"/>
    <n v="10.5"/>
    <n v="680"/>
    <n v="100"/>
    <n v="0"/>
    <n v="0"/>
    <m/>
    <n v="0"/>
    <m/>
    <n v="0"/>
  </r>
  <r>
    <s v="B6R4wax FS10"/>
    <s v="clearcut"/>
    <x v="1"/>
    <n v="6"/>
    <n v="4"/>
    <s v="wax F"/>
    <n v="10"/>
    <n v="54"/>
    <n v="10.8"/>
    <n v="700"/>
    <n v="50"/>
    <n v="0"/>
    <n v="0"/>
    <m/>
    <n v="0"/>
    <m/>
    <n v="2"/>
  </r>
  <r>
    <s v="B7R6mechanicalS10"/>
    <s v="clearcut"/>
    <x v="2"/>
    <n v="7"/>
    <n v="6"/>
    <s v="mechanical"/>
    <n v="10"/>
    <n v="47"/>
    <n v="9.5"/>
    <n v="0"/>
    <n v="0"/>
    <n v="0"/>
    <n v="0"/>
    <m/>
    <n v="0"/>
    <s v="Z"/>
    <n v="0"/>
  </r>
  <r>
    <s v="B8R1chemicalS3"/>
    <s v="clearcut"/>
    <x v="2"/>
    <n v="8"/>
    <n v="1"/>
    <s v="chemical"/>
    <n v="3"/>
    <n v="76"/>
    <n v="16.7"/>
    <n v="0"/>
    <n v="0"/>
    <n v="0"/>
    <n v="0"/>
    <m/>
    <n v="0"/>
    <m/>
    <n v="0"/>
  </r>
  <r>
    <s v="B8R1chemicalS8"/>
    <s v="clearcut"/>
    <x v="2"/>
    <n v="8"/>
    <n v="1"/>
    <s v="chemical"/>
    <n v="8"/>
    <n v="15"/>
    <n v="6.5"/>
    <n v="0"/>
    <n v="0"/>
    <n v="0"/>
    <n v="0"/>
    <s v="terminal"/>
    <n v="0"/>
    <m/>
    <n v="0"/>
  </r>
  <r>
    <s v="B8R2wax FS1"/>
    <s v="clearcut"/>
    <x v="2"/>
    <n v="8"/>
    <n v="2"/>
    <s v="wax F"/>
    <n v="1"/>
    <n v="42"/>
    <n v="6.9"/>
    <n v="0"/>
    <n v="0"/>
    <n v="0"/>
    <n v="0"/>
    <m/>
    <n v="0"/>
    <m/>
    <n v="3"/>
  </r>
  <r>
    <s v="B1R1controlS3"/>
    <s v="clearcut"/>
    <x v="0"/>
    <n v="1"/>
    <n v="1"/>
    <s v="control"/>
    <n v="3"/>
    <n v="0"/>
    <m/>
    <n v="720"/>
    <n v="100"/>
    <n v="2018"/>
    <n v="1"/>
    <s v="Hylastes"/>
    <n v="0"/>
    <m/>
    <n v="0"/>
  </r>
  <r>
    <s v="B2R3glueS3"/>
    <s v="clearcut"/>
    <x v="1"/>
    <n v="2"/>
    <n v="3"/>
    <s v="glue"/>
    <n v="3"/>
    <n v="56"/>
    <n v="13.1"/>
    <n v="740"/>
    <n v="80"/>
    <n v="0"/>
    <n v="0"/>
    <m/>
    <n v="0"/>
    <m/>
    <n v="0"/>
  </r>
  <r>
    <s v="B1R4wax CS9"/>
    <s v="clearcut"/>
    <x v="1"/>
    <n v="1"/>
    <n v="4"/>
    <s v="wax C"/>
    <n v="9"/>
    <n v="43"/>
    <n v="8.9"/>
    <n v="760"/>
    <n v="100"/>
    <n v="0"/>
    <n v="0"/>
    <m/>
    <n v="0"/>
    <m/>
    <n v="2"/>
  </r>
  <r>
    <s v="B8R2wax FS6"/>
    <s v="clearcut"/>
    <x v="1"/>
    <n v="8"/>
    <n v="2"/>
    <s v="wax F"/>
    <n v="6"/>
    <n v="67"/>
    <n v="12.5"/>
    <n v="760"/>
    <n v="100"/>
    <n v="0"/>
    <n v="0"/>
    <m/>
    <n v="0"/>
    <m/>
    <n v="3"/>
  </r>
  <r>
    <s v="B8R2wax FS7"/>
    <s v="clearcut"/>
    <x v="1"/>
    <n v="8"/>
    <n v="2"/>
    <s v="wax F"/>
    <n v="7"/>
    <n v="36"/>
    <n v="8.5"/>
    <n v="760"/>
    <n v="100"/>
    <n v="0"/>
    <n v="0"/>
    <m/>
    <n v="0"/>
    <m/>
    <n v="3"/>
  </r>
  <r>
    <s v="B8R2wax FS4"/>
    <s v="clearcut"/>
    <x v="2"/>
    <n v="8"/>
    <n v="2"/>
    <s v="wax F"/>
    <n v="4"/>
    <n v="36"/>
    <n v="6.9"/>
    <n v="0"/>
    <n v="0"/>
    <n v="0"/>
    <n v="0"/>
    <m/>
    <n v="0"/>
    <m/>
    <n v="3"/>
  </r>
  <r>
    <s v="B8R2wax FS10"/>
    <s v="clearcut"/>
    <x v="2"/>
    <n v="8"/>
    <n v="2"/>
    <s v="wax F"/>
    <n v="10"/>
    <n v="52"/>
    <n v="15"/>
    <n v="0"/>
    <n v="0"/>
    <n v="0"/>
    <n v="0"/>
    <m/>
    <n v="0"/>
    <m/>
    <n v="3"/>
  </r>
  <r>
    <s v="B8R3mechanicalS3"/>
    <s v="clearcut"/>
    <x v="2"/>
    <n v="8"/>
    <n v="3"/>
    <s v="mechanical"/>
    <n v="3"/>
    <n v="57"/>
    <n v="10.1"/>
    <n v="0"/>
    <n v="0"/>
    <n v="0"/>
    <n v="0"/>
    <m/>
    <n v="0"/>
    <s v="Z"/>
    <n v="0"/>
  </r>
  <r>
    <s v="B8R4controlS7"/>
    <s v="clearcut"/>
    <x v="0"/>
    <n v="8"/>
    <n v="4"/>
    <s v="control"/>
    <n v="7"/>
    <n v="0"/>
    <m/>
    <n v="780"/>
    <n v="100"/>
    <n v="2018"/>
    <n v="1"/>
    <m/>
    <n v="0"/>
    <m/>
    <n v="0"/>
  </r>
  <r>
    <s v="B2R4wax CS7"/>
    <s v="clearcut"/>
    <x v="1"/>
    <n v="2"/>
    <n v="4"/>
    <s v="wax C"/>
    <n v="7"/>
    <n v="74"/>
    <n v="13.5"/>
    <n v="780"/>
    <n v="90"/>
    <n v="0"/>
    <n v="0"/>
    <m/>
    <n v="0"/>
    <m/>
    <n v="2"/>
  </r>
  <r>
    <s v="B5R3controlS1"/>
    <s v="clearcut"/>
    <x v="0"/>
    <n v="5"/>
    <n v="3"/>
    <s v="control"/>
    <n v="1"/>
    <n v="41"/>
    <n v="6.6"/>
    <n v="800"/>
    <n v="80"/>
    <n v="0"/>
    <n v="0"/>
    <m/>
    <n v="0"/>
    <m/>
    <n v="0"/>
  </r>
  <r>
    <s v="B1R4wax CS6"/>
    <s v="clearcut"/>
    <x v="1"/>
    <n v="1"/>
    <n v="4"/>
    <s v="wax C"/>
    <n v="6"/>
    <n v="63"/>
    <n v="17.899999999999999"/>
    <n v="800"/>
    <n v="70"/>
    <n v="0"/>
    <n v="0"/>
    <m/>
    <n v="0"/>
    <m/>
    <n v="2"/>
  </r>
  <r>
    <s v="B2R1wax FS9"/>
    <s v="clearcut"/>
    <x v="1"/>
    <n v="2"/>
    <n v="1"/>
    <s v="wax F"/>
    <n v="9"/>
    <n v="42"/>
    <n v="11"/>
    <n v="800"/>
    <n v="80"/>
    <n v="0"/>
    <n v="0"/>
    <m/>
    <n v="0"/>
    <m/>
    <n v="2"/>
  </r>
  <r>
    <s v="B2R4wax CS4"/>
    <s v="clearcut"/>
    <x v="1"/>
    <n v="2"/>
    <n v="4"/>
    <s v="wax C"/>
    <n v="4"/>
    <n v="56"/>
    <n v="14.3"/>
    <n v="800"/>
    <n v="100"/>
    <n v="0"/>
    <n v="0"/>
    <m/>
    <n v="0"/>
    <m/>
    <n v="4"/>
  </r>
  <r>
    <s v="B6R4wax FS9"/>
    <s v="clearcut"/>
    <x v="1"/>
    <n v="6"/>
    <n v="4"/>
    <s v="wax F"/>
    <n v="9"/>
    <n v="60"/>
    <n v="18"/>
    <n v="800"/>
    <n v="20"/>
    <n v="0"/>
    <n v="0"/>
    <m/>
    <n v="0"/>
    <m/>
    <n v="3"/>
  </r>
  <r>
    <s v="B8R2wax FS3"/>
    <s v="clearcut"/>
    <x v="1"/>
    <n v="8"/>
    <n v="2"/>
    <s v="wax F"/>
    <n v="3"/>
    <n v="39"/>
    <n v="5.2"/>
    <n v="800"/>
    <n v="100"/>
    <n v="0"/>
    <n v="0"/>
    <m/>
    <n v="0"/>
    <m/>
    <n v="4"/>
  </r>
  <r>
    <s v="B8R5glueS3"/>
    <s v="clearcut"/>
    <x v="2"/>
    <n v="8"/>
    <n v="5"/>
    <s v="glue"/>
    <n v="3"/>
    <n v="41"/>
    <n v="10.9"/>
    <n v="0"/>
    <n v="0"/>
    <n v="0"/>
    <n v="0"/>
    <m/>
    <n v="0"/>
    <m/>
    <n v="0"/>
  </r>
  <r>
    <s v="B8R5glueS4"/>
    <s v="clearcut"/>
    <x v="2"/>
    <n v="8"/>
    <n v="5"/>
    <s v="glue"/>
    <n v="4"/>
    <n v="19"/>
    <n v="3.4"/>
    <n v="0"/>
    <n v="0"/>
    <n v="0"/>
    <n v="0"/>
    <m/>
    <n v="0"/>
    <m/>
    <n v="0"/>
  </r>
  <r>
    <s v="B8R5glueS9"/>
    <s v="clearcut"/>
    <x v="2"/>
    <n v="8"/>
    <n v="5"/>
    <s v="glue"/>
    <n v="9"/>
    <n v="42"/>
    <n v="12.3"/>
    <n v="0"/>
    <n v="0"/>
    <n v="0"/>
    <n v="0"/>
    <m/>
    <n v="0"/>
    <m/>
    <n v="0"/>
  </r>
  <r>
    <s v="B4R5controlS5"/>
    <s v="clearcut"/>
    <x v="1"/>
    <n v="4"/>
    <n v="5"/>
    <s v="control"/>
    <n v="5"/>
    <n v="35"/>
    <n v="7.5"/>
    <n v="840"/>
    <n v="100"/>
    <n v="0"/>
    <n v="0"/>
    <m/>
    <n v="0"/>
    <m/>
    <n v="0"/>
  </r>
  <r>
    <s v="B1R3mechanicalS3"/>
    <s v="clearcut"/>
    <x v="1"/>
    <n v="1"/>
    <n v="3"/>
    <s v="mechanical"/>
    <n v="3"/>
    <n v="51"/>
    <n v="13.4"/>
    <n v="850"/>
    <n v="100"/>
    <n v="0"/>
    <n v="0"/>
    <m/>
    <n v="0"/>
    <m/>
    <n v="0"/>
  </r>
  <r>
    <s v="B8R6wax CS6"/>
    <s v="clearcut"/>
    <x v="2"/>
    <n v="8"/>
    <n v="6"/>
    <s v="wax C"/>
    <n v="6"/>
    <n v="52"/>
    <n v="19.600000000000001"/>
    <n v="0"/>
    <n v="0"/>
    <n v="0"/>
    <n v="0"/>
    <m/>
    <n v="0"/>
    <m/>
    <n v="3"/>
  </r>
  <r>
    <s v="B1R3mechanicalS1"/>
    <s v="clearcut"/>
    <x v="1"/>
    <n v="1"/>
    <n v="3"/>
    <s v="mechanical"/>
    <n v="1"/>
    <n v="43"/>
    <n v="9.8000000000000007"/>
    <n v="900"/>
    <n v="100"/>
    <n v="0"/>
    <n v="0"/>
    <m/>
    <n v="0"/>
    <m/>
    <n v="0"/>
  </r>
  <r>
    <s v="B7R1controlS5"/>
    <s v="clearcut"/>
    <x v="1"/>
    <n v="7"/>
    <n v="1"/>
    <s v="control"/>
    <n v="5"/>
    <n v="30"/>
    <n v="4.8"/>
    <n v="900"/>
    <n v="100"/>
    <n v="0"/>
    <n v="0"/>
    <m/>
    <n v="0"/>
    <m/>
    <n v="0"/>
  </r>
  <r>
    <s v="B7R4glueS8"/>
    <s v="clearcut"/>
    <x v="1"/>
    <n v="7"/>
    <n v="4"/>
    <s v="glue"/>
    <n v="8"/>
    <n v="33"/>
    <n v="11"/>
    <n v="900"/>
    <n v="90"/>
    <n v="0"/>
    <n v="0"/>
    <m/>
    <n v="0"/>
    <m/>
    <n v="0"/>
  </r>
  <r>
    <s v="B9R1mechanicalS8"/>
    <s v="clearcut"/>
    <x v="1"/>
    <n v="9"/>
    <n v="1"/>
    <s v="mechanical"/>
    <n v="8"/>
    <n v="29"/>
    <n v="5.6"/>
    <n v="900"/>
    <n v="100"/>
    <n v="0"/>
    <n v="0"/>
    <m/>
    <n v="0"/>
    <m/>
    <n v="0"/>
  </r>
  <r>
    <s v="B1R4wax CS7"/>
    <s v="clearcut"/>
    <x v="1"/>
    <n v="1"/>
    <n v="4"/>
    <s v="wax C"/>
    <n v="7"/>
    <n v="54"/>
    <n v="9.1999999999999993"/>
    <n v="930"/>
    <n v="100"/>
    <n v="0"/>
    <n v="0"/>
    <m/>
    <n v="0"/>
    <m/>
    <n v="4"/>
  </r>
  <r>
    <s v="B7R5wax CS2"/>
    <s v="clearcut"/>
    <x v="1"/>
    <n v="7"/>
    <n v="5"/>
    <s v="wax C"/>
    <n v="2"/>
    <n v="58"/>
    <n v="7.7"/>
    <n v="930"/>
    <n v="100"/>
    <n v="0"/>
    <n v="0"/>
    <m/>
    <n v="0"/>
    <m/>
    <n v="4"/>
  </r>
  <r>
    <s v="B10R6controlS3"/>
    <s v="clearcut"/>
    <x v="0"/>
    <n v="10"/>
    <n v="6"/>
    <s v="control"/>
    <n v="3"/>
    <n v="0"/>
    <m/>
    <n v="950"/>
    <n v="100"/>
    <n v="2018"/>
    <n v="1"/>
    <m/>
    <n v="0"/>
    <m/>
    <n v="0"/>
  </r>
  <r>
    <s v="B1R4wax CS8"/>
    <s v="clearcut"/>
    <x v="1"/>
    <n v="1"/>
    <n v="4"/>
    <s v="wax C"/>
    <n v="8"/>
    <n v="56"/>
    <n v="13.4"/>
    <n v="950"/>
    <n v="100"/>
    <n v="0"/>
    <n v="0"/>
    <m/>
    <n v="0"/>
    <m/>
    <n v="2"/>
  </r>
  <r>
    <s v="B9R2controlS6"/>
    <s v="clearcut"/>
    <x v="0"/>
    <n v="9"/>
    <n v="2"/>
    <s v="control"/>
    <n v="6"/>
    <n v="0"/>
    <m/>
    <n v="960"/>
    <n v="100"/>
    <n v="2018"/>
    <n v="1"/>
    <s v="Hylastes"/>
    <n v="0"/>
    <m/>
    <n v="0"/>
  </r>
  <r>
    <s v="B1R4wax CS3"/>
    <s v="clearcut"/>
    <x v="1"/>
    <n v="1"/>
    <n v="4"/>
    <s v="wax C"/>
    <n v="3"/>
    <n v="46"/>
    <n v="10"/>
    <n v="1000"/>
    <n v="100"/>
    <n v="0"/>
    <n v="0"/>
    <m/>
    <n v="0"/>
    <m/>
    <n v="3"/>
  </r>
  <r>
    <s v="B2R1wax FS3"/>
    <s v="clearcut"/>
    <x v="1"/>
    <n v="2"/>
    <n v="1"/>
    <s v="wax F"/>
    <n v="3"/>
    <n v="60"/>
    <n v="11.9"/>
    <n v="1000"/>
    <n v="100"/>
    <n v="0"/>
    <n v="0"/>
    <m/>
    <n v="0"/>
    <m/>
    <n v="1"/>
  </r>
  <r>
    <s v="B5R4wax FS2"/>
    <s v="clearcut"/>
    <x v="1"/>
    <n v="5"/>
    <n v="4"/>
    <s v="wax F"/>
    <n v="2"/>
    <n v="41"/>
    <n v="6.4"/>
    <n v="1000"/>
    <n v="100"/>
    <n v="0"/>
    <n v="0"/>
    <m/>
    <n v="0"/>
    <m/>
    <n v="4"/>
  </r>
  <r>
    <s v="B8R6wax CS7"/>
    <s v="clearcut"/>
    <x v="2"/>
    <n v="8"/>
    <n v="6"/>
    <s v="wax C"/>
    <n v="7"/>
    <n v="47"/>
    <n v="8.6"/>
    <n v="0"/>
    <n v="0"/>
    <n v="0"/>
    <n v="0"/>
    <m/>
    <n v="0"/>
    <m/>
    <n v="4"/>
  </r>
  <r>
    <s v="B8R6wax CS10"/>
    <s v="clearcut"/>
    <x v="2"/>
    <n v="8"/>
    <n v="6"/>
    <s v="wax C"/>
    <n v="10"/>
    <n v="50"/>
    <n v="13.5"/>
    <n v="0"/>
    <n v="0"/>
    <n v="0"/>
    <n v="0"/>
    <m/>
    <n v="0"/>
    <m/>
    <n v="0"/>
  </r>
  <r>
    <s v="B9R2controlS2"/>
    <s v="clearcut"/>
    <x v="2"/>
    <n v="9"/>
    <n v="2"/>
    <s v="control"/>
    <n v="2"/>
    <n v="47"/>
    <n v="8.8000000000000007"/>
    <n v="0"/>
    <n v="0"/>
    <n v="0"/>
    <n v="0"/>
    <m/>
    <n v="0"/>
    <m/>
    <n v="0"/>
  </r>
  <r>
    <s v="B9R4chemicalS1"/>
    <s v="clearcut"/>
    <x v="2"/>
    <n v="9"/>
    <n v="4"/>
    <s v="chemical"/>
    <n v="1"/>
    <n v="53"/>
    <n v="124"/>
    <n v="0"/>
    <n v="0"/>
    <n v="0"/>
    <n v="0"/>
    <m/>
    <n v="0"/>
    <m/>
    <n v="0"/>
  </r>
  <r>
    <s v="B9R4chemicalS2"/>
    <s v="clearcut"/>
    <x v="2"/>
    <n v="9"/>
    <n v="4"/>
    <s v="chemical"/>
    <n v="2"/>
    <n v="63"/>
    <n v="17.100000000000001"/>
    <n v="0"/>
    <n v="0"/>
    <n v="0"/>
    <n v="0"/>
    <m/>
    <n v="0"/>
    <m/>
    <n v="0"/>
  </r>
  <r>
    <s v="B9R4chemicalS5"/>
    <s v="clearcut"/>
    <x v="2"/>
    <n v="9"/>
    <n v="4"/>
    <s v="chemical"/>
    <n v="5"/>
    <n v="69"/>
    <n v="11"/>
    <n v="0"/>
    <n v="0"/>
    <n v="0"/>
    <n v="0"/>
    <m/>
    <n v="0"/>
    <m/>
    <n v="0"/>
  </r>
  <r>
    <s v="B9R4chemicalS8"/>
    <s v="clearcut"/>
    <x v="2"/>
    <n v="9"/>
    <n v="4"/>
    <s v="chemical"/>
    <n v="8"/>
    <n v="57"/>
    <n v="10.5"/>
    <n v="0"/>
    <n v="0"/>
    <n v="0"/>
    <n v="0"/>
    <m/>
    <n v="0"/>
    <m/>
    <n v="0"/>
  </r>
  <r>
    <s v="B8R2wax FS9"/>
    <s v="clearcut"/>
    <x v="1"/>
    <n v="8"/>
    <n v="2"/>
    <s v="wax F"/>
    <n v="9"/>
    <n v="85"/>
    <n v="11.7"/>
    <n v="1050"/>
    <n v="100"/>
    <n v="0"/>
    <n v="0"/>
    <m/>
    <n v="0"/>
    <m/>
    <n v="2"/>
  </r>
  <r>
    <s v="B2R6controlS1"/>
    <s v="clearcut"/>
    <x v="1"/>
    <n v="2"/>
    <n v="6"/>
    <s v="control"/>
    <n v="1"/>
    <n v="57"/>
    <n v="10.7"/>
    <n v="1100"/>
    <n v="100"/>
    <n v="0"/>
    <n v="0"/>
    <m/>
    <n v="0"/>
    <m/>
    <n v="0"/>
  </r>
  <r>
    <s v="B7R6mechanicalS1"/>
    <s v="clearcut"/>
    <x v="1"/>
    <n v="7"/>
    <n v="6"/>
    <s v="mechanical"/>
    <n v="1"/>
    <n v="30"/>
    <n v="6.1"/>
    <n v="1100"/>
    <n v="100"/>
    <n v="0"/>
    <n v="0"/>
    <m/>
    <n v="0"/>
    <m/>
    <n v="0"/>
  </r>
  <r>
    <s v="B9R5glueS1"/>
    <s v="clearcut"/>
    <x v="2"/>
    <n v="9"/>
    <n v="5"/>
    <s v="glue"/>
    <n v="1"/>
    <n v="69"/>
    <n v="24.8"/>
    <n v="0"/>
    <n v="0"/>
    <n v="0"/>
    <n v="0"/>
    <m/>
    <n v="0"/>
    <m/>
    <n v="0"/>
  </r>
  <r>
    <s v="B2R6controlS6"/>
    <s v="clearcut"/>
    <x v="0"/>
    <n v="2"/>
    <n v="6"/>
    <s v="control"/>
    <n v="6"/>
    <n v="33"/>
    <n v="5.8"/>
    <n v="1200"/>
    <n v="90"/>
    <n v="0"/>
    <n v="0"/>
    <m/>
    <n v="0"/>
    <m/>
    <n v="0"/>
  </r>
  <r>
    <s v="B1R1controlS1"/>
    <s v="clearcut"/>
    <x v="1"/>
    <n v="1"/>
    <n v="1"/>
    <s v="control"/>
    <n v="1"/>
    <n v="56"/>
    <n v="13.9"/>
    <n v="1200"/>
    <n v="100"/>
    <n v="0"/>
    <n v="0"/>
    <m/>
    <n v="0"/>
    <m/>
    <n v="0"/>
  </r>
  <r>
    <s v="B8R4controlS9"/>
    <s v="clearcut"/>
    <x v="1"/>
    <n v="8"/>
    <n v="4"/>
    <s v="control"/>
    <n v="9"/>
    <n v="42"/>
    <n v="6.3"/>
    <n v="1200"/>
    <n v="100"/>
    <n v="0"/>
    <n v="0"/>
    <m/>
    <n v="0"/>
    <m/>
    <n v="0"/>
  </r>
  <r>
    <s v="B9R5glueS4"/>
    <s v="clearcut"/>
    <x v="2"/>
    <n v="9"/>
    <n v="5"/>
    <s v="glue"/>
    <n v="4"/>
    <n v="65"/>
    <n v="16.5"/>
    <n v="0"/>
    <n v="0"/>
    <n v="0"/>
    <n v="0"/>
    <m/>
    <n v="0"/>
    <m/>
    <n v="0"/>
  </r>
  <r>
    <s v="B9R5glueS5"/>
    <s v="clearcut"/>
    <x v="2"/>
    <n v="9"/>
    <n v="5"/>
    <s v="glue"/>
    <n v="5"/>
    <n v="83"/>
    <n v="18.5"/>
    <n v="0"/>
    <n v="0"/>
    <n v="0"/>
    <n v="0"/>
    <m/>
    <n v="0"/>
    <m/>
    <n v="0"/>
  </r>
  <r>
    <s v="B9R5glueS6"/>
    <s v="clearcut"/>
    <x v="2"/>
    <n v="9"/>
    <n v="5"/>
    <s v="glue"/>
    <n v="6"/>
    <n v="62"/>
    <n v="19.8"/>
    <n v="0"/>
    <n v="0"/>
    <n v="0"/>
    <n v="0"/>
    <m/>
    <n v="0"/>
    <m/>
    <n v="0"/>
  </r>
  <r>
    <s v="B9R6wax CS7"/>
    <s v="clearcut"/>
    <x v="2"/>
    <n v="9"/>
    <n v="6"/>
    <s v="wax C"/>
    <n v="7"/>
    <n v="53"/>
    <n v="11.7"/>
    <n v="0"/>
    <n v="0"/>
    <n v="0"/>
    <n v="0"/>
    <m/>
    <n v="0"/>
    <m/>
    <n v="3"/>
  </r>
  <r>
    <s v="B10R1chemicalS3"/>
    <s v="clearcut"/>
    <x v="2"/>
    <n v="10"/>
    <n v="1"/>
    <s v="chemical"/>
    <n v="3"/>
    <n v="50"/>
    <n v="7.4"/>
    <n v="0"/>
    <n v="0"/>
    <n v="0"/>
    <n v="0"/>
    <m/>
    <n v="0"/>
    <m/>
    <n v="0"/>
  </r>
  <r>
    <s v="B8R4controlS5"/>
    <s v="clearcut"/>
    <x v="1"/>
    <n v="8"/>
    <n v="4"/>
    <s v="control"/>
    <n v="5"/>
    <n v="44"/>
    <n v="6.5"/>
    <n v="1300"/>
    <n v="100"/>
    <n v="0"/>
    <n v="0"/>
    <m/>
    <n v="0"/>
    <m/>
    <n v="0"/>
  </r>
  <r>
    <s v="B9R2controlS7"/>
    <s v="clearcut"/>
    <x v="1"/>
    <n v="9"/>
    <n v="2"/>
    <s v="control"/>
    <n v="7"/>
    <n v="56"/>
    <n v="6.9"/>
    <n v="1300"/>
    <n v="100"/>
    <n v="0"/>
    <n v="0"/>
    <m/>
    <n v="0"/>
    <m/>
    <n v="0"/>
  </r>
  <r>
    <s v="B10R1chemicalS7"/>
    <s v="clearcut"/>
    <x v="2"/>
    <n v="10"/>
    <n v="1"/>
    <s v="chemical"/>
    <n v="7"/>
    <n v="60"/>
    <n v="10.9"/>
    <n v="0"/>
    <n v="0"/>
    <n v="0"/>
    <n v="0"/>
    <m/>
    <n v="0"/>
    <m/>
    <n v="0"/>
  </r>
  <r>
    <s v="B5R3controlS2"/>
    <s v="clearcut"/>
    <x v="0"/>
    <n v="5"/>
    <n v="3"/>
    <s v="control"/>
    <n v="2"/>
    <n v="0"/>
    <m/>
    <n v="1500"/>
    <n v="100"/>
    <n v="2018"/>
    <n v="1"/>
    <m/>
    <n v="0"/>
    <m/>
    <n v="0"/>
  </r>
  <r>
    <s v="B1R3mechanicalS7"/>
    <s v="clearcut"/>
    <x v="1"/>
    <n v="1"/>
    <n v="3"/>
    <s v="mechanical"/>
    <n v="7"/>
    <n v="0"/>
    <m/>
    <n v="1500"/>
    <n v="100"/>
    <n v="2019"/>
    <n v="1"/>
    <m/>
    <n v="0"/>
    <s v="G chýba"/>
    <n v="0"/>
  </r>
  <r>
    <s v="B1R5wax FS3"/>
    <s v="clearcut"/>
    <x v="1"/>
    <n v="1"/>
    <n v="5"/>
    <s v="wax F"/>
    <n v="3"/>
    <n v="27"/>
    <n v="5"/>
    <n v="1500"/>
    <n v="100"/>
    <n v="0"/>
    <n v="0"/>
    <m/>
    <n v="0"/>
    <m/>
    <n v="4"/>
  </r>
  <r>
    <s v="B8R4controlS8"/>
    <s v="clearcut"/>
    <x v="1"/>
    <n v="8"/>
    <n v="4"/>
    <s v="control"/>
    <n v="8"/>
    <n v="38"/>
    <n v="8"/>
    <n v="1500"/>
    <n v="100"/>
    <n v="0"/>
    <n v="0"/>
    <m/>
    <n v="0"/>
    <m/>
    <n v="0"/>
  </r>
  <r>
    <s v="B9R1mechanicalS5"/>
    <s v="clearcut"/>
    <x v="1"/>
    <n v="9"/>
    <n v="1"/>
    <s v="mechanical"/>
    <n v="5"/>
    <n v="37"/>
    <n v="7.3"/>
    <n v="1500"/>
    <n v="100"/>
    <n v="0"/>
    <n v="0"/>
    <m/>
    <n v="0"/>
    <m/>
    <n v="0"/>
  </r>
  <r>
    <s v="B10R1chemicalS9"/>
    <s v="clearcut"/>
    <x v="2"/>
    <n v="10"/>
    <n v="1"/>
    <s v="chemical"/>
    <n v="9"/>
    <n v="84"/>
    <n v="15.5"/>
    <n v="0"/>
    <n v="0"/>
    <n v="0"/>
    <n v="0"/>
    <m/>
    <n v="0"/>
    <m/>
    <n v="0"/>
  </r>
  <r>
    <s v="B10R1chemicalS10"/>
    <s v="clearcut"/>
    <x v="2"/>
    <n v="10"/>
    <n v="1"/>
    <s v="chemical"/>
    <n v="10"/>
    <n v="59"/>
    <n v="12.6"/>
    <n v="0"/>
    <n v="0"/>
    <n v="0"/>
    <n v="0"/>
    <m/>
    <n v="0"/>
    <m/>
    <n v="0"/>
  </r>
  <r>
    <s v="B10R2mechanicalS5"/>
    <s v="clearcut"/>
    <x v="2"/>
    <n v="10"/>
    <n v="2"/>
    <s v="mechanical"/>
    <n v="5"/>
    <n v="67"/>
    <n v="12.7"/>
    <n v="0"/>
    <n v="0"/>
    <n v="0"/>
    <n v="0"/>
    <m/>
    <n v="0"/>
    <s v="O"/>
    <n v="0"/>
  </r>
  <r>
    <s v="B10R2mechanicalS6"/>
    <s v="clearcut"/>
    <x v="2"/>
    <n v="10"/>
    <n v="2"/>
    <s v="mechanical"/>
    <n v="6"/>
    <n v="44"/>
    <n v="6.3"/>
    <n v="0"/>
    <n v="0"/>
    <n v="0"/>
    <n v="0"/>
    <m/>
    <n v="0"/>
    <s v="Z"/>
    <n v="0"/>
  </r>
  <r>
    <s v="B10R2mechanicalS8"/>
    <s v="clearcut"/>
    <x v="2"/>
    <n v="10"/>
    <n v="2"/>
    <s v="mechanical"/>
    <n v="8"/>
    <n v="68"/>
    <n v="13.7"/>
    <n v="0"/>
    <n v="0"/>
    <n v="0"/>
    <n v="0"/>
    <m/>
    <n v="0"/>
    <s v="Z"/>
    <n v="0"/>
  </r>
  <r>
    <s v="B10R2mechanicalS10"/>
    <s v="clearcut"/>
    <x v="2"/>
    <n v="10"/>
    <n v="2"/>
    <s v="mechanical"/>
    <n v="10"/>
    <n v="48"/>
    <n v="9.1"/>
    <n v="0"/>
    <n v="0"/>
    <n v="0"/>
    <n v="0"/>
    <s v="terminal"/>
    <n v="0"/>
    <s v="O"/>
    <n v="0"/>
  </r>
  <r>
    <s v="B10R3wax FS4"/>
    <s v="clearcut"/>
    <x v="2"/>
    <n v="10"/>
    <n v="3"/>
    <s v="wax F"/>
    <n v="4"/>
    <n v="73"/>
    <n v="7.5"/>
    <n v="0"/>
    <n v="0"/>
    <n v="0"/>
    <n v="0"/>
    <m/>
    <n v="0"/>
    <m/>
    <n v="4"/>
  </r>
  <r>
    <s v="B10R3wax FS5"/>
    <s v="clearcut"/>
    <x v="2"/>
    <n v="10"/>
    <n v="3"/>
    <s v="wax F"/>
    <n v="5"/>
    <n v="74"/>
    <n v="11.7"/>
    <n v="0"/>
    <n v="0"/>
    <n v="0"/>
    <n v="0"/>
    <m/>
    <n v="0"/>
    <m/>
    <n v="4"/>
  </r>
  <r>
    <s v="B10R3wax FS6"/>
    <s v="clearcut"/>
    <x v="2"/>
    <n v="10"/>
    <n v="3"/>
    <s v="wax F"/>
    <n v="6"/>
    <n v="68"/>
    <n v="13.9"/>
    <n v="0"/>
    <n v="0"/>
    <n v="0"/>
    <n v="0"/>
    <m/>
    <n v="0"/>
    <m/>
    <n v="3"/>
  </r>
  <r>
    <s v="B10R3wax FS7"/>
    <s v="clearcut"/>
    <x v="2"/>
    <n v="10"/>
    <n v="3"/>
    <s v="wax F"/>
    <n v="7"/>
    <n v="59"/>
    <n v="9.1999999999999993"/>
    <n v="0"/>
    <n v="0"/>
    <n v="0"/>
    <n v="0"/>
    <m/>
    <n v="0"/>
    <m/>
    <n v="2"/>
  </r>
  <r>
    <s v="B1R5wax FS11"/>
    <s v="clearcut"/>
    <x v="1"/>
    <n v="1"/>
    <n v="5"/>
    <s v="wax F"/>
    <n v="11"/>
    <n v="38"/>
    <n v="12.9"/>
    <n v="1800"/>
    <n v="90"/>
    <n v="0"/>
    <n v="0"/>
    <m/>
    <n v="0"/>
    <m/>
    <n v="2"/>
  </r>
  <r>
    <s v="B2R6controlS10"/>
    <s v="clearcut"/>
    <x v="1"/>
    <n v="2"/>
    <n v="6"/>
    <s v="control"/>
    <n v="10"/>
    <n v="53"/>
    <n v="6.3"/>
    <n v="1800"/>
    <n v="100"/>
    <n v="0"/>
    <n v="0"/>
    <m/>
    <n v="0"/>
    <m/>
    <n v="0"/>
  </r>
  <r>
    <s v="B3R2wax CS4"/>
    <s v="clearcut"/>
    <x v="1"/>
    <n v="3"/>
    <n v="2"/>
    <s v="wax C"/>
    <n v="4"/>
    <n v="47"/>
    <n v="8.8000000000000007"/>
    <n v="1800"/>
    <n v="100"/>
    <n v="0"/>
    <n v="0"/>
    <m/>
    <n v="0"/>
    <m/>
    <n v="3"/>
  </r>
  <r>
    <s v="B3R2wax CS7"/>
    <s v="clearcut"/>
    <x v="1"/>
    <n v="3"/>
    <n v="2"/>
    <s v="wax C"/>
    <n v="7"/>
    <n v="47"/>
    <n v="10.6"/>
    <n v="1800"/>
    <n v="100"/>
    <n v="0"/>
    <n v="0"/>
    <m/>
    <n v="0"/>
    <m/>
    <n v="2"/>
  </r>
  <r>
    <s v="B1R3mechanicalS2"/>
    <s v="clearcut"/>
    <x v="1"/>
    <n v="1"/>
    <n v="3"/>
    <s v="mechanical"/>
    <n v="2"/>
    <n v="31"/>
    <n v="7.7"/>
    <n v="2000"/>
    <n v="100"/>
    <n v="0"/>
    <n v="0"/>
    <m/>
    <n v="0"/>
    <m/>
    <n v="0"/>
  </r>
  <r>
    <s v="B10R3wax FS8"/>
    <s v="clearcut"/>
    <x v="2"/>
    <n v="10"/>
    <n v="3"/>
    <s v="wax F"/>
    <n v="8"/>
    <n v="96"/>
    <n v="19.600000000000001"/>
    <n v="0"/>
    <n v="0"/>
    <n v="0"/>
    <n v="0"/>
    <m/>
    <n v="0"/>
    <m/>
    <n v="3"/>
  </r>
  <r>
    <s v="B10R3wax FS9"/>
    <s v="clearcut"/>
    <x v="2"/>
    <n v="10"/>
    <n v="3"/>
    <s v="wax F"/>
    <n v="9"/>
    <n v="89"/>
    <n v="19.399999999999999"/>
    <n v="0"/>
    <n v="0"/>
    <n v="0"/>
    <n v="0"/>
    <m/>
    <n v="0"/>
    <m/>
    <n v="3"/>
  </r>
  <r>
    <s v="B10R4wax CS2"/>
    <s v="clearcut"/>
    <x v="2"/>
    <n v="10"/>
    <n v="4"/>
    <s v="wax C"/>
    <n v="2"/>
    <n v="96"/>
    <n v="23.9"/>
    <n v="0"/>
    <n v="0"/>
    <n v="0"/>
    <n v="0"/>
    <m/>
    <n v="0"/>
    <m/>
    <n v="2"/>
  </r>
  <r>
    <s v="B10R5glueS1"/>
    <s v="clearcut"/>
    <x v="2"/>
    <n v="10"/>
    <n v="5"/>
    <s v="glue"/>
    <n v="1"/>
    <n v="51"/>
    <n v="18"/>
    <n v="0"/>
    <n v="0"/>
    <n v="0"/>
    <n v="0"/>
    <m/>
    <n v="0"/>
    <m/>
    <n v="0"/>
  </r>
  <r>
    <s v="B9R6wax CS9"/>
    <s v="clearcut"/>
    <x v="1"/>
    <n v="9"/>
    <n v="6"/>
    <s v="wax C"/>
    <n v="9"/>
    <n v="60"/>
    <n v="13.5"/>
    <n v="2500"/>
    <n v="100"/>
    <n v="0"/>
    <n v="0"/>
    <m/>
    <n v="0"/>
    <m/>
    <n v="2"/>
  </r>
  <r>
    <s v="B10R5glueS6"/>
    <s v="clearcut"/>
    <x v="2"/>
    <n v="10"/>
    <n v="5"/>
    <s v="glue"/>
    <n v="6"/>
    <n v="50"/>
    <n v="7.5"/>
    <n v="0"/>
    <n v="0"/>
    <n v="0"/>
    <n v="0"/>
    <m/>
    <n v="0"/>
    <m/>
    <n v="0"/>
  </r>
  <r>
    <s v="B10R5glueS7"/>
    <s v="clearcut"/>
    <x v="2"/>
    <n v="10"/>
    <n v="5"/>
    <s v="glue"/>
    <n v="7"/>
    <n v="48"/>
    <n v="9.8000000000000007"/>
    <n v="0"/>
    <n v="0"/>
    <n v="0"/>
    <n v="0"/>
    <m/>
    <n v="0"/>
    <m/>
    <n v="0"/>
  </r>
  <r>
    <s v="B10R5glueS8"/>
    <s v="clearcut"/>
    <x v="2"/>
    <n v="10"/>
    <n v="5"/>
    <s v="glue"/>
    <n v="8"/>
    <n v="49"/>
    <n v="10.4"/>
    <n v="0"/>
    <n v="0"/>
    <n v="0"/>
    <n v="0"/>
    <s v="terminal"/>
    <n v="0"/>
    <m/>
    <n v="0"/>
  </r>
  <r>
    <s v="B10R6controlS6"/>
    <s v="clearcut"/>
    <x v="2"/>
    <n v="10"/>
    <n v="6"/>
    <s v="control"/>
    <n v="6"/>
    <n v="65"/>
    <n v="9.1999999999999993"/>
    <n v="0"/>
    <n v="0"/>
    <n v="0"/>
    <n v="0"/>
    <m/>
    <n v="0"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8">
  <r>
    <s v="B10R1chemicalS1"/>
    <s v="clearcut"/>
    <x v="0"/>
    <n v="10"/>
    <n v="1"/>
    <s v="chemical"/>
    <n v="1"/>
    <n v="0"/>
    <m/>
    <n v="0"/>
    <n v="0"/>
    <n v="0"/>
    <n v="2018"/>
    <n v="1"/>
    <s v="other"/>
    <n v="0"/>
    <m/>
    <n v="0"/>
  </r>
  <r>
    <s v="B10R1chemicalS10"/>
    <s v="clearcut"/>
    <x v="0"/>
    <n v="10"/>
    <n v="1"/>
    <s v="chemical"/>
    <n v="10"/>
    <n v="31"/>
    <n v="5.0999999999999996"/>
    <n v="10"/>
    <n v="10"/>
    <n v="10"/>
    <n v="0"/>
    <n v="0"/>
    <s v="alive"/>
    <n v="0"/>
    <m/>
    <n v="0"/>
  </r>
  <r>
    <s v="B10R1chemicalS10"/>
    <s v="clearcut"/>
    <x v="1"/>
    <n v="10"/>
    <n v="1"/>
    <s v="chemical"/>
    <n v="10"/>
    <n v="37"/>
    <n v="6.7"/>
    <n v="0"/>
    <n v="10"/>
    <n v="0"/>
    <n v="0"/>
    <n v="0"/>
    <s v="alive"/>
    <n v="0"/>
    <m/>
    <n v="0"/>
  </r>
  <r>
    <s v="B10R1chemicalS10"/>
    <s v="clearcut"/>
    <x v="2"/>
    <n v="10"/>
    <n v="1"/>
    <s v="chemical"/>
    <n v="10"/>
    <n v="59"/>
    <n v="12.6"/>
    <n v="0"/>
    <n v="0"/>
    <n v="0"/>
    <n v="0"/>
    <n v="0"/>
    <s v="alive"/>
    <n v="0"/>
    <m/>
    <n v="0"/>
  </r>
  <r>
    <s v="B10R1chemicalS2"/>
    <s v="clearcut"/>
    <x v="0"/>
    <n v="10"/>
    <n v="1"/>
    <s v="chemical"/>
    <n v="2"/>
    <n v="0"/>
    <m/>
    <n v="20"/>
    <n v="20"/>
    <n v="10"/>
    <n v="2018"/>
    <n v="1"/>
    <s v="other"/>
    <n v="0"/>
    <m/>
    <n v="0"/>
  </r>
  <r>
    <s v="B10R1chemicalS3"/>
    <s v="clearcut"/>
    <x v="0"/>
    <n v="10"/>
    <n v="1"/>
    <s v="chemical"/>
    <n v="3"/>
    <n v="27"/>
    <n v="4.5"/>
    <n v="0"/>
    <n v="0"/>
    <n v="0"/>
    <n v="0"/>
    <n v="0"/>
    <s v="alive"/>
    <n v="0"/>
    <m/>
    <n v="0"/>
  </r>
  <r>
    <s v="B10R1chemicalS3"/>
    <s v="clearcut"/>
    <x v="1"/>
    <n v="10"/>
    <n v="1"/>
    <s v="chemical"/>
    <n v="3"/>
    <n v="33"/>
    <n v="5.2"/>
    <n v="0"/>
    <n v="0"/>
    <n v="0"/>
    <n v="0"/>
    <n v="0"/>
    <s v="alive"/>
    <n v="0"/>
    <m/>
    <n v="0"/>
  </r>
  <r>
    <s v="B10R1chemicalS3"/>
    <s v="clearcut"/>
    <x v="2"/>
    <n v="10"/>
    <n v="1"/>
    <s v="chemical"/>
    <n v="3"/>
    <n v="50"/>
    <n v="7.4"/>
    <n v="0"/>
    <n v="0"/>
    <n v="0"/>
    <n v="0"/>
    <n v="0"/>
    <s v="alive"/>
    <n v="0"/>
    <m/>
    <n v="0"/>
  </r>
  <r>
    <s v="B10R1chemicalS4"/>
    <s v="clearcut"/>
    <x v="0"/>
    <n v="10"/>
    <n v="1"/>
    <s v="chemical"/>
    <n v="4"/>
    <n v="0"/>
    <m/>
    <n v="30"/>
    <n v="30"/>
    <n v="20"/>
    <n v="2018"/>
    <n v="1"/>
    <s v="other"/>
    <n v="0"/>
    <m/>
    <n v="0"/>
  </r>
  <r>
    <s v="B10R1chemicalS5"/>
    <s v="clearcut"/>
    <x v="0"/>
    <n v="10"/>
    <n v="1"/>
    <s v="chemical"/>
    <n v="5"/>
    <n v="65"/>
    <n v="9.1999999999999993"/>
    <n v="10"/>
    <n v="10"/>
    <n v="10"/>
    <n v="0"/>
    <n v="0"/>
    <s v="alive"/>
    <n v="0"/>
    <m/>
    <n v="0"/>
  </r>
  <r>
    <s v="B10R1chemicalS5"/>
    <s v="clearcut"/>
    <x v="1"/>
    <n v="10"/>
    <n v="1"/>
    <s v="chemical"/>
    <n v="5"/>
    <n v="0"/>
    <m/>
    <n v="0"/>
    <n v="10"/>
    <n v="0"/>
    <n v="2019"/>
    <n v="1"/>
    <s v="other"/>
    <n v="0"/>
    <m/>
    <n v="0"/>
  </r>
  <r>
    <s v="B10R1chemicalS6"/>
    <s v="clearcut"/>
    <x v="0"/>
    <n v="10"/>
    <n v="1"/>
    <s v="chemical"/>
    <n v="6"/>
    <n v="0"/>
    <m/>
    <n v="0"/>
    <n v="0"/>
    <n v="0"/>
    <n v="2018"/>
    <n v="1"/>
    <s v="other"/>
    <n v="0"/>
    <m/>
    <n v="0"/>
  </r>
  <r>
    <s v="B10R1chemicalS7"/>
    <s v="clearcut"/>
    <x v="0"/>
    <n v="10"/>
    <n v="1"/>
    <s v="chemical"/>
    <n v="7"/>
    <n v="35"/>
    <n v="5.3"/>
    <n v="0"/>
    <n v="0"/>
    <n v="0"/>
    <n v="0"/>
    <n v="0"/>
    <s v="alive"/>
    <n v="0"/>
    <m/>
    <n v="0"/>
  </r>
  <r>
    <s v="B10R1chemicalS7"/>
    <s v="clearcut"/>
    <x v="1"/>
    <n v="10"/>
    <n v="1"/>
    <s v="chemical"/>
    <n v="7"/>
    <n v="41"/>
    <n v="7.4"/>
    <n v="0"/>
    <n v="0"/>
    <n v="0"/>
    <n v="0"/>
    <n v="0"/>
    <s v="alive"/>
    <n v="0"/>
    <m/>
    <n v="0"/>
  </r>
  <r>
    <s v="B10R1chemicalS7"/>
    <s v="clearcut"/>
    <x v="2"/>
    <n v="10"/>
    <n v="1"/>
    <s v="chemical"/>
    <n v="7"/>
    <n v="60"/>
    <n v="10.9"/>
    <n v="0"/>
    <n v="0"/>
    <n v="0"/>
    <n v="0"/>
    <n v="0"/>
    <s v="alive"/>
    <n v="0"/>
    <m/>
    <n v="0"/>
  </r>
  <r>
    <s v="B10R1chemicalS8"/>
    <s v="clearcut"/>
    <x v="0"/>
    <n v="10"/>
    <n v="1"/>
    <s v="chemical"/>
    <n v="8"/>
    <n v="0"/>
    <m/>
    <n v="20"/>
    <n v="20"/>
    <n v="0"/>
    <n v="2018"/>
    <n v="1"/>
    <s v="other"/>
    <n v="0"/>
    <m/>
    <n v="0"/>
  </r>
  <r>
    <s v="B10R1chemicalS9"/>
    <s v="clearcut"/>
    <x v="0"/>
    <n v="10"/>
    <n v="1"/>
    <s v="chemical"/>
    <n v="9"/>
    <n v="0"/>
    <m/>
    <n v="0"/>
    <n v="0"/>
    <n v="10"/>
    <n v="2018"/>
    <n v="1"/>
    <s v="other"/>
    <n v="0"/>
    <m/>
    <n v="0"/>
  </r>
  <r>
    <s v="B10R1chemicalS9"/>
    <s v="clearcut"/>
    <x v="1"/>
    <n v="10"/>
    <n v="1"/>
    <s v="chemical"/>
    <n v="9"/>
    <n v="49"/>
    <n v="8.6999999999999993"/>
    <n v="0"/>
    <n v="0"/>
    <n v="0"/>
    <n v="0"/>
    <n v="0"/>
    <s v="alive"/>
    <n v="0"/>
    <m/>
    <n v="0"/>
  </r>
  <r>
    <s v="B10R1chemicalS9"/>
    <s v="clearcut"/>
    <x v="2"/>
    <n v="10"/>
    <n v="1"/>
    <s v="chemical"/>
    <n v="9"/>
    <n v="84"/>
    <n v="15.5"/>
    <n v="0"/>
    <n v="0"/>
    <n v="0"/>
    <n v="0"/>
    <n v="0"/>
    <s v="alive"/>
    <n v="0"/>
    <m/>
    <n v="0"/>
  </r>
  <r>
    <s v="B10R2mechanicalS1"/>
    <s v="clearcut"/>
    <x v="0"/>
    <n v="10"/>
    <n v="2"/>
    <s v="mechanical"/>
    <n v="1"/>
    <n v="0"/>
    <m/>
    <n v="0"/>
    <n v="0"/>
    <n v="0"/>
    <n v="2018"/>
    <n v="1"/>
    <s v="Hylastes"/>
    <n v="0"/>
    <m/>
    <n v="0"/>
  </r>
  <r>
    <s v="B10R2mechanicalS10"/>
    <s v="clearcut"/>
    <x v="0"/>
    <n v="10"/>
    <n v="2"/>
    <s v="mechanical"/>
    <n v="10"/>
    <n v="29"/>
    <n v="4.8"/>
    <n v="0"/>
    <n v="0"/>
    <n v="0"/>
    <n v="0"/>
    <n v="0"/>
    <s v="alive"/>
    <n v="0"/>
    <m/>
    <n v="0"/>
  </r>
  <r>
    <s v="B10R2mechanicalS10"/>
    <s v="clearcut"/>
    <x v="1"/>
    <n v="10"/>
    <n v="2"/>
    <s v="mechanical"/>
    <n v="10"/>
    <n v="34"/>
    <n v="5.7"/>
    <n v="120"/>
    <n v="120"/>
    <n v="0"/>
    <n v="0"/>
    <n v="0"/>
    <s v="alive"/>
    <n v="0"/>
    <m/>
    <n v="0"/>
  </r>
  <r>
    <s v="B10R2mechanicalS10"/>
    <s v="clearcut"/>
    <x v="2"/>
    <n v="10"/>
    <n v="2"/>
    <s v="mechanical"/>
    <n v="10"/>
    <n v="48"/>
    <n v="9.1"/>
    <n v="0"/>
    <n v="120"/>
    <n v="0"/>
    <n v="0"/>
    <n v="0"/>
    <s v="terminal"/>
    <n v="0"/>
    <s v="O"/>
    <n v="0"/>
  </r>
  <r>
    <s v="B10R2mechanicalS2"/>
    <s v="clearcut"/>
    <x v="0"/>
    <n v="10"/>
    <n v="2"/>
    <s v="mechanical"/>
    <n v="2"/>
    <n v="30"/>
    <n v="4.5999999999999996"/>
    <n v="0"/>
    <n v="0"/>
    <n v="0"/>
    <n v="0"/>
    <n v="0"/>
    <s v="terminal"/>
    <n v="0"/>
    <m/>
    <n v="0"/>
  </r>
  <r>
    <s v="B10R2mechanicalS2"/>
    <s v="clearcut"/>
    <x v="1"/>
    <n v="10"/>
    <n v="2"/>
    <s v="mechanical"/>
    <n v="2"/>
    <n v="0"/>
    <m/>
    <n v="0"/>
    <n v="0"/>
    <n v="0"/>
    <n v="2019"/>
    <n v="1"/>
    <s v="Hylastes"/>
    <n v="0"/>
    <m/>
    <n v="0"/>
  </r>
  <r>
    <s v="B10R2mechanicalS3"/>
    <s v="clearcut"/>
    <x v="0"/>
    <n v="10"/>
    <n v="2"/>
    <s v="mechanical"/>
    <n v="3"/>
    <n v="0"/>
    <m/>
    <n v="0"/>
    <n v="0"/>
    <n v="0"/>
    <n v="2018"/>
    <n v="1"/>
    <s v="other"/>
    <n v="0"/>
    <m/>
    <n v="0"/>
  </r>
  <r>
    <s v="B10R2mechanicalS4"/>
    <s v="clearcut"/>
    <x v="0"/>
    <n v="10"/>
    <n v="2"/>
    <s v="mechanical"/>
    <n v="4"/>
    <n v="0"/>
    <m/>
    <n v="0"/>
    <n v="0"/>
    <n v="0"/>
    <n v="2018"/>
    <n v="1"/>
    <s v="Hylastes"/>
    <n v="0"/>
    <m/>
    <n v="0"/>
  </r>
  <r>
    <s v="B10R2mechanicalS5"/>
    <s v="clearcut"/>
    <x v="0"/>
    <n v="10"/>
    <n v="2"/>
    <s v="mechanical"/>
    <n v="5"/>
    <n v="39"/>
    <n v="6.6"/>
    <n v="0"/>
    <n v="0"/>
    <n v="0"/>
    <n v="0"/>
    <n v="0"/>
    <s v="alive"/>
    <n v="0"/>
    <s v="SH"/>
    <n v="0"/>
  </r>
  <r>
    <s v="B10R2mechanicalS5"/>
    <s v="clearcut"/>
    <x v="1"/>
    <n v="10"/>
    <n v="2"/>
    <s v="mechanical"/>
    <n v="5"/>
    <n v="47"/>
    <n v="9"/>
    <n v="150"/>
    <n v="150"/>
    <n v="50"/>
    <n v="0"/>
    <n v="0"/>
    <s v="alive"/>
    <n v="0"/>
    <m/>
    <n v="0"/>
  </r>
  <r>
    <s v="B10R2mechanicalS5"/>
    <s v="clearcut"/>
    <x v="2"/>
    <n v="10"/>
    <n v="2"/>
    <s v="mechanical"/>
    <n v="5"/>
    <n v="67"/>
    <n v="12.7"/>
    <n v="0"/>
    <n v="150"/>
    <n v="0"/>
    <n v="0"/>
    <n v="0"/>
    <s v="alive"/>
    <n v="0"/>
    <s v="O"/>
    <n v="0"/>
  </r>
  <r>
    <s v="B10R2mechanicalS6"/>
    <s v="clearcut"/>
    <x v="0"/>
    <n v="10"/>
    <n v="2"/>
    <s v="mechanical"/>
    <n v="6"/>
    <n v="35"/>
    <n v="4.5"/>
    <n v="0"/>
    <n v="0"/>
    <n v="0"/>
    <n v="0"/>
    <n v="0"/>
    <s v="alive"/>
    <n v="0"/>
    <m/>
    <n v="0"/>
  </r>
  <r>
    <s v="B10R2mechanicalS6"/>
    <s v="clearcut"/>
    <x v="1"/>
    <n v="10"/>
    <n v="2"/>
    <s v="mechanical"/>
    <n v="6"/>
    <n v="40"/>
    <n v="5.5"/>
    <n v="180"/>
    <n v="180"/>
    <n v="70"/>
    <n v="0"/>
    <n v="0"/>
    <s v="alive"/>
    <n v="0"/>
    <m/>
    <n v="0"/>
  </r>
  <r>
    <s v="B10R2mechanicalS6"/>
    <s v="clearcut"/>
    <x v="2"/>
    <n v="10"/>
    <n v="2"/>
    <s v="mechanical"/>
    <n v="6"/>
    <n v="44"/>
    <n v="6.3"/>
    <n v="0"/>
    <n v="180"/>
    <n v="0"/>
    <n v="0"/>
    <n v="0"/>
    <s v="alive"/>
    <n v="0"/>
    <s v="Z"/>
    <n v="0"/>
  </r>
  <r>
    <s v="B10R2mechanicalS7"/>
    <s v="clearcut"/>
    <x v="0"/>
    <n v="10"/>
    <n v="2"/>
    <s v="mechanical"/>
    <n v="7"/>
    <n v="42"/>
    <n v="8.5"/>
    <n v="40"/>
    <n v="40"/>
    <n v="20"/>
    <n v="0"/>
    <n v="0"/>
    <s v="bad condition"/>
    <n v="0"/>
    <m/>
    <n v="0"/>
  </r>
  <r>
    <s v="B10R2mechanicalS7"/>
    <s v="clearcut"/>
    <x v="1"/>
    <n v="10"/>
    <n v="2"/>
    <s v="mechanical"/>
    <n v="7"/>
    <n v="0"/>
    <m/>
    <n v="0"/>
    <n v="40"/>
    <n v="0"/>
    <n v="2019"/>
    <n v="1"/>
    <s v="Hylastes"/>
    <n v="0"/>
    <m/>
    <n v="0"/>
  </r>
  <r>
    <s v="B10R2mechanicalS8"/>
    <s v="clearcut"/>
    <x v="0"/>
    <n v="10"/>
    <n v="2"/>
    <s v="mechanical"/>
    <n v="8"/>
    <n v="32"/>
    <n v="6"/>
    <n v="0"/>
    <n v="0"/>
    <n v="0"/>
    <n v="0"/>
    <n v="0"/>
    <s v="alive"/>
    <n v="0"/>
    <m/>
    <n v="0"/>
  </r>
  <r>
    <s v="B10R2mechanicalS8"/>
    <s v="clearcut"/>
    <x v="1"/>
    <n v="10"/>
    <n v="2"/>
    <s v="mechanical"/>
    <n v="8"/>
    <n v="40"/>
    <n v="9.3000000000000007"/>
    <n v="20"/>
    <n v="20"/>
    <n v="10"/>
    <n v="0"/>
    <n v="0"/>
    <s v="alive"/>
    <n v="0"/>
    <m/>
    <n v="0"/>
  </r>
  <r>
    <s v="B10R2mechanicalS8"/>
    <s v="clearcut"/>
    <x v="2"/>
    <n v="10"/>
    <n v="2"/>
    <s v="mechanical"/>
    <n v="8"/>
    <n v="68"/>
    <n v="13.7"/>
    <n v="0"/>
    <n v="20"/>
    <n v="0"/>
    <n v="0"/>
    <n v="0"/>
    <s v="alive"/>
    <n v="0"/>
    <s v="Z"/>
    <n v="0"/>
  </r>
  <r>
    <s v="B10R2mechanicalS9"/>
    <s v="clearcut"/>
    <x v="0"/>
    <n v="10"/>
    <n v="2"/>
    <s v="mechanical"/>
    <n v="9"/>
    <n v="0"/>
    <m/>
    <n v="0"/>
    <n v="0"/>
    <n v="0"/>
    <n v="2018"/>
    <n v="1"/>
    <s v="Hylastes"/>
    <n v="0"/>
    <m/>
    <n v="0"/>
  </r>
  <r>
    <s v="B10R3wax FS1"/>
    <s v="clearcut"/>
    <x v="0"/>
    <n v="10"/>
    <n v="3"/>
    <s v="wax F"/>
    <n v="1"/>
    <n v="0"/>
    <m/>
    <n v="0"/>
    <n v="0"/>
    <n v="0"/>
    <n v="2018"/>
    <n v="1"/>
    <s v="other"/>
    <n v="0"/>
    <m/>
    <n v="1"/>
  </r>
  <r>
    <s v="B10R3wax FS10"/>
    <s v="clearcut"/>
    <x v="0"/>
    <n v="10"/>
    <n v="3"/>
    <s v="wax F"/>
    <n v="10"/>
    <n v="0"/>
    <m/>
    <n v="0"/>
    <n v="0"/>
    <n v="0"/>
    <n v="2018"/>
    <n v="1"/>
    <s v="Hylastes"/>
    <n v="0"/>
    <m/>
    <n v="0"/>
  </r>
  <r>
    <s v="B10R3wax FS2"/>
    <s v="clearcut"/>
    <x v="0"/>
    <n v="10"/>
    <n v="3"/>
    <s v="wax F"/>
    <n v="2"/>
    <n v="35"/>
    <n v="7"/>
    <n v="0"/>
    <n v="0"/>
    <n v="0"/>
    <n v="0"/>
    <n v="0"/>
    <s v="alive"/>
    <n v="0"/>
    <m/>
    <n v="0"/>
  </r>
  <r>
    <s v="B10R3wax FS2"/>
    <s v="clearcut"/>
    <x v="1"/>
    <n v="10"/>
    <n v="3"/>
    <s v="wax F"/>
    <n v="2"/>
    <n v="49"/>
    <n v="12"/>
    <n v="120"/>
    <n v="120"/>
    <n v="40"/>
    <n v="0"/>
    <n v="0"/>
    <s v="alive"/>
    <n v="0"/>
    <m/>
    <n v="2"/>
  </r>
  <r>
    <s v="B10R3wax FS2"/>
    <s v="clearcut"/>
    <x v="2"/>
    <n v="10"/>
    <n v="3"/>
    <s v="wax F"/>
    <n v="2"/>
    <n v="62"/>
    <n v="15.4"/>
    <n v="250"/>
    <n v="250"/>
    <n v="0"/>
    <n v="0"/>
    <n v="0"/>
    <s v="alive"/>
    <n v="0"/>
    <m/>
    <n v="3"/>
  </r>
  <r>
    <s v="B10R3wax FS3"/>
    <s v="clearcut"/>
    <x v="0"/>
    <n v="10"/>
    <n v="3"/>
    <s v="wax F"/>
    <n v="3"/>
    <n v="35"/>
    <n v="6.6"/>
    <n v="0"/>
    <n v="0"/>
    <n v="0"/>
    <n v="0"/>
    <n v="0"/>
    <s v="alive"/>
    <n v="0"/>
    <m/>
    <n v="1"/>
  </r>
  <r>
    <s v="B10R3wax FS3"/>
    <s v="clearcut"/>
    <x v="1"/>
    <n v="10"/>
    <n v="3"/>
    <s v="wax F"/>
    <n v="3"/>
    <n v="49"/>
    <n v="11.2"/>
    <n v="350"/>
    <n v="350"/>
    <n v="80"/>
    <n v="0"/>
    <n v="0"/>
    <s v="alive"/>
    <n v="0"/>
    <m/>
    <n v="3"/>
  </r>
  <r>
    <s v="B10R3wax FS3"/>
    <s v="clearcut"/>
    <x v="2"/>
    <n v="10"/>
    <n v="3"/>
    <s v="wax F"/>
    <n v="3"/>
    <n v="57"/>
    <n v="13.3"/>
    <n v="200"/>
    <n v="550"/>
    <n v="0"/>
    <n v="0"/>
    <n v="0"/>
    <s v="alive"/>
    <n v="0"/>
    <m/>
    <n v="4"/>
  </r>
  <r>
    <s v="B10R3wax FS4"/>
    <s v="clearcut"/>
    <x v="0"/>
    <n v="10"/>
    <n v="3"/>
    <s v="wax F"/>
    <n v="4"/>
    <n v="50"/>
    <n v="9.5"/>
    <n v="0"/>
    <n v="0"/>
    <n v="0"/>
    <n v="0"/>
    <n v="0"/>
    <s v="alive"/>
    <n v="0"/>
    <m/>
    <n v="1"/>
  </r>
  <r>
    <s v="B10R3wax FS4"/>
    <s v="clearcut"/>
    <x v="1"/>
    <n v="10"/>
    <n v="3"/>
    <s v="wax F"/>
    <n v="4"/>
    <n v="58"/>
    <n v="12"/>
    <n v="60"/>
    <n v="60"/>
    <n v="20"/>
    <n v="0"/>
    <n v="0"/>
    <s v="alive"/>
    <n v="0"/>
    <m/>
    <n v="4"/>
  </r>
  <r>
    <s v="B10R3wax FS4"/>
    <s v="clearcut"/>
    <x v="2"/>
    <n v="10"/>
    <n v="3"/>
    <s v="wax F"/>
    <n v="4"/>
    <n v="73"/>
    <n v="7.5"/>
    <n v="0"/>
    <n v="60"/>
    <n v="0"/>
    <n v="0"/>
    <n v="0"/>
    <s v="alive"/>
    <n v="0"/>
    <m/>
    <n v="4"/>
  </r>
  <r>
    <s v="B10R3wax FS5"/>
    <s v="clearcut"/>
    <x v="0"/>
    <n v="10"/>
    <n v="3"/>
    <s v="wax F"/>
    <n v="5"/>
    <n v="40"/>
    <n v="7.5"/>
    <n v="0"/>
    <n v="0"/>
    <n v="0"/>
    <n v="0"/>
    <n v="0"/>
    <s v="alive"/>
    <n v="0"/>
    <m/>
    <n v="0"/>
  </r>
  <r>
    <s v="B10R3wax FS5"/>
    <s v="clearcut"/>
    <x v="1"/>
    <n v="10"/>
    <n v="3"/>
    <s v="wax F"/>
    <n v="5"/>
    <n v="51"/>
    <n v="8.5"/>
    <n v="0"/>
    <n v="0"/>
    <n v="0"/>
    <n v="0"/>
    <n v="0"/>
    <s v="alive"/>
    <n v="0"/>
    <m/>
    <n v="3"/>
  </r>
  <r>
    <s v="B10R3wax FS5"/>
    <s v="clearcut"/>
    <x v="2"/>
    <n v="10"/>
    <n v="3"/>
    <s v="wax F"/>
    <n v="5"/>
    <n v="74"/>
    <n v="11.7"/>
    <n v="0"/>
    <n v="0"/>
    <n v="0"/>
    <n v="0"/>
    <n v="0"/>
    <s v="alive"/>
    <n v="0"/>
    <m/>
    <n v="4"/>
  </r>
  <r>
    <s v="B10R3wax FS6"/>
    <s v="clearcut"/>
    <x v="0"/>
    <n v="10"/>
    <n v="3"/>
    <s v="wax F"/>
    <n v="6"/>
    <n v="47"/>
    <n v="10.199999999999999"/>
    <n v="0"/>
    <n v="0"/>
    <n v="0"/>
    <n v="0"/>
    <n v="0"/>
    <s v="alive"/>
    <n v="0"/>
    <m/>
    <n v="0"/>
  </r>
  <r>
    <s v="B10R3wax FS6"/>
    <s v="clearcut"/>
    <x v="1"/>
    <n v="10"/>
    <n v="3"/>
    <s v="wax F"/>
    <n v="6"/>
    <n v="54"/>
    <n v="10.8"/>
    <n v="110"/>
    <n v="110"/>
    <n v="30"/>
    <n v="0"/>
    <n v="0"/>
    <s v="alive"/>
    <n v="0"/>
    <m/>
    <n v="2"/>
  </r>
  <r>
    <s v="B10R3wax FS6"/>
    <s v="clearcut"/>
    <x v="2"/>
    <n v="10"/>
    <n v="3"/>
    <s v="wax F"/>
    <n v="6"/>
    <n v="68"/>
    <n v="13.9"/>
    <n v="0"/>
    <n v="110"/>
    <n v="0"/>
    <n v="0"/>
    <n v="0"/>
    <s v="alive"/>
    <n v="0"/>
    <m/>
    <n v="3"/>
  </r>
  <r>
    <s v="B10R3wax FS7"/>
    <s v="clearcut"/>
    <x v="0"/>
    <n v="10"/>
    <n v="3"/>
    <s v="wax F"/>
    <n v="7"/>
    <n v="44"/>
    <n v="8.3000000000000007"/>
    <n v="0"/>
    <n v="0"/>
    <n v="0"/>
    <n v="0"/>
    <n v="0"/>
    <s v="alive"/>
    <n v="0"/>
    <m/>
    <n v="0"/>
  </r>
  <r>
    <s v="B10R3wax FS7"/>
    <s v="clearcut"/>
    <x v="1"/>
    <n v="10"/>
    <n v="3"/>
    <s v="wax F"/>
    <n v="7"/>
    <n v="47"/>
    <n v="8.1999999999999993"/>
    <n v="30"/>
    <n v="30"/>
    <n v="10"/>
    <n v="0"/>
    <n v="0"/>
    <s v="alive"/>
    <n v="0"/>
    <m/>
    <n v="2"/>
  </r>
  <r>
    <s v="B10R3wax FS7"/>
    <s v="clearcut"/>
    <x v="2"/>
    <n v="10"/>
    <n v="3"/>
    <s v="wax F"/>
    <n v="7"/>
    <n v="59"/>
    <n v="9.1999999999999993"/>
    <n v="0"/>
    <n v="30"/>
    <n v="0"/>
    <n v="0"/>
    <n v="0"/>
    <s v="alive"/>
    <n v="0"/>
    <m/>
    <n v="2"/>
  </r>
  <r>
    <s v="B10R3wax FS8"/>
    <s v="clearcut"/>
    <x v="0"/>
    <n v="10"/>
    <n v="3"/>
    <s v="wax F"/>
    <n v="8"/>
    <n v="60"/>
    <n v="11"/>
    <n v="0"/>
    <n v="0"/>
    <n v="0"/>
    <n v="0"/>
    <n v="0"/>
    <s v="alive"/>
    <n v="0"/>
    <m/>
    <n v="1"/>
  </r>
  <r>
    <s v="B10R3wax FS8"/>
    <s v="clearcut"/>
    <x v="1"/>
    <n v="10"/>
    <n v="3"/>
    <s v="wax F"/>
    <n v="8"/>
    <n v="70"/>
    <n v="14.1"/>
    <n v="10"/>
    <n v="10"/>
    <n v="10"/>
    <n v="0"/>
    <n v="0"/>
    <s v="alive"/>
    <n v="0"/>
    <m/>
    <n v="4"/>
  </r>
  <r>
    <s v="B10R3wax FS8"/>
    <s v="clearcut"/>
    <x v="2"/>
    <n v="10"/>
    <n v="3"/>
    <s v="wax F"/>
    <n v="8"/>
    <n v="96"/>
    <n v="19.600000000000001"/>
    <n v="0"/>
    <n v="10"/>
    <n v="0"/>
    <n v="0"/>
    <n v="0"/>
    <s v="alive"/>
    <n v="0"/>
    <m/>
    <n v="3"/>
  </r>
  <r>
    <s v="B10R3wax FS9"/>
    <s v="clearcut"/>
    <x v="0"/>
    <n v="10"/>
    <n v="3"/>
    <s v="wax F"/>
    <n v="9"/>
    <n v="57"/>
    <n v="9.5"/>
    <n v="0"/>
    <n v="0"/>
    <n v="0"/>
    <n v="0"/>
    <n v="0"/>
    <s v="alive"/>
    <n v="0"/>
    <m/>
    <n v="0"/>
  </r>
  <r>
    <s v="B10R3wax FS9"/>
    <s v="clearcut"/>
    <x v="1"/>
    <n v="10"/>
    <n v="3"/>
    <s v="wax F"/>
    <n v="9"/>
    <n v="67"/>
    <n v="15.7"/>
    <n v="0"/>
    <n v="0"/>
    <n v="0"/>
    <n v="0"/>
    <n v="0"/>
    <s v="alive"/>
    <n v="0"/>
    <m/>
    <n v="3"/>
  </r>
  <r>
    <s v="B10R3wax FS9"/>
    <s v="clearcut"/>
    <x v="2"/>
    <n v="10"/>
    <n v="3"/>
    <s v="wax F"/>
    <n v="9"/>
    <n v="89"/>
    <n v="19.399999999999999"/>
    <n v="0"/>
    <n v="0"/>
    <n v="0"/>
    <n v="0"/>
    <n v="0"/>
    <s v="alive"/>
    <n v="0"/>
    <m/>
    <n v="3"/>
  </r>
  <r>
    <s v="B10R4wax CS1"/>
    <s v="clearcut"/>
    <x v="0"/>
    <n v="10"/>
    <n v="4"/>
    <s v="wax C"/>
    <n v="1"/>
    <n v="53"/>
    <n v="9.3000000000000007"/>
    <n v="0"/>
    <n v="0"/>
    <n v="0"/>
    <n v="0"/>
    <n v="0"/>
    <s v="terminal"/>
    <n v="0"/>
    <m/>
    <n v="1"/>
  </r>
  <r>
    <s v="B10R4wax CS1"/>
    <s v="clearcut"/>
    <x v="1"/>
    <n v="10"/>
    <n v="4"/>
    <s v="wax C"/>
    <n v="1"/>
    <n v="54"/>
    <n v="8.1999999999999993"/>
    <n v="500"/>
    <n v="500"/>
    <n v="40"/>
    <n v="0"/>
    <n v="0"/>
    <s v="alive"/>
    <n v="0"/>
    <m/>
    <n v="2"/>
  </r>
  <r>
    <s v="B10R4wax CS1"/>
    <s v="clearcut"/>
    <x v="2"/>
    <n v="10"/>
    <n v="4"/>
    <s v="wax C"/>
    <n v="1"/>
    <n v="0"/>
    <m/>
    <n v="600"/>
    <n v="600"/>
    <n v="0"/>
    <n v="2020"/>
    <n v="1"/>
    <s v="Hylobius"/>
    <n v="0"/>
    <m/>
    <n v="4"/>
  </r>
  <r>
    <s v="B10R4wax CS10"/>
    <s v="clearcut"/>
    <x v="0"/>
    <n v="10"/>
    <n v="4"/>
    <s v="wax C"/>
    <n v="10"/>
    <n v="0"/>
    <m/>
    <n v="0"/>
    <n v="0"/>
    <n v="0"/>
    <n v="2018"/>
    <n v="1"/>
    <s v="other"/>
    <n v="0"/>
    <m/>
    <n v="0"/>
  </r>
  <r>
    <s v="B10R4wax CS2"/>
    <s v="clearcut"/>
    <x v="0"/>
    <n v="10"/>
    <n v="4"/>
    <s v="wax C"/>
    <n v="2"/>
    <n v="71"/>
    <n v="14.5"/>
    <n v="0"/>
    <n v="0"/>
    <n v="0"/>
    <n v="0"/>
    <n v="0"/>
    <s v="terminal"/>
    <n v="0"/>
    <m/>
    <n v="0"/>
  </r>
  <r>
    <s v="B10R4wax CS2"/>
    <s v="clearcut"/>
    <x v="1"/>
    <n v="10"/>
    <n v="4"/>
    <s v="wax C"/>
    <n v="2"/>
    <n v="73"/>
    <n v="14"/>
    <n v="300"/>
    <n v="300"/>
    <n v="20"/>
    <n v="0"/>
    <n v="0"/>
    <s v="alive"/>
    <n v="0"/>
    <m/>
    <n v="1"/>
  </r>
  <r>
    <s v="B10R4wax CS2"/>
    <s v="clearcut"/>
    <x v="2"/>
    <n v="10"/>
    <n v="4"/>
    <s v="wax C"/>
    <n v="2"/>
    <n v="96"/>
    <n v="23.9"/>
    <n v="0"/>
    <n v="300"/>
    <n v="0"/>
    <n v="0"/>
    <n v="0"/>
    <s v="alive"/>
    <n v="0"/>
    <m/>
    <n v="2"/>
  </r>
  <r>
    <s v="B10R4wax CS3"/>
    <s v="clearcut"/>
    <x v="0"/>
    <n v="10"/>
    <n v="4"/>
    <s v="wax C"/>
    <n v="3"/>
    <n v="42"/>
    <n v="7.1"/>
    <n v="0"/>
    <n v="0"/>
    <n v="0"/>
    <n v="0"/>
    <n v="0"/>
    <s v="alive"/>
    <n v="0"/>
    <m/>
    <n v="1"/>
  </r>
  <r>
    <s v="B10R4wax CS3"/>
    <s v="clearcut"/>
    <x v="1"/>
    <n v="10"/>
    <n v="4"/>
    <s v="wax C"/>
    <n v="3"/>
    <n v="53"/>
    <n v="9.8000000000000007"/>
    <n v="250"/>
    <n v="250"/>
    <n v="30"/>
    <n v="0"/>
    <n v="0"/>
    <s v="alive"/>
    <n v="0"/>
    <m/>
    <n v="3"/>
  </r>
  <r>
    <s v="B10R4wax CS3"/>
    <s v="clearcut"/>
    <x v="2"/>
    <n v="10"/>
    <n v="4"/>
    <s v="wax C"/>
    <n v="3"/>
    <n v="68"/>
    <n v="16.2"/>
    <n v="150"/>
    <n v="400"/>
    <n v="0"/>
    <n v="0"/>
    <n v="0"/>
    <s v="alive"/>
    <n v="0"/>
    <m/>
    <n v="4"/>
  </r>
  <r>
    <s v="B10R4wax CS4"/>
    <s v="clearcut"/>
    <x v="0"/>
    <n v="10"/>
    <n v="4"/>
    <s v="wax C"/>
    <n v="4"/>
    <n v="0"/>
    <m/>
    <n v="0"/>
    <n v="0"/>
    <n v="0"/>
    <n v="2018"/>
    <n v="1"/>
    <s v="human"/>
    <n v="0"/>
    <m/>
    <n v="0"/>
  </r>
  <r>
    <s v="B10R4wax CS5"/>
    <s v="clearcut"/>
    <x v="0"/>
    <n v="10"/>
    <n v="4"/>
    <s v="wax C"/>
    <n v="5"/>
    <n v="25"/>
    <n v="4.2"/>
    <n v="30"/>
    <n v="30"/>
    <n v="10"/>
    <n v="0"/>
    <n v="0"/>
    <s v="alive"/>
    <n v="0"/>
    <m/>
    <n v="2"/>
  </r>
  <r>
    <s v="B10R4wax CS5"/>
    <s v="clearcut"/>
    <x v="1"/>
    <n v="10"/>
    <n v="4"/>
    <s v="wax C"/>
    <n v="5"/>
    <n v="0"/>
    <m/>
    <n v="0"/>
    <n v="30"/>
    <n v="0"/>
    <n v="2019"/>
    <n v="1"/>
    <s v="other"/>
    <n v="0"/>
    <m/>
    <n v="0"/>
  </r>
  <r>
    <s v="B10R4wax CS6"/>
    <s v="clearcut"/>
    <x v="0"/>
    <n v="10"/>
    <n v="4"/>
    <s v="wax C"/>
    <n v="6"/>
    <n v="56"/>
    <n v="10.1"/>
    <n v="0"/>
    <n v="0"/>
    <n v="0"/>
    <n v="0"/>
    <n v="0"/>
    <s v="terminal"/>
    <n v="0"/>
    <m/>
    <n v="1"/>
  </r>
  <r>
    <s v="B10R4wax CS6"/>
    <s v="clearcut"/>
    <x v="1"/>
    <n v="10"/>
    <n v="4"/>
    <s v="wax C"/>
    <n v="6"/>
    <n v="0"/>
    <m/>
    <n v="0"/>
    <n v="0"/>
    <n v="0"/>
    <n v="2019"/>
    <n v="1"/>
    <s v="other"/>
    <n v="0"/>
    <m/>
    <n v="0"/>
  </r>
  <r>
    <s v="B10R4wax CS7"/>
    <s v="clearcut"/>
    <x v="0"/>
    <n v="10"/>
    <n v="4"/>
    <s v="wax C"/>
    <n v="7"/>
    <n v="0"/>
    <m/>
    <n v="0"/>
    <n v="0"/>
    <n v="0"/>
    <n v="2018"/>
    <n v="1"/>
    <s v="human"/>
    <n v="0"/>
    <m/>
    <n v="1"/>
  </r>
  <r>
    <s v="B10R4wax CS8"/>
    <s v="clearcut"/>
    <x v="0"/>
    <n v="10"/>
    <n v="4"/>
    <s v="wax C"/>
    <n v="8"/>
    <n v="35"/>
    <n v="6.4"/>
    <n v="30"/>
    <n v="30"/>
    <n v="10"/>
    <n v="0"/>
    <n v="0"/>
    <s v="alive"/>
    <n v="0"/>
    <m/>
    <n v="1"/>
  </r>
  <r>
    <s v="B10R4wax CS8"/>
    <s v="clearcut"/>
    <x v="1"/>
    <n v="10"/>
    <n v="4"/>
    <s v="wax C"/>
    <n v="8"/>
    <n v="31"/>
    <n v="9.1999999999999993"/>
    <n v="40"/>
    <n v="40"/>
    <n v="10"/>
    <n v="0"/>
    <n v="0"/>
    <s v="alive"/>
    <n v="0"/>
    <m/>
    <n v="2"/>
  </r>
  <r>
    <s v="B10R4wax CS8"/>
    <s v="clearcut"/>
    <x v="2"/>
    <n v="10"/>
    <n v="4"/>
    <s v="wax C"/>
    <n v="8"/>
    <n v="50"/>
    <n v="9.3000000000000007"/>
    <n v="90"/>
    <n v="90"/>
    <n v="0"/>
    <n v="0"/>
    <n v="0"/>
    <s v="alive"/>
    <n v="0"/>
    <m/>
    <n v="4"/>
  </r>
  <r>
    <s v="B10R4wax CS9"/>
    <s v="clearcut"/>
    <x v="0"/>
    <n v="10"/>
    <n v="4"/>
    <s v="wax C"/>
    <n v="9"/>
    <n v="0"/>
    <m/>
    <n v="0"/>
    <n v="0"/>
    <n v="0"/>
    <n v="2018"/>
    <n v="1"/>
    <s v="Hylastes"/>
    <n v="0"/>
    <m/>
    <n v="0"/>
  </r>
  <r>
    <s v="B10R5glueS1"/>
    <s v="clearcut"/>
    <x v="0"/>
    <n v="10"/>
    <n v="5"/>
    <s v="glue"/>
    <n v="1"/>
    <n v="34"/>
    <n v="7.6"/>
    <n v="0"/>
    <n v="0"/>
    <n v="0"/>
    <n v="0"/>
    <n v="0"/>
    <s v="alive"/>
    <n v="0"/>
    <m/>
    <n v="0"/>
  </r>
  <r>
    <s v="B10R5glueS1"/>
    <s v="clearcut"/>
    <x v="1"/>
    <n v="10"/>
    <n v="5"/>
    <s v="glue"/>
    <n v="1"/>
    <n v="39"/>
    <n v="12.4"/>
    <n v="0"/>
    <n v="0"/>
    <n v="0"/>
    <n v="0"/>
    <n v="0"/>
    <s v="alive"/>
    <n v="0"/>
    <m/>
    <n v="0"/>
  </r>
  <r>
    <s v="B10R5glueS1"/>
    <s v="clearcut"/>
    <x v="2"/>
    <n v="10"/>
    <n v="5"/>
    <s v="glue"/>
    <n v="1"/>
    <n v="51"/>
    <n v="18"/>
    <n v="0"/>
    <n v="0"/>
    <n v="0"/>
    <n v="0"/>
    <n v="0"/>
    <s v="alive"/>
    <n v="0"/>
    <m/>
    <n v="0"/>
  </r>
  <r>
    <s v="B10R5glueS10"/>
    <s v="clearcut"/>
    <x v="0"/>
    <n v="10"/>
    <n v="5"/>
    <s v="glue"/>
    <n v="10"/>
    <n v="0"/>
    <m/>
    <n v="0"/>
    <n v="0"/>
    <n v="0"/>
    <n v="2018"/>
    <n v="1"/>
    <s v="other"/>
    <n v="0"/>
    <m/>
    <n v="0"/>
  </r>
  <r>
    <s v="B10R5glueS2"/>
    <s v="clearcut"/>
    <x v="0"/>
    <n v="10"/>
    <n v="5"/>
    <s v="glue"/>
    <n v="2"/>
    <n v="50"/>
    <n v="8.5"/>
    <n v="0"/>
    <n v="0"/>
    <n v="0"/>
    <n v="0"/>
    <n v="0"/>
    <s v="terminal"/>
    <n v="0"/>
    <m/>
    <n v="0"/>
  </r>
  <r>
    <s v="B10R5glueS2"/>
    <s v="clearcut"/>
    <x v="1"/>
    <n v="10"/>
    <n v="5"/>
    <s v="glue"/>
    <n v="2"/>
    <n v="0"/>
    <m/>
    <n v="0"/>
    <n v="0"/>
    <n v="0"/>
    <n v="2019"/>
    <n v="1"/>
    <s v="Hylastes"/>
    <n v="0"/>
    <m/>
    <n v="0"/>
  </r>
  <r>
    <s v="B10R5glueS3"/>
    <s v="clearcut"/>
    <x v="0"/>
    <n v="10"/>
    <n v="5"/>
    <s v="glue"/>
    <n v="3"/>
    <n v="0"/>
    <m/>
    <n v="0"/>
    <n v="0"/>
    <n v="0"/>
    <n v="2018"/>
    <n v="1"/>
    <s v="other"/>
    <n v="0"/>
    <m/>
    <n v="0"/>
  </r>
  <r>
    <s v="B10R5glueS4"/>
    <s v="clearcut"/>
    <x v="0"/>
    <n v="10"/>
    <n v="5"/>
    <s v="glue"/>
    <n v="4"/>
    <n v="19"/>
    <n v="3.3"/>
    <n v="0"/>
    <n v="0"/>
    <n v="0"/>
    <n v="0"/>
    <n v="0"/>
    <s v="alive"/>
    <n v="0"/>
    <m/>
    <n v="0"/>
  </r>
  <r>
    <s v="B10R5glueS4"/>
    <s v="clearcut"/>
    <x v="1"/>
    <n v="10"/>
    <n v="5"/>
    <s v="glue"/>
    <n v="4"/>
    <n v="0"/>
    <m/>
    <n v="0"/>
    <n v="0"/>
    <n v="0"/>
    <n v="2019"/>
    <n v="1"/>
    <s v="other"/>
    <n v="0"/>
    <m/>
    <n v="0"/>
  </r>
  <r>
    <s v="B10R5glueS5"/>
    <s v="clearcut"/>
    <x v="0"/>
    <n v="10"/>
    <n v="5"/>
    <s v="glue"/>
    <n v="5"/>
    <n v="0"/>
    <m/>
    <n v="0"/>
    <n v="0"/>
    <n v="0"/>
    <n v="2018"/>
    <n v="1"/>
    <s v="Hylastes"/>
    <n v="0"/>
    <m/>
    <n v="0"/>
  </r>
  <r>
    <s v="B10R5glueS6"/>
    <s v="clearcut"/>
    <x v="0"/>
    <n v="10"/>
    <n v="5"/>
    <s v="glue"/>
    <n v="6"/>
    <n v="38"/>
    <n v="5.6"/>
    <n v="0"/>
    <n v="0"/>
    <n v="0"/>
    <n v="0"/>
    <n v="0"/>
    <s v="alive"/>
    <n v="0"/>
    <m/>
    <n v="0"/>
  </r>
  <r>
    <s v="B10R5glueS6"/>
    <s v="clearcut"/>
    <x v="1"/>
    <n v="10"/>
    <n v="5"/>
    <s v="glue"/>
    <n v="6"/>
    <n v="41"/>
    <n v="5.6"/>
    <n v="0"/>
    <n v="0"/>
    <n v="0"/>
    <n v="0"/>
    <n v="0"/>
    <s v="alive"/>
    <n v="0"/>
    <m/>
    <n v="0"/>
  </r>
  <r>
    <s v="B10R5glueS6"/>
    <s v="clearcut"/>
    <x v="2"/>
    <n v="10"/>
    <n v="5"/>
    <s v="glue"/>
    <n v="6"/>
    <n v="50"/>
    <n v="7.5"/>
    <n v="0"/>
    <n v="0"/>
    <n v="0"/>
    <n v="0"/>
    <n v="0"/>
    <s v="alive"/>
    <n v="0"/>
    <m/>
    <n v="0"/>
  </r>
  <r>
    <s v="B10R5glueS7"/>
    <s v="clearcut"/>
    <x v="0"/>
    <n v="10"/>
    <n v="5"/>
    <s v="glue"/>
    <n v="7"/>
    <n v="33"/>
    <n v="4"/>
    <n v="0"/>
    <n v="0"/>
    <n v="0"/>
    <n v="0"/>
    <n v="0"/>
    <s v="alive"/>
    <n v="0"/>
    <m/>
    <n v="0"/>
  </r>
  <r>
    <s v="B10R5glueS7"/>
    <s v="clearcut"/>
    <x v="1"/>
    <n v="10"/>
    <n v="5"/>
    <s v="glue"/>
    <n v="7"/>
    <n v="38"/>
    <n v="5.7"/>
    <n v="0"/>
    <n v="0"/>
    <n v="0"/>
    <n v="0"/>
    <n v="0"/>
    <s v="alive"/>
    <n v="0"/>
    <m/>
    <n v="0"/>
  </r>
  <r>
    <s v="B10R5glueS7"/>
    <s v="clearcut"/>
    <x v="2"/>
    <n v="10"/>
    <n v="5"/>
    <s v="glue"/>
    <n v="7"/>
    <n v="48"/>
    <n v="9.8000000000000007"/>
    <n v="0"/>
    <n v="0"/>
    <n v="0"/>
    <n v="0"/>
    <n v="0"/>
    <s v="alive"/>
    <n v="0"/>
    <m/>
    <n v="0"/>
  </r>
  <r>
    <s v="B10R5glueS8"/>
    <s v="clearcut"/>
    <x v="0"/>
    <n v="10"/>
    <n v="5"/>
    <s v="glue"/>
    <n v="8"/>
    <n v="37"/>
    <n v="6.9"/>
    <n v="0"/>
    <n v="0"/>
    <n v="0"/>
    <n v="0"/>
    <n v="0"/>
    <s v="alive"/>
    <n v="0"/>
    <m/>
    <n v="0"/>
  </r>
  <r>
    <s v="B10R5glueS8"/>
    <s v="clearcut"/>
    <x v="1"/>
    <n v="10"/>
    <n v="5"/>
    <s v="glue"/>
    <n v="8"/>
    <n v="40"/>
    <n v="12"/>
    <n v="0"/>
    <n v="0"/>
    <n v="0"/>
    <n v="0"/>
    <n v="0"/>
    <s v="alive"/>
    <n v="0"/>
    <m/>
    <n v="0"/>
  </r>
  <r>
    <s v="B10R5glueS8"/>
    <s v="clearcut"/>
    <x v="2"/>
    <n v="10"/>
    <n v="5"/>
    <s v="glue"/>
    <n v="8"/>
    <n v="49"/>
    <n v="10.4"/>
    <n v="0"/>
    <n v="0"/>
    <n v="0"/>
    <n v="0"/>
    <n v="0"/>
    <s v="terminal"/>
    <n v="0"/>
    <m/>
    <n v="0"/>
  </r>
  <r>
    <s v="B10R5glueS9"/>
    <s v="clearcut"/>
    <x v="0"/>
    <n v="10"/>
    <n v="5"/>
    <s v="glue"/>
    <n v="9"/>
    <n v="0"/>
    <m/>
    <n v="0"/>
    <n v="0"/>
    <n v="0"/>
    <n v="2018"/>
    <n v="1"/>
    <s v="other"/>
    <n v="0"/>
    <m/>
    <n v="0"/>
  </r>
  <r>
    <s v="B10R6controlS1"/>
    <s v="clearcut"/>
    <x v="0"/>
    <n v="10"/>
    <n v="6"/>
    <s v="control"/>
    <n v="1"/>
    <n v="0"/>
    <m/>
    <n v="0"/>
    <n v="0"/>
    <n v="0"/>
    <n v="2018"/>
    <n v="1"/>
    <s v="other"/>
    <n v="0"/>
    <m/>
    <n v="0"/>
  </r>
  <r>
    <s v="B10R6controlS10"/>
    <s v="clearcut"/>
    <x v="0"/>
    <n v="10"/>
    <n v="6"/>
    <s v="control"/>
    <n v="10"/>
    <n v="41"/>
    <n v="6.5"/>
    <n v="0"/>
    <n v="0"/>
    <n v="0"/>
    <n v="0"/>
    <n v="0"/>
    <s v="alive"/>
    <n v="0"/>
    <m/>
    <n v="0"/>
  </r>
  <r>
    <s v="B10R6controlS10"/>
    <s v="clearcut"/>
    <x v="1"/>
    <n v="10"/>
    <n v="6"/>
    <s v="control"/>
    <n v="10"/>
    <n v="50"/>
    <n v="6.6"/>
    <n v="10"/>
    <n v="10"/>
    <n v="10"/>
    <n v="0"/>
    <n v="0"/>
    <s v="alive"/>
    <n v="0"/>
    <m/>
    <n v="0"/>
  </r>
  <r>
    <s v="B10R6controlS10"/>
    <s v="clearcut"/>
    <x v="2"/>
    <n v="10"/>
    <n v="6"/>
    <s v="control"/>
    <n v="10"/>
    <n v="57"/>
    <n v="9.6999999999999993"/>
    <n v="160"/>
    <n v="160"/>
    <n v="0"/>
    <n v="0"/>
    <n v="0"/>
    <s v="terminal"/>
    <n v="0"/>
    <m/>
    <n v="0"/>
  </r>
  <r>
    <s v="B10R6controlS2"/>
    <s v="clearcut"/>
    <x v="0"/>
    <n v="10"/>
    <n v="6"/>
    <s v="control"/>
    <n v="2"/>
    <n v="0"/>
    <m/>
    <n v="500"/>
    <n v="500"/>
    <n v="100"/>
    <n v="2018"/>
    <n v="1"/>
    <s v="Hylobius"/>
    <n v="0"/>
    <m/>
    <n v="0"/>
  </r>
  <r>
    <s v="B10R6controlS3"/>
    <s v="clearcut"/>
    <x v="0"/>
    <n v="10"/>
    <n v="6"/>
    <s v="control"/>
    <n v="3"/>
    <n v="0"/>
    <m/>
    <n v="950"/>
    <n v="950"/>
    <n v="100"/>
    <n v="2018"/>
    <n v="1"/>
    <s v="Hylobius"/>
    <n v="0"/>
    <m/>
    <n v="0"/>
  </r>
  <r>
    <s v="B10R6controlS4"/>
    <s v="clearcut"/>
    <x v="0"/>
    <n v="10"/>
    <n v="6"/>
    <s v="control"/>
    <n v="4"/>
    <n v="0"/>
    <m/>
    <n v="250"/>
    <n v="250"/>
    <n v="100"/>
    <n v="2018"/>
    <n v="1"/>
    <s v="Hylobius"/>
    <n v="0"/>
    <m/>
    <n v="0"/>
  </r>
  <r>
    <s v="B10R6controlS5"/>
    <s v="clearcut"/>
    <x v="0"/>
    <n v="10"/>
    <n v="6"/>
    <s v="control"/>
    <n v="5"/>
    <n v="40"/>
    <n v="5.6"/>
    <n v="300"/>
    <n v="300"/>
    <n v="50"/>
    <n v="0"/>
    <n v="0"/>
    <s v="alive"/>
    <n v="0"/>
    <m/>
    <n v="0"/>
  </r>
  <r>
    <s v="B10R6controlS5"/>
    <s v="clearcut"/>
    <x v="1"/>
    <n v="10"/>
    <n v="6"/>
    <s v="control"/>
    <n v="5"/>
    <n v="45"/>
    <n v="8.6999999999999993"/>
    <n v="130"/>
    <n v="430"/>
    <n v="40"/>
    <n v="0"/>
    <n v="0"/>
    <s v="alive"/>
    <n v="0"/>
    <m/>
    <n v="0"/>
  </r>
  <r>
    <s v="B10R6controlS5"/>
    <s v="clearcut"/>
    <x v="2"/>
    <n v="10"/>
    <n v="6"/>
    <s v="control"/>
    <n v="5"/>
    <n v="45"/>
    <n v="8.5"/>
    <n v="400"/>
    <n v="400"/>
    <n v="0"/>
    <n v="0"/>
    <n v="0"/>
    <s v="alive"/>
    <n v="0"/>
    <m/>
    <n v="0"/>
  </r>
  <r>
    <s v="B10R6controlS6"/>
    <s v="clearcut"/>
    <x v="0"/>
    <n v="10"/>
    <n v="6"/>
    <s v="control"/>
    <n v="6"/>
    <n v="32"/>
    <n v="4.2"/>
    <n v="0"/>
    <n v="0"/>
    <n v="0"/>
    <n v="0"/>
    <n v="0"/>
    <s v="alive"/>
    <n v="0"/>
    <m/>
    <n v="0"/>
  </r>
  <r>
    <s v="B10R6controlS6"/>
    <s v="clearcut"/>
    <x v="1"/>
    <n v="10"/>
    <n v="6"/>
    <s v="control"/>
    <n v="6"/>
    <n v="33"/>
    <n v="5.2"/>
    <n v="40"/>
    <n v="40"/>
    <n v="10"/>
    <n v="0"/>
    <n v="0"/>
    <s v="alive"/>
    <n v="0"/>
    <m/>
    <n v="0"/>
  </r>
  <r>
    <s v="B10R6controlS6"/>
    <s v="clearcut"/>
    <x v="2"/>
    <n v="10"/>
    <n v="6"/>
    <s v="control"/>
    <n v="6"/>
    <n v="65"/>
    <n v="9.1999999999999993"/>
    <n v="0"/>
    <n v="40"/>
    <n v="0"/>
    <n v="0"/>
    <n v="0"/>
    <s v="alive"/>
    <n v="0"/>
    <m/>
    <n v="0"/>
  </r>
  <r>
    <s v="B10R6controlS7"/>
    <s v="clearcut"/>
    <x v="0"/>
    <n v="10"/>
    <n v="6"/>
    <s v="control"/>
    <n v="7"/>
    <n v="52"/>
    <n v="8.3000000000000007"/>
    <n v="0"/>
    <n v="0"/>
    <n v="0"/>
    <n v="0"/>
    <n v="0"/>
    <s v="alive"/>
    <n v="0"/>
    <m/>
    <n v="0"/>
  </r>
  <r>
    <s v="B10R6controlS7"/>
    <s v="clearcut"/>
    <x v="1"/>
    <n v="10"/>
    <n v="6"/>
    <s v="control"/>
    <n v="7"/>
    <n v="60"/>
    <n v="9.8000000000000007"/>
    <n v="80"/>
    <n v="80"/>
    <n v="40"/>
    <n v="0"/>
    <n v="0"/>
    <s v="alive"/>
    <n v="0"/>
    <m/>
    <n v="0"/>
  </r>
  <r>
    <s v="B10R6controlS7"/>
    <s v="clearcut"/>
    <x v="2"/>
    <n v="10"/>
    <n v="6"/>
    <s v="control"/>
    <n v="7"/>
    <n v="64"/>
    <n v="16.2"/>
    <n v="100"/>
    <n v="100"/>
    <n v="0"/>
    <n v="0"/>
    <n v="0"/>
    <s v="alive"/>
    <n v="0"/>
    <m/>
    <n v="0"/>
  </r>
  <r>
    <s v="B10R6controlS8"/>
    <s v="clearcut"/>
    <x v="0"/>
    <n v="10"/>
    <n v="6"/>
    <s v="control"/>
    <n v="8"/>
    <n v="0"/>
    <m/>
    <n v="200"/>
    <n v="200"/>
    <n v="40"/>
    <n v="2018"/>
    <n v="1"/>
    <s v="Hylastes"/>
    <n v="0"/>
    <m/>
    <n v="0"/>
  </r>
  <r>
    <s v="B10R6controlS9"/>
    <s v="clearcut"/>
    <x v="0"/>
    <n v="10"/>
    <n v="6"/>
    <s v="control"/>
    <n v="9"/>
    <n v="25"/>
    <n v="5.5"/>
    <n v="0"/>
    <n v="0"/>
    <n v="0"/>
    <n v="0"/>
    <n v="0"/>
    <s v="alive"/>
    <n v="0"/>
    <m/>
    <n v="0"/>
  </r>
  <r>
    <s v="B10R6controlS9"/>
    <s v="clearcut"/>
    <x v="1"/>
    <n v="10"/>
    <n v="6"/>
    <s v="control"/>
    <n v="9"/>
    <n v="33"/>
    <n v="6.1"/>
    <n v="440"/>
    <n v="440"/>
    <n v="90"/>
    <n v="0"/>
    <n v="0"/>
    <s v="alive"/>
    <n v="0"/>
    <m/>
    <n v="0"/>
  </r>
  <r>
    <s v="B10R6controlS9"/>
    <s v="clearcut"/>
    <x v="2"/>
    <n v="10"/>
    <n v="6"/>
    <s v="control"/>
    <n v="9"/>
    <n v="0"/>
    <m/>
    <n v="1200"/>
    <n v="1200"/>
    <n v="0"/>
    <n v="0"/>
    <n v="0"/>
    <s v="Hylastes"/>
    <n v="0"/>
    <m/>
    <n v="0"/>
  </r>
  <r>
    <s v="B1R1controlS1"/>
    <s v="clearcut"/>
    <x v="0"/>
    <n v="1"/>
    <n v="1"/>
    <s v="control"/>
    <n v="1"/>
    <n v="65"/>
    <n v="10.9"/>
    <n v="110"/>
    <n v="110"/>
    <n v="30"/>
    <n v="0"/>
    <n v="0"/>
    <s v="alive"/>
    <n v="0"/>
    <m/>
    <n v="0"/>
  </r>
  <r>
    <s v="B1R1controlS1"/>
    <s v="clearcut"/>
    <x v="1"/>
    <n v="1"/>
    <n v="1"/>
    <s v="control"/>
    <n v="1"/>
    <n v="56"/>
    <n v="13.9"/>
    <n v="1200"/>
    <n v="1200"/>
    <n v="100"/>
    <n v="0"/>
    <n v="0"/>
    <s v="alive"/>
    <n v="0"/>
    <m/>
    <n v="0"/>
  </r>
  <r>
    <s v="B1R1controlS1"/>
    <s v="clearcut"/>
    <x v="2"/>
    <n v="1"/>
    <n v="1"/>
    <s v="control"/>
    <n v="1"/>
    <n v="65"/>
    <n v="17.3"/>
    <n v="2590"/>
    <n v="2590"/>
    <n v="0"/>
    <n v="0"/>
    <n v="0"/>
    <s v="terminal"/>
    <n v="0"/>
    <m/>
    <n v="0"/>
  </r>
  <r>
    <s v="B1R1controlS10"/>
    <s v="clearcut"/>
    <x v="0"/>
    <n v="1"/>
    <n v="1"/>
    <s v="control"/>
    <n v="10"/>
    <n v="25"/>
    <n v="5.0999999999999996"/>
    <n v="0"/>
    <n v="0"/>
    <n v="0"/>
    <n v="0"/>
    <n v="0"/>
    <s v="alive"/>
    <n v="0"/>
    <m/>
    <n v="0"/>
  </r>
  <r>
    <s v="B1R1controlS10"/>
    <s v="clearcut"/>
    <x v="1"/>
    <n v="1"/>
    <n v="1"/>
    <s v="control"/>
    <n v="10"/>
    <n v="38"/>
    <n v="7.9"/>
    <n v="480"/>
    <n v="480"/>
    <n v="100"/>
    <n v="0"/>
    <n v="0"/>
    <s v="alive"/>
    <n v="0"/>
    <m/>
    <n v="0"/>
  </r>
  <r>
    <s v="B1R1controlS10"/>
    <s v="clearcut"/>
    <x v="2"/>
    <n v="1"/>
    <n v="1"/>
    <s v="control"/>
    <n v="10"/>
    <n v="47"/>
    <n v="13.8"/>
    <n v="150"/>
    <n v="630"/>
    <n v="0"/>
    <n v="0"/>
    <n v="0"/>
    <s v="terminal"/>
    <n v="0"/>
    <m/>
    <n v="0"/>
  </r>
  <r>
    <s v="B1R1controlS2"/>
    <s v="clearcut"/>
    <x v="0"/>
    <n v="1"/>
    <n v="1"/>
    <s v="control"/>
    <n v="2"/>
    <n v="27"/>
    <n v="4.5"/>
    <n v="20"/>
    <n v="20"/>
    <n v="10"/>
    <n v="0"/>
    <n v="0"/>
    <s v="alive"/>
    <n v="0"/>
    <m/>
    <n v="0"/>
  </r>
  <r>
    <s v="B1R1controlS2"/>
    <s v="clearcut"/>
    <x v="1"/>
    <n v="1"/>
    <n v="1"/>
    <s v="control"/>
    <n v="2"/>
    <n v="0"/>
    <m/>
    <n v="250"/>
    <n v="250"/>
    <n v="100"/>
    <n v="2019"/>
    <n v="1"/>
    <s v="Hylobius"/>
    <n v="0"/>
    <m/>
    <n v="0"/>
  </r>
  <r>
    <s v="B1R1controlS3"/>
    <s v="clearcut"/>
    <x v="0"/>
    <n v="1"/>
    <n v="1"/>
    <s v="control"/>
    <n v="3"/>
    <n v="0"/>
    <m/>
    <n v="720"/>
    <n v="720"/>
    <n v="100"/>
    <n v="2018"/>
    <n v="1"/>
    <s v="Hylastes"/>
    <n v="0"/>
    <m/>
    <n v="0"/>
  </r>
  <r>
    <s v="B1R1controlS4"/>
    <s v="clearcut"/>
    <x v="0"/>
    <n v="1"/>
    <n v="1"/>
    <s v="control"/>
    <n v="4"/>
    <n v="0"/>
    <m/>
    <n v="10"/>
    <n v="10"/>
    <n v="10"/>
    <n v="2018"/>
    <n v="1"/>
    <s v="human"/>
    <n v="0"/>
    <m/>
    <n v="0"/>
  </r>
  <r>
    <s v="B1R1controlS5"/>
    <s v="clearcut"/>
    <x v="0"/>
    <n v="1"/>
    <n v="1"/>
    <s v="control"/>
    <n v="5"/>
    <n v="0"/>
    <m/>
    <n v="0"/>
    <n v="0"/>
    <n v="0"/>
    <n v="2018"/>
    <n v="1"/>
    <s v="Hylastes"/>
    <n v="0"/>
    <m/>
    <n v="0"/>
  </r>
  <r>
    <s v="B1R1controlS6"/>
    <s v="clearcut"/>
    <x v="0"/>
    <n v="1"/>
    <n v="1"/>
    <s v="control"/>
    <n v="6"/>
    <n v="0"/>
    <m/>
    <n v="240"/>
    <n v="240"/>
    <n v="100"/>
    <n v="2018"/>
    <n v="1"/>
    <s v="Hylastes"/>
    <n v="0"/>
    <m/>
    <n v="0"/>
  </r>
  <r>
    <s v="B1R1controlS7"/>
    <s v="clearcut"/>
    <x v="0"/>
    <n v="1"/>
    <n v="1"/>
    <s v="control"/>
    <n v="7"/>
    <n v="0"/>
    <m/>
    <n v="0"/>
    <n v="0"/>
    <n v="0"/>
    <n v="2018"/>
    <n v="1"/>
    <s v="drough"/>
    <n v="0"/>
    <m/>
    <n v="0"/>
  </r>
  <r>
    <s v="B1R1controlS8"/>
    <s v="clearcut"/>
    <x v="0"/>
    <n v="1"/>
    <n v="1"/>
    <s v="control"/>
    <n v="8"/>
    <n v="0"/>
    <m/>
    <n v="180"/>
    <n v="180"/>
    <n v="100"/>
    <n v="2018"/>
    <n v="1"/>
    <s v="Hylastes"/>
    <n v="0"/>
    <m/>
    <n v="0"/>
  </r>
  <r>
    <s v="B1R1controlS9"/>
    <s v="clearcut"/>
    <x v="0"/>
    <n v="1"/>
    <n v="1"/>
    <s v="control"/>
    <n v="9"/>
    <n v="0"/>
    <m/>
    <n v="430"/>
    <n v="430"/>
    <n v="100"/>
    <n v="2018"/>
    <n v="1"/>
    <s v="Hylastes"/>
    <n v="0"/>
    <m/>
    <n v="0"/>
  </r>
  <r>
    <s v="B1R2chemicalS1"/>
    <s v="clearcut"/>
    <x v="0"/>
    <n v="1"/>
    <n v="2"/>
    <s v="chemical"/>
    <n v="1"/>
    <n v="27"/>
    <n v="5.4"/>
    <n v="0"/>
    <n v="0"/>
    <n v="0"/>
    <n v="0"/>
    <n v="0"/>
    <s v="alive"/>
    <n v="0"/>
    <m/>
    <n v="0"/>
  </r>
  <r>
    <s v="B1R2chemicalS1"/>
    <s v="clearcut"/>
    <x v="1"/>
    <n v="1"/>
    <n v="2"/>
    <s v="chemical"/>
    <n v="1"/>
    <n v="27"/>
    <n v="5.3"/>
    <n v="130"/>
    <n v="130"/>
    <n v="40"/>
    <n v="0"/>
    <n v="0"/>
    <s v="alive"/>
    <n v="0"/>
    <m/>
    <n v="0"/>
  </r>
  <r>
    <s v="B1R2chemicalS1"/>
    <s v="clearcut"/>
    <x v="2"/>
    <n v="1"/>
    <n v="2"/>
    <s v="chemical"/>
    <n v="1"/>
    <n v="42"/>
    <n v="9.8000000000000007"/>
    <n v="150"/>
    <n v="150"/>
    <n v="0"/>
    <n v="0"/>
    <n v="0"/>
    <s v="alive"/>
    <n v="0"/>
    <m/>
    <n v="0"/>
  </r>
  <r>
    <s v="B1R2chemicalS10"/>
    <s v="clearcut"/>
    <x v="0"/>
    <n v="1"/>
    <n v="2"/>
    <s v="chemical"/>
    <n v="10"/>
    <n v="39"/>
    <n v="5.3"/>
    <n v="0"/>
    <n v="0"/>
    <n v="0"/>
    <n v="0"/>
    <n v="0"/>
    <s v="alive"/>
    <n v="0"/>
    <m/>
    <n v="0"/>
  </r>
  <r>
    <s v="B1R2chemicalS10"/>
    <s v="clearcut"/>
    <x v="1"/>
    <n v="1"/>
    <n v="2"/>
    <s v="chemical"/>
    <n v="10"/>
    <n v="0"/>
    <m/>
    <n v="0"/>
    <n v="0"/>
    <n v="0"/>
    <n v="2019"/>
    <n v="1"/>
    <s v="human"/>
    <n v="0"/>
    <m/>
    <n v="0"/>
  </r>
  <r>
    <s v="B1R2chemicalS10"/>
    <s v="clearcut"/>
    <x v="2"/>
    <n v="1"/>
    <n v="2"/>
    <s v="chemical"/>
    <n v="10"/>
    <n v="63"/>
    <n v="11.6"/>
    <n v="0"/>
    <n v="0"/>
    <n v="0"/>
    <n v="0"/>
    <n v="0"/>
    <s v="alive"/>
    <n v="0"/>
    <m/>
    <n v="0"/>
  </r>
  <r>
    <s v="B1R2chemicalS2"/>
    <s v="clearcut"/>
    <x v="0"/>
    <n v="1"/>
    <n v="2"/>
    <s v="chemical"/>
    <n v="2"/>
    <n v="54.5"/>
    <n v="8.5"/>
    <n v="0"/>
    <n v="0"/>
    <n v="0"/>
    <n v="0"/>
    <n v="0"/>
    <s v="alive"/>
    <n v="0"/>
    <m/>
    <n v="0"/>
  </r>
  <r>
    <s v="B1R2chemicalS2"/>
    <s v="clearcut"/>
    <x v="1"/>
    <n v="1"/>
    <n v="2"/>
    <s v="chemical"/>
    <n v="2"/>
    <n v="57"/>
    <n v="10.3"/>
    <n v="0"/>
    <n v="0"/>
    <n v="0"/>
    <n v="0"/>
    <n v="0"/>
    <s v="alive"/>
    <n v="0"/>
    <m/>
    <n v="0"/>
  </r>
  <r>
    <s v="B1R2chemicalS2"/>
    <s v="clearcut"/>
    <x v="2"/>
    <n v="1"/>
    <n v="2"/>
    <s v="chemical"/>
    <n v="2"/>
    <n v="79"/>
    <n v="15.8"/>
    <n v="0"/>
    <n v="0"/>
    <n v="0"/>
    <n v="0"/>
    <n v="0"/>
    <s v="alive"/>
    <n v="0"/>
    <m/>
    <n v="0"/>
  </r>
  <r>
    <s v="B1R2chemicalS3"/>
    <s v="clearcut"/>
    <x v="0"/>
    <n v="1"/>
    <n v="2"/>
    <s v="chemical"/>
    <n v="3"/>
    <n v="0"/>
    <m/>
    <n v="0"/>
    <n v="0"/>
    <n v="0"/>
    <n v="2018"/>
    <n v="1"/>
    <s v="human"/>
    <n v="0"/>
    <m/>
    <n v="0"/>
  </r>
  <r>
    <s v="B1R2chemicalS3"/>
    <s v="clearcut"/>
    <x v="1"/>
    <n v="1"/>
    <n v="2"/>
    <s v="chemical"/>
    <n v="3"/>
    <n v="60"/>
    <n v="11.6"/>
    <n v="50"/>
    <n v="50"/>
    <n v="20"/>
    <n v="0"/>
    <n v="0"/>
    <s v="alive"/>
    <n v="0"/>
    <m/>
    <n v="0"/>
  </r>
  <r>
    <s v="B1R2chemicalS3"/>
    <s v="clearcut"/>
    <x v="2"/>
    <n v="1"/>
    <n v="2"/>
    <s v="chemical"/>
    <n v="3"/>
    <n v="72"/>
    <n v="15.9"/>
    <n v="0"/>
    <n v="50"/>
    <n v="0"/>
    <n v="0"/>
    <n v="0"/>
    <s v="alive"/>
    <n v="0"/>
    <m/>
    <n v="0"/>
  </r>
  <r>
    <s v="B1R2chemicalS4"/>
    <s v="clearcut"/>
    <x v="0"/>
    <n v="1"/>
    <n v="2"/>
    <s v="chemical"/>
    <n v="4"/>
    <n v="51"/>
    <n v="8.9"/>
    <n v="0"/>
    <n v="0"/>
    <n v="0"/>
    <n v="0"/>
    <n v="0"/>
    <s v="alive"/>
    <n v="0"/>
    <m/>
    <n v="0"/>
  </r>
  <r>
    <s v="B1R2chemicalS4"/>
    <s v="clearcut"/>
    <x v="1"/>
    <n v="1"/>
    <n v="2"/>
    <s v="chemical"/>
    <n v="4"/>
    <n v="33"/>
    <n v="5.3"/>
    <n v="0"/>
    <n v="0"/>
    <n v="0"/>
    <n v="0"/>
    <n v="0"/>
    <s v="alive"/>
    <n v="0"/>
    <m/>
    <n v="0"/>
  </r>
  <r>
    <s v="B1R2chemicalS4"/>
    <s v="clearcut"/>
    <x v="2"/>
    <n v="1"/>
    <n v="2"/>
    <s v="chemical"/>
    <n v="4"/>
    <n v="50"/>
    <n v="8.6999999999999993"/>
    <n v="0"/>
    <n v="0"/>
    <n v="0"/>
    <n v="0"/>
    <n v="0"/>
    <s v="alive"/>
    <n v="0"/>
    <m/>
    <n v="0"/>
  </r>
  <r>
    <s v="B1R2chemicalS5"/>
    <s v="clearcut"/>
    <x v="0"/>
    <n v="1"/>
    <n v="2"/>
    <s v="chemical"/>
    <n v="5"/>
    <n v="29"/>
    <n v="6.5"/>
    <n v="0"/>
    <n v="0"/>
    <n v="0"/>
    <n v="0"/>
    <n v="0"/>
    <s v="alive"/>
    <n v="0"/>
    <m/>
    <n v="0"/>
  </r>
  <r>
    <s v="B1R2chemicalS5"/>
    <s v="clearcut"/>
    <x v="1"/>
    <n v="1"/>
    <n v="2"/>
    <s v="chemical"/>
    <n v="5"/>
    <n v="20"/>
    <n v="4.5"/>
    <n v="100"/>
    <n v="100"/>
    <n v="30"/>
    <n v="0"/>
    <n v="0"/>
    <s v="alive"/>
    <n v="0"/>
    <m/>
    <n v="0"/>
  </r>
  <r>
    <s v="B1R2chemicalS5"/>
    <s v="clearcut"/>
    <x v="2"/>
    <n v="1"/>
    <n v="2"/>
    <s v="chemical"/>
    <n v="5"/>
    <n v="33"/>
    <n v="6.6"/>
    <n v="0"/>
    <n v="100"/>
    <n v="0"/>
    <n v="0"/>
    <n v="0"/>
    <s v="alive"/>
    <n v="0"/>
    <m/>
    <n v="0"/>
  </r>
  <r>
    <s v="B1R2chemicalS6"/>
    <s v="clearcut"/>
    <x v="0"/>
    <n v="1"/>
    <n v="2"/>
    <s v="chemical"/>
    <n v="6"/>
    <n v="27.5"/>
    <n v="4.5999999999999996"/>
    <n v="10"/>
    <n v="10"/>
    <n v="0"/>
    <n v="0"/>
    <n v="0"/>
    <s v="terminal"/>
    <n v="0"/>
    <m/>
    <n v="0"/>
  </r>
  <r>
    <s v="B1R2chemicalS6"/>
    <s v="clearcut"/>
    <x v="1"/>
    <n v="1"/>
    <n v="2"/>
    <s v="chemical"/>
    <n v="6"/>
    <n v="20"/>
    <n v="4.2"/>
    <n v="0"/>
    <n v="10"/>
    <n v="0"/>
    <n v="0"/>
    <n v="0"/>
    <s v="alive"/>
    <n v="0"/>
    <m/>
    <n v="0"/>
  </r>
  <r>
    <s v="B1R2chemicalS6"/>
    <s v="clearcut"/>
    <x v="2"/>
    <n v="1"/>
    <n v="2"/>
    <s v="chemical"/>
    <n v="6"/>
    <n v="35"/>
    <n v="7"/>
    <n v="0"/>
    <n v="0"/>
    <n v="0"/>
    <n v="0"/>
    <n v="0"/>
    <s v="alive"/>
    <n v="0"/>
    <m/>
    <n v="0"/>
  </r>
  <r>
    <s v="B1R2chemicalS7"/>
    <s v="clearcut"/>
    <x v="0"/>
    <n v="1"/>
    <n v="2"/>
    <s v="chemical"/>
    <n v="7"/>
    <n v="11.5"/>
    <n v="3.1"/>
    <n v="0"/>
    <n v="0"/>
    <n v="0"/>
    <n v="0"/>
    <n v="0"/>
    <s v="alive"/>
    <n v="0"/>
    <m/>
    <n v="0"/>
  </r>
  <r>
    <s v="B1R2chemicalS7"/>
    <s v="clearcut"/>
    <x v="1"/>
    <n v="1"/>
    <n v="2"/>
    <s v="chemical"/>
    <n v="7"/>
    <n v="28"/>
    <n v="7.1"/>
    <n v="0"/>
    <n v="0"/>
    <n v="0"/>
    <n v="0"/>
    <n v="0"/>
    <s v="alive"/>
    <n v="0"/>
    <m/>
    <n v="0"/>
  </r>
  <r>
    <s v="B1R2chemicalS7"/>
    <s v="clearcut"/>
    <x v="2"/>
    <n v="1"/>
    <n v="2"/>
    <s v="chemical"/>
    <n v="7"/>
    <n v="0"/>
    <m/>
    <n v="0"/>
    <n v="0"/>
    <n v="0"/>
    <n v="2020"/>
    <n v="1"/>
    <s v="other"/>
    <n v="0"/>
    <m/>
    <n v="0"/>
  </r>
  <r>
    <s v="B1R2chemicalS8"/>
    <s v="clearcut"/>
    <x v="0"/>
    <n v="1"/>
    <n v="2"/>
    <s v="chemical"/>
    <n v="8"/>
    <n v="18.5"/>
    <n v="3.2"/>
    <n v="0"/>
    <n v="0"/>
    <n v="0"/>
    <n v="0"/>
    <n v="0"/>
    <s v="alive"/>
    <n v="0"/>
    <m/>
    <n v="0"/>
  </r>
  <r>
    <s v="B1R2chemicalS8"/>
    <s v="clearcut"/>
    <x v="1"/>
    <n v="1"/>
    <n v="2"/>
    <s v="chemical"/>
    <n v="8"/>
    <n v="41"/>
    <n v="7.8"/>
    <n v="0"/>
    <n v="0"/>
    <n v="0"/>
    <n v="0"/>
    <n v="0"/>
    <s v="alive"/>
    <n v="0"/>
    <m/>
    <n v="0"/>
  </r>
  <r>
    <s v="B1R2chemicalS8"/>
    <s v="clearcut"/>
    <x v="2"/>
    <n v="1"/>
    <n v="2"/>
    <s v="chemical"/>
    <n v="8"/>
    <n v="0"/>
    <m/>
    <n v="0"/>
    <n v="0"/>
    <n v="0"/>
    <n v="2020"/>
    <n v="1"/>
    <s v="other"/>
    <n v="0"/>
    <m/>
    <n v="0"/>
  </r>
  <r>
    <s v="B1R2chemicalS9"/>
    <s v="clearcut"/>
    <x v="0"/>
    <n v="1"/>
    <n v="2"/>
    <s v="chemical"/>
    <n v="9"/>
    <n v="36"/>
    <n v="5.5"/>
    <n v="110"/>
    <n v="110"/>
    <n v="20"/>
    <n v="0"/>
    <n v="0"/>
    <s v="alive"/>
    <n v="0"/>
    <m/>
    <n v="0"/>
  </r>
  <r>
    <s v="B1R2chemicalS9"/>
    <s v="clearcut"/>
    <x v="1"/>
    <n v="1"/>
    <n v="2"/>
    <s v="chemical"/>
    <n v="9"/>
    <n v="0"/>
    <m/>
    <n v="0"/>
    <n v="110"/>
    <n v="0"/>
    <n v="2019"/>
    <n v="1"/>
    <s v="human"/>
    <n v="0"/>
    <m/>
    <n v="0"/>
  </r>
  <r>
    <s v="B1R2chemicalS9"/>
    <s v="clearcut"/>
    <x v="2"/>
    <n v="1"/>
    <n v="2"/>
    <s v="chemical"/>
    <n v="9"/>
    <n v="63"/>
    <n v="8.8000000000000007"/>
    <n v="0"/>
    <n v="0"/>
    <n v="0"/>
    <n v="0"/>
    <n v="0"/>
    <s v="alive"/>
    <n v="0"/>
    <m/>
    <n v="0"/>
  </r>
  <r>
    <s v="B1R3mechanicalS1"/>
    <s v="clearcut"/>
    <x v="0"/>
    <n v="1"/>
    <n v="3"/>
    <s v="mechanical"/>
    <n v="1"/>
    <n v="31"/>
    <n v="5.6"/>
    <n v="0"/>
    <n v="0"/>
    <n v="0"/>
    <n v="0"/>
    <n v="0"/>
    <s v="alive"/>
    <n v="0"/>
    <m/>
    <n v="0"/>
  </r>
  <r>
    <s v="B1R3mechanicalS1"/>
    <s v="clearcut"/>
    <x v="1"/>
    <n v="1"/>
    <n v="3"/>
    <s v="mechanical"/>
    <n v="1"/>
    <n v="43"/>
    <n v="9.8000000000000007"/>
    <n v="900"/>
    <n v="900"/>
    <n v="100"/>
    <n v="0"/>
    <n v="0"/>
    <s v="alive"/>
    <n v="0"/>
    <m/>
    <n v="0"/>
  </r>
  <r>
    <s v="B1R3mechanicalS1"/>
    <s v="clearcut"/>
    <x v="2"/>
    <n v="1"/>
    <n v="3"/>
    <s v="mechanical"/>
    <n v="1"/>
    <n v="0"/>
    <m/>
    <n v="0"/>
    <n v="900"/>
    <n v="0"/>
    <n v="2020"/>
    <n v="1"/>
    <s v="other"/>
    <n v="0"/>
    <s v="Z"/>
    <n v="0"/>
  </r>
  <r>
    <s v="B1R3mechanicalS10"/>
    <s v="clearcut"/>
    <x v="0"/>
    <n v="1"/>
    <n v="3"/>
    <s v="mechanical"/>
    <n v="10"/>
    <n v="24"/>
    <n v="3.4"/>
    <n v="0"/>
    <n v="0"/>
    <n v="0"/>
    <n v="0"/>
    <n v="0"/>
    <s v="alive"/>
    <n v="0"/>
    <m/>
    <n v="0"/>
  </r>
  <r>
    <s v="B1R3mechanicalS10"/>
    <s v="clearcut"/>
    <x v="1"/>
    <n v="1"/>
    <n v="3"/>
    <s v="mechanical"/>
    <n v="10"/>
    <n v="25"/>
    <n v="4.8"/>
    <n v="30"/>
    <n v="30"/>
    <n v="10"/>
    <n v="0"/>
    <n v="0"/>
    <s v="alive"/>
    <n v="0"/>
    <m/>
    <n v="0"/>
  </r>
  <r>
    <s v="B1R3mechanicalS10"/>
    <s v="clearcut"/>
    <x v="2"/>
    <n v="1"/>
    <n v="3"/>
    <s v="mechanical"/>
    <n v="10"/>
    <n v="0"/>
    <m/>
    <n v="0"/>
    <n v="30"/>
    <n v="0"/>
    <n v="2020"/>
    <n v="1"/>
    <s v="other"/>
    <n v="0"/>
    <m/>
    <n v="0"/>
  </r>
  <r>
    <s v="B1R3mechanicalS2"/>
    <s v="clearcut"/>
    <x v="0"/>
    <n v="1"/>
    <n v="3"/>
    <s v="mechanical"/>
    <n v="2"/>
    <n v="30"/>
    <n v="4.2"/>
    <n v="0"/>
    <n v="0"/>
    <n v="0"/>
    <n v="0"/>
    <n v="0"/>
    <s v="alive"/>
    <n v="0"/>
    <m/>
    <n v="0"/>
  </r>
  <r>
    <s v="B1R3mechanicalS2"/>
    <s v="clearcut"/>
    <x v="1"/>
    <n v="1"/>
    <n v="3"/>
    <s v="mechanical"/>
    <n v="2"/>
    <n v="31"/>
    <n v="7.7"/>
    <n v="2000"/>
    <n v="2000"/>
    <n v="100"/>
    <n v="0"/>
    <n v="0"/>
    <s v="alive"/>
    <n v="0"/>
    <m/>
    <n v="0"/>
  </r>
  <r>
    <s v="B1R3mechanicalS2"/>
    <s v="clearcut"/>
    <x v="2"/>
    <n v="1"/>
    <n v="3"/>
    <s v="mechanical"/>
    <n v="2"/>
    <n v="0"/>
    <m/>
    <n v="0"/>
    <n v="2000"/>
    <n v="0"/>
    <n v="2020"/>
    <n v="1"/>
    <s v="other"/>
    <n v="0"/>
    <s v="Z"/>
    <n v="0"/>
  </r>
  <r>
    <s v="B1R3mechanicalS3"/>
    <s v="clearcut"/>
    <x v="0"/>
    <n v="1"/>
    <n v="3"/>
    <s v="mechanical"/>
    <n v="3"/>
    <n v="47"/>
    <n v="7.9"/>
    <n v="0"/>
    <n v="0"/>
    <n v="0"/>
    <n v="0"/>
    <n v="0"/>
    <s v="alive"/>
    <n v="0"/>
    <m/>
    <n v="0"/>
  </r>
  <r>
    <s v="B1R3mechanicalS3"/>
    <s v="clearcut"/>
    <x v="1"/>
    <n v="1"/>
    <n v="3"/>
    <s v="mechanical"/>
    <n v="3"/>
    <n v="51"/>
    <n v="13.4"/>
    <n v="850"/>
    <n v="850"/>
    <n v="100"/>
    <n v="0"/>
    <n v="0"/>
    <s v="alive"/>
    <n v="0"/>
    <m/>
    <n v="0"/>
  </r>
  <r>
    <s v="B1R3mechanicalS3"/>
    <s v="clearcut"/>
    <x v="2"/>
    <n v="1"/>
    <n v="3"/>
    <s v="mechanical"/>
    <n v="3"/>
    <n v="63"/>
    <n v="14.7"/>
    <n v="200"/>
    <n v="1050"/>
    <n v="0"/>
    <n v="0"/>
    <n v="0"/>
    <s v="alive"/>
    <n v="0"/>
    <s v="Z"/>
    <n v="0"/>
  </r>
  <r>
    <s v="B1R3mechanicalS4"/>
    <s v="clearcut"/>
    <x v="0"/>
    <n v="1"/>
    <n v="3"/>
    <s v="mechanical"/>
    <n v="4"/>
    <n v="30"/>
    <n v="5.2"/>
    <n v="0"/>
    <n v="0"/>
    <n v="0"/>
    <n v="0"/>
    <n v="0"/>
    <s v="alive"/>
    <n v="0"/>
    <m/>
    <n v="0"/>
  </r>
  <r>
    <s v="B1R3mechanicalS4"/>
    <s v="clearcut"/>
    <x v="1"/>
    <n v="1"/>
    <n v="3"/>
    <s v="mechanical"/>
    <n v="4"/>
    <n v="31"/>
    <n v="7.8"/>
    <n v="350"/>
    <n v="350"/>
    <n v="80"/>
    <n v="0"/>
    <n v="0"/>
    <s v="alive"/>
    <n v="0"/>
    <m/>
    <n v="0"/>
  </r>
  <r>
    <s v="B1R3mechanicalS4"/>
    <s v="clearcut"/>
    <x v="2"/>
    <n v="1"/>
    <n v="3"/>
    <s v="mechanical"/>
    <n v="4"/>
    <n v="44"/>
    <n v="9.8000000000000007"/>
    <n v="250"/>
    <n v="600"/>
    <n v="0"/>
    <n v="0"/>
    <n v="0"/>
    <s v="alive"/>
    <n v="0"/>
    <s v="Z"/>
    <n v="0"/>
  </r>
  <r>
    <s v="B1R3mechanicalS5"/>
    <s v="clearcut"/>
    <x v="0"/>
    <n v="1"/>
    <n v="3"/>
    <s v="mechanical"/>
    <n v="5"/>
    <n v="27"/>
    <n v="5.0999999999999996"/>
    <n v="0"/>
    <n v="0"/>
    <n v="0"/>
    <n v="0"/>
    <n v="0"/>
    <s v="alive"/>
    <n v="0"/>
    <m/>
    <n v="0"/>
  </r>
  <r>
    <s v="B1R3mechanicalS5"/>
    <s v="clearcut"/>
    <x v="1"/>
    <n v="1"/>
    <n v="3"/>
    <s v="mechanical"/>
    <n v="5"/>
    <n v="31"/>
    <n v="7.2"/>
    <n v="80"/>
    <n v="80"/>
    <n v="40"/>
    <n v="0"/>
    <n v="0"/>
    <s v="alive"/>
    <n v="0"/>
    <m/>
    <n v="0"/>
  </r>
  <r>
    <s v="B1R3mechanicalS5"/>
    <s v="clearcut"/>
    <x v="2"/>
    <n v="1"/>
    <n v="3"/>
    <s v="mechanical"/>
    <n v="5"/>
    <n v="32"/>
    <n v="8.3000000000000007"/>
    <n v="100"/>
    <n v="100"/>
    <n v="0"/>
    <n v="0"/>
    <n v="0"/>
    <s v="alive"/>
    <n v="0"/>
    <s v="O"/>
    <n v="0"/>
  </r>
  <r>
    <s v="B1R3mechanicalS6"/>
    <s v="clearcut"/>
    <x v="0"/>
    <n v="1"/>
    <n v="3"/>
    <s v="mechanical"/>
    <n v="6"/>
    <n v="23"/>
    <n v="3.2"/>
    <n v="0"/>
    <n v="0"/>
    <n v="0"/>
    <n v="0"/>
    <n v="0"/>
    <s v="alive"/>
    <n v="0"/>
    <m/>
    <n v="0"/>
  </r>
  <r>
    <s v="B1R3mechanicalS6"/>
    <s v="clearcut"/>
    <x v="1"/>
    <n v="1"/>
    <n v="3"/>
    <s v="mechanical"/>
    <n v="6"/>
    <n v="24"/>
    <n v="4.9000000000000004"/>
    <n v="50"/>
    <n v="50"/>
    <n v="20"/>
    <n v="0"/>
    <n v="0"/>
    <s v="alive"/>
    <n v="0"/>
    <m/>
    <n v="0"/>
  </r>
  <r>
    <s v="B1R3mechanicalS6"/>
    <s v="clearcut"/>
    <x v="2"/>
    <n v="1"/>
    <n v="3"/>
    <s v="mechanical"/>
    <n v="6"/>
    <n v="0"/>
    <m/>
    <n v="0"/>
    <n v="50"/>
    <n v="0"/>
    <n v="2020"/>
    <n v="1"/>
    <s v="other"/>
    <n v="0"/>
    <m/>
    <n v="0"/>
  </r>
  <r>
    <s v="B1R3mechanicalS7"/>
    <s v="clearcut"/>
    <x v="0"/>
    <n v="1"/>
    <n v="3"/>
    <s v="mechanical"/>
    <n v="7"/>
    <n v="39"/>
    <n v="4.7"/>
    <n v="0"/>
    <n v="0"/>
    <n v="0"/>
    <n v="0"/>
    <n v="0"/>
    <s v="alive"/>
    <n v="0"/>
    <m/>
    <n v="0"/>
  </r>
  <r>
    <s v="B1R3mechanicalS7"/>
    <s v="clearcut"/>
    <x v="1"/>
    <n v="1"/>
    <n v="3"/>
    <s v="mechanical"/>
    <n v="7"/>
    <n v="0"/>
    <m/>
    <n v="1500"/>
    <n v="1500"/>
    <n v="100"/>
    <n v="2019"/>
    <n v="1"/>
    <s v="Hylobius"/>
    <n v="0"/>
    <s v="G chýba"/>
    <n v="0"/>
  </r>
  <r>
    <s v="B1R3mechanicalS8"/>
    <s v="clearcut"/>
    <x v="0"/>
    <n v="1"/>
    <n v="3"/>
    <s v="mechanical"/>
    <n v="8"/>
    <n v="32"/>
    <n v="4.8"/>
    <n v="0"/>
    <n v="0"/>
    <n v="0"/>
    <n v="0"/>
    <n v="0"/>
    <s v="alive"/>
    <n v="0"/>
    <m/>
    <n v="0"/>
  </r>
  <r>
    <s v="B1R3mechanicalS8"/>
    <s v="clearcut"/>
    <x v="1"/>
    <n v="1"/>
    <n v="3"/>
    <s v="mechanical"/>
    <n v="8"/>
    <n v="41"/>
    <n v="9"/>
    <n v="100"/>
    <n v="100"/>
    <n v="30"/>
    <n v="0"/>
    <n v="0"/>
    <s v="alive"/>
    <n v="0"/>
    <m/>
    <n v="0"/>
  </r>
  <r>
    <s v="B1R3mechanicalS8"/>
    <s v="clearcut"/>
    <x v="2"/>
    <n v="1"/>
    <n v="3"/>
    <s v="mechanical"/>
    <n v="8"/>
    <n v="45"/>
    <n v="10.4"/>
    <n v="50"/>
    <n v="150"/>
    <n v="0"/>
    <n v="0"/>
    <n v="0"/>
    <s v="alive"/>
    <n v="0"/>
    <s v="Z"/>
    <n v="0"/>
  </r>
  <r>
    <s v="B1R3mechanicalS9"/>
    <s v="clearcut"/>
    <x v="0"/>
    <n v="1"/>
    <n v="3"/>
    <s v="mechanical"/>
    <n v="9"/>
    <n v="45"/>
    <n v="5"/>
    <n v="0"/>
    <n v="0"/>
    <n v="0"/>
    <n v="0"/>
    <n v="0"/>
    <s v="alive"/>
    <n v="0"/>
    <m/>
    <n v="0"/>
  </r>
  <r>
    <s v="B1R3mechanicalS9"/>
    <s v="clearcut"/>
    <x v="1"/>
    <n v="1"/>
    <n v="3"/>
    <s v="mechanical"/>
    <n v="9"/>
    <n v="47"/>
    <n v="8.1999999999999993"/>
    <n v="10"/>
    <n v="10"/>
    <n v="10"/>
    <n v="0"/>
    <n v="0"/>
    <s v="alive"/>
    <n v="0"/>
    <m/>
    <n v="0"/>
  </r>
  <r>
    <s v="B1R3mechanicalS9"/>
    <s v="clearcut"/>
    <x v="2"/>
    <n v="1"/>
    <n v="3"/>
    <s v="mechanical"/>
    <n v="9"/>
    <n v="62"/>
    <n v="12.5"/>
    <n v="150"/>
    <n v="150"/>
    <n v="0"/>
    <n v="0"/>
    <n v="0"/>
    <s v="alive"/>
    <n v="0"/>
    <s v="Z"/>
    <n v="0"/>
  </r>
  <r>
    <s v="B1R4wax CS1"/>
    <s v="clearcut"/>
    <x v="0"/>
    <n v="1"/>
    <n v="4"/>
    <s v="wax C"/>
    <n v="1"/>
    <n v="0"/>
    <m/>
    <n v="0"/>
    <n v="0"/>
    <n v="0"/>
    <n v="2018"/>
    <n v="1"/>
    <s v="other"/>
    <n v="0"/>
    <m/>
    <n v="1"/>
  </r>
  <r>
    <s v="B1R4wax CS10"/>
    <s v="clearcut"/>
    <x v="0"/>
    <n v="1"/>
    <n v="4"/>
    <s v="wax C"/>
    <n v="10"/>
    <n v="0"/>
    <m/>
    <n v="40"/>
    <n v="40"/>
    <n v="30"/>
    <n v="2018"/>
    <n v="1"/>
    <s v="other"/>
    <n v="0"/>
    <m/>
    <n v="1"/>
  </r>
  <r>
    <s v="B1R4wax CS2"/>
    <s v="clearcut"/>
    <x v="0"/>
    <n v="1"/>
    <n v="4"/>
    <s v="wax C"/>
    <n v="2"/>
    <n v="26"/>
    <n v="8.1"/>
    <n v="0"/>
    <n v="0"/>
    <n v="0"/>
    <n v="0"/>
    <n v="0"/>
    <s v="alive"/>
    <n v="0"/>
    <m/>
    <n v="1"/>
  </r>
  <r>
    <s v="B1R4wax CS2"/>
    <s v="clearcut"/>
    <x v="1"/>
    <n v="1"/>
    <n v="4"/>
    <s v="wax C"/>
    <n v="2"/>
    <n v="40"/>
    <n v="7.8"/>
    <n v="190"/>
    <n v="190"/>
    <n v="80"/>
    <n v="0"/>
    <n v="0"/>
    <s v="alive"/>
    <n v="0"/>
    <m/>
    <n v="3"/>
  </r>
  <r>
    <s v="B1R4wax CS2"/>
    <s v="clearcut"/>
    <x v="2"/>
    <n v="1"/>
    <n v="4"/>
    <s v="wax C"/>
    <n v="2"/>
    <n v="0"/>
    <m/>
    <n v="1200"/>
    <n v="1200"/>
    <n v="0"/>
    <n v="2020"/>
    <n v="1"/>
    <s v="Hylobius"/>
    <n v="0"/>
    <m/>
    <n v="4"/>
  </r>
  <r>
    <s v="B1R4wax CS3"/>
    <s v="clearcut"/>
    <x v="0"/>
    <n v="1"/>
    <n v="4"/>
    <s v="wax C"/>
    <n v="3"/>
    <n v="43"/>
    <n v="8"/>
    <n v="0"/>
    <n v="0"/>
    <n v="0"/>
    <n v="0"/>
    <n v="0"/>
    <s v="alive"/>
    <n v="0"/>
    <m/>
    <n v="1"/>
  </r>
  <r>
    <s v="B1R4wax CS3"/>
    <s v="clearcut"/>
    <x v="1"/>
    <n v="1"/>
    <n v="4"/>
    <s v="wax C"/>
    <n v="3"/>
    <n v="46"/>
    <n v="10"/>
    <n v="1000"/>
    <n v="1000"/>
    <n v="100"/>
    <n v="0"/>
    <n v="0"/>
    <s v="alive"/>
    <n v="0"/>
    <m/>
    <n v="3"/>
  </r>
  <r>
    <s v="B1R4wax CS3"/>
    <s v="clearcut"/>
    <x v="2"/>
    <n v="1"/>
    <n v="4"/>
    <s v="wax C"/>
    <n v="3"/>
    <n v="46"/>
    <n v="15.5"/>
    <n v="2000"/>
    <n v="2000"/>
    <n v="0"/>
    <n v="0"/>
    <n v="0"/>
    <s v="alive"/>
    <n v="0"/>
    <m/>
    <n v="4"/>
  </r>
  <r>
    <s v="B1R4wax CS4"/>
    <s v="clearcut"/>
    <x v="0"/>
    <n v="1"/>
    <n v="4"/>
    <s v="wax C"/>
    <n v="4"/>
    <n v="37"/>
    <n v="9.4"/>
    <n v="0"/>
    <n v="0"/>
    <n v="0"/>
    <n v="0"/>
    <n v="0"/>
    <s v="terminal"/>
    <n v="0"/>
    <m/>
    <n v="0"/>
  </r>
  <r>
    <s v="B1R4wax CS4"/>
    <s v="clearcut"/>
    <x v="1"/>
    <n v="1"/>
    <n v="4"/>
    <s v="wax C"/>
    <n v="4"/>
    <n v="0"/>
    <m/>
    <n v="0"/>
    <n v="0"/>
    <n v="0"/>
    <n v="2019"/>
    <n v="1"/>
    <s v="other"/>
    <n v="0"/>
    <m/>
    <n v="0"/>
  </r>
  <r>
    <s v="B1R4wax CS5"/>
    <s v="clearcut"/>
    <x v="0"/>
    <n v="1"/>
    <n v="4"/>
    <s v="wax C"/>
    <n v="5"/>
    <n v="0"/>
    <m/>
    <n v="0"/>
    <n v="0"/>
    <n v="0"/>
    <n v="2018"/>
    <n v="1"/>
    <s v="other"/>
    <n v="0"/>
    <m/>
    <n v="1"/>
  </r>
  <r>
    <s v="B1R4wax CS6"/>
    <s v="clearcut"/>
    <x v="0"/>
    <n v="1"/>
    <n v="4"/>
    <s v="wax C"/>
    <n v="6"/>
    <n v="60"/>
    <n v="14.7"/>
    <n v="0"/>
    <n v="0"/>
    <n v="0"/>
    <n v="0"/>
    <n v="0"/>
    <s v="alive"/>
    <n v="0"/>
    <m/>
    <n v="1"/>
  </r>
  <r>
    <s v="B1R4wax CS6"/>
    <s v="clearcut"/>
    <x v="1"/>
    <n v="1"/>
    <n v="4"/>
    <s v="wax C"/>
    <n v="6"/>
    <n v="63"/>
    <n v="17.899999999999999"/>
    <n v="800"/>
    <n v="800"/>
    <n v="70"/>
    <n v="0"/>
    <n v="0"/>
    <s v="alive"/>
    <n v="0"/>
    <m/>
    <n v="2"/>
  </r>
  <r>
    <s v="B1R4wax CS6"/>
    <s v="clearcut"/>
    <x v="2"/>
    <n v="1"/>
    <n v="4"/>
    <s v="wax C"/>
    <n v="6"/>
    <n v="63"/>
    <n v="14.7"/>
    <n v="1500"/>
    <n v="1500"/>
    <n v="0"/>
    <n v="0"/>
    <n v="0"/>
    <s v="alive"/>
    <n v="0"/>
    <m/>
    <n v="4"/>
  </r>
  <r>
    <s v="B1R4wax CS7"/>
    <s v="clearcut"/>
    <x v="0"/>
    <n v="1"/>
    <n v="4"/>
    <s v="wax C"/>
    <n v="7"/>
    <n v="39"/>
    <n v="7.9"/>
    <n v="0"/>
    <n v="0"/>
    <n v="0"/>
    <n v="0"/>
    <n v="0"/>
    <s v="alive"/>
    <n v="0"/>
    <m/>
    <n v="3"/>
  </r>
  <r>
    <s v="B1R4wax CS7"/>
    <s v="clearcut"/>
    <x v="1"/>
    <n v="1"/>
    <n v="4"/>
    <s v="wax C"/>
    <n v="7"/>
    <n v="54"/>
    <n v="9.1999999999999993"/>
    <n v="930"/>
    <n v="930"/>
    <n v="100"/>
    <n v="0"/>
    <n v="0"/>
    <s v="alive"/>
    <n v="0"/>
    <m/>
    <n v="4"/>
  </r>
  <r>
    <s v="B1R4wax CS7"/>
    <s v="clearcut"/>
    <x v="2"/>
    <n v="1"/>
    <n v="4"/>
    <s v="wax C"/>
    <n v="7"/>
    <n v="54"/>
    <n v="12.9"/>
    <n v="1600"/>
    <n v="1600"/>
    <n v="0"/>
    <n v="0"/>
    <n v="0"/>
    <s v="bad condition"/>
    <n v="0"/>
    <m/>
    <n v="3"/>
  </r>
  <r>
    <s v="B1R4wax CS8"/>
    <s v="clearcut"/>
    <x v="0"/>
    <n v="1"/>
    <n v="4"/>
    <s v="wax C"/>
    <n v="8"/>
    <n v="48"/>
    <n v="10.8"/>
    <n v="0"/>
    <n v="0"/>
    <n v="0"/>
    <n v="0"/>
    <n v="0"/>
    <s v="alive"/>
    <n v="0"/>
    <m/>
    <n v="1"/>
  </r>
  <r>
    <s v="B1R4wax CS8"/>
    <s v="clearcut"/>
    <x v="1"/>
    <n v="1"/>
    <n v="4"/>
    <s v="wax C"/>
    <n v="8"/>
    <n v="56"/>
    <n v="13.4"/>
    <n v="950"/>
    <n v="950"/>
    <n v="100"/>
    <n v="0"/>
    <n v="0"/>
    <s v="alive"/>
    <n v="0"/>
    <m/>
    <n v="2"/>
  </r>
  <r>
    <s v="B1R4wax CS8"/>
    <s v="clearcut"/>
    <x v="2"/>
    <n v="1"/>
    <n v="4"/>
    <s v="wax C"/>
    <n v="8"/>
    <n v="0"/>
    <m/>
    <n v="0"/>
    <n v="950"/>
    <n v="0"/>
    <n v="2020"/>
    <n v="1"/>
    <s v="other"/>
    <n v="0"/>
    <m/>
    <n v="0"/>
  </r>
  <r>
    <s v="B1R4wax CS9"/>
    <s v="clearcut"/>
    <x v="0"/>
    <n v="1"/>
    <n v="4"/>
    <s v="wax C"/>
    <n v="9"/>
    <n v="42"/>
    <n v="7.4"/>
    <n v="0"/>
    <n v="0"/>
    <n v="0"/>
    <n v="0"/>
    <n v="0"/>
    <s v="alive"/>
    <n v="0"/>
    <m/>
    <n v="0"/>
  </r>
  <r>
    <s v="B1R4wax CS9"/>
    <s v="clearcut"/>
    <x v="1"/>
    <n v="1"/>
    <n v="4"/>
    <s v="wax C"/>
    <n v="9"/>
    <n v="43"/>
    <n v="8.9"/>
    <n v="760"/>
    <n v="760"/>
    <n v="100"/>
    <n v="0"/>
    <n v="0"/>
    <s v="alive"/>
    <n v="0"/>
    <m/>
    <n v="2"/>
  </r>
  <r>
    <s v="B1R4wax CS9"/>
    <s v="clearcut"/>
    <x v="2"/>
    <n v="1"/>
    <n v="4"/>
    <s v="wax C"/>
    <n v="9"/>
    <n v="0"/>
    <m/>
    <n v="0"/>
    <n v="760"/>
    <n v="0"/>
    <n v="2020"/>
    <n v="1"/>
    <s v="other"/>
    <n v="0"/>
    <m/>
    <n v="0"/>
  </r>
  <r>
    <s v="B1R5wax FS1"/>
    <s v="clearcut"/>
    <x v="0"/>
    <n v="1"/>
    <n v="5"/>
    <s v="wax F"/>
    <n v="1"/>
    <n v="19"/>
    <n v="4.0999999999999996"/>
    <n v="0"/>
    <n v="0"/>
    <n v="0"/>
    <n v="0"/>
    <n v="0"/>
    <s v="alive"/>
    <n v="0"/>
    <m/>
    <n v="0"/>
  </r>
  <r>
    <s v="B1R5wax FS1"/>
    <s v="clearcut"/>
    <x v="1"/>
    <n v="1"/>
    <n v="5"/>
    <s v="wax F"/>
    <n v="1"/>
    <n v="0"/>
    <m/>
    <n v="0"/>
    <n v="0"/>
    <n v="0"/>
    <n v="2019"/>
    <n v="1"/>
    <s v="other"/>
    <n v="0"/>
    <m/>
    <n v="0"/>
  </r>
  <r>
    <s v="B1R5wax FS10"/>
    <s v="clearcut"/>
    <x v="0"/>
    <n v="1"/>
    <n v="5"/>
    <s v="wax F"/>
    <n v="10"/>
    <n v="39"/>
    <n v="8.6"/>
    <n v="0"/>
    <n v="0"/>
    <n v="0"/>
    <n v="0"/>
    <n v="0"/>
    <s v="alive"/>
    <n v="0"/>
    <m/>
    <n v="1"/>
  </r>
  <r>
    <s v="B1R5wax FS10"/>
    <s v="clearcut"/>
    <x v="1"/>
    <n v="1"/>
    <n v="5"/>
    <s v="wax F"/>
    <n v="10"/>
    <n v="20"/>
    <n v="7.8"/>
    <n v="0"/>
    <n v="0"/>
    <n v="0"/>
    <n v="0"/>
    <n v="0"/>
    <s v="alive"/>
    <n v="0"/>
    <m/>
    <n v="1"/>
  </r>
  <r>
    <s v="B1R5wax FS10"/>
    <s v="clearcut"/>
    <x v="2"/>
    <n v="1"/>
    <n v="5"/>
    <s v="wax F"/>
    <n v="10"/>
    <n v="30"/>
    <n v="7.4"/>
    <n v="0"/>
    <n v="0"/>
    <n v="0"/>
    <n v="0"/>
    <n v="0"/>
    <s v="alive"/>
    <n v="0"/>
    <m/>
    <n v="2"/>
  </r>
  <r>
    <s v="B1R5wax FS11"/>
    <s v="clearcut"/>
    <x v="0"/>
    <n v="1"/>
    <n v="5"/>
    <s v="wax F"/>
    <n v="11"/>
    <n v="17"/>
    <n v="6"/>
    <n v="0"/>
    <n v="0"/>
    <n v="0"/>
    <n v="0"/>
    <n v="0"/>
    <s v="alive"/>
    <n v="0"/>
    <m/>
    <n v="0"/>
  </r>
  <r>
    <s v="B1R5wax FS11"/>
    <s v="clearcut"/>
    <x v="1"/>
    <n v="1"/>
    <n v="5"/>
    <s v="wax F"/>
    <n v="11"/>
    <n v="38"/>
    <n v="12.9"/>
    <n v="1800"/>
    <n v="1800"/>
    <n v="90"/>
    <n v="0"/>
    <n v="0"/>
    <s v="alive"/>
    <n v="0"/>
    <m/>
    <n v="2"/>
  </r>
  <r>
    <s v="B1R5wax FS11"/>
    <s v="clearcut"/>
    <x v="2"/>
    <n v="1"/>
    <n v="5"/>
    <s v="wax F"/>
    <n v="11"/>
    <n v="0"/>
    <m/>
    <n v="0"/>
    <n v="1800"/>
    <n v="0"/>
    <n v="2020"/>
    <n v="1"/>
    <s v="other"/>
    <n v="0"/>
    <m/>
    <n v="0"/>
  </r>
  <r>
    <s v="B1R5wax FS2"/>
    <s v="clearcut"/>
    <x v="0"/>
    <n v="1"/>
    <n v="5"/>
    <s v="wax F"/>
    <n v="2"/>
    <n v="30"/>
    <n v="4.9000000000000004"/>
    <n v="0"/>
    <n v="0"/>
    <n v="0"/>
    <n v="0"/>
    <n v="0"/>
    <s v="alive"/>
    <n v="0"/>
    <m/>
    <n v="0"/>
  </r>
  <r>
    <s v="B1R5wax FS2"/>
    <s v="clearcut"/>
    <x v="1"/>
    <n v="1"/>
    <n v="5"/>
    <s v="wax F"/>
    <n v="2"/>
    <n v="31"/>
    <n v="5.0999999999999996"/>
    <n v="0"/>
    <n v="0"/>
    <n v="0"/>
    <n v="0"/>
    <n v="0"/>
    <s v="alive"/>
    <n v="0"/>
    <m/>
    <n v="0"/>
  </r>
  <r>
    <s v="B1R5wax FS2"/>
    <s v="clearcut"/>
    <x v="2"/>
    <n v="1"/>
    <n v="5"/>
    <s v="wax F"/>
    <n v="2"/>
    <n v="40"/>
    <n v="8"/>
    <n v="200"/>
    <n v="200"/>
    <n v="0"/>
    <n v="0"/>
    <n v="0"/>
    <s v="alive"/>
    <n v="0"/>
    <m/>
    <n v="2"/>
  </r>
  <r>
    <s v="B1R5wax FS3"/>
    <s v="clearcut"/>
    <x v="0"/>
    <n v="1"/>
    <n v="5"/>
    <s v="wax F"/>
    <n v="3"/>
    <n v="27"/>
    <n v="4.0999999999999996"/>
    <n v="0"/>
    <n v="0"/>
    <n v="0"/>
    <n v="0"/>
    <n v="0"/>
    <s v="alive"/>
    <n v="0"/>
    <m/>
    <n v="3"/>
  </r>
  <r>
    <s v="B1R5wax FS3"/>
    <s v="clearcut"/>
    <x v="1"/>
    <n v="1"/>
    <n v="5"/>
    <s v="wax F"/>
    <n v="3"/>
    <n v="27"/>
    <n v="5"/>
    <n v="1500"/>
    <n v="1500"/>
    <n v="100"/>
    <n v="0"/>
    <n v="0"/>
    <s v="alive"/>
    <n v="0"/>
    <m/>
    <n v="4"/>
  </r>
  <r>
    <s v="B1R5wax FS3"/>
    <s v="clearcut"/>
    <x v="2"/>
    <n v="1"/>
    <n v="5"/>
    <s v="wax F"/>
    <n v="3"/>
    <n v="0"/>
    <m/>
    <n v="2500"/>
    <n v="2500"/>
    <n v="0"/>
    <n v="2020"/>
    <n v="1"/>
    <s v="Hylobius"/>
    <n v="0"/>
    <m/>
    <n v="0"/>
  </r>
  <r>
    <s v="B1R5wax FS4"/>
    <s v="clearcut"/>
    <x v="0"/>
    <n v="1"/>
    <n v="5"/>
    <s v="wax F"/>
    <n v="4"/>
    <n v="0"/>
    <m/>
    <n v="0"/>
    <n v="0"/>
    <n v="0"/>
    <n v="2018"/>
    <n v="1"/>
    <s v="Hylastes"/>
    <n v="0"/>
    <m/>
    <n v="2"/>
  </r>
  <r>
    <s v="B1R5wax FS5"/>
    <s v="clearcut"/>
    <x v="0"/>
    <n v="1"/>
    <n v="5"/>
    <s v="wax F"/>
    <n v="5"/>
    <n v="25"/>
    <n v="7.7"/>
    <n v="0"/>
    <n v="0"/>
    <n v="0"/>
    <n v="0"/>
    <n v="0"/>
    <s v="alive"/>
    <n v="0"/>
    <m/>
    <n v="2"/>
  </r>
  <r>
    <s v="B1R5wax FS5"/>
    <s v="clearcut"/>
    <x v="1"/>
    <n v="1"/>
    <n v="5"/>
    <s v="wax F"/>
    <n v="5"/>
    <n v="0"/>
    <m/>
    <n v="0"/>
    <n v="0"/>
    <n v="0"/>
    <n v="2019"/>
    <n v="1"/>
    <s v="other"/>
    <n v="0"/>
    <m/>
    <n v="0"/>
  </r>
  <r>
    <s v="B1R5wax FS6"/>
    <s v="clearcut"/>
    <x v="0"/>
    <n v="1"/>
    <n v="5"/>
    <s v="wax F"/>
    <n v="6"/>
    <n v="34"/>
    <n v="6.5"/>
    <n v="0"/>
    <n v="0"/>
    <n v="0"/>
    <n v="0"/>
    <n v="0"/>
    <s v="alive"/>
    <n v="0"/>
    <m/>
    <n v="0"/>
  </r>
  <r>
    <s v="B1R5wax FS6"/>
    <s v="clearcut"/>
    <x v="1"/>
    <n v="1"/>
    <n v="5"/>
    <s v="wax F"/>
    <n v="6"/>
    <n v="0"/>
    <m/>
    <n v="0"/>
    <n v="0"/>
    <n v="100"/>
    <n v="2019"/>
    <n v="1"/>
    <s v="Hylastes"/>
    <n v="0"/>
    <m/>
    <n v="1"/>
  </r>
  <r>
    <s v="B1R5wax FS7"/>
    <s v="clearcut"/>
    <x v="0"/>
    <n v="1"/>
    <n v="5"/>
    <s v="wax F"/>
    <n v="7"/>
    <n v="0"/>
    <m/>
    <n v="0"/>
    <n v="0"/>
    <n v="0"/>
    <n v="2018"/>
    <n v="1"/>
    <s v="human"/>
    <n v="0"/>
    <m/>
    <n v="0"/>
  </r>
  <r>
    <s v="B1R5wax FS8"/>
    <s v="clearcut"/>
    <x v="0"/>
    <n v="1"/>
    <n v="5"/>
    <s v="wax F"/>
    <n v="8"/>
    <n v="0"/>
    <m/>
    <n v="0"/>
    <n v="0"/>
    <n v="0"/>
    <n v="2018"/>
    <n v="1"/>
    <s v="Hylastes"/>
    <n v="0"/>
    <m/>
    <n v="0"/>
  </r>
  <r>
    <s v="B1R5wax FS9"/>
    <s v="clearcut"/>
    <x v="0"/>
    <n v="1"/>
    <n v="5"/>
    <s v="wax F"/>
    <n v="9"/>
    <n v="36"/>
    <n v="7"/>
    <n v="0"/>
    <n v="0"/>
    <n v="0"/>
    <n v="0"/>
    <n v="0"/>
    <s v="alive"/>
    <n v="0"/>
    <m/>
    <n v="0"/>
  </r>
  <r>
    <s v="B1R5wax FS9"/>
    <s v="clearcut"/>
    <x v="1"/>
    <n v="1"/>
    <n v="5"/>
    <s v="wax F"/>
    <n v="9"/>
    <n v="41"/>
    <n v="7.7"/>
    <n v="310"/>
    <n v="310"/>
    <n v="70"/>
    <n v="0"/>
    <n v="0"/>
    <s v="alive"/>
    <n v="0"/>
    <m/>
    <n v="4"/>
  </r>
  <r>
    <s v="B1R5wax FS9"/>
    <s v="clearcut"/>
    <x v="2"/>
    <n v="1"/>
    <n v="5"/>
    <s v="wax F"/>
    <n v="9"/>
    <n v="45"/>
    <n v="10"/>
    <n v="1700"/>
    <n v="1700"/>
    <n v="0"/>
    <n v="0"/>
    <n v="0"/>
    <s v="alive"/>
    <n v="0"/>
    <m/>
    <n v="4"/>
  </r>
  <r>
    <s v="B1R6glueS1"/>
    <s v="clearcut"/>
    <x v="0"/>
    <n v="1"/>
    <n v="6"/>
    <s v="glue"/>
    <n v="1"/>
    <n v="45"/>
    <n v="6.8"/>
    <n v="0"/>
    <n v="0"/>
    <n v="0"/>
    <n v="0"/>
    <n v="0"/>
    <s v="alive"/>
    <n v="0"/>
    <m/>
    <n v="0"/>
  </r>
  <r>
    <s v="B1R6glueS1"/>
    <s v="clearcut"/>
    <x v="1"/>
    <n v="1"/>
    <n v="6"/>
    <s v="glue"/>
    <n v="1"/>
    <n v="46"/>
    <n v="11.8"/>
    <n v="0"/>
    <n v="0"/>
    <n v="0"/>
    <n v="0"/>
    <n v="0"/>
    <s v="alive"/>
    <n v="0"/>
    <m/>
    <n v="0"/>
  </r>
  <r>
    <s v="B1R6glueS1"/>
    <s v="clearcut"/>
    <x v="2"/>
    <n v="1"/>
    <n v="6"/>
    <s v="glue"/>
    <n v="1"/>
    <n v="70"/>
    <n v="15.2"/>
    <n v="40"/>
    <n v="40"/>
    <n v="0"/>
    <n v="0"/>
    <n v="0"/>
    <s v="alive"/>
    <n v="0"/>
    <m/>
    <n v="0"/>
  </r>
  <r>
    <s v="B1R6glueS10"/>
    <s v="clearcut"/>
    <x v="0"/>
    <n v="1"/>
    <n v="6"/>
    <s v="glue"/>
    <n v="10"/>
    <n v="58"/>
    <n v="10.3"/>
    <n v="0"/>
    <n v="0"/>
    <n v="0"/>
    <n v="0"/>
    <n v="0"/>
    <s v="alive"/>
    <n v="0"/>
    <m/>
    <n v="0"/>
  </r>
  <r>
    <s v="B1R6glueS10"/>
    <s v="clearcut"/>
    <x v="1"/>
    <n v="1"/>
    <n v="6"/>
    <s v="glue"/>
    <n v="10"/>
    <n v="62"/>
    <n v="17.8"/>
    <n v="150"/>
    <n v="150"/>
    <n v="30"/>
    <n v="0"/>
    <n v="0"/>
    <s v="alive"/>
    <n v="0"/>
    <m/>
    <n v="0"/>
  </r>
  <r>
    <s v="B1R6glueS10"/>
    <s v="clearcut"/>
    <x v="2"/>
    <n v="1"/>
    <n v="6"/>
    <s v="glue"/>
    <n v="10"/>
    <n v="83"/>
    <n v="24.1"/>
    <n v="0"/>
    <n v="150"/>
    <n v="0"/>
    <n v="0"/>
    <n v="0"/>
    <s v="alive"/>
    <n v="0"/>
    <m/>
    <n v="0"/>
  </r>
  <r>
    <s v="B1R6glueS2"/>
    <s v="clearcut"/>
    <x v="0"/>
    <n v="1"/>
    <n v="6"/>
    <s v="glue"/>
    <n v="2"/>
    <n v="34"/>
    <n v="4.5"/>
    <n v="0"/>
    <n v="0"/>
    <n v="0"/>
    <n v="0"/>
    <n v="0"/>
    <s v="alive"/>
    <n v="0"/>
    <m/>
    <n v="0"/>
  </r>
  <r>
    <s v="B1R6glueS2"/>
    <s v="clearcut"/>
    <x v="1"/>
    <n v="1"/>
    <n v="6"/>
    <s v="glue"/>
    <n v="2"/>
    <n v="37"/>
    <n v="7.4"/>
    <n v="70"/>
    <n v="70"/>
    <n v="50"/>
    <n v="0"/>
    <n v="0"/>
    <s v="alive"/>
    <n v="0"/>
    <m/>
    <n v="0"/>
  </r>
  <r>
    <s v="B1R6glueS2"/>
    <s v="clearcut"/>
    <x v="2"/>
    <n v="1"/>
    <n v="6"/>
    <s v="glue"/>
    <n v="2"/>
    <n v="0"/>
    <m/>
    <n v="0"/>
    <n v="70"/>
    <n v="0"/>
    <n v="2020"/>
    <n v="1"/>
    <s v="Hylastes"/>
    <n v="0"/>
    <m/>
    <n v="0"/>
  </r>
  <r>
    <s v="B1R6glueS3"/>
    <s v="clearcut"/>
    <x v="0"/>
    <n v="1"/>
    <n v="6"/>
    <s v="glue"/>
    <n v="3"/>
    <n v="0"/>
    <m/>
    <n v="0"/>
    <n v="0"/>
    <n v="0"/>
    <n v="2018"/>
    <n v="1"/>
    <s v="Hylastes"/>
    <n v="0"/>
    <m/>
    <n v="0"/>
  </r>
  <r>
    <s v="B1R6glueS4"/>
    <s v="clearcut"/>
    <x v="0"/>
    <n v="1"/>
    <n v="6"/>
    <s v="glue"/>
    <n v="4"/>
    <n v="44"/>
    <n v="5.6"/>
    <n v="0"/>
    <n v="0"/>
    <n v="0"/>
    <n v="0"/>
    <n v="0"/>
    <s v="alive"/>
    <n v="0"/>
    <m/>
    <n v="0"/>
  </r>
  <r>
    <s v="B1R6glueS4"/>
    <s v="clearcut"/>
    <x v="1"/>
    <n v="1"/>
    <n v="6"/>
    <s v="glue"/>
    <n v="4"/>
    <n v="50"/>
    <n v="10.5"/>
    <n v="50"/>
    <n v="50"/>
    <n v="10"/>
    <n v="0"/>
    <n v="0"/>
    <s v="alive"/>
    <n v="0"/>
    <m/>
    <n v="0"/>
  </r>
  <r>
    <s v="B1R6glueS4"/>
    <s v="clearcut"/>
    <x v="2"/>
    <n v="1"/>
    <n v="6"/>
    <s v="glue"/>
    <n v="4"/>
    <n v="61"/>
    <n v="14.8"/>
    <n v="50"/>
    <n v="50"/>
    <n v="0"/>
    <n v="0"/>
    <n v="0"/>
    <s v="alive"/>
    <n v="0"/>
    <m/>
    <n v="0"/>
  </r>
  <r>
    <s v="B1R6glueS5"/>
    <s v="clearcut"/>
    <x v="0"/>
    <n v="1"/>
    <n v="6"/>
    <s v="glue"/>
    <n v="5"/>
    <n v="34"/>
    <n v="5.8"/>
    <n v="0"/>
    <n v="0"/>
    <n v="0"/>
    <n v="0"/>
    <n v="0"/>
    <s v="alive"/>
    <n v="0"/>
    <m/>
    <n v="0"/>
  </r>
  <r>
    <s v="B1R6glueS5"/>
    <s v="clearcut"/>
    <x v="1"/>
    <n v="1"/>
    <n v="6"/>
    <s v="glue"/>
    <n v="5"/>
    <n v="38"/>
    <n v="10.8"/>
    <n v="20"/>
    <n v="20"/>
    <n v="10"/>
    <n v="0"/>
    <n v="0"/>
    <s v="alive"/>
    <n v="0"/>
    <m/>
    <n v="0"/>
  </r>
  <r>
    <s v="B1R6glueS5"/>
    <s v="clearcut"/>
    <x v="2"/>
    <n v="1"/>
    <n v="6"/>
    <s v="glue"/>
    <n v="5"/>
    <n v="38"/>
    <n v="10"/>
    <n v="120"/>
    <n v="120"/>
    <n v="0"/>
    <n v="0"/>
    <n v="0"/>
    <s v="alive"/>
    <n v="0"/>
    <m/>
    <n v="0"/>
  </r>
  <r>
    <s v="B1R6glueS6"/>
    <s v="clearcut"/>
    <x v="0"/>
    <n v="1"/>
    <n v="6"/>
    <s v="glue"/>
    <n v="6"/>
    <n v="34"/>
    <n v="5.5"/>
    <n v="0"/>
    <n v="0"/>
    <n v="0"/>
    <n v="0"/>
    <n v="0"/>
    <s v="alive"/>
    <n v="0"/>
    <m/>
    <n v="0"/>
  </r>
  <r>
    <s v="B1R6glueS6"/>
    <s v="clearcut"/>
    <x v="1"/>
    <n v="1"/>
    <n v="6"/>
    <s v="glue"/>
    <n v="6"/>
    <n v="37"/>
    <n v="8.3000000000000007"/>
    <n v="80"/>
    <n v="80"/>
    <n v="30"/>
    <n v="0"/>
    <n v="0"/>
    <s v="alive"/>
    <n v="0"/>
    <m/>
    <n v="0"/>
  </r>
  <r>
    <s v="B1R6glueS6"/>
    <s v="clearcut"/>
    <x v="2"/>
    <n v="1"/>
    <n v="6"/>
    <s v="glue"/>
    <n v="6"/>
    <n v="46"/>
    <n v="13.8"/>
    <n v="0"/>
    <n v="80"/>
    <n v="0"/>
    <n v="0"/>
    <n v="0"/>
    <s v="alive"/>
    <n v="0"/>
    <m/>
    <n v="0"/>
  </r>
  <r>
    <s v="B1R6glueS7"/>
    <s v="clearcut"/>
    <x v="0"/>
    <n v="1"/>
    <n v="6"/>
    <s v="glue"/>
    <n v="7"/>
    <n v="31"/>
    <n v="5.3"/>
    <n v="0"/>
    <n v="0"/>
    <n v="0"/>
    <n v="0"/>
    <n v="0"/>
    <s v="alive"/>
    <n v="0"/>
    <m/>
    <n v="0"/>
  </r>
  <r>
    <s v="B1R6glueS7"/>
    <s v="clearcut"/>
    <x v="1"/>
    <n v="1"/>
    <n v="6"/>
    <s v="glue"/>
    <n v="7"/>
    <n v="0"/>
    <m/>
    <n v="0"/>
    <n v="0"/>
    <n v="0"/>
    <n v="2019"/>
    <n v="1"/>
    <s v="human"/>
    <n v="0"/>
    <m/>
    <n v="0"/>
  </r>
  <r>
    <s v="B1R6glueS8"/>
    <s v="clearcut"/>
    <x v="0"/>
    <n v="1"/>
    <n v="6"/>
    <s v="glue"/>
    <n v="8"/>
    <n v="12"/>
    <n v="3.1"/>
    <n v="0"/>
    <n v="0"/>
    <n v="0"/>
    <n v="0"/>
    <n v="0"/>
    <s v="bad condition"/>
    <n v="0"/>
    <m/>
    <n v="0"/>
  </r>
  <r>
    <s v="B1R6glueS8"/>
    <s v="clearcut"/>
    <x v="1"/>
    <n v="1"/>
    <n v="6"/>
    <s v="glue"/>
    <n v="8"/>
    <n v="0"/>
    <m/>
    <n v="0"/>
    <n v="0"/>
    <n v="0"/>
    <n v="2019"/>
    <n v="1"/>
    <s v="other"/>
    <n v="0"/>
    <m/>
    <n v="0"/>
  </r>
  <r>
    <s v="B1R6glueS9"/>
    <s v="clearcut"/>
    <x v="0"/>
    <n v="1"/>
    <n v="6"/>
    <s v="glue"/>
    <n v="9"/>
    <n v="0"/>
    <m/>
    <n v="215"/>
    <n v="215"/>
    <n v="100"/>
    <n v="2018"/>
    <n v="1"/>
    <s v="Hylobius"/>
    <n v="0"/>
    <m/>
    <n v="0"/>
  </r>
  <r>
    <s v="B2R1wax FS1"/>
    <s v="clearcut"/>
    <x v="0"/>
    <n v="2"/>
    <n v="1"/>
    <s v="wax F"/>
    <n v="1"/>
    <n v="21"/>
    <n v="4.4000000000000004"/>
    <n v="0"/>
    <n v="0"/>
    <n v="0"/>
    <n v="0"/>
    <n v="0"/>
    <s v="alive"/>
    <n v="0"/>
    <m/>
    <n v="0"/>
  </r>
  <r>
    <s v="B2R1wax FS1"/>
    <s v="clearcut"/>
    <x v="1"/>
    <n v="2"/>
    <n v="1"/>
    <s v="wax F"/>
    <n v="1"/>
    <n v="22"/>
    <n v="7"/>
    <n v="350"/>
    <n v="350"/>
    <n v="90"/>
    <n v="0"/>
    <n v="0"/>
    <s v="alive"/>
    <n v="0"/>
    <m/>
    <n v="1"/>
  </r>
  <r>
    <s v="B2R1wax FS1"/>
    <s v="clearcut"/>
    <x v="2"/>
    <n v="2"/>
    <n v="1"/>
    <s v="wax F"/>
    <n v="1"/>
    <n v="0"/>
    <m/>
    <n v="700"/>
    <n v="700"/>
    <n v="0"/>
    <n v="2020"/>
    <n v="1"/>
    <s v="Hylobius"/>
    <n v="0"/>
    <m/>
    <n v="0"/>
  </r>
  <r>
    <s v="B2R1wax FS10"/>
    <s v="clearcut"/>
    <x v="0"/>
    <n v="2"/>
    <n v="1"/>
    <s v="wax F"/>
    <n v="10"/>
    <n v="33"/>
    <n v="6.4"/>
    <n v="0"/>
    <n v="0"/>
    <n v="0"/>
    <n v="0"/>
    <n v="0"/>
    <s v="alive"/>
    <n v="0"/>
    <m/>
    <n v="0"/>
  </r>
  <r>
    <s v="B2R1wax FS10"/>
    <s v="clearcut"/>
    <x v="1"/>
    <n v="2"/>
    <n v="1"/>
    <s v="wax F"/>
    <n v="10"/>
    <n v="42"/>
    <n v="16.399999999999999"/>
    <n v="150"/>
    <n v="150"/>
    <n v="30"/>
    <n v="0"/>
    <n v="0"/>
    <s v="alive"/>
    <n v="0"/>
    <m/>
    <n v="2"/>
  </r>
  <r>
    <s v="B2R1wax FS10"/>
    <s v="clearcut"/>
    <x v="2"/>
    <n v="2"/>
    <n v="1"/>
    <s v="wax F"/>
    <n v="10"/>
    <n v="56"/>
    <n v="13.5"/>
    <n v="150"/>
    <n v="150"/>
    <n v="0"/>
    <n v="0"/>
    <n v="0"/>
    <s v="alive"/>
    <n v="0"/>
    <m/>
    <n v="3"/>
  </r>
  <r>
    <s v="B2R1wax FS2"/>
    <s v="clearcut"/>
    <x v="0"/>
    <n v="2"/>
    <n v="1"/>
    <s v="wax F"/>
    <n v="2"/>
    <n v="41"/>
    <n v="8.1999999999999993"/>
    <n v="0"/>
    <n v="0"/>
    <n v="0"/>
    <n v="0"/>
    <n v="0"/>
    <s v="alive"/>
    <n v="0"/>
    <m/>
    <n v="0"/>
  </r>
  <r>
    <s v="B2R1wax FS2"/>
    <s v="clearcut"/>
    <x v="1"/>
    <n v="2"/>
    <n v="1"/>
    <s v="wax F"/>
    <n v="2"/>
    <n v="34"/>
    <n v="11.7"/>
    <n v="500"/>
    <n v="500"/>
    <n v="80"/>
    <n v="0"/>
    <n v="0"/>
    <s v="alive"/>
    <n v="0"/>
    <m/>
    <n v="2"/>
  </r>
  <r>
    <s v="B2R1wax FS2"/>
    <s v="clearcut"/>
    <x v="2"/>
    <n v="2"/>
    <n v="1"/>
    <s v="wax F"/>
    <n v="2"/>
    <n v="0"/>
    <m/>
    <n v="2000"/>
    <n v="2000"/>
    <n v="0"/>
    <n v="2020"/>
    <n v="1"/>
    <s v="Hylobius"/>
    <n v="0"/>
    <m/>
    <n v="0"/>
  </r>
  <r>
    <s v="B2R1wax FS3"/>
    <s v="clearcut"/>
    <x v="0"/>
    <n v="2"/>
    <n v="1"/>
    <s v="wax F"/>
    <n v="3"/>
    <n v="43"/>
    <n v="10"/>
    <n v="0"/>
    <n v="0"/>
    <n v="0"/>
    <n v="0"/>
    <n v="0"/>
    <s v="alive"/>
    <n v="0"/>
    <m/>
    <n v="0"/>
  </r>
  <r>
    <s v="B2R1wax FS3"/>
    <s v="clearcut"/>
    <x v="1"/>
    <n v="2"/>
    <n v="1"/>
    <s v="wax F"/>
    <n v="3"/>
    <n v="60"/>
    <n v="11.9"/>
    <n v="1000"/>
    <n v="1000"/>
    <n v="100"/>
    <n v="0"/>
    <n v="0"/>
    <s v="alive"/>
    <n v="0"/>
    <m/>
    <n v="1"/>
  </r>
  <r>
    <s v="B2R1wax FS3"/>
    <s v="clearcut"/>
    <x v="2"/>
    <n v="2"/>
    <n v="1"/>
    <s v="wax F"/>
    <n v="3"/>
    <n v="0"/>
    <m/>
    <n v="1000"/>
    <n v="1000"/>
    <n v="0"/>
    <n v="2020"/>
    <n v="1"/>
    <s v="Hylastes"/>
    <n v="0"/>
    <m/>
    <n v="0"/>
  </r>
  <r>
    <s v="B2R1wax FS4"/>
    <s v="clearcut"/>
    <x v="0"/>
    <n v="2"/>
    <n v="1"/>
    <s v="wax F"/>
    <n v="4"/>
    <n v="0"/>
    <m/>
    <n v="0"/>
    <n v="0"/>
    <n v="0"/>
    <n v="2018"/>
    <n v="1"/>
    <s v="human"/>
    <n v="0"/>
    <m/>
    <n v="1"/>
  </r>
  <r>
    <s v="B2R1wax FS5"/>
    <s v="clearcut"/>
    <x v="0"/>
    <n v="2"/>
    <n v="1"/>
    <s v="wax F"/>
    <n v="5"/>
    <n v="0"/>
    <m/>
    <n v="0"/>
    <n v="0"/>
    <n v="0"/>
    <n v="2018"/>
    <n v="1"/>
    <s v="human"/>
    <n v="0"/>
    <m/>
    <n v="0"/>
  </r>
  <r>
    <s v="B2R1wax FS6"/>
    <s v="clearcut"/>
    <x v="0"/>
    <n v="2"/>
    <n v="1"/>
    <s v="wax F"/>
    <n v="6"/>
    <n v="0"/>
    <m/>
    <n v="0"/>
    <n v="0"/>
    <n v="0"/>
    <n v="2018"/>
    <n v="1"/>
    <s v="human"/>
    <n v="0"/>
    <m/>
    <n v="0"/>
  </r>
  <r>
    <s v="B2R1wax FS7"/>
    <s v="clearcut"/>
    <x v="0"/>
    <n v="2"/>
    <n v="1"/>
    <s v="wax F"/>
    <n v="7"/>
    <n v="0"/>
    <m/>
    <n v="0"/>
    <n v="0"/>
    <n v="0"/>
    <n v="2018"/>
    <n v="1"/>
    <s v="Hylastes"/>
    <n v="0"/>
    <m/>
    <n v="0"/>
  </r>
  <r>
    <s v="B2R1wax FS8"/>
    <s v="clearcut"/>
    <x v="0"/>
    <n v="2"/>
    <n v="1"/>
    <s v="wax F"/>
    <n v="8"/>
    <n v="0"/>
    <m/>
    <n v="0"/>
    <n v="0"/>
    <n v="0"/>
    <n v="2018"/>
    <n v="1"/>
    <s v="human"/>
    <n v="0"/>
    <m/>
    <n v="0"/>
  </r>
  <r>
    <s v="B2R1wax FS9"/>
    <s v="clearcut"/>
    <x v="0"/>
    <n v="2"/>
    <n v="1"/>
    <s v="wax F"/>
    <n v="9"/>
    <n v="40"/>
    <n v="5.7"/>
    <n v="0"/>
    <n v="0"/>
    <n v="0"/>
    <n v="0"/>
    <n v="0"/>
    <s v="alive"/>
    <n v="0"/>
    <m/>
    <n v="1"/>
  </r>
  <r>
    <s v="B2R1wax FS9"/>
    <s v="clearcut"/>
    <x v="1"/>
    <n v="2"/>
    <n v="1"/>
    <s v="wax F"/>
    <n v="9"/>
    <n v="42"/>
    <n v="11"/>
    <n v="800"/>
    <n v="800"/>
    <n v="80"/>
    <n v="0"/>
    <n v="0"/>
    <s v="alive"/>
    <n v="0"/>
    <m/>
    <n v="2"/>
  </r>
  <r>
    <s v="B2R1wax FS9"/>
    <s v="clearcut"/>
    <x v="2"/>
    <n v="2"/>
    <n v="1"/>
    <s v="wax F"/>
    <n v="9"/>
    <n v="0"/>
    <m/>
    <n v="700"/>
    <n v="1500"/>
    <n v="0"/>
    <n v="2020"/>
    <n v="1"/>
    <s v="Hylastes"/>
    <n v="0"/>
    <m/>
    <n v="0"/>
  </r>
  <r>
    <s v="B2R2mechanicalS1"/>
    <s v="clearcut"/>
    <x v="0"/>
    <n v="2"/>
    <n v="2"/>
    <s v="mechanical"/>
    <n v="1"/>
    <n v="0"/>
    <m/>
    <n v="50"/>
    <n v="50"/>
    <n v="50"/>
    <n v="2018"/>
    <n v="1"/>
    <s v="other"/>
    <n v="0"/>
    <m/>
    <n v="0"/>
  </r>
  <r>
    <s v="B2R2mechanicalS10"/>
    <s v="clearcut"/>
    <x v="0"/>
    <n v="2"/>
    <n v="2"/>
    <s v="mechanical"/>
    <n v="10"/>
    <n v="35"/>
    <n v="4.3"/>
    <n v="0"/>
    <n v="0"/>
    <n v="0"/>
    <n v="0"/>
    <n v="0"/>
    <s v="alive"/>
    <n v="0"/>
    <m/>
    <n v="0"/>
  </r>
  <r>
    <s v="B2R2mechanicalS10"/>
    <s v="clearcut"/>
    <x v="1"/>
    <n v="2"/>
    <n v="2"/>
    <s v="mechanical"/>
    <n v="10"/>
    <n v="39"/>
    <n v="6.2"/>
    <n v="0"/>
    <n v="0"/>
    <n v="0"/>
    <n v="0"/>
    <n v="0"/>
    <s v="alive"/>
    <n v="0"/>
    <m/>
    <n v="0"/>
  </r>
  <r>
    <s v="B2R2mechanicalS10"/>
    <s v="clearcut"/>
    <x v="2"/>
    <n v="2"/>
    <n v="2"/>
    <s v="mechanical"/>
    <n v="10"/>
    <n v="63"/>
    <n v="11.5"/>
    <n v="0"/>
    <n v="0"/>
    <n v="0"/>
    <n v="0"/>
    <n v="0"/>
    <s v="alive"/>
    <n v="0"/>
    <s v="Z"/>
    <n v="0"/>
  </r>
  <r>
    <s v="B2R2mechanicalS2"/>
    <s v="clearcut"/>
    <x v="0"/>
    <n v="2"/>
    <n v="2"/>
    <s v="mechanical"/>
    <n v="2"/>
    <n v="34"/>
    <n v="3.7"/>
    <n v="0"/>
    <n v="0"/>
    <n v="0"/>
    <n v="0"/>
    <n v="0"/>
    <s v="alive"/>
    <n v="0"/>
    <m/>
    <n v="0"/>
  </r>
  <r>
    <s v="B2R2mechanicalS2"/>
    <s v="clearcut"/>
    <x v="1"/>
    <n v="2"/>
    <n v="2"/>
    <s v="mechanical"/>
    <n v="2"/>
    <n v="44"/>
    <n v="5.9"/>
    <n v="0"/>
    <n v="0"/>
    <n v="0"/>
    <n v="0"/>
    <n v="0"/>
    <s v="alive"/>
    <n v="0"/>
    <m/>
    <n v="0"/>
  </r>
  <r>
    <s v="B2R2mechanicalS2"/>
    <s v="clearcut"/>
    <x v="2"/>
    <n v="2"/>
    <n v="2"/>
    <s v="mechanical"/>
    <n v="2"/>
    <n v="44"/>
    <n v="7.7"/>
    <n v="0"/>
    <n v="0"/>
    <n v="0"/>
    <n v="0"/>
    <n v="0"/>
    <s v="alive"/>
    <n v="0"/>
    <s v="Z"/>
    <n v="0"/>
  </r>
  <r>
    <s v="B2R2mechanicalS3"/>
    <s v="clearcut"/>
    <x v="0"/>
    <n v="2"/>
    <n v="2"/>
    <s v="mechanical"/>
    <n v="3"/>
    <n v="37"/>
    <n v="5.3"/>
    <n v="0"/>
    <n v="0"/>
    <n v="0"/>
    <n v="0"/>
    <n v="0"/>
    <s v="alive"/>
    <n v="0"/>
    <m/>
    <n v="0"/>
  </r>
  <r>
    <s v="B2R2mechanicalS3"/>
    <s v="clearcut"/>
    <x v="1"/>
    <n v="2"/>
    <n v="2"/>
    <s v="mechanical"/>
    <n v="3"/>
    <n v="43"/>
    <n v="6.7"/>
    <n v="0"/>
    <n v="0"/>
    <n v="0"/>
    <n v="0"/>
    <n v="0"/>
    <s v="alive"/>
    <n v="0"/>
    <m/>
    <n v="0"/>
  </r>
  <r>
    <s v="B2R2mechanicalS3"/>
    <s v="clearcut"/>
    <x v="2"/>
    <n v="2"/>
    <n v="2"/>
    <s v="mechanical"/>
    <n v="3"/>
    <n v="47"/>
    <n v="9"/>
    <n v="0"/>
    <n v="0"/>
    <n v="0"/>
    <n v="0"/>
    <n v="0"/>
    <s v="alive"/>
    <n v="0"/>
    <s v="Z"/>
    <n v="0"/>
  </r>
  <r>
    <s v="B2R2mechanicalS4"/>
    <s v="clearcut"/>
    <x v="0"/>
    <n v="2"/>
    <n v="2"/>
    <s v="mechanical"/>
    <n v="4"/>
    <n v="37"/>
    <n v="3.8"/>
    <n v="80"/>
    <n v="80"/>
    <n v="50"/>
    <n v="0"/>
    <n v="0"/>
    <s v="alive"/>
    <n v="0"/>
    <m/>
    <n v="0"/>
  </r>
  <r>
    <s v="B2R2mechanicalS4"/>
    <s v="clearcut"/>
    <x v="1"/>
    <n v="2"/>
    <n v="2"/>
    <s v="mechanical"/>
    <n v="4"/>
    <n v="44"/>
    <n v="4.7"/>
    <n v="60"/>
    <n v="140"/>
    <n v="30"/>
    <n v="0"/>
    <n v="0"/>
    <s v="alive"/>
    <n v="0"/>
    <m/>
    <n v="0"/>
  </r>
  <r>
    <s v="B2R2mechanicalS4"/>
    <s v="clearcut"/>
    <x v="2"/>
    <n v="2"/>
    <n v="2"/>
    <s v="mechanical"/>
    <n v="4"/>
    <n v="47"/>
    <n v="8.1999999999999993"/>
    <n v="500"/>
    <n v="500"/>
    <n v="0"/>
    <n v="0"/>
    <n v="0"/>
    <s v="alive"/>
    <n v="0"/>
    <s v="Z"/>
    <n v="0"/>
  </r>
  <r>
    <s v="B2R2mechanicalS5"/>
    <s v="clearcut"/>
    <x v="0"/>
    <n v="2"/>
    <n v="2"/>
    <s v="mechanical"/>
    <n v="5"/>
    <n v="0"/>
    <m/>
    <n v="30"/>
    <n v="30"/>
    <n v="20"/>
    <n v="2018"/>
    <n v="1"/>
    <s v="Hylastes"/>
    <n v="0"/>
    <m/>
    <n v="0"/>
  </r>
  <r>
    <s v="B2R2mechanicalS6"/>
    <s v="clearcut"/>
    <x v="0"/>
    <n v="2"/>
    <n v="2"/>
    <s v="mechanical"/>
    <n v="6"/>
    <n v="0"/>
    <m/>
    <n v="70"/>
    <n v="70"/>
    <n v="40"/>
    <n v="2018"/>
    <n v="1"/>
    <s v="Hylastes"/>
    <n v="0"/>
    <m/>
    <n v="0"/>
  </r>
  <r>
    <s v="B2R2mechanicalS7"/>
    <s v="clearcut"/>
    <x v="0"/>
    <n v="2"/>
    <n v="2"/>
    <s v="mechanical"/>
    <n v="7"/>
    <n v="0"/>
    <m/>
    <n v="0"/>
    <n v="0"/>
    <n v="0"/>
    <n v="2018"/>
    <n v="1"/>
    <s v="Hylastes"/>
    <n v="0"/>
    <m/>
    <n v="0"/>
  </r>
  <r>
    <s v="B2R2mechanicalS8"/>
    <s v="clearcut"/>
    <x v="0"/>
    <n v="2"/>
    <n v="2"/>
    <s v="mechanical"/>
    <n v="8"/>
    <n v="38"/>
    <n v="5.4"/>
    <n v="30"/>
    <n v="30"/>
    <n v="20"/>
    <n v="0"/>
    <n v="0"/>
    <s v="alive"/>
    <n v="0"/>
    <m/>
    <n v="0"/>
  </r>
  <r>
    <s v="B2R2mechanicalS8"/>
    <s v="clearcut"/>
    <x v="1"/>
    <n v="2"/>
    <n v="2"/>
    <s v="mechanical"/>
    <n v="8"/>
    <n v="46.5"/>
    <n v="8.6999999999999993"/>
    <n v="120"/>
    <n v="120"/>
    <n v="20"/>
    <n v="0"/>
    <n v="0"/>
    <s v="alive"/>
    <n v="0"/>
    <m/>
    <n v="0"/>
  </r>
  <r>
    <s v="B2R2mechanicalS8"/>
    <s v="clearcut"/>
    <x v="2"/>
    <n v="2"/>
    <n v="2"/>
    <s v="mechanical"/>
    <n v="8"/>
    <n v="52"/>
    <n v="12"/>
    <n v="0"/>
    <n v="120"/>
    <n v="0"/>
    <n v="0"/>
    <n v="0"/>
    <s v="alive"/>
    <n v="0"/>
    <s v="Z"/>
    <n v="0"/>
  </r>
  <r>
    <s v="B2R2mechanicalS9"/>
    <s v="clearcut"/>
    <x v="0"/>
    <n v="2"/>
    <n v="2"/>
    <s v="mechanical"/>
    <n v="9"/>
    <n v="0"/>
    <m/>
    <n v="20"/>
    <n v="20"/>
    <n v="50"/>
    <n v="2018"/>
    <n v="1"/>
    <s v="Hylastes"/>
    <n v="0"/>
    <m/>
    <n v="0"/>
  </r>
  <r>
    <s v="B2R3glueS1"/>
    <s v="clearcut"/>
    <x v="0"/>
    <n v="2"/>
    <n v="3"/>
    <s v="glue"/>
    <n v="1"/>
    <n v="36"/>
    <n v="5.5"/>
    <n v="0"/>
    <n v="0"/>
    <n v="0"/>
    <n v="0"/>
    <n v="0"/>
    <s v="alive"/>
    <n v="0"/>
    <m/>
    <n v="0"/>
  </r>
  <r>
    <s v="B2R3glueS1"/>
    <s v="clearcut"/>
    <x v="1"/>
    <n v="2"/>
    <n v="3"/>
    <s v="glue"/>
    <n v="1"/>
    <n v="43"/>
    <n v="7.6"/>
    <n v="50"/>
    <n v="50"/>
    <n v="20"/>
    <n v="0"/>
    <n v="0"/>
    <s v="alive"/>
    <n v="0"/>
    <m/>
    <n v="0"/>
  </r>
  <r>
    <s v="B2R3glueS1"/>
    <s v="clearcut"/>
    <x v="2"/>
    <n v="2"/>
    <n v="3"/>
    <s v="glue"/>
    <n v="1"/>
    <n v="0"/>
    <m/>
    <n v="50"/>
    <n v="50"/>
    <n v="0"/>
    <n v="2020"/>
    <n v="1"/>
    <s v="Hylastes"/>
    <n v="0"/>
    <m/>
    <n v="0"/>
  </r>
  <r>
    <s v="B2R3glueS10"/>
    <s v="clearcut"/>
    <x v="0"/>
    <n v="2"/>
    <n v="3"/>
    <s v="glue"/>
    <n v="10"/>
    <n v="0"/>
    <m/>
    <n v="0"/>
    <n v="0"/>
    <n v="0"/>
    <n v="2018"/>
    <n v="1"/>
    <s v="other"/>
    <n v="0"/>
    <m/>
    <n v="0"/>
  </r>
  <r>
    <s v="B2R3glueS2"/>
    <s v="clearcut"/>
    <x v="0"/>
    <n v="2"/>
    <n v="3"/>
    <s v="glue"/>
    <n v="2"/>
    <n v="55"/>
    <n v="8.3000000000000007"/>
    <n v="0"/>
    <n v="0"/>
    <n v="0"/>
    <n v="0"/>
    <n v="0"/>
    <s v="alive"/>
    <n v="0"/>
    <m/>
    <n v="0"/>
  </r>
  <r>
    <s v="B2R3glueS2"/>
    <s v="clearcut"/>
    <x v="1"/>
    <n v="2"/>
    <n v="3"/>
    <s v="glue"/>
    <n v="2"/>
    <n v="59"/>
    <n v="11.6"/>
    <n v="90"/>
    <n v="90"/>
    <n v="20"/>
    <n v="0"/>
    <n v="0"/>
    <s v="alive"/>
    <n v="0"/>
    <m/>
    <n v="0"/>
  </r>
  <r>
    <s v="B2R3glueS2"/>
    <s v="clearcut"/>
    <x v="2"/>
    <n v="2"/>
    <n v="3"/>
    <s v="glue"/>
    <n v="2"/>
    <n v="61"/>
    <n v="15.9"/>
    <n v="0"/>
    <n v="90"/>
    <n v="0"/>
    <n v="0"/>
    <n v="0"/>
    <s v="alive"/>
    <n v="0"/>
    <m/>
    <n v="0"/>
  </r>
  <r>
    <s v="B2R3glueS3"/>
    <s v="clearcut"/>
    <x v="0"/>
    <n v="2"/>
    <n v="3"/>
    <s v="glue"/>
    <n v="3"/>
    <n v="40"/>
    <n v="6.6"/>
    <n v="0"/>
    <n v="0"/>
    <n v="0"/>
    <n v="0"/>
    <n v="0"/>
    <s v="alive"/>
    <n v="0"/>
    <m/>
    <n v="0"/>
  </r>
  <r>
    <s v="B2R3glueS3"/>
    <s v="clearcut"/>
    <x v="1"/>
    <n v="2"/>
    <n v="3"/>
    <s v="glue"/>
    <n v="3"/>
    <n v="56"/>
    <n v="13.1"/>
    <n v="740"/>
    <n v="740"/>
    <n v="80"/>
    <n v="0"/>
    <n v="0"/>
    <s v="alive"/>
    <n v="0"/>
    <m/>
    <n v="0"/>
  </r>
  <r>
    <s v="B2R3glueS3"/>
    <s v="clearcut"/>
    <x v="2"/>
    <n v="2"/>
    <n v="3"/>
    <s v="glue"/>
    <n v="3"/>
    <n v="63"/>
    <n v="17.3"/>
    <n v="0"/>
    <n v="740"/>
    <n v="0"/>
    <n v="0"/>
    <n v="0"/>
    <s v="alive"/>
    <n v="0"/>
    <m/>
    <n v="0"/>
  </r>
  <r>
    <s v="B2R3glueS4"/>
    <s v="clearcut"/>
    <x v="0"/>
    <n v="2"/>
    <n v="3"/>
    <s v="glue"/>
    <n v="4"/>
    <n v="31"/>
    <n v="5.3"/>
    <n v="0"/>
    <n v="0"/>
    <n v="0"/>
    <n v="0"/>
    <n v="0"/>
    <s v="alive"/>
    <n v="0"/>
    <m/>
    <n v="0"/>
  </r>
  <r>
    <s v="B2R3glueS4"/>
    <s v="clearcut"/>
    <x v="1"/>
    <n v="2"/>
    <n v="3"/>
    <s v="glue"/>
    <n v="4"/>
    <n v="37"/>
    <n v="5.9"/>
    <n v="40"/>
    <n v="40"/>
    <n v="10"/>
    <n v="0"/>
    <n v="0"/>
    <s v="alive"/>
    <n v="0"/>
    <m/>
    <n v="0"/>
  </r>
  <r>
    <s v="B2R3glueS4"/>
    <s v="clearcut"/>
    <x v="2"/>
    <n v="2"/>
    <n v="3"/>
    <s v="glue"/>
    <n v="4"/>
    <n v="0"/>
    <m/>
    <n v="0"/>
    <n v="40"/>
    <n v="0"/>
    <n v="2020"/>
    <n v="1"/>
    <s v="other"/>
    <n v="0"/>
    <m/>
    <n v="0"/>
  </r>
  <r>
    <s v="B2R3glueS5"/>
    <s v="clearcut"/>
    <x v="0"/>
    <n v="2"/>
    <n v="3"/>
    <s v="glue"/>
    <n v="5"/>
    <n v="31"/>
    <n v="5"/>
    <n v="0"/>
    <n v="0"/>
    <n v="0"/>
    <n v="0"/>
    <n v="0"/>
    <s v="alive"/>
    <n v="0"/>
    <m/>
    <n v="0"/>
  </r>
  <r>
    <s v="B2R3glueS5"/>
    <s v="clearcut"/>
    <x v="1"/>
    <n v="2"/>
    <n v="3"/>
    <s v="glue"/>
    <n v="5"/>
    <n v="0"/>
    <m/>
    <n v="0"/>
    <n v="0"/>
    <n v="0"/>
    <n v="2019"/>
    <n v="1"/>
    <s v="Hylastes"/>
    <n v="0"/>
    <m/>
    <n v="0"/>
  </r>
  <r>
    <s v="B2R3glueS6"/>
    <s v="clearcut"/>
    <x v="0"/>
    <n v="2"/>
    <n v="3"/>
    <s v="glue"/>
    <n v="6"/>
    <n v="38"/>
    <n v="5.7"/>
    <n v="0"/>
    <n v="0"/>
    <n v="0"/>
    <n v="0"/>
    <n v="0"/>
    <s v="bad condition"/>
    <n v="0"/>
    <m/>
    <n v="0"/>
  </r>
  <r>
    <s v="B2R3glueS6"/>
    <s v="clearcut"/>
    <x v="1"/>
    <n v="2"/>
    <n v="3"/>
    <s v="glue"/>
    <n v="6"/>
    <n v="0"/>
    <m/>
    <n v="0"/>
    <n v="0"/>
    <n v="0"/>
    <n v="2019"/>
    <n v="1"/>
    <s v="other"/>
    <n v="0"/>
    <m/>
    <n v="0"/>
  </r>
  <r>
    <s v="B2R3glueS7"/>
    <s v="clearcut"/>
    <x v="0"/>
    <n v="2"/>
    <n v="3"/>
    <s v="glue"/>
    <n v="7"/>
    <n v="0"/>
    <m/>
    <n v="0"/>
    <n v="0"/>
    <n v="0"/>
    <n v="2018"/>
    <n v="1"/>
    <s v="drough"/>
    <n v="0"/>
    <m/>
    <n v="0"/>
  </r>
  <r>
    <s v="B2R3glueS8"/>
    <s v="clearcut"/>
    <x v="0"/>
    <n v="2"/>
    <n v="3"/>
    <s v="glue"/>
    <n v="8"/>
    <n v="42"/>
    <n v="5.6"/>
    <n v="0"/>
    <n v="0"/>
    <n v="0"/>
    <n v="0"/>
    <n v="0"/>
    <s v="alive"/>
    <n v="0"/>
    <m/>
    <n v="0"/>
  </r>
  <r>
    <s v="B2R3glueS8"/>
    <s v="clearcut"/>
    <x v="1"/>
    <n v="2"/>
    <n v="3"/>
    <s v="glue"/>
    <n v="8"/>
    <n v="0"/>
    <m/>
    <n v="250"/>
    <n v="250"/>
    <n v="50"/>
    <n v="2019"/>
    <n v="1"/>
    <s v="Hylastes"/>
    <n v="0"/>
    <m/>
    <n v="0"/>
  </r>
  <r>
    <s v="B2R3glueS9"/>
    <s v="clearcut"/>
    <x v="0"/>
    <n v="2"/>
    <n v="3"/>
    <s v="glue"/>
    <n v="9"/>
    <n v="0"/>
    <m/>
    <n v="0"/>
    <n v="0"/>
    <n v="0"/>
    <n v="2018"/>
    <n v="1"/>
    <s v="drough"/>
    <n v="0"/>
    <m/>
    <n v="0"/>
  </r>
  <r>
    <s v="B2R4wax CS1"/>
    <s v="clearcut"/>
    <x v="0"/>
    <n v="2"/>
    <n v="4"/>
    <s v="wax C"/>
    <n v="1"/>
    <n v="0"/>
    <m/>
    <n v="430"/>
    <n v="430"/>
    <n v="0"/>
    <n v="2018"/>
    <n v="1"/>
    <s v="Hylastes"/>
    <n v="0"/>
    <m/>
    <n v="1"/>
  </r>
  <r>
    <s v="B2R4wax CS10"/>
    <s v="clearcut"/>
    <x v="0"/>
    <n v="2"/>
    <n v="4"/>
    <s v="wax C"/>
    <n v="10"/>
    <n v="37"/>
    <n v="5.5"/>
    <n v="0"/>
    <n v="0"/>
    <n v="0"/>
    <n v="0"/>
    <n v="0"/>
    <s v="alive"/>
    <n v="0"/>
    <m/>
    <n v="1"/>
  </r>
  <r>
    <s v="B2R4wax CS10"/>
    <s v="clearcut"/>
    <x v="1"/>
    <n v="2"/>
    <n v="4"/>
    <s v="wax C"/>
    <n v="10"/>
    <n v="0"/>
    <m/>
    <n v="0"/>
    <n v="0"/>
    <n v="0"/>
    <n v="2019"/>
    <n v="1"/>
    <s v="other"/>
    <n v="0"/>
    <m/>
    <n v="0"/>
  </r>
  <r>
    <s v="B2R4wax CS2"/>
    <s v="clearcut"/>
    <x v="0"/>
    <n v="2"/>
    <n v="4"/>
    <s v="wax C"/>
    <n v="2"/>
    <n v="25"/>
    <n v="6.1"/>
    <n v="0"/>
    <n v="0"/>
    <n v="0"/>
    <n v="0"/>
    <n v="0"/>
    <s v="alive"/>
    <n v="0"/>
    <m/>
    <n v="0"/>
  </r>
  <r>
    <s v="B2R4wax CS2"/>
    <s v="clearcut"/>
    <x v="1"/>
    <n v="2"/>
    <n v="4"/>
    <s v="wax C"/>
    <n v="2"/>
    <n v="29"/>
    <n v="7.4"/>
    <n v="190"/>
    <n v="190"/>
    <n v="100"/>
    <n v="0"/>
    <n v="0"/>
    <s v="alive"/>
    <n v="0"/>
    <m/>
    <n v="4"/>
  </r>
  <r>
    <s v="B2R4wax CS2"/>
    <s v="clearcut"/>
    <x v="2"/>
    <n v="2"/>
    <n v="4"/>
    <s v="wax C"/>
    <n v="2"/>
    <n v="0"/>
    <m/>
    <n v="300"/>
    <n v="300"/>
    <n v="0"/>
    <n v="2020"/>
    <n v="1"/>
    <s v="Hylobius"/>
    <n v="0"/>
    <m/>
    <n v="4"/>
  </r>
  <r>
    <s v="B2R4wax CS3"/>
    <s v="clearcut"/>
    <x v="0"/>
    <n v="2"/>
    <n v="4"/>
    <s v="wax C"/>
    <n v="3"/>
    <n v="60"/>
    <n v="15.2"/>
    <n v="0"/>
    <n v="0"/>
    <n v="0"/>
    <n v="0"/>
    <n v="0"/>
    <s v="alive"/>
    <n v="0"/>
    <m/>
    <n v="0"/>
  </r>
  <r>
    <s v="B2R4wax CS3"/>
    <s v="clearcut"/>
    <x v="1"/>
    <n v="2"/>
    <n v="4"/>
    <s v="wax C"/>
    <n v="3"/>
    <n v="61"/>
    <n v="15"/>
    <n v="570"/>
    <n v="570"/>
    <n v="80"/>
    <n v="0"/>
    <n v="0"/>
    <s v="alive"/>
    <n v="0"/>
    <m/>
    <n v="1"/>
  </r>
  <r>
    <s v="B2R4wax CS3"/>
    <s v="clearcut"/>
    <x v="2"/>
    <n v="2"/>
    <n v="4"/>
    <s v="wax C"/>
    <n v="3"/>
    <n v="67"/>
    <n v="17.2"/>
    <n v="1000"/>
    <n v="1000"/>
    <n v="0"/>
    <n v="0"/>
    <n v="0"/>
    <s v="alive"/>
    <n v="0"/>
    <m/>
    <n v="2"/>
  </r>
  <r>
    <s v="B2R4wax CS4"/>
    <s v="clearcut"/>
    <x v="0"/>
    <n v="2"/>
    <n v="4"/>
    <s v="wax C"/>
    <n v="4"/>
    <n v="40"/>
    <n v="14.7"/>
    <n v="0"/>
    <n v="0"/>
    <n v="0"/>
    <n v="0"/>
    <n v="0"/>
    <s v="alive"/>
    <n v="0"/>
    <m/>
    <n v="0"/>
  </r>
  <r>
    <s v="B2R4wax CS4"/>
    <s v="clearcut"/>
    <x v="1"/>
    <n v="2"/>
    <n v="4"/>
    <s v="wax C"/>
    <n v="4"/>
    <n v="56"/>
    <n v="14.3"/>
    <n v="800"/>
    <n v="800"/>
    <n v="100"/>
    <n v="0"/>
    <n v="0"/>
    <s v="alive"/>
    <n v="0"/>
    <m/>
    <n v="4"/>
  </r>
  <r>
    <s v="B2R4wax CS4"/>
    <s v="clearcut"/>
    <x v="2"/>
    <n v="2"/>
    <n v="4"/>
    <s v="wax C"/>
    <n v="4"/>
    <n v="74"/>
    <n v="18.399999999999999"/>
    <n v="1000"/>
    <n v="1000"/>
    <n v="0"/>
    <n v="0"/>
    <n v="0"/>
    <s v="alive"/>
    <n v="0"/>
    <m/>
    <n v="4"/>
  </r>
  <r>
    <s v="B2R4wax CS5"/>
    <s v="clearcut"/>
    <x v="0"/>
    <n v="2"/>
    <n v="4"/>
    <s v="wax C"/>
    <n v="5"/>
    <n v="0"/>
    <m/>
    <n v="0"/>
    <n v="0"/>
    <n v="0"/>
    <n v="2018"/>
    <n v="1"/>
    <s v="Hylastes"/>
    <n v="0"/>
    <m/>
    <n v="1"/>
  </r>
  <r>
    <s v="B2R4wax CS6"/>
    <s v="clearcut"/>
    <x v="0"/>
    <n v="2"/>
    <n v="4"/>
    <s v="wax C"/>
    <n v="6"/>
    <n v="0"/>
    <m/>
    <n v="0"/>
    <n v="0"/>
    <n v="0"/>
    <n v="2018"/>
    <n v="1"/>
    <s v="human"/>
    <n v="0"/>
    <m/>
    <n v="0"/>
  </r>
  <r>
    <s v="B2R4wax CS7"/>
    <s v="clearcut"/>
    <x v="0"/>
    <n v="2"/>
    <n v="4"/>
    <s v="wax C"/>
    <n v="7"/>
    <n v="65"/>
    <n v="10.7"/>
    <n v="0"/>
    <n v="0"/>
    <n v="0"/>
    <n v="0"/>
    <n v="0"/>
    <s v="alive"/>
    <n v="0"/>
    <m/>
    <n v="1"/>
  </r>
  <r>
    <s v="B2R4wax CS7"/>
    <s v="clearcut"/>
    <x v="1"/>
    <n v="2"/>
    <n v="4"/>
    <s v="wax C"/>
    <n v="7"/>
    <n v="74"/>
    <n v="13.5"/>
    <n v="780"/>
    <n v="780"/>
    <n v="90"/>
    <n v="0"/>
    <n v="0"/>
    <s v="alive"/>
    <n v="0"/>
    <m/>
    <n v="2"/>
  </r>
  <r>
    <s v="B2R4wax CS7"/>
    <s v="clearcut"/>
    <x v="2"/>
    <n v="2"/>
    <n v="4"/>
    <s v="wax C"/>
    <n v="7"/>
    <n v="102"/>
    <n v="21.7"/>
    <n v="200"/>
    <n v="980"/>
    <n v="0"/>
    <n v="0"/>
    <n v="0"/>
    <s v="alive"/>
    <n v="0"/>
    <m/>
    <n v="3"/>
  </r>
  <r>
    <s v="B2R4wax CS8"/>
    <s v="clearcut"/>
    <x v="0"/>
    <n v="2"/>
    <n v="4"/>
    <s v="wax C"/>
    <n v="8"/>
    <n v="61"/>
    <n v="10.5"/>
    <n v="0"/>
    <n v="0"/>
    <n v="0"/>
    <n v="0"/>
    <n v="0"/>
    <s v="alive"/>
    <n v="0"/>
    <m/>
    <n v="1"/>
  </r>
  <r>
    <s v="B2R4wax CS8"/>
    <s v="clearcut"/>
    <x v="1"/>
    <n v="2"/>
    <n v="4"/>
    <s v="wax C"/>
    <n v="8"/>
    <n v="63"/>
    <n v="12.1"/>
    <n v="540"/>
    <n v="540"/>
    <n v="100"/>
    <n v="0"/>
    <n v="0"/>
    <s v="alive"/>
    <n v="0"/>
    <m/>
    <n v="3"/>
  </r>
  <r>
    <s v="B2R4wax CS8"/>
    <s v="clearcut"/>
    <x v="2"/>
    <n v="2"/>
    <n v="4"/>
    <s v="wax C"/>
    <n v="8"/>
    <n v="0"/>
    <m/>
    <n v="0"/>
    <n v="540"/>
    <n v="0"/>
    <n v="2020"/>
    <n v="1"/>
    <s v="human"/>
    <n v="0"/>
    <m/>
    <n v="0"/>
  </r>
  <r>
    <s v="B2R4wax CS9"/>
    <s v="clearcut"/>
    <x v="0"/>
    <n v="2"/>
    <n v="4"/>
    <s v="wax C"/>
    <n v="9"/>
    <n v="37"/>
    <n v="6.2"/>
    <n v="0"/>
    <n v="0"/>
    <n v="0"/>
    <n v="0"/>
    <n v="0"/>
    <s v="alive"/>
    <n v="0"/>
    <m/>
    <n v="4"/>
  </r>
  <r>
    <s v="B2R4wax CS9"/>
    <s v="clearcut"/>
    <x v="1"/>
    <n v="2"/>
    <n v="4"/>
    <s v="wax C"/>
    <n v="9"/>
    <n v="46"/>
    <n v="7.6"/>
    <n v="500"/>
    <n v="500"/>
    <n v="100"/>
    <n v="0"/>
    <n v="0"/>
    <s v="alive"/>
    <n v="0"/>
    <m/>
    <n v="4"/>
  </r>
  <r>
    <s v="B2R4wax CS9"/>
    <s v="clearcut"/>
    <x v="2"/>
    <n v="2"/>
    <n v="4"/>
    <s v="wax C"/>
    <n v="9"/>
    <n v="0"/>
    <m/>
    <n v="2000"/>
    <n v="2000"/>
    <n v="0"/>
    <n v="2020"/>
    <n v="1"/>
    <s v="Hylobius"/>
    <n v="0"/>
    <m/>
    <n v="0"/>
  </r>
  <r>
    <s v="B2R5chemicalS1"/>
    <s v="clearcut"/>
    <x v="0"/>
    <n v="2"/>
    <n v="5"/>
    <s v="chemical"/>
    <n v="1"/>
    <n v="20"/>
    <n v="2.8"/>
    <n v="0"/>
    <n v="0"/>
    <n v="0"/>
    <n v="0"/>
    <n v="0"/>
    <s v="alive"/>
    <n v="0"/>
    <m/>
    <n v="0"/>
  </r>
  <r>
    <s v="B2R5chemicalS1"/>
    <s v="clearcut"/>
    <x v="1"/>
    <n v="2"/>
    <n v="5"/>
    <s v="chemical"/>
    <n v="1"/>
    <n v="20"/>
    <n v="2.9"/>
    <n v="0"/>
    <n v="0"/>
    <n v="0"/>
    <n v="0"/>
    <n v="0"/>
    <s v="alive"/>
    <n v="0"/>
    <m/>
    <n v="0"/>
  </r>
  <r>
    <s v="B2R5chemicalS1"/>
    <s v="clearcut"/>
    <x v="2"/>
    <n v="2"/>
    <n v="5"/>
    <s v="chemical"/>
    <n v="1"/>
    <n v="22"/>
    <n v="3.6"/>
    <n v="0"/>
    <n v="0"/>
    <n v="0"/>
    <n v="0"/>
    <n v="0"/>
    <s v="alive"/>
    <n v="0"/>
    <m/>
    <n v="0"/>
  </r>
  <r>
    <s v="B2R5chemicalS10"/>
    <s v="clearcut"/>
    <x v="0"/>
    <n v="2"/>
    <n v="5"/>
    <s v="chemical"/>
    <n v="10"/>
    <n v="0"/>
    <m/>
    <n v="0"/>
    <n v="0"/>
    <n v="0"/>
    <n v="2018"/>
    <n v="1"/>
    <s v="other"/>
    <n v="0"/>
    <m/>
    <n v="0"/>
  </r>
  <r>
    <s v="B2R5chemicalS10"/>
    <s v="clearcut"/>
    <x v="1"/>
    <n v="2"/>
    <n v="5"/>
    <s v="chemical"/>
    <n v="10"/>
    <n v="45"/>
    <n v="10.4"/>
    <n v="20"/>
    <n v="20"/>
    <n v="10"/>
    <n v="0"/>
    <n v="0"/>
    <s v="alive"/>
    <n v="0"/>
    <m/>
    <n v="0"/>
  </r>
  <r>
    <s v="B2R5chemicalS10"/>
    <s v="clearcut"/>
    <x v="2"/>
    <n v="2"/>
    <n v="5"/>
    <s v="chemical"/>
    <n v="10"/>
    <n v="78"/>
    <n v="12.6"/>
    <n v="0"/>
    <n v="20"/>
    <n v="0"/>
    <n v="0"/>
    <n v="0"/>
    <s v="alive"/>
    <n v="0"/>
    <m/>
    <n v="0"/>
  </r>
  <r>
    <s v="B2R5chemicalS2"/>
    <s v="clearcut"/>
    <x v="0"/>
    <n v="2"/>
    <n v="5"/>
    <s v="chemical"/>
    <n v="2"/>
    <n v="0"/>
    <m/>
    <n v="30"/>
    <n v="30"/>
    <n v="20"/>
    <n v="2018"/>
    <n v="1"/>
    <s v="other"/>
    <n v="0"/>
    <m/>
    <n v="0"/>
  </r>
  <r>
    <s v="B2R5chemicalS3"/>
    <s v="clearcut"/>
    <x v="0"/>
    <n v="2"/>
    <n v="5"/>
    <s v="chemical"/>
    <n v="3"/>
    <n v="0"/>
    <m/>
    <n v="10"/>
    <n v="10"/>
    <n v="10"/>
    <n v="2018"/>
    <n v="1"/>
    <s v="other"/>
    <n v="0"/>
    <m/>
    <n v="0"/>
  </r>
  <r>
    <s v="B2R5chemicalS4"/>
    <s v="clearcut"/>
    <x v="0"/>
    <n v="2"/>
    <n v="5"/>
    <s v="chemical"/>
    <n v="4"/>
    <n v="0"/>
    <m/>
    <n v="150"/>
    <n v="150"/>
    <n v="35"/>
    <n v="2018"/>
    <n v="1"/>
    <s v="Hylastes"/>
    <n v="0"/>
    <m/>
    <n v="0"/>
  </r>
  <r>
    <s v="B2R5chemicalS5"/>
    <s v="clearcut"/>
    <x v="0"/>
    <n v="2"/>
    <n v="5"/>
    <s v="chemical"/>
    <n v="5"/>
    <n v="45"/>
    <n v="69"/>
    <n v="35"/>
    <n v="35"/>
    <n v="25"/>
    <n v="0"/>
    <n v="0"/>
    <s v="alive"/>
    <n v="0"/>
    <m/>
    <n v="0"/>
  </r>
  <r>
    <s v="B2R5chemicalS5"/>
    <s v="clearcut"/>
    <x v="1"/>
    <n v="2"/>
    <n v="5"/>
    <s v="chemical"/>
    <n v="5"/>
    <n v="50"/>
    <n v="10.1"/>
    <n v="50"/>
    <n v="50"/>
    <n v="10"/>
    <n v="0"/>
    <n v="0"/>
    <s v="terminal"/>
    <n v="0"/>
    <m/>
    <n v="0"/>
  </r>
  <r>
    <s v="B2R5chemicalS5"/>
    <s v="clearcut"/>
    <x v="2"/>
    <n v="2"/>
    <n v="5"/>
    <s v="chemical"/>
    <n v="5"/>
    <n v="67"/>
    <n v="17"/>
    <n v="0"/>
    <n v="50"/>
    <n v="0"/>
    <n v="0"/>
    <n v="0"/>
    <s v="alive"/>
    <n v="0"/>
    <m/>
    <n v="0"/>
  </r>
  <r>
    <s v="B2R5chemicalS6"/>
    <s v="clearcut"/>
    <x v="0"/>
    <n v="2"/>
    <n v="5"/>
    <s v="chemical"/>
    <n v="6"/>
    <n v="41"/>
    <n v="6.1"/>
    <n v="0"/>
    <n v="0"/>
    <n v="0"/>
    <n v="0"/>
    <n v="0"/>
    <s v="alive"/>
    <n v="0"/>
    <m/>
    <n v="0"/>
  </r>
  <r>
    <s v="B2R5chemicalS6"/>
    <s v="clearcut"/>
    <x v="1"/>
    <n v="2"/>
    <n v="5"/>
    <s v="chemical"/>
    <n v="6"/>
    <n v="44"/>
    <n v="7.5"/>
    <n v="0"/>
    <n v="0"/>
    <n v="0"/>
    <n v="0"/>
    <n v="0"/>
    <s v="alive"/>
    <n v="0"/>
    <m/>
    <n v="0"/>
  </r>
  <r>
    <s v="B2R5chemicalS6"/>
    <s v="clearcut"/>
    <x v="2"/>
    <n v="2"/>
    <n v="5"/>
    <s v="chemical"/>
    <n v="6"/>
    <n v="57"/>
    <n v="10.9"/>
    <n v="0"/>
    <n v="0"/>
    <n v="0"/>
    <n v="0"/>
    <n v="0"/>
    <s v="alive"/>
    <n v="0"/>
    <m/>
    <n v="0"/>
  </r>
  <r>
    <s v="B2R5chemicalS7"/>
    <s v="clearcut"/>
    <x v="0"/>
    <n v="2"/>
    <n v="5"/>
    <s v="chemical"/>
    <n v="7"/>
    <n v="0"/>
    <m/>
    <n v="90"/>
    <n v="90"/>
    <n v="60"/>
    <n v="2018"/>
    <n v="1"/>
    <s v="Hylobius"/>
    <n v="0"/>
    <m/>
    <n v="0"/>
  </r>
  <r>
    <s v="B2R5chemicalS8"/>
    <s v="clearcut"/>
    <x v="0"/>
    <n v="2"/>
    <n v="5"/>
    <s v="chemical"/>
    <n v="8"/>
    <n v="46"/>
    <n v="6.4"/>
    <n v="40"/>
    <n v="40"/>
    <n v="0"/>
    <n v="0"/>
    <n v="0"/>
    <s v="alive"/>
    <n v="0"/>
    <m/>
    <n v="0"/>
  </r>
  <r>
    <s v="B2R5chemicalS8"/>
    <s v="clearcut"/>
    <x v="1"/>
    <n v="2"/>
    <n v="5"/>
    <s v="chemical"/>
    <n v="8"/>
    <n v="0"/>
    <m/>
    <n v="0"/>
    <n v="40"/>
    <n v="0"/>
    <n v="2019"/>
    <n v="1"/>
    <s v="other"/>
    <n v="0"/>
    <m/>
    <n v="0"/>
  </r>
  <r>
    <s v="B2R5chemicalS9"/>
    <s v="clearcut"/>
    <x v="0"/>
    <n v="2"/>
    <n v="5"/>
    <s v="chemical"/>
    <n v="9"/>
    <n v="38"/>
    <n v="5.5"/>
    <n v="0"/>
    <n v="0"/>
    <n v="0"/>
    <n v="0"/>
    <n v="0"/>
    <s v="alive"/>
    <n v="0"/>
    <m/>
    <n v="0"/>
  </r>
  <r>
    <s v="B2R5chemicalS9"/>
    <s v="clearcut"/>
    <x v="1"/>
    <n v="2"/>
    <n v="5"/>
    <s v="chemical"/>
    <n v="9"/>
    <n v="54"/>
    <n v="10.7"/>
    <n v="0"/>
    <n v="0"/>
    <n v="0"/>
    <n v="0"/>
    <n v="0"/>
    <s v="alive"/>
    <n v="0"/>
    <m/>
    <n v="0"/>
  </r>
  <r>
    <s v="B2R5chemicalS9"/>
    <s v="clearcut"/>
    <x v="2"/>
    <n v="2"/>
    <n v="5"/>
    <s v="chemical"/>
    <n v="9"/>
    <n v="75"/>
    <n v="17.5"/>
    <n v="0"/>
    <n v="0"/>
    <n v="0"/>
    <n v="0"/>
    <n v="0"/>
    <s v="terminal"/>
    <n v="0"/>
    <m/>
    <n v="0"/>
  </r>
  <r>
    <s v="B2R6controlS1"/>
    <s v="clearcut"/>
    <x v="0"/>
    <n v="2"/>
    <n v="6"/>
    <s v="control"/>
    <n v="1"/>
    <n v="51"/>
    <n v="6.3"/>
    <n v="0"/>
    <n v="0"/>
    <n v="0"/>
    <n v="0"/>
    <n v="0"/>
    <s v="alive"/>
    <n v="0"/>
    <m/>
    <n v="0"/>
  </r>
  <r>
    <s v="B2R6controlS1"/>
    <s v="clearcut"/>
    <x v="1"/>
    <n v="2"/>
    <n v="6"/>
    <s v="control"/>
    <n v="1"/>
    <n v="57"/>
    <n v="10.7"/>
    <n v="1100"/>
    <n v="1100"/>
    <n v="100"/>
    <n v="0"/>
    <n v="0"/>
    <s v="alive"/>
    <n v="0"/>
    <m/>
    <n v="0"/>
  </r>
  <r>
    <s v="B2R6controlS1"/>
    <s v="clearcut"/>
    <x v="2"/>
    <n v="2"/>
    <n v="6"/>
    <s v="control"/>
    <n v="1"/>
    <n v="63"/>
    <n v="13.5"/>
    <n v="1000"/>
    <n v="2100"/>
    <n v="0"/>
    <n v="0"/>
    <n v="0"/>
    <s v="alive"/>
    <n v="0"/>
    <m/>
    <n v="0"/>
  </r>
  <r>
    <s v="B2R6controlS10"/>
    <s v="clearcut"/>
    <x v="0"/>
    <n v="2"/>
    <n v="6"/>
    <s v="control"/>
    <n v="10"/>
    <n v="48"/>
    <n v="5.6"/>
    <n v="510"/>
    <n v="510"/>
    <n v="50"/>
    <n v="0"/>
    <n v="0"/>
    <s v="alive"/>
    <n v="0"/>
    <m/>
    <n v="0"/>
  </r>
  <r>
    <s v="B2R6controlS10"/>
    <s v="clearcut"/>
    <x v="1"/>
    <n v="2"/>
    <n v="6"/>
    <s v="control"/>
    <n v="10"/>
    <n v="53"/>
    <n v="6.3"/>
    <n v="1800"/>
    <n v="1800"/>
    <n v="100"/>
    <n v="0"/>
    <n v="0"/>
    <s v="alive"/>
    <n v="0"/>
    <m/>
    <n v="0"/>
  </r>
  <r>
    <s v="B2R6controlS10"/>
    <s v="clearcut"/>
    <x v="2"/>
    <n v="2"/>
    <n v="6"/>
    <s v="control"/>
    <n v="10"/>
    <n v="0"/>
    <m/>
    <n v="0"/>
    <n v="1800"/>
    <n v="0"/>
    <n v="2020"/>
    <n v="1"/>
    <s v="other"/>
    <n v="0"/>
    <m/>
    <n v="0"/>
  </r>
  <r>
    <s v="B2R6controlS2"/>
    <s v="clearcut"/>
    <x v="0"/>
    <n v="2"/>
    <n v="6"/>
    <s v="control"/>
    <n v="2"/>
    <n v="30"/>
    <n v="5.6"/>
    <n v="0"/>
    <n v="0"/>
    <n v="0"/>
    <n v="0"/>
    <n v="0"/>
    <s v="alive"/>
    <n v="0"/>
    <m/>
    <n v="0"/>
  </r>
  <r>
    <s v="B2R6controlS2"/>
    <s v="clearcut"/>
    <x v="1"/>
    <n v="2"/>
    <n v="6"/>
    <s v="control"/>
    <n v="2"/>
    <n v="34"/>
    <n v="5.9"/>
    <n v="50"/>
    <n v="50"/>
    <n v="20"/>
    <n v="0"/>
    <n v="0"/>
    <s v="alive"/>
    <n v="0"/>
    <m/>
    <n v="0"/>
  </r>
  <r>
    <s v="B2R6controlS2"/>
    <s v="clearcut"/>
    <x v="2"/>
    <n v="2"/>
    <n v="6"/>
    <s v="control"/>
    <n v="2"/>
    <n v="0"/>
    <m/>
    <n v="2000"/>
    <n v="2000"/>
    <n v="0"/>
    <n v="2020"/>
    <n v="1"/>
    <s v="Hylobius"/>
    <n v="0"/>
    <m/>
    <n v="0"/>
  </r>
  <r>
    <s v="B2R6controlS3"/>
    <s v="clearcut"/>
    <x v="0"/>
    <n v="2"/>
    <n v="6"/>
    <s v="control"/>
    <n v="3"/>
    <n v="32"/>
    <n v="5.0999999999999996"/>
    <n v="20"/>
    <n v="20"/>
    <n v="10"/>
    <n v="0"/>
    <n v="0"/>
    <s v="alive"/>
    <n v="0"/>
    <m/>
    <n v="0"/>
  </r>
  <r>
    <s v="B2R6controlS3"/>
    <s v="clearcut"/>
    <x v="1"/>
    <n v="2"/>
    <n v="6"/>
    <s v="control"/>
    <n v="3"/>
    <n v="39"/>
    <n v="5"/>
    <n v="430"/>
    <n v="430"/>
    <n v="80"/>
    <n v="0"/>
    <n v="0"/>
    <s v="alive"/>
    <n v="0"/>
    <m/>
    <n v="0"/>
  </r>
  <r>
    <s v="B2R6controlS3"/>
    <s v="clearcut"/>
    <x v="2"/>
    <n v="2"/>
    <n v="6"/>
    <s v="control"/>
    <n v="3"/>
    <n v="0"/>
    <m/>
    <n v="1500"/>
    <n v="1500"/>
    <n v="0"/>
    <n v="2020"/>
    <n v="1"/>
    <s v="Hylobius"/>
    <n v="0"/>
    <m/>
    <n v="0"/>
  </r>
  <r>
    <s v="B2R6controlS4"/>
    <s v="clearcut"/>
    <x v="0"/>
    <n v="2"/>
    <n v="6"/>
    <s v="control"/>
    <n v="4"/>
    <n v="0"/>
    <m/>
    <n v="140"/>
    <n v="140"/>
    <n v="90"/>
    <n v="2018"/>
    <n v="1"/>
    <s v="Hylobius"/>
    <n v="0"/>
    <m/>
    <n v="0"/>
  </r>
  <r>
    <s v="B2R6controlS5"/>
    <s v="clearcut"/>
    <x v="0"/>
    <n v="2"/>
    <n v="6"/>
    <s v="control"/>
    <n v="5"/>
    <n v="0"/>
    <m/>
    <n v="190"/>
    <n v="190"/>
    <n v="80"/>
    <n v="2018"/>
    <n v="1"/>
    <s v="Hylobius"/>
    <n v="0"/>
    <m/>
    <n v="0"/>
  </r>
  <r>
    <s v="B2R6controlS6"/>
    <s v="clearcut"/>
    <x v="0"/>
    <n v="2"/>
    <n v="6"/>
    <s v="control"/>
    <n v="6"/>
    <n v="33"/>
    <n v="5.8"/>
    <n v="1200"/>
    <n v="1200"/>
    <n v="90"/>
    <n v="0"/>
    <n v="0"/>
    <s v="alive"/>
    <n v="0"/>
    <m/>
    <n v="0"/>
  </r>
  <r>
    <s v="B2R6controlS6"/>
    <s v="clearcut"/>
    <x v="1"/>
    <n v="2"/>
    <n v="6"/>
    <s v="control"/>
    <n v="6"/>
    <n v="0"/>
    <m/>
    <n v="450"/>
    <n v="1650"/>
    <n v="90"/>
    <n v="2019"/>
    <n v="1"/>
    <s v="Hylastes"/>
    <n v="0"/>
    <m/>
    <n v="0"/>
  </r>
  <r>
    <s v="B2R6controlS7"/>
    <s v="clearcut"/>
    <x v="0"/>
    <n v="2"/>
    <n v="6"/>
    <s v="control"/>
    <n v="7"/>
    <n v="45"/>
    <n v="5.8"/>
    <n v="200"/>
    <n v="200"/>
    <n v="30"/>
    <n v="0"/>
    <n v="0"/>
    <s v="alive"/>
    <n v="0"/>
    <m/>
    <n v="0"/>
  </r>
  <r>
    <s v="B2R6controlS7"/>
    <s v="clearcut"/>
    <x v="1"/>
    <n v="2"/>
    <n v="6"/>
    <s v="control"/>
    <n v="7"/>
    <n v="31"/>
    <n v="10.1"/>
    <n v="650"/>
    <n v="650"/>
    <n v="100"/>
    <n v="0"/>
    <n v="0"/>
    <s v="terminal"/>
    <n v="0"/>
    <m/>
    <n v="0"/>
  </r>
  <r>
    <s v="B2R6controlS7"/>
    <s v="clearcut"/>
    <x v="2"/>
    <n v="2"/>
    <n v="6"/>
    <s v="control"/>
    <n v="7"/>
    <n v="42"/>
    <n v="10.4"/>
    <n v="500"/>
    <n v="1150"/>
    <n v="0"/>
    <n v="0"/>
    <n v="0"/>
    <s v="alive"/>
    <n v="0"/>
    <m/>
    <n v="0"/>
  </r>
  <r>
    <s v="B2R6controlS8"/>
    <s v="clearcut"/>
    <x v="0"/>
    <n v="2"/>
    <n v="6"/>
    <s v="control"/>
    <n v="8"/>
    <n v="0"/>
    <m/>
    <n v="200"/>
    <n v="200"/>
    <n v="100"/>
    <n v="2018"/>
    <n v="1"/>
    <s v="Hylobius"/>
    <n v="0"/>
    <m/>
    <n v="0"/>
  </r>
  <r>
    <s v="B2R6controlS9"/>
    <s v="clearcut"/>
    <x v="0"/>
    <n v="2"/>
    <n v="6"/>
    <s v="control"/>
    <n v="9"/>
    <n v="55"/>
    <n v="8.3000000000000007"/>
    <n v="70"/>
    <n v="70"/>
    <n v="10"/>
    <n v="0"/>
    <n v="0"/>
    <s v="alive"/>
    <n v="0"/>
    <m/>
    <n v="0"/>
  </r>
  <r>
    <s v="B2R6controlS9"/>
    <s v="clearcut"/>
    <x v="1"/>
    <n v="2"/>
    <n v="6"/>
    <s v="control"/>
    <n v="9"/>
    <n v="61"/>
    <n v="14.5"/>
    <n v="80"/>
    <n v="80"/>
    <n v="80"/>
    <n v="0"/>
    <n v="0"/>
    <s v="alive"/>
    <n v="0"/>
    <m/>
    <n v="0"/>
  </r>
  <r>
    <s v="B2R6controlS9"/>
    <s v="clearcut"/>
    <x v="2"/>
    <n v="2"/>
    <n v="6"/>
    <s v="control"/>
    <n v="9"/>
    <n v="73"/>
    <n v="14.2"/>
    <n v="0"/>
    <n v="80"/>
    <n v="0"/>
    <n v="0"/>
    <n v="0"/>
    <s v="alive"/>
    <n v="0"/>
    <m/>
    <n v="0"/>
  </r>
  <r>
    <s v="B3R1glueS1"/>
    <s v="clearcut"/>
    <x v="0"/>
    <n v="3"/>
    <n v="1"/>
    <s v="glue"/>
    <n v="1"/>
    <n v="35"/>
    <n v="4.4000000000000004"/>
    <n v="10"/>
    <n v="10"/>
    <n v="10"/>
    <n v="0"/>
    <n v="0"/>
    <s v="alive"/>
    <n v="0"/>
    <m/>
    <n v="0"/>
  </r>
  <r>
    <s v="B3R1glueS1"/>
    <s v="clearcut"/>
    <x v="1"/>
    <n v="3"/>
    <n v="1"/>
    <s v="glue"/>
    <n v="1"/>
    <n v="0"/>
    <m/>
    <n v="50"/>
    <n v="50"/>
    <n v="50"/>
    <n v="2019"/>
    <n v="1"/>
    <s v="other"/>
    <n v="0"/>
    <m/>
    <n v="0"/>
  </r>
  <r>
    <s v="B3R1glueS10"/>
    <s v="clearcut"/>
    <x v="0"/>
    <n v="3"/>
    <n v="1"/>
    <s v="glue"/>
    <n v="10"/>
    <n v="31"/>
    <n v="7"/>
    <n v="130"/>
    <n v="130"/>
    <n v="30"/>
    <n v="0"/>
    <n v="0"/>
    <s v="alive"/>
    <n v="0"/>
    <m/>
    <n v="0"/>
  </r>
  <r>
    <s v="B3R1glueS10"/>
    <s v="clearcut"/>
    <x v="1"/>
    <n v="3"/>
    <n v="1"/>
    <s v="glue"/>
    <n v="10"/>
    <n v="45"/>
    <n v="11.4"/>
    <n v="150"/>
    <n v="150"/>
    <n v="40"/>
    <n v="0"/>
    <n v="0"/>
    <s v="alive"/>
    <n v="0"/>
    <m/>
    <n v="0"/>
  </r>
  <r>
    <s v="B3R1glueS10"/>
    <s v="clearcut"/>
    <x v="2"/>
    <n v="3"/>
    <n v="1"/>
    <s v="glue"/>
    <n v="10"/>
    <n v="54"/>
    <n v="197"/>
    <n v="130"/>
    <n v="280"/>
    <n v="0"/>
    <n v="0"/>
    <n v="0"/>
    <s v="alive"/>
    <n v="0"/>
    <m/>
    <n v="0"/>
  </r>
  <r>
    <s v="B3R1glueS11"/>
    <s v="clearcut"/>
    <x v="0"/>
    <n v="3"/>
    <n v="1"/>
    <s v="glue"/>
    <n v="11"/>
    <n v="43"/>
    <n v="10"/>
    <n v="0"/>
    <n v="0"/>
    <n v="0"/>
    <n v="0"/>
    <n v="0"/>
    <s v="alive"/>
    <n v="0"/>
    <m/>
    <n v="0"/>
  </r>
  <r>
    <s v="B3R1glueS11"/>
    <s v="clearcut"/>
    <x v="1"/>
    <n v="3"/>
    <n v="1"/>
    <s v="glue"/>
    <n v="11"/>
    <n v="0"/>
    <m/>
    <n v="0"/>
    <n v="0"/>
    <n v="0"/>
    <n v="2019"/>
    <n v="1"/>
    <s v="human"/>
    <n v="0"/>
    <m/>
    <n v="0"/>
  </r>
  <r>
    <s v="B3R1glueS11"/>
    <s v="clearcut"/>
    <x v="2"/>
    <n v="3"/>
    <n v="1"/>
    <s v="glue"/>
    <n v="11"/>
    <n v="0"/>
    <m/>
    <n v="0"/>
    <n v="0"/>
    <n v="0"/>
    <n v="2020"/>
    <n v="1"/>
    <s v="other"/>
    <n v="0"/>
    <m/>
    <n v="0"/>
  </r>
  <r>
    <s v="B3R1glueS2"/>
    <s v="clearcut"/>
    <x v="0"/>
    <n v="3"/>
    <n v="1"/>
    <s v="glue"/>
    <n v="2"/>
    <n v="0"/>
    <m/>
    <n v="0"/>
    <n v="0"/>
    <n v="0"/>
    <n v="2018"/>
    <n v="1"/>
    <s v="other"/>
    <n v="0"/>
    <m/>
    <n v="0"/>
  </r>
  <r>
    <s v="B3R1glueS3"/>
    <s v="clearcut"/>
    <x v="0"/>
    <n v="3"/>
    <n v="1"/>
    <s v="glue"/>
    <n v="3"/>
    <n v="24"/>
    <n v="3.6"/>
    <n v="0"/>
    <n v="0"/>
    <n v="0"/>
    <n v="0"/>
    <n v="0"/>
    <s v="alive"/>
    <n v="0"/>
    <m/>
    <n v="0"/>
  </r>
  <r>
    <s v="B3R1glueS3"/>
    <s v="clearcut"/>
    <x v="1"/>
    <n v="3"/>
    <n v="1"/>
    <s v="glue"/>
    <n v="3"/>
    <n v="37"/>
    <n v="7.6"/>
    <n v="100"/>
    <n v="100"/>
    <n v="30"/>
    <n v="0"/>
    <n v="0"/>
    <s v="alive"/>
    <n v="0"/>
    <m/>
    <n v="0"/>
  </r>
  <r>
    <s v="B3R1glueS3"/>
    <s v="clearcut"/>
    <x v="2"/>
    <n v="3"/>
    <n v="1"/>
    <s v="glue"/>
    <n v="3"/>
    <n v="0"/>
    <m/>
    <n v="300"/>
    <n v="300"/>
    <n v="0"/>
    <n v="2020"/>
    <n v="1"/>
    <s v="Hylastes"/>
    <n v="0"/>
    <m/>
    <n v="0"/>
  </r>
  <r>
    <s v="B3R1glueS4"/>
    <s v="clearcut"/>
    <x v="0"/>
    <n v="3"/>
    <n v="1"/>
    <s v="glue"/>
    <n v="4"/>
    <n v="0"/>
    <m/>
    <n v="110"/>
    <n v="110"/>
    <n v="50"/>
    <n v="2018"/>
    <n v="1"/>
    <s v="Hylobius"/>
    <n v="0"/>
    <m/>
    <n v="0"/>
  </r>
  <r>
    <s v="B3R1glueS5"/>
    <s v="clearcut"/>
    <x v="0"/>
    <n v="3"/>
    <n v="1"/>
    <s v="glue"/>
    <n v="5"/>
    <n v="36"/>
    <n v="5.3"/>
    <n v="160"/>
    <n v="160"/>
    <n v="50"/>
    <n v="0"/>
    <n v="0"/>
    <s v="alive"/>
    <n v="0"/>
    <m/>
    <n v="0"/>
  </r>
  <r>
    <s v="B3R1glueS5"/>
    <s v="clearcut"/>
    <x v="1"/>
    <n v="3"/>
    <n v="1"/>
    <s v="glue"/>
    <n v="5"/>
    <n v="0"/>
    <m/>
    <n v="0"/>
    <n v="160"/>
    <n v="0"/>
    <n v="2019"/>
    <n v="1"/>
    <s v="other"/>
    <n v="0"/>
    <m/>
    <n v="0"/>
  </r>
  <r>
    <s v="B3R1glueS6"/>
    <s v="clearcut"/>
    <x v="0"/>
    <n v="3"/>
    <n v="1"/>
    <s v="glue"/>
    <n v="6"/>
    <n v="0"/>
    <m/>
    <n v="0"/>
    <n v="0"/>
    <n v="0"/>
    <n v="2018"/>
    <n v="1"/>
    <s v="other"/>
    <n v="0"/>
    <m/>
    <n v="0"/>
  </r>
  <r>
    <s v="B3R1glueS6"/>
    <s v="clearcut"/>
    <x v="1"/>
    <n v="3"/>
    <n v="1"/>
    <s v="glue"/>
    <n v="6"/>
    <n v="33"/>
    <n v="8.8000000000000007"/>
    <n v="150"/>
    <n v="150"/>
    <n v="50"/>
    <n v="0"/>
    <n v="0"/>
    <s v="alive"/>
    <n v="0"/>
    <m/>
    <n v="0"/>
  </r>
  <r>
    <s v="B3R1glueS6"/>
    <s v="clearcut"/>
    <x v="2"/>
    <n v="3"/>
    <n v="1"/>
    <s v="glue"/>
    <n v="6"/>
    <n v="35"/>
    <n v="11.2"/>
    <n v="100"/>
    <n v="250"/>
    <n v="0"/>
    <n v="0"/>
    <n v="0"/>
    <s v="alive"/>
    <n v="0"/>
    <m/>
    <n v="0"/>
  </r>
  <r>
    <s v="B3R1glueS7"/>
    <s v="clearcut"/>
    <x v="0"/>
    <n v="3"/>
    <n v="1"/>
    <s v="glue"/>
    <n v="7"/>
    <n v="26"/>
    <n v="4.7"/>
    <n v="30"/>
    <n v="30"/>
    <n v="20"/>
    <n v="0"/>
    <n v="0"/>
    <s v="alive"/>
    <n v="0"/>
    <m/>
    <n v="0"/>
  </r>
  <r>
    <s v="B3R1glueS7"/>
    <s v="clearcut"/>
    <x v="1"/>
    <n v="3"/>
    <n v="1"/>
    <s v="glue"/>
    <n v="7"/>
    <n v="46"/>
    <n v="11.9"/>
    <n v="0"/>
    <n v="30"/>
    <n v="0"/>
    <n v="0"/>
    <n v="0"/>
    <s v="alive"/>
    <n v="0"/>
    <m/>
    <n v="0"/>
  </r>
  <r>
    <s v="B3R1glueS7"/>
    <s v="clearcut"/>
    <x v="2"/>
    <n v="3"/>
    <n v="1"/>
    <s v="glue"/>
    <n v="7"/>
    <n v="62"/>
    <n v="15.9"/>
    <n v="150"/>
    <n v="150"/>
    <n v="0"/>
    <n v="0"/>
    <n v="0"/>
    <s v="alive"/>
    <n v="0"/>
    <m/>
    <n v="0"/>
  </r>
  <r>
    <s v="B3R1glueS8"/>
    <s v="clearcut"/>
    <x v="0"/>
    <n v="3"/>
    <n v="1"/>
    <s v="glue"/>
    <n v="8"/>
    <n v="45"/>
    <n v="7.2"/>
    <n v="0"/>
    <n v="0"/>
    <n v="0"/>
    <n v="0"/>
    <n v="0"/>
    <s v="alive"/>
    <n v="0"/>
    <m/>
    <n v="0"/>
  </r>
  <r>
    <s v="B3R1glueS8"/>
    <s v="clearcut"/>
    <x v="1"/>
    <n v="3"/>
    <n v="1"/>
    <s v="glue"/>
    <n v="8"/>
    <n v="37"/>
    <n v="8.6999999999999993"/>
    <n v="100"/>
    <n v="100"/>
    <n v="20"/>
    <n v="0"/>
    <n v="0"/>
    <s v="alive"/>
    <n v="0"/>
    <m/>
    <n v="0"/>
  </r>
  <r>
    <s v="B3R1glueS8"/>
    <s v="clearcut"/>
    <x v="2"/>
    <n v="3"/>
    <n v="1"/>
    <s v="glue"/>
    <n v="8"/>
    <n v="41"/>
    <n v="12"/>
    <n v="100"/>
    <n v="100"/>
    <n v="0"/>
    <n v="0"/>
    <n v="0"/>
    <s v="alive"/>
    <n v="0"/>
    <m/>
    <n v="0"/>
  </r>
  <r>
    <s v="B3R1glueS9"/>
    <s v="clearcut"/>
    <x v="0"/>
    <n v="3"/>
    <n v="1"/>
    <s v="glue"/>
    <n v="9"/>
    <n v="35"/>
    <n v="6.8"/>
    <n v="50"/>
    <n v="50"/>
    <n v="20"/>
    <n v="0"/>
    <n v="0"/>
    <s v="alive"/>
    <n v="0"/>
    <m/>
    <n v="0"/>
  </r>
  <r>
    <s v="B3R1glueS9"/>
    <s v="clearcut"/>
    <x v="1"/>
    <n v="3"/>
    <n v="1"/>
    <s v="glue"/>
    <n v="9"/>
    <n v="33"/>
    <n v="10.199999999999999"/>
    <n v="50"/>
    <n v="50"/>
    <n v="10"/>
    <n v="0"/>
    <n v="0"/>
    <s v="alive"/>
    <n v="0"/>
    <m/>
    <n v="0"/>
  </r>
  <r>
    <s v="B3R1glueS9"/>
    <s v="clearcut"/>
    <x v="2"/>
    <n v="3"/>
    <n v="1"/>
    <s v="glue"/>
    <n v="9"/>
    <n v="37"/>
    <n v="11.1"/>
    <n v="70"/>
    <n v="70"/>
    <n v="0"/>
    <n v="0"/>
    <n v="0"/>
    <s v="alive"/>
    <n v="0"/>
    <m/>
    <n v="0"/>
  </r>
  <r>
    <s v="B3R2wax CS1"/>
    <s v="clearcut"/>
    <x v="0"/>
    <n v="3"/>
    <n v="2"/>
    <s v="wax C"/>
    <n v="1"/>
    <n v="46"/>
    <n v="8.5"/>
    <n v="0"/>
    <n v="0"/>
    <n v="0"/>
    <n v="0"/>
    <n v="0"/>
    <s v="alive"/>
    <n v="0"/>
    <m/>
    <n v="1"/>
  </r>
  <r>
    <s v="B3R2wax CS1"/>
    <s v="clearcut"/>
    <x v="1"/>
    <n v="3"/>
    <n v="2"/>
    <s v="wax C"/>
    <n v="1"/>
    <n v="50"/>
    <n v="10.6"/>
    <n v="220"/>
    <n v="220"/>
    <n v="70"/>
    <n v="0"/>
    <n v="0"/>
    <s v="alive"/>
    <n v="0"/>
    <m/>
    <n v="3"/>
  </r>
  <r>
    <s v="B3R2wax CS1"/>
    <s v="clearcut"/>
    <x v="2"/>
    <n v="3"/>
    <n v="2"/>
    <s v="wax C"/>
    <n v="1"/>
    <n v="64"/>
    <n v="16.3"/>
    <n v="0"/>
    <n v="220"/>
    <n v="0"/>
    <n v="0"/>
    <n v="0"/>
    <s v="alive"/>
    <n v="0"/>
    <m/>
    <n v="4"/>
  </r>
  <r>
    <s v="B3R2wax CS10"/>
    <s v="clearcut"/>
    <x v="0"/>
    <n v="3"/>
    <n v="2"/>
    <s v="wax C"/>
    <n v="10"/>
    <n v="32"/>
    <n v="6.7"/>
    <n v="0"/>
    <n v="0"/>
    <n v="0"/>
    <n v="0"/>
    <n v="0"/>
    <s v="alive"/>
    <n v="0"/>
    <m/>
    <n v="1"/>
  </r>
  <r>
    <s v="B3R2wax CS10"/>
    <s v="clearcut"/>
    <x v="1"/>
    <n v="3"/>
    <n v="2"/>
    <s v="wax C"/>
    <n v="10"/>
    <n v="36"/>
    <n v="10.1"/>
    <n v="140"/>
    <n v="140"/>
    <n v="50"/>
    <n v="0"/>
    <n v="0"/>
    <s v="alive"/>
    <n v="0"/>
    <m/>
    <n v="2"/>
  </r>
  <r>
    <s v="B3R2wax CS10"/>
    <s v="clearcut"/>
    <x v="2"/>
    <n v="3"/>
    <n v="2"/>
    <s v="wax C"/>
    <n v="10"/>
    <n v="46"/>
    <n v="10.199999999999999"/>
    <n v="1500"/>
    <n v="1500"/>
    <n v="0"/>
    <n v="0"/>
    <n v="0"/>
    <s v="alive"/>
    <n v="0"/>
    <m/>
    <n v="4"/>
  </r>
  <r>
    <s v="B3R2wax CS2"/>
    <s v="clearcut"/>
    <x v="0"/>
    <n v="3"/>
    <n v="2"/>
    <s v="wax C"/>
    <n v="2"/>
    <n v="30"/>
    <n v="7.4"/>
    <n v="0"/>
    <n v="0"/>
    <n v="0"/>
    <n v="0"/>
    <n v="0"/>
    <s v="alive"/>
    <n v="0"/>
    <m/>
    <n v="0"/>
  </r>
  <r>
    <s v="B3R2wax CS2"/>
    <s v="clearcut"/>
    <x v="1"/>
    <n v="3"/>
    <n v="2"/>
    <s v="wax C"/>
    <n v="2"/>
    <n v="35"/>
    <n v="8.8000000000000007"/>
    <n v="260"/>
    <n v="260"/>
    <n v="70"/>
    <n v="0"/>
    <n v="0"/>
    <s v="alive"/>
    <n v="0"/>
    <m/>
    <n v="2"/>
  </r>
  <r>
    <s v="B3R2wax CS2"/>
    <s v="clearcut"/>
    <x v="2"/>
    <n v="3"/>
    <n v="2"/>
    <s v="wax C"/>
    <n v="2"/>
    <n v="46"/>
    <n v="12.2"/>
    <n v="0"/>
    <n v="260"/>
    <n v="0"/>
    <n v="0"/>
    <n v="0"/>
    <s v="alive"/>
    <n v="0"/>
    <m/>
    <n v="3"/>
  </r>
  <r>
    <s v="B3R2wax CS3"/>
    <s v="clearcut"/>
    <x v="0"/>
    <n v="3"/>
    <n v="2"/>
    <s v="wax C"/>
    <n v="3"/>
    <n v="0"/>
    <m/>
    <n v="0"/>
    <n v="0"/>
    <n v="0"/>
    <n v="2018"/>
    <n v="1"/>
    <s v="other"/>
    <n v="0"/>
    <m/>
    <n v="1"/>
  </r>
  <r>
    <s v="B3R2wax CS4"/>
    <s v="clearcut"/>
    <x v="0"/>
    <n v="3"/>
    <n v="2"/>
    <s v="wax C"/>
    <n v="4"/>
    <n v="37"/>
    <n v="6.4"/>
    <n v="0"/>
    <n v="0"/>
    <n v="0"/>
    <n v="0"/>
    <n v="0"/>
    <s v="alive"/>
    <n v="0"/>
    <m/>
    <n v="1"/>
  </r>
  <r>
    <s v="B3R2wax CS4"/>
    <s v="clearcut"/>
    <x v="1"/>
    <n v="3"/>
    <n v="2"/>
    <s v="wax C"/>
    <n v="4"/>
    <n v="47"/>
    <n v="8.8000000000000007"/>
    <n v="1800"/>
    <n v="1800"/>
    <n v="100"/>
    <n v="0"/>
    <n v="0"/>
    <s v="alive"/>
    <n v="0"/>
    <m/>
    <n v="3"/>
  </r>
  <r>
    <s v="B3R2wax CS4"/>
    <s v="clearcut"/>
    <x v="2"/>
    <n v="3"/>
    <n v="2"/>
    <s v="wax C"/>
    <n v="4"/>
    <n v="0"/>
    <m/>
    <n v="1000"/>
    <n v="2800"/>
    <n v="0"/>
    <n v="2020"/>
    <n v="1"/>
    <s v="Hylastes"/>
    <n v="0"/>
    <m/>
    <n v="4"/>
  </r>
  <r>
    <s v="B3R2wax CS5"/>
    <s v="clearcut"/>
    <x v="0"/>
    <n v="3"/>
    <n v="2"/>
    <s v="wax C"/>
    <n v="5"/>
    <n v="45"/>
    <n v="7.9"/>
    <n v="0"/>
    <n v="0"/>
    <n v="0"/>
    <n v="0"/>
    <n v="0"/>
    <s v="alive"/>
    <n v="0"/>
    <m/>
    <n v="1"/>
  </r>
  <r>
    <s v="B3R2wax CS5"/>
    <s v="clearcut"/>
    <x v="1"/>
    <n v="3"/>
    <n v="2"/>
    <s v="wax C"/>
    <n v="5"/>
    <n v="49"/>
    <n v="10.199999999999999"/>
    <n v="640"/>
    <n v="640"/>
    <n v="100"/>
    <n v="0"/>
    <n v="0"/>
    <s v="alive"/>
    <n v="0"/>
    <m/>
    <n v="3"/>
  </r>
  <r>
    <s v="B3R2wax CS5"/>
    <s v="clearcut"/>
    <x v="2"/>
    <n v="3"/>
    <n v="2"/>
    <s v="wax C"/>
    <n v="5"/>
    <n v="0"/>
    <m/>
    <n v="1200"/>
    <n v="1200"/>
    <n v="0"/>
    <n v="2020"/>
    <n v="1"/>
    <s v="Hylastes"/>
    <n v="0"/>
    <m/>
    <n v="4"/>
  </r>
  <r>
    <s v="B3R2wax CS6"/>
    <s v="clearcut"/>
    <x v="0"/>
    <n v="3"/>
    <n v="2"/>
    <s v="wax C"/>
    <n v="6"/>
    <n v="18"/>
    <n v="3.1"/>
    <n v="0"/>
    <n v="0"/>
    <n v="0"/>
    <n v="0"/>
    <n v="0"/>
    <s v="alive"/>
    <n v="0"/>
    <m/>
    <n v="1"/>
  </r>
  <r>
    <s v="B3R2wax CS6"/>
    <s v="clearcut"/>
    <x v="1"/>
    <n v="3"/>
    <n v="2"/>
    <s v="wax C"/>
    <n v="6"/>
    <n v="22"/>
    <n v="5.9"/>
    <n v="0"/>
    <n v="0"/>
    <n v="0"/>
    <n v="0"/>
    <n v="0"/>
    <s v="alive"/>
    <n v="0"/>
    <m/>
    <n v="4"/>
  </r>
  <r>
    <s v="B3R2wax CS6"/>
    <s v="clearcut"/>
    <x v="2"/>
    <n v="3"/>
    <n v="2"/>
    <s v="wax C"/>
    <n v="6"/>
    <n v="0"/>
    <m/>
    <n v="0"/>
    <n v="0"/>
    <n v="0"/>
    <n v="2020"/>
    <n v="1"/>
    <s v="other"/>
    <n v="0"/>
    <m/>
    <n v="0"/>
  </r>
  <r>
    <s v="B3R2wax CS7"/>
    <s v="clearcut"/>
    <x v="0"/>
    <n v="3"/>
    <n v="2"/>
    <s v="wax C"/>
    <n v="7"/>
    <n v="39"/>
    <n v="8.6999999999999993"/>
    <n v="0"/>
    <n v="0"/>
    <n v="0"/>
    <n v="0"/>
    <n v="0"/>
    <s v="alive"/>
    <n v="0"/>
    <m/>
    <n v="1"/>
  </r>
  <r>
    <s v="B3R2wax CS7"/>
    <s v="clearcut"/>
    <x v="1"/>
    <n v="3"/>
    <n v="2"/>
    <s v="wax C"/>
    <n v="7"/>
    <n v="47"/>
    <n v="10.6"/>
    <n v="1800"/>
    <n v="1800"/>
    <n v="100"/>
    <n v="0"/>
    <n v="0"/>
    <s v="alive"/>
    <n v="0"/>
    <m/>
    <n v="2"/>
  </r>
  <r>
    <s v="B3R2wax CS7"/>
    <s v="clearcut"/>
    <x v="2"/>
    <n v="3"/>
    <n v="2"/>
    <s v="wax C"/>
    <n v="7"/>
    <n v="0"/>
    <m/>
    <n v="1500"/>
    <n v="3300"/>
    <n v="0"/>
    <n v="2020"/>
    <n v="1"/>
    <s v="Hylobius"/>
    <n v="0"/>
    <m/>
    <n v="3"/>
  </r>
  <r>
    <s v="B3R2wax CS8"/>
    <s v="clearcut"/>
    <x v="0"/>
    <n v="3"/>
    <n v="2"/>
    <s v="wax C"/>
    <n v="8"/>
    <n v="43"/>
    <n v="8.6999999999999993"/>
    <n v="0"/>
    <n v="0"/>
    <n v="0"/>
    <n v="0"/>
    <n v="0"/>
    <s v="alive"/>
    <n v="0"/>
    <m/>
    <n v="3"/>
  </r>
  <r>
    <s v="B3R2wax CS8"/>
    <s v="clearcut"/>
    <x v="1"/>
    <n v="3"/>
    <n v="2"/>
    <s v="wax C"/>
    <n v="8"/>
    <n v="45"/>
    <n v="9.3000000000000007"/>
    <n v="0"/>
    <n v="0"/>
    <n v="0"/>
    <n v="0"/>
    <n v="0"/>
    <s v="alive"/>
    <n v="0"/>
    <m/>
    <n v="3"/>
  </r>
  <r>
    <s v="B3R2wax CS8"/>
    <s v="clearcut"/>
    <x v="2"/>
    <n v="3"/>
    <n v="2"/>
    <s v="wax C"/>
    <n v="8"/>
    <n v="45"/>
    <n v="9.6999999999999993"/>
    <n v="0"/>
    <n v="0"/>
    <n v="0"/>
    <n v="0"/>
    <n v="0"/>
    <s v="alive"/>
    <n v="0"/>
    <m/>
    <n v="4"/>
  </r>
  <r>
    <s v="B3R2wax CS9"/>
    <s v="clearcut"/>
    <x v="0"/>
    <n v="3"/>
    <n v="2"/>
    <s v="wax C"/>
    <n v="9"/>
    <n v="0"/>
    <m/>
    <n v="0"/>
    <n v="0"/>
    <n v="0"/>
    <n v="2018"/>
    <n v="1"/>
    <s v="other"/>
    <n v="0"/>
    <m/>
    <n v="0"/>
  </r>
  <r>
    <s v="B3R3chemicalS1"/>
    <s v="clearcut"/>
    <x v="0"/>
    <n v="3"/>
    <n v="3"/>
    <s v="chemical"/>
    <n v="1"/>
    <n v="0"/>
    <m/>
    <n v="60"/>
    <n v="60"/>
    <n v="80"/>
    <n v="2018"/>
    <n v="1"/>
    <s v="other"/>
    <n v="0"/>
    <m/>
    <n v="0"/>
  </r>
  <r>
    <s v="B3R3chemicalS10"/>
    <s v="clearcut"/>
    <x v="0"/>
    <n v="3"/>
    <n v="3"/>
    <s v="chemical"/>
    <n v="10"/>
    <n v="42"/>
    <n v="5.6"/>
    <n v="10"/>
    <n v="10"/>
    <n v="5"/>
    <n v="0"/>
    <n v="0"/>
    <s v="alive"/>
    <n v="0"/>
    <m/>
    <n v="0"/>
  </r>
  <r>
    <s v="B3R3chemicalS10"/>
    <s v="clearcut"/>
    <x v="1"/>
    <n v="3"/>
    <n v="3"/>
    <s v="chemical"/>
    <n v="10"/>
    <n v="42"/>
    <n v="7.8"/>
    <n v="0"/>
    <n v="10"/>
    <n v="0"/>
    <n v="0"/>
    <n v="0"/>
    <s v="alive"/>
    <n v="0"/>
    <m/>
    <n v="0"/>
  </r>
  <r>
    <s v="B3R3chemicalS10"/>
    <s v="clearcut"/>
    <x v="2"/>
    <n v="3"/>
    <n v="3"/>
    <s v="chemical"/>
    <n v="10"/>
    <n v="53"/>
    <n v="11"/>
    <n v="0"/>
    <n v="0"/>
    <n v="0"/>
    <n v="0"/>
    <n v="0"/>
    <s v="alive"/>
    <n v="0"/>
    <m/>
    <n v="0"/>
  </r>
  <r>
    <s v="B3R3chemicalS2"/>
    <s v="clearcut"/>
    <x v="0"/>
    <n v="3"/>
    <n v="3"/>
    <s v="chemical"/>
    <n v="2"/>
    <n v="0"/>
    <m/>
    <n v="0"/>
    <n v="0"/>
    <n v="0"/>
    <n v="2018"/>
    <n v="1"/>
    <s v="other"/>
    <n v="0"/>
    <m/>
    <n v="0"/>
  </r>
  <r>
    <s v="B3R3chemicalS3"/>
    <s v="clearcut"/>
    <x v="0"/>
    <n v="3"/>
    <n v="3"/>
    <s v="chemical"/>
    <n v="3"/>
    <n v="0"/>
    <m/>
    <n v="50"/>
    <n v="50"/>
    <n v="20"/>
    <n v="2018"/>
    <n v="1"/>
    <s v="other"/>
    <n v="0"/>
    <m/>
    <n v="0"/>
  </r>
  <r>
    <s v="B3R3chemicalS4"/>
    <s v="clearcut"/>
    <x v="0"/>
    <n v="3"/>
    <n v="3"/>
    <s v="chemical"/>
    <n v="4"/>
    <n v="0"/>
    <m/>
    <n v="0"/>
    <n v="0"/>
    <n v="0"/>
    <n v="2018"/>
    <n v="1"/>
    <s v="Hylastes"/>
    <n v="0"/>
    <m/>
    <n v="0"/>
  </r>
  <r>
    <s v="B3R3chemicalS5"/>
    <s v="clearcut"/>
    <x v="0"/>
    <n v="3"/>
    <n v="3"/>
    <s v="chemical"/>
    <n v="5"/>
    <n v="0"/>
    <m/>
    <n v="100"/>
    <n v="100"/>
    <n v="90"/>
    <n v="2018"/>
    <n v="1"/>
    <s v="Hylobius"/>
    <n v="0"/>
    <m/>
    <n v="0"/>
  </r>
  <r>
    <s v="B3R3chemicalS6"/>
    <s v="clearcut"/>
    <x v="0"/>
    <n v="3"/>
    <n v="3"/>
    <s v="chemical"/>
    <n v="6"/>
    <n v="40"/>
    <n v="8.5"/>
    <n v="0"/>
    <n v="0"/>
    <n v="0"/>
    <n v="0"/>
    <n v="0"/>
    <s v="alive"/>
    <n v="0"/>
    <m/>
    <n v="0"/>
  </r>
  <r>
    <s v="B3R3chemicalS6"/>
    <s v="clearcut"/>
    <x v="1"/>
    <n v="3"/>
    <n v="3"/>
    <s v="chemical"/>
    <n v="6"/>
    <n v="41"/>
    <n v="10.1"/>
    <n v="10"/>
    <n v="10"/>
    <n v="10"/>
    <n v="0"/>
    <n v="0"/>
    <s v="alive"/>
    <n v="0"/>
    <m/>
    <n v="0"/>
  </r>
  <r>
    <s v="B3R3chemicalS6"/>
    <s v="clearcut"/>
    <x v="2"/>
    <n v="3"/>
    <n v="3"/>
    <s v="chemical"/>
    <n v="6"/>
    <n v="56"/>
    <n v="17.899999999999999"/>
    <n v="20"/>
    <n v="20"/>
    <n v="0"/>
    <n v="0"/>
    <n v="0"/>
    <s v="alive"/>
    <n v="0"/>
    <m/>
    <n v="0"/>
  </r>
  <r>
    <s v="B3R3chemicalS7"/>
    <s v="clearcut"/>
    <x v="0"/>
    <n v="3"/>
    <n v="3"/>
    <s v="chemical"/>
    <n v="7"/>
    <n v="46"/>
    <n v="8.3000000000000007"/>
    <n v="0"/>
    <n v="0"/>
    <n v="0"/>
    <n v="0"/>
    <n v="0"/>
    <s v="alive"/>
    <n v="0"/>
    <m/>
    <n v="0"/>
  </r>
  <r>
    <s v="B3R3chemicalS7"/>
    <s v="clearcut"/>
    <x v="1"/>
    <n v="3"/>
    <n v="3"/>
    <s v="chemical"/>
    <n v="7"/>
    <n v="51"/>
    <n v="11.3"/>
    <n v="20"/>
    <n v="20"/>
    <n v="10"/>
    <n v="0"/>
    <n v="0"/>
    <s v="alive"/>
    <n v="0"/>
    <m/>
    <n v="0"/>
  </r>
  <r>
    <s v="B3R3chemicalS7"/>
    <s v="clearcut"/>
    <x v="2"/>
    <n v="3"/>
    <n v="3"/>
    <s v="chemical"/>
    <n v="7"/>
    <n v="43"/>
    <n v="17.5"/>
    <n v="0"/>
    <n v="20"/>
    <n v="0"/>
    <n v="0"/>
    <n v="0"/>
    <s v="terminal"/>
    <n v="0"/>
    <m/>
    <n v="0"/>
  </r>
  <r>
    <s v="B3R3chemicalS8"/>
    <s v="clearcut"/>
    <x v="0"/>
    <n v="3"/>
    <n v="3"/>
    <s v="chemical"/>
    <n v="8"/>
    <n v="50"/>
    <n v="6.9"/>
    <n v="0"/>
    <n v="0"/>
    <n v="0"/>
    <n v="0"/>
    <n v="0"/>
    <s v="alive"/>
    <n v="0"/>
    <m/>
    <n v="0"/>
  </r>
  <r>
    <s v="B3R3chemicalS8"/>
    <s v="clearcut"/>
    <x v="1"/>
    <n v="3"/>
    <n v="3"/>
    <s v="chemical"/>
    <n v="8"/>
    <n v="51"/>
    <n v="9.3000000000000007"/>
    <n v="40"/>
    <n v="40"/>
    <n v="10"/>
    <n v="0"/>
    <n v="0"/>
    <s v="alive"/>
    <n v="0"/>
    <m/>
    <n v="0"/>
  </r>
  <r>
    <s v="B3R3chemicalS8"/>
    <s v="clearcut"/>
    <x v="2"/>
    <n v="3"/>
    <n v="3"/>
    <s v="chemical"/>
    <n v="8"/>
    <n v="75"/>
    <n v="15.6"/>
    <n v="0"/>
    <n v="40"/>
    <n v="0"/>
    <n v="0"/>
    <n v="0"/>
    <s v="alive"/>
    <n v="0"/>
    <m/>
    <n v="0"/>
  </r>
  <r>
    <s v="B3R3chemicalS9"/>
    <s v="clearcut"/>
    <x v="0"/>
    <n v="3"/>
    <n v="3"/>
    <s v="chemical"/>
    <n v="9"/>
    <n v="39"/>
    <n v="5.9"/>
    <n v="0"/>
    <n v="0"/>
    <n v="0"/>
    <n v="0"/>
    <n v="0"/>
    <s v="alive"/>
    <n v="0"/>
    <m/>
    <n v="0"/>
  </r>
  <r>
    <s v="B3R3chemicalS9"/>
    <s v="clearcut"/>
    <x v="1"/>
    <n v="3"/>
    <n v="3"/>
    <s v="chemical"/>
    <n v="9"/>
    <n v="42"/>
    <n v="8.9"/>
    <n v="20"/>
    <n v="20"/>
    <n v="10"/>
    <n v="0"/>
    <n v="0"/>
    <s v="alive"/>
    <n v="0"/>
    <m/>
    <n v="0"/>
  </r>
  <r>
    <s v="B3R3chemicalS9"/>
    <s v="clearcut"/>
    <x v="2"/>
    <n v="3"/>
    <n v="3"/>
    <s v="chemical"/>
    <n v="9"/>
    <n v="67"/>
    <n v="12.5"/>
    <n v="0"/>
    <n v="20"/>
    <n v="0"/>
    <n v="0"/>
    <n v="0"/>
    <s v="alive"/>
    <n v="0"/>
    <m/>
    <n v="0"/>
  </r>
  <r>
    <s v="B3R4mechanicalS1"/>
    <s v="clearcut"/>
    <x v="0"/>
    <n v="3"/>
    <n v="4"/>
    <s v="mechanical"/>
    <n v="1"/>
    <n v="0"/>
    <m/>
    <n v="350"/>
    <n v="350"/>
    <n v="0"/>
    <n v="2018"/>
    <n v="1"/>
    <s v="Hylobius"/>
    <n v="0"/>
    <m/>
    <n v="0"/>
  </r>
  <r>
    <s v="B3R4mechanicalS10"/>
    <s v="clearcut"/>
    <x v="0"/>
    <n v="3"/>
    <n v="4"/>
    <s v="mechanical"/>
    <n v="10"/>
    <n v="35"/>
    <n v="6.5"/>
    <n v="0"/>
    <n v="0"/>
    <n v="0"/>
    <n v="0"/>
    <n v="0"/>
    <s v="alive"/>
    <n v="0"/>
    <m/>
    <n v="0"/>
  </r>
  <r>
    <s v="B3R4mechanicalS10"/>
    <s v="clearcut"/>
    <x v="1"/>
    <n v="3"/>
    <n v="4"/>
    <s v="mechanical"/>
    <n v="10"/>
    <n v="0"/>
    <m/>
    <n v="0"/>
    <n v="0"/>
    <n v="0"/>
    <n v="2019"/>
    <n v="1"/>
    <s v="other"/>
    <n v="0"/>
    <m/>
    <n v="0"/>
  </r>
  <r>
    <s v="B3R4mechanicalS11"/>
    <s v="clearcut"/>
    <x v="0"/>
    <n v="3"/>
    <n v="4"/>
    <s v="mechanical"/>
    <n v="11"/>
    <n v="0"/>
    <m/>
    <n v="80"/>
    <n v="80"/>
    <n v="50"/>
    <n v="2018"/>
    <n v="1"/>
    <s v="Hylobius"/>
    <n v="0"/>
    <m/>
    <n v="0"/>
  </r>
  <r>
    <s v="B3R4mechanicalS11"/>
    <s v="clearcut"/>
    <x v="1"/>
    <n v="3"/>
    <n v="4"/>
    <s v="mechanical"/>
    <n v="11"/>
    <n v="0"/>
    <m/>
    <n v="0"/>
    <n v="80"/>
    <n v="0"/>
    <n v="2019"/>
    <n v="1"/>
    <s v="human"/>
    <n v="0"/>
    <m/>
    <n v="0"/>
  </r>
  <r>
    <s v="B3R4mechanicalS11"/>
    <s v="clearcut"/>
    <x v="2"/>
    <n v="3"/>
    <n v="4"/>
    <s v="mechanical"/>
    <n v="11"/>
    <n v="0"/>
    <m/>
    <n v="0"/>
    <n v="0"/>
    <n v="0"/>
    <n v="2020"/>
    <n v="1"/>
    <s v="other"/>
    <n v="0"/>
    <m/>
    <n v="0"/>
  </r>
  <r>
    <s v="B3R4mechanicalS2"/>
    <s v="clearcut"/>
    <x v="0"/>
    <n v="3"/>
    <n v="4"/>
    <s v="mechanical"/>
    <n v="2"/>
    <n v="19"/>
    <n v="27"/>
    <n v="10"/>
    <n v="10"/>
    <n v="10"/>
    <n v="0"/>
    <n v="0"/>
    <s v="alive"/>
    <n v="0"/>
    <s v="VG"/>
    <n v="0"/>
  </r>
  <r>
    <s v="B3R4mechanicalS2"/>
    <s v="clearcut"/>
    <x v="1"/>
    <n v="3"/>
    <n v="4"/>
    <s v="mechanical"/>
    <n v="2"/>
    <n v="20"/>
    <n v="2.7"/>
    <n v="0"/>
    <n v="10"/>
    <n v="0"/>
    <n v="0"/>
    <n v="0"/>
    <s v="alive"/>
    <n v="0"/>
    <m/>
    <n v="0"/>
  </r>
  <r>
    <s v="B3R4mechanicalS2"/>
    <s v="clearcut"/>
    <x v="2"/>
    <n v="3"/>
    <n v="4"/>
    <s v="mechanical"/>
    <n v="2"/>
    <n v="24"/>
    <n v="3.2"/>
    <n v="0"/>
    <n v="0"/>
    <n v="0"/>
    <n v="0"/>
    <n v="0"/>
    <s v="alive"/>
    <n v="0"/>
    <s v="Z"/>
    <n v="0"/>
  </r>
  <r>
    <s v="B3R4mechanicalS3"/>
    <s v="clearcut"/>
    <x v="0"/>
    <n v="3"/>
    <n v="4"/>
    <s v="mechanical"/>
    <n v="3"/>
    <n v="17"/>
    <n v="3.9"/>
    <n v="0"/>
    <n v="0"/>
    <n v="0"/>
    <n v="0"/>
    <n v="0"/>
    <s v="alive"/>
    <n v="0"/>
    <s v="VG"/>
    <n v="0"/>
  </r>
  <r>
    <s v="B3R4mechanicalS3"/>
    <s v="clearcut"/>
    <x v="1"/>
    <n v="3"/>
    <n v="4"/>
    <s v="mechanical"/>
    <n v="3"/>
    <n v="0"/>
    <m/>
    <n v="0"/>
    <n v="0"/>
    <n v="0"/>
    <n v="2019"/>
    <n v="1"/>
    <s v="Hylastes"/>
    <n v="0"/>
    <m/>
    <n v="0"/>
  </r>
  <r>
    <s v="B3R4mechanicalS4"/>
    <s v="clearcut"/>
    <x v="0"/>
    <n v="3"/>
    <n v="4"/>
    <s v="mechanical"/>
    <n v="4"/>
    <n v="17"/>
    <n v="3.9"/>
    <n v="0"/>
    <n v="0"/>
    <n v="0"/>
    <n v="0"/>
    <n v="0"/>
    <s v="alive"/>
    <n v="0"/>
    <s v="VG"/>
    <n v="0"/>
  </r>
  <r>
    <s v="B3R4mechanicalS4"/>
    <s v="clearcut"/>
    <x v="1"/>
    <n v="3"/>
    <n v="4"/>
    <s v="mechanical"/>
    <n v="4"/>
    <n v="33"/>
    <n v="7.6"/>
    <n v="0"/>
    <n v="0"/>
    <n v="0"/>
    <n v="0"/>
    <n v="0"/>
    <s v="alive"/>
    <n v="0"/>
    <m/>
    <n v="0"/>
  </r>
  <r>
    <s v="B3R4mechanicalS4"/>
    <s v="clearcut"/>
    <x v="2"/>
    <n v="3"/>
    <n v="4"/>
    <s v="mechanical"/>
    <n v="4"/>
    <n v="50"/>
    <n v="11.3"/>
    <n v="250"/>
    <n v="250"/>
    <n v="0"/>
    <n v="0"/>
    <n v="0"/>
    <s v="alive"/>
    <n v="0"/>
    <s v="Z"/>
    <n v="0"/>
  </r>
  <r>
    <s v="B3R4mechanicalS5"/>
    <s v="clearcut"/>
    <x v="0"/>
    <n v="3"/>
    <n v="4"/>
    <s v="mechanical"/>
    <n v="5"/>
    <n v="25"/>
    <n v="4.4000000000000004"/>
    <n v="0"/>
    <n v="0"/>
    <n v="0"/>
    <n v="0"/>
    <n v="0"/>
    <s v="alive"/>
    <n v="0"/>
    <m/>
    <n v="0"/>
  </r>
  <r>
    <s v="B3R4mechanicalS5"/>
    <s v="clearcut"/>
    <x v="1"/>
    <n v="3"/>
    <n v="4"/>
    <s v="mechanical"/>
    <n v="5"/>
    <n v="0"/>
    <m/>
    <n v="0"/>
    <n v="0"/>
    <n v="0"/>
    <n v="2019"/>
    <n v="1"/>
    <s v="other"/>
    <n v="0"/>
    <m/>
    <n v="0"/>
  </r>
  <r>
    <s v="B3R4mechanicalS6"/>
    <s v="clearcut"/>
    <x v="0"/>
    <n v="3"/>
    <n v="4"/>
    <s v="mechanical"/>
    <n v="6"/>
    <n v="12"/>
    <n v="4.4000000000000004"/>
    <n v="0"/>
    <n v="0"/>
    <n v="0"/>
    <n v="0"/>
    <n v="0"/>
    <s v="terminal"/>
    <n v="0"/>
    <s v="VG"/>
    <n v="0"/>
  </r>
  <r>
    <s v="B3R4mechanicalS6"/>
    <s v="clearcut"/>
    <x v="1"/>
    <n v="3"/>
    <n v="4"/>
    <s v="mechanical"/>
    <n v="6"/>
    <n v="32"/>
    <n v="4.7"/>
    <n v="0"/>
    <n v="0"/>
    <n v="0"/>
    <n v="0"/>
    <n v="0"/>
    <s v="alive"/>
    <n v="0"/>
    <m/>
    <n v="0"/>
  </r>
  <r>
    <s v="B3R4mechanicalS6"/>
    <s v="clearcut"/>
    <x v="2"/>
    <n v="3"/>
    <n v="4"/>
    <s v="mechanical"/>
    <n v="6"/>
    <n v="23"/>
    <n v="7.2"/>
    <n v="0"/>
    <n v="0"/>
    <n v="0"/>
    <n v="0"/>
    <n v="0"/>
    <s v="terminal"/>
    <n v="0"/>
    <s v="Z"/>
    <n v="0"/>
  </r>
  <r>
    <s v="B3R4mechanicalS7"/>
    <s v="clearcut"/>
    <x v="0"/>
    <n v="3"/>
    <n v="4"/>
    <s v="mechanical"/>
    <n v="7"/>
    <n v="16"/>
    <n v="3"/>
    <n v="0"/>
    <n v="0"/>
    <n v="0"/>
    <n v="0"/>
    <n v="0"/>
    <s v="alive"/>
    <n v="0"/>
    <m/>
    <n v="0"/>
  </r>
  <r>
    <s v="B3R4mechanicalS7"/>
    <s v="clearcut"/>
    <x v="1"/>
    <n v="3"/>
    <n v="4"/>
    <s v="mechanical"/>
    <n v="7"/>
    <n v="27"/>
    <n v="4.3"/>
    <n v="0"/>
    <n v="0"/>
    <n v="0"/>
    <n v="0"/>
    <n v="0"/>
    <s v="alive"/>
    <n v="0"/>
    <m/>
    <n v="0"/>
  </r>
  <r>
    <s v="B3R4mechanicalS7"/>
    <s v="clearcut"/>
    <x v="2"/>
    <n v="3"/>
    <n v="4"/>
    <s v="mechanical"/>
    <n v="7"/>
    <n v="42"/>
    <n v="6.2"/>
    <n v="0"/>
    <n v="0"/>
    <n v="0"/>
    <n v="0"/>
    <n v="0"/>
    <s v="alive"/>
    <n v="0"/>
    <s v="Z"/>
    <n v="0"/>
  </r>
  <r>
    <s v="B3R4mechanicalS8"/>
    <s v="clearcut"/>
    <x v="0"/>
    <n v="3"/>
    <n v="4"/>
    <s v="mechanical"/>
    <n v="8"/>
    <n v="24"/>
    <n v="3.9"/>
    <n v="0"/>
    <n v="0"/>
    <n v="0"/>
    <n v="0"/>
    <n v="0"/>
    <s v="alive"/>
    <n v="0"/>
    <m/>
    <n v="0"/>
  </r>
  <r>
    <s v="B3R4mechanicalS8"/>
    <s v="clearcut"/>
    <x v="1"/>
    <n v="3"/>
    <n v="4"/>
    <s v="mechanical"/>
    <n v="8"/>
    <n v="33"/>
    <n v="8"/>
    <n v="0"/>
    <n v="0"/>
    <n v="0"/>
    <n v="0"/>
    <n v="0"/>
    <s v="alive"/>
    <n v="0"/>
    <m/>
    <n v="0"/>
  </r>
  <r>
    <s v="B3R4mechanicalS8"/>
    <s v="clearcut"/>
    <x v="2"/>
    <n v="3"/>
    <n v="4"/>
    <s v="mechanical"/>
    <n v="8"/>
    <n v="60"/>
    <n v="14.5"/>
    <n v="260"/>
    <n v="260"/>
    <n v="0"/>
    <n v="0"/>
    <n v="0"/>
    <s v="alive"/>
    <n v="0"/>
    <s v="Z"/>
    <n v="0"/>
  </r>
  <r>
    <s v="B3R4mechanicalS9"/>
    <s v="clearcut"/>
    <x v="0"/>
    <n v="3"/>
    <n v="4"/>
    <s v="mechanical"/>
    <n v="9"/>
    <n v="29"/>
    <n v="4.9000000000000004"/>
    <n v="0"/>
    <n v="0"/>
    <n v="0"/>
    <n v="0"/>
    <n v="0"/>
    <s v="alive"/>
    <n v="0"/>
    <m/>
    <n v="0"/>
  </r>
  <r>
    <s v="B3R4mechanicalS9"/>
    <s v="clearcut"/>
    <x v="1"/>
    <n v="3"/>
    <n v="4"/>
    <s v="mechanical"/>
    <n v="9"/>
    <n v="37"/>
    <n v="8.5"/>
    <n v="600"/>
    <n v="600"/>
    <n v="50"/>
    <n v="0"/>
    <n v="0"/>
    <s v="alive"/>
    <n v="0"/>
    <m/>
    <n v="0"/>
  </r>
  <r>
    <s v="B3R4mechanicalS9"/>
    <s v="clearcut"/>
    <x v="2"/>
    <n v="3"/>
    <n v="4"/>
    <s v="mechanical"/>
    <n v="9"/>
    <n v="0"/>
    <m/>
    <n v="0"/>
    <n v="600"/>
    <n v="0"/>
    <n v="2020"/>
    <n v="1"/>
    <s v="other"/>
    <n v="0"/>
    <m/>
    <n v="0"/>
  </r>
  <r>
    <s v="B3R5wax FS1"/>
    <s v="clearcut"/>
    <x v="0"/>
    <n v="3"/>
    <n v="5"/>
    <s v="wax F"/>
    <n v="1"/>
    <n v="62"/>
    <n v="10.5"/>
    <n v="0"/>
    <n v="0"/>
    <n v="0"/>
    <n v="0"/>
    <n v="0"/>
    <s v="alive"/>
    <n v="0"/>
    <m/>
    <n v="0"/>
  </r>
  <r>
    <s v="B3R5wax FS1"/>
    <s v="clearcut"/>
    <x v="1"/>
    <n v="3"/>
    <n v="5"/>
    <s v="wax F"/>
    <n v="1"/>
    <n v="64"/>
    <n v="11.9"/>
    <n v="120"/>
    <n v="120"/>
    <n v="10"/>
    <n v="0"/>
    <n v="0"/>
    <s v="alive"/>
    <n v="0"/>
    <m/>
    <n v="2"/>
  </r>
  <r>
    <s v="B3R5wax FS1"/>
    <s v="clearcut"/>
    <x v="2"/>
    <n v="3"/>
    <n v="5"/>
    <s v="wax F"/>
    <n v="1"/>
    <n v="73"/>
    <n v="15.7"/>
    <n v="0"/>
    <n v="120"/>
    <n v="0"/>
    <n v="0"/>
    <n v="0"/>
    <s v="alive"/>
    <n v="0"/>
    <m/>
    <n v="3"/>
  </r>
  <r>
    <s v="B3R5wax FS10"/>
    <s v="clearcut"/>
    <x v="0"/>
    <n v="3"/>
    <n v="5"/>
    <s v="wax F"/>
    <n v="10"/>
    <n v="26"/>
    <n v="4.4000000000000004"/>
    <n v="0"/>
    <n v="0"/>
    <n v="0"/>
    <n v="0"/>
    <n v="0"/>
    <s v="alive"/>
    <n v="0"/>
    <m/>
    <n v="0"/>
  </r>
  <r>
    <s v="B3R5wax FS10"/>
    <s v="clearcut"/>
    <x v="1"/>
    <n v="3"/>
    <n v="5"/>
    <s v="wax F"/>
    <n v="10"/>
    <n v="0"/>
    <m/>
    <n v="0"/>
    <n v="0"/>
    <n v="0"/>
    <n v="2019"/>
    <n v="1"/>
    <s v="other"/>
    <n v="0"/>
    <m/>
    <n v="0"/>
  </r>
  <r>
    <s v="B3R5wax FS2"/>
    <s v="clearcut"/>
    <x v="0"/>
    <n v="3"/>
    <n v="5"/>
    <s v="wax F"/>
    <n v="2"/>
    <n v="32"/>
    <n v="5.5"/>
    <n v="0"/>
    <n v="0"/>
    <n v="0"/>
    <n v="0"/>
    <n v="0"/>
    <s v="alive"/>
    <n v="0"/>
    <m/>
    <n v="3"/>
  </r>
  <r>
    <s v="B3R5wax FS2"/>
    <s v="clearcut"/>
    <x v="1"/>
    <n v="3"/>
    <n v="5"/>
    <s v="wax F"/>
    <n v="2"/>
    <n v="34"/>
    <n v="4.9000000000000004"/>
    <n v="250"/>
    <n v="250"/>
    <n v="100"/>
    <n v="0"/>
    <n v="0"/>
    <s v="alive"/>
    <n v="0"/>
    <m/>
    <n v="4"/>
  </r>
  <r>
    <s v="B3R5wax FS2"/>
    <s v="clearcut"/>
    <x v="2"/>
    <n v="3"/>
    <n v="5"/>
    <s v="wax F"/>
    <n v="2"/>
    <n v="0"/>
    <m/>
    <n v="0"/>
    <n v="250"/>
    <n v="0"/>
    <n v="0"/>
    <n v="1"/>
    <s v="Hylastes"/>
    <n v="0"/>
    <m/>
    <n v="3"/>
  </r>
  <r>
    <s v="B3R5wax FS3"/>
    <s v="clearcut"/>
    <x v="0"/>
    <n v="3"/>
    <n v="5"/>
    <s v="wax F"/>
    <n v="3"/>
    <n v="35"/>
    <n v="5.8"/>
    <n v="0"/>
    <n v="0"/>
    <n v="0"/>
    <n v="0"/>
    <n v="0"/>
    <s v="alive"/>
    <n v="0"/>
    <m/>
    <n v="0"/>
  </r>
  <r>
    <s v="B3R5wax FS3"/>
    <s v="clearcut"/>
    <x v="1"/>
    <n v="3"/>
    <n v="5"/>
    <s v="wax F"/>
    <n v="3"/>
    <n v="37"/>
    <n v="6.8"/>
    <n v="0"/>
    <n v="0"/>
    <n v="0"/>
    <n v="0"/>
    <n v="0"/>
    <s v="alive"/>
    <n v="0"/>
    <m/>
    <n v="1"/>
  </r>
  <r>
    <s v="B3R5wax FS3"/>
    <s v="clearcut"/>
    <x v="2"/>
    <n v="3"/>
    <n v="5"/>
    <s v="wax F"/>
    <n v="3"/>
    <n v="49"/>
    <n v="8.1"/>
    <n v="0"/>
    <n v="0"/>
    <n v="0"/>
    <n v="0"/>
    <n v="0"/>
    <s v="alive"/>
    <n v="0"/>
    <m/>
    <n v="4"/>
  </r>
  <r>
    <s v="B3R5wax FS4"/>
    <s v="clearcut"/>
    <x v="0"/>
    <n v="3"/>
    <n v="5"/>
    <s v="wax F"/>
    <n v="4"/>
    <n v="39"/>
    <n v="9.8000000000000007"/>
    <n v="0"/>
    <n v="0"/>
    <n v="0"/>
    <n v="0"/>
    <n v="0"/>
    <s v="alive"/>
    <n v="0"/>
    <m/>
    <n v="0"/>
  </r>
  <r>
    <s v="B3R5wax FS4"/>
    <s v="clearcut"/>
    <x v="1"/>
    <n v="3"/>
    <n v="5"/>
    <s v="wax F"/>
    <n v="4"/>
    <n v="42"/>
    <n v="11.3"/>
    <n v="0"/>
    <n v="0"/>
    <n v="0"/>
    <n v="0"/>
    <n v="0"/>
    <s v="alive"/>
    <n v="0"/>
    <m/>
    <n v="2"/>
  </r>
  <r>
    <s v="B3R5wax FS4"/>
    <s v="clearcut"/>
    <x v="2"/>
    <n v="3"/>
    <n v="5"/>
    <s v="wax F"/>
    <n v="4"/>
    <n v="47"/>
    <n v="13.6"/>
    <n v="0"/>
    <n v="0"/>
    <n v="0"/>
    <n v="0"/>
    <n v="0"/>
    <s v="alive"/>
    <n v="0"/>
    <m/>
    <n v="4"/>
  </r>
  <r>
    <s v="B3R5wax FS5"/>
    <s v="clearcut"/>
    <x v="0"/>
    <n v="3"/>
    <n v="5"/>
    <s v="wax F"/>
    <n v="5"/>
    <n v="33"/>
    <n v="5.9"/>
    <n v="0"/>
    <n v="0"/>
    <n v="0"/>
    <n v="0"/>
    <n v="0"/>
    <s v="alive"/>
    <n v="0"/>
    <m/>
    <n v="1"/>
  </r>
  <r>
    <s v="B3R5wax FS5"/>
    <s v="clearcut"/>
    <x v="1"/>
    <n v="3"/>
    <n v="5"/>
    <s v="wax F"/>
    <n v="5"/>
    <n v="46"/>
    <n v="7.9"/>
    <n v="0"/>
    <n v="0"/>
    <n v="0"/>
    <n v="0"/>
    <n v="0"/>
    <s v="alive"/>
    <n v="0"/>
    <m/>
    <n v="3"/>
  </r>
  <r>
    <s v="B3R5wax FS5"/>
    <s v="clearcut"/>
    <x v="2"/>
    <n v="3"/>
    <n v="5"/>
    <s v="wax F"/>
    <n v="5"/>
    <n v="56"/>
    <n v="8.5"/>
    <n v="0"/>
    <n v="0"/>
    <n v="0"/>
    <n v="0"/>
    <n v="0"/>
    <s v="alive"/>
    <n v="0"/>
    <m/>
    <n v="4"/>
  </r>
  <r>
    <s v="B3R5wax FS6"/>
    <s v="clearcut"/>
    <x v="0"/>
    <n v="3"/>
    <n v="5"/>
    <s v="wax F"/>
    <n v="6"/>
    <n v="34"/>
    <n v="5.5"/>
    <n v="0"/>
    <n v="0"/>
    <n v="0"/>
    <n v="0"/>
    <n v="0"/>
    <s v="alive"/>
    <n v="0"/>
    <m/>
    <n v="0"/>
  </r>
  <r>
    <s v="B3R5wax FS6"/>
    <s v="clearcut"/>
    <x v="1"/>
    <n v="3"/>
    <n v="5"/>
    <s v="wax F"/>
    <n v="6"/>
    <n v="46"/>
    <n v="9.4"/>
    <n v="240"/>
    <n v="240"/>
    <n v="60"/>
    <n v="0"/>
    <n v="0"/>
    <s v="alive"/>
    <n v="0"/>
    <m/>
    <n v="2"/>
  </r>
  <r>
    <s v="B3R5wax FS6"/>
    <s v="clearcut"/>
    <x v="2"/>
    <n v="3"/>
    <n v="5"/>
    <s v="wax F"/>
    <n v="6"/>
    <n v="40"/>
    <n v="12.2"/>
    <n v="100"/>
    <n v="340"/>
    <n v="0"/>
    <n v="0"/>
    <n v="0"/>
    <s v="alive"/>
    <n v="0"/>
    <m/>
    <n v="4"/>
  </r>
  <r>
    <s v="B3R5wax FS7"/>
    <s v="clearcut"/>
    <x v="0"/>
    <n v="3"/>
    <n v="5"/>
    <s v="wax F"/>
    <n v="7"/>
    <n v="29"/>
    <n v="6"/>
    <n v="0"/>
    <n v="0"/>
    <n v="0"/>
    <n v="0"/>
    <n v="0"/>
    <s v="alive"/>
    <n v="0"/>
    <m/>
    <n v="0"/>
  </r>
  <r>
    <s v="B3R5wax FS7"/>
    <s v="clearcut"/>
    <x v="1"/>
    <n v="3"/>
    <n v="5"/>
    <s v="wax F"/>
    <n v="7"/>
    <n v="61"/>
    <n v="14"/>
    <n v="130"/>
    <n v="130"/>
    <n v="20"/>
    <n v="0"/>
    <n v="0"/>
    <s v="alive"/>
    <n v="0"/>
    <m/>
    <n v="2"/>
  </r>
  <r>
    <s v="B3R5wax FS7"/>
    <s v="clearcut"/>
    <x v="2"/>
    <n v="3"/>
    <n v="5"/>
    <s v="wax F"/>
    <n v="7"/>
    <n v="85"/>
    <n v="16.899999999999999"/>
    <n v="0"/>
    <n v="130"/>
    <n v="0"/>
    <n v="0"/>
    <n v="0"/>
    <s v="alive"/>
    <n v="0"/>
    <m/>
    <n v="3"/>
  </r>
  <r>
    <s v="B3R5wax FS8"/>
    <s v="clearcut"/>
    <x v="0"/>
    <n v="3"/>
    <n v="5"/>
    <s v="wax F"/>
    <n v="8"/>
    <n v="55"/>
    <n v="11.4"/>
    <n v="0"/>
    <n v="0"/>
    <n v="0"/>
    <n v="0"/>
    <n v="0"/>
    <s v="alive"/>
    <n v="0"/>
    <m/>
    <n v="2"/>
  </r>
  <r>
    <s v="B3R5wax FS8"/>
    <s v="clearcut"/>
    <x v="1"/>
    <n v="3"/>
    <n v="5"/>
    <s v="wax F"/>
    <n v="8"/>
    <n v="36"/>
    <n v="7.6"/>
    <n v="0"/>
    <n v="0"/>
    <n v="0"/>
    <n v="0"/>
    <n v="0"/>
    <s v="alive"/>
    <n v="0"/>
    <m/>
    <n v="4"/>
  </r>
  <r>
    <s v="B3R5wax FS8"/>
    <s v="clearcut"/>
    <x v="2"/>
    <n v="3"/>
    <n v="5"/>
    <s v="wax F"/>
    <n v="8"/>
    <n v="54"/>
    <n v="9.5"/>
    <n v="0"/>
    <n v="0"/>
    <n v="0"/>
    <n v="0"/>
    <n v="0"/>
    <s v="alive"/>
    <n v="0"/>
    <m/>
    <n v="4"/>
  </r>
  <r>
    <s v="B3R5wax FS9"/>
    <s v="clearcut"/>
    <x v="0"/>
    <n v="3"/>
    <n v="5"/>
    <s v="wax F"/>
    <n v="9"/>
    <n v="34"/>
    <n v="5.5"/>
    <n v="0"/>
    <n v="0"/>
    <n v="0"/>
    <n v="0"/>
    <n v="0"/>
    <s v="alive"/>
    <n v="0"/>
    <m/>
    <n v="0"/>
  </r>
  <r>
    <s v="B3R5wax FS9"/>
    <s v="clearcut"/>
    <x v="1"/>
    <n v="3"/>
    <n v="5"/>
    <s v="wax F"/>
    <n v="9"/>
    <n v="0"/>
    <m/>
    <n v="0"/>
    <n v="0"/>
    <n v="0"/>
    <n v="2019"/>
    <n v="1"/>
    <s v="other"/>
    <n v="0"/>
    <m/>
    <n v="0"/>
  </r>
  <r>
    <s v="B3R6controlS1"/>
    <s v="clearcut"/>
    <x v="0"/>
    <n v="3"/>
    <n v="6"/>
    <s v="control"/>
    <n v="1"/>
    <n v="11"/>
    <n v="2.2000000000000002"/>
    <n v="0"/>
    <n v="0"/>
    <n v="0"/>
    <n v="0"/>
    <n v="0"/>
    <s v="alive"/>
    <n v="0"/>
    <m/>
    <n v="0"/>
  </r>
  <r>
    <s v="B3R6controlS1"/>
    <s v="clearcut"/>
    <x v="1"/>
    <n v="3"/>
    <n v="6"/>
    <s v="control"/>
    <n v="1"/>
    <n v="0"/>
    <m/>
    <n v="0"/>
    <n v="0"/>
    <n v="0"/>
    <n v="2019"/>
    <n v="1"/>
    <s v="other"/>
    <n v="0"/>
    <m/>
    <n v="0"/>
  </r>
  <r>
    <s v="B3R6controlS10"/>
    <s v="clearcut"/>
    <x v="0"/>
    <n v="3"/>
    <n v="6"/>
    <s v="control"/>
    <n v="10"/>
    <n v="0"/>
    <m/>
    <n v="0"/>
    <n v="0"/>
    <n v="0"/>
    <n v="2018"/>
    <n v="1"/>
    <s v="other"/>
    <n v="0"/>
    <m/>
    <n v="0"/>
  </r>
  <r>
    <s v="B3R6controlS2"/>
    <s v="clearcut"/>
    <x v="0"/>
    <n v="3"/>
    <n v="6"/>
    <s v="control"/>
    <n v="2"/>
    <n v="0"/>
    <m/>
    <n v="0"/>
    <n v="0"/>
    <n v="0"/>
    <n v="2018"/>
    <n v="1"/>
    <s v="other"/>
    <n v="0"/>
    <m/>
    <n v="0"/>
  </r>
  <r>
    <s v="B3R6controlS3"/>
    <s v="clearcut"/>
    <x v="0"/>
    <n v="3"/>
    <n v="6"/>
    <s v="control"/>
    <n v="3"/>
    <n v="0"/>
    <m/>
    <n v="0"/>
    <n v="0"/>
    <n v="0"/>
    <n v="2018"/>
    <n v="1"/>
    <s v="Hylastes"/>
    <n v="0"/>
    <m/>
    <n v="0"/>
  </r>
  <r>
    <s v="B3R6controlS4"/>
    <s v="clearcut"/>
    <x v="0"/>
    <n v="3"/>
    <n v="6"/>
    <s v="control"/>
    <n v="4"/>
    <n v="39"/>
    <n v="6"/>
    <n v="0"/>
    <n v="0"/>
    <n v="0"/>
    <n v="0"/>
    <n v="0"/>
    <s v="alive"/>
    <n v="0"/>
    <m/>
    <n v="0"/>
  </r>
  <r>
    <s v="B3R6controlS4"/>
    <s v="clearcut"/>
    <x v="1"/>
    <n v="3"/>
    <n v="6"/>
    <s v="control"/>
    <n v="4"/>
    <n v="48"/>
    <n v="9"/>
    <n v="80"/>
    <n v="80"/>
    <n v="40"/>
    <n v="0"/>
    <n v="1"/>
    <s v="Hylastes"/>
    <n v="0"/>
    <m/>
    <n v="0"/>
  </r>
  <r>
    <s v="B3R6controlS4"/>
    <s v="clearcut"/>
    <x v="2"/>
    <n v="3"/>
    <n v="6"/>
    <s v="control"/>
    <n v="4"/>
    <n v="57"/>
    <n v="14.1"/>
    <n v="50"/>
    <n v="130"/>
    <n v="0"/>
    <n v="0"/>
    <n v="0"/>
    <s v="alive"/>
    <n v="0"/>
    <m/>
    <n v="0"/>
  </r>
  <r>
    <s v="B3R6controlS5"/>
    <s v="clearcut"/>
    <x v="0"/>
    <n v="3"/>
    <n v="6"/>
    <s v="control"/>
    <n v="5"/>
    <n v="0"/>
    <m/>
    <n v="300"/>
    <n v="300"/>
    <n v="100"/>
    <n v="2018"/>
    <n v="1"/>
    <s v="Hylobius"/>
    <n v="0"/>
    <m/>
    <n v="0"/>
  </r>
  <r>
    <s v="B3R6controlS6"/>
    <s v="clearcut"/>
    <x v="0"/>
    <n v="3"/>
    <n v="6"/>
    <s v="control"/>
    <n v="6"/>
    <n v="18"/>
    <n v="4.5"/>
    <n v="50"/>
    <n v="50"/>
    <n v="10"/>
    <n v="0"/>
    <n v="0"/>
    <s v="alive"/>
    <n v="0"/>
    <m/>
    <n v="0"/>
  </r>
  <r>
    <s v="B3R6controlS6"/>
    <s v="clearcut"/>
    <x v="1"/>
    <n v="3"/>
    <n v="6"/>
    <s v="control"/>
    <n v="6"/>
    <n v="14"/>
    <n v="4.8"/>
    <n v="0"/>
    <n v="50"/>
    <n v="0"/>
    <n v="0"/>
    <n v="0"/>
    <s v="alive"/>
    <n v="0"/>
    <m/>
    <n v="0"/>
  </r>
  <r>
    <s v="B3R6controlS6"/>
    <s v="clearcut"/>
    <x v="2"/>
    <n v="3"/>
    <n v="6"/>
    <s v="control"/>
    <n v="6"/>
    <n v="19"/>
    <n v="4.9000000000000004"/>
    <n v="0"/>
    <n v="0"/>
    <n v="0"/>
    <n v="0"/>
    <n v="0"/>
    <s v="alive"/>
    <n v="0"/>
    <m/>
    <n v="0"/>
  </r>
  <r>
    <s v="B3R6controlS7"/>
    <s v="clearcut"/>
    <x v="0"/>
    <n v="3"/>
    <n v="6"/>
    <s v="control"/>
    <n v="7"/>
    <n v="0"/>
    <m/>
    <n v="0"/>
    <n v="0"/>
    <n v="0"/>
    <n v="2018"/>
    <n v="1"/>
    <s v="Hylastes"/>
    <n v="0"/>
    <m/>
    <n v="0"/>
  </r>
  <r>
    <s v="B3R6controlS8"/>
    <s v="clearcut"/>
    <x v="0"/>
    <n v="3"/>
    <n v="6"/>
    <s v="control"/>
    <n v="8"/>
    <n v="36"/>
    <n v="4.3"/>
    <n v="0"/>
    <n v="0"/>
    <n v="0"/>
    <n v="0"/>
    <n v="0"/>
    <s v="alive"/>
    <n v="0"/>
    <m/>
    <n v="0"/>
  </r>
  <r>
    <s v="B3R6controlS8"/>
    <s v="clearcut"/>
    <x v="1"/>
    <n v="3"/>
    <n v="6"/>
    <s v="control"/>
    <n v="8"/>
    <n v="41"/>
    <n v="4.5999999999999996"/>
    <n v="90"/>
    <n v="90"/>
    <n v="30"/>
    <n v="0"/>
    <n v="0"/>
    <s v="alive"/>
    <n v="0"/>
    <m/>
    <n v="0"/>
  </r>
  <r>
    <s v="B3R6controlS8"/>
    <s v="clearcut"/>
    <x v="2"/>
    <n v="3"/>
    <n v="6"/>
    <s v="control"/>
    <n v="8"/>
    <n v="0"/>
    <m/>
    <n v="140"/>
    <n v="140"/>
    <n v="0"/>
    <n v="2020"/>
    <n v="1"/>
    <s v="Hylastes"/>
    <n v="0"/>
    <m/>
    <n v="0"/>
  </r>
  <r>
    <s v="B3R6controlS9"/>
    <s v="clearcut"/>
    <x v="0"/>
    <n v="3"/>
    <n v="6"/>
    <s v="control"/>
    <n v="9"/>
    <n v="0"/>
    <m/>
    <n v="650"/>
    <n v="650"/>
    <n v="100"/>
    <n v="2018"/>
    <n v="1"/>
    <s v="Hylobius"/>
    <n v="0"/>
    <m/>
    <n v="0"/>
  </r>
  <r>
    <s v="B4R1wax CS1"/>
    <s v="clearcut"/>
    <x v="0"/>
    <n v="4"/>
    <n v="1"/>
    <s v="wax C"/>
    <n v="1"/>
    <n v="35"/>
    <n v="5.8"/>
    <n v="0"/>
    <n v="0"/>
    <n v="0"/>
    <n v="0"/>
    <n v="0"/>
    <s v="alive"/>
    <n v="0"/>
    <m/>
    <n v="0"/>
  </r>
  <r>
    <s v="B4R1wax CS1"/>
    <s v="clearcut"/>
    <x v="1"/>
    <n v="4"/>
    <n v="1"/>
    <s v="wax C"/>
    <n v="1"/>
    <n v="0"/>
    <m/>
    <n v="0"/>
    <n v="0"/>
    <n v="0"/>
    <n v="2019"/>
    <n v="1"/>
    <s v="Hylastes"/>
    <n v="0"/>
    <m/>
    <n v="0"/>
  </r>
  <r>
    <s v="B4R1wax CS10"/>
    <s v="clearcut"/>
    <x v="0"/>
    <n v="4"/>
    <n v="1"/>
    <s v="wax C"/>
    <n v="10"/>
    <n v="0"/>
    <m/>
    <n v="0"/>
    <n v="0"/>
    <n v="0"/>
    <n v="2018"/>
    <n v="1"/>
    <s v="human"/>
    <n v="0"/>
    <m/>
    <n v="0"/>
  </r>
  <r>
    <s v="B4R1wax CS2"/>
    <s v="clearcut"/>
    <x v="0"/>
    <n v="4"/>
    <n v="1"/>
    <s v="wax C"/>
    <n v="2"/>
    <n v="0"/>
    <m/>
    <n v="0"/>
    <n v="0"/>
    <n v="0"/>
    <n v="2018"/>
    <n v="1"/>
    <s v="Hylastes"/>
    <n v="0"/>
    <m/>
    <n v="1"/>
  </r>
  <r>
    <s v="B4R1wax CS3"/>
    <s v="clearcut"/>
    <x v="0"/>
    <n v="4"/>
    <n v="1"/>
    <s v="wax C"/>
    <n v="3"/>
    <n v="0"/>
    <m/>
    <n v="0"/>
    <n v="0"/>
    <n v="0"/>
    <n v="2018"/>
    <n v="1"/>
    <s v="Hylastes"/>
    <n v="0"/>
    <m/>
    <n v="3"/>
  </r>
  <r>
    <s v="B4R1wax CS4"/>
    <s v="clearcut"/>
    <x v="0"/>
    <n v="4"/>
    <n v="1"/>
    <s v="wax C"/>
    <n v="4"/>
    <n v="48"/>
    <n v="8.6999999999999993"/>
    <n v="0"/>
    <n v="0"/>
    <n v="0"/>
    <n v="0"/>
    <n v="0"/>
    <s v="alive"/>
    <n v="0"/>
    <m/>
    <n v="1"/>
  </r>
  <r>
    <s v="B4R1wax CS4"/>
    <s v="clearcut"/>
    <x v="1"/>
    <n v="4"/>
    <n v="1"/>
    <s v="wax C"/>
    <n v="4"/>
    <n v="53"/>
    <n v="9.6"/>
    <n v="100"/>
    <n v="100"/>
    <n v="20"/>
    <n v="0"/>
    <n v="0"/>
    <s v="alive"/>
    <n v="0"/>
    <m/>
    <n v="2"/>
  </r>
  <r>
    <s v="B4R1wax CS4"/>
    <s v="clearcut"/>
    <x v="2"/>
    <n v="4"/>
    <n v="1"/>
    <s v="wax C"/>
    <n v="4"/>
    <n v="74"/>
    <n v="15.7"/>
    <n v="500"/>
    <n v="500"/>
    <n v="0"/>
    <n v="0"/>
    <n v="0"/>
    <s v="alive"/>
    <n v="0"/>
    <m/>
    <n v="3"/>
  </r>
  <r>
    <s v="B4R1wax CS5"/>
    <s v="clearcut"/>
    <x v="0"/>
    <n v="4"/>
    <n v="1"/>
    <s v="wax C"/>
    <n v="5"/>
    <n v="0"/>
    <m/>
    <n v="0"/>
    <n v="0"/>
    <n v="0"/>
    <n v="2018"/>
    <n v="1"/>
    <s v="Hylastes"/>
    <n v="0"/>
    <m/>
    <n v="1"/>
  </r>
  <r>
    <s v="B4R1wax CS6"/>
    <s v="clearcut"/>
    <x v="0"/>
    <n v="4"/>
    <n v="1"/>
    <s v="wax C"/>
    <n v="6"/>
    <n v="80"/>
    <n v="8.6"/>
    <n v="0"/>
    <n v="0"/>
    <n v="0"/>
    <n v="0"/>
    <n v="0"/>
    <s v="alive"/>
    <n v="0"/>
    <m/>
    <n v="1"/>
  </r>
  <r>
    <s v="B4R1wax CS6"/>
    <s v="clearcut"/>
    <x v="1"/>
    <n v="4"/>
    <n v="1"/>
    <s v="wax C"/>
    <n v="6"/>
    <n v="76"/>
    <n v="11.4"/>
    <n v="0"/>
    <n v="0"/>
    <n v="0"/>
    <n v="0"/>
    <n v="0"/>
    <s v="alive"/>
    <n v="0"/>
    <m/>
    <n v="1"/>
  </r>
  <r>
    <s v="B4R1wax CS6"/>
    <s v="clearcut"/>
    <x v="2"/>
    <n v="4"/>
    <n v="1"/>
    <s v="wax C"/>
    <n v="6"/>
    <n v="85"/>
    <n v="144"/>
    <n v="20"/>
    <n v="20"/>
    <n v="0"/>
    <n v="0"/>
    <n v="0"/>
    <s v="alive"/>
    <n v="0"/>
    <m/>
    <n v="0"/>
  </r>
  <r>
    <s v="B4R1wax CS7"/>
    <s v="clearcut"/>
    <x v="0"/>
    <n v="4"/>
    <n v="1"/>
    <s v="wax C"/>
    <n v="7"/>
    <n v="58"/>
    <n v="8.8000000000000007"/>
    <n v="0"/>
    <n v="0"/>
    <n v="0"/>
    <n v="0"/>
    <n v="0"/>
    <s v="alive"/>
    <n v="0"/>
    <m/>
    <n v="2"/>
  </r>
  <r>
    <s v="B4R1wax CS7"/>
    <s v="clearcut"/>
    <x v="1"/>
    <n v="4"/>
    <n v="1"/>
    <s v="wax C"/>
    <n v="7"/>
    <n v="0"/>
    <m/>
    <n v="0"/>
    <n v="0"/>
    <n v="0"/>
    <n v="2019"/>
    <n v="1"/>
    <s v="other"/>
    <n v="0"/>
    <m/>
    <n v="1"/>
  </r>
  <r>
    <s v="B4R1wax CS8"/>
    <s v="clearcut"/>
    <x v="0"/>
    <n v="4"/>
    <n v="1"/>
    <s v="wax C"/>
    <n v="8"/>
    <n v="44"/>
    <n v="7"/>
    <n v="0"/>
    <n v="0"/>
    <n v="0"/>
    <n v="0"/>
    <n v="0"/>
    <s v="alive"/>
    <n v="0"/>
    <m/>
    <n v="1"/>
  </r>
  <r>
    <s v="B4R1wax CS8"/>
    <s v="clearcut"/>
    <x v="1"/>
    <n v="4"/>
    <n v="1"/>
    <s v="wax C"/>
    <n v="8"/>
    <n v="60"/>
    <n v="10"/>
    <n v="150"/>
    <n v="150"/>
    <n v="30"/>
    <n v="0"/>
    <n v="0"/>
    <s v="alive"/>
    <n v="0"/>
    <m/>
    <n v="2"/>
  </r>
  <r>
    <s v="B4R1wax CS8"/>
    <s v="clearcut"/>
    <x v="2"/>
    <n v="4"/>
    <n v="1"/>
    <s v="wax C"/>
    <n v="8"/>
    <n v="75"/>
    <n v="14.6"/>
    <n v="0"/>
    <n v="150"/>
    <n v="0"/>
    <n v="0"/>
    <n v="0"/>
    <s v="alive"/>
    <n v="0"/>
    <m/>
    <n v="3"/>
  </r>
  <r>
    <s v="B4R1wax CS9"/>
    <s v="clearcut"/>
    <x v="0"/>
    <n v="4"/>
    <n v="1"/>
    <s v="wax C"/>
    <n v="9"/>
    <n v="50"/>
    <n v="9.6999999999999993"/>
    <n v="0"/>
    <n v="0"/>
    <n v="0"/>
    <n v="0"/>
    <n v="0"/>
    <s v="bad condition"/>
    <n v="0"/>
    <m/>
    <n v="1"/>
  </r>
  <r>
    <s v="B4R1wax CS9"/>
    <s v="clearcut"/>
    <x v="1"/>
    <n v="4"/>
    <n v="1"/>
    <s v="wax C"/>
    <n v="9"/>
    <n v="0"/>
    <m/>
    <n v="0"/>
    <n v="0"/>
    <n v="0"/>
    <n v="2019"/>
    <n v="1"/>
    <s v="other"/>
    <n v="0"/>
    <m/>
    <n v="1"/>
  </r>
  <r>
    <s v="B4R2wax FS1"/>
    <s v="clearcut"/>
    <x v="0"/>
    <n v="4"/>
    <n v="2"/>
    <s v="wax F"/>
    <n v="1"/>
    <n v="50"/>
    <n v="9.5"/>
    <n v="0"/>
    <n v="0"/>
    <n v="0"/>
    <n v="0"/>
    <n v="0"/>
    <s v="alive"/>
    <n v="0"/>
    <m/>
    <n v="2"/>
  </r>
  <r>
    <s v="B4R2wax FS1"/>
    <s v="clearcut"/>
    <x v="1"/>
    <n v="4"/>
    <n v="2"/>
    <s v="wax F"/>
    <n v="1"/>
    <n v="35"/>
    <n v="12.3"/>
    <n v="250"/>
    <n v="250"/>
    <n v="60"/>
    <n v="0"/>
    <n v="0"/>
    <s v="alive"/>
    <n v="0"/>
    <m/>
    <n v="3"/>
  </r>
  <r>
    <s v="B4R2wax FS1"/>
    <s v="clearcut"/>
    <x v="2"/>
    <n v="4"/>
    <n v="2"/>
    <s v="wax F"/>
    <n v="1"/>
    <n v="53"/>
    <n v="20"/>
    <n v="0"/>
    <n v="250"/>
    <n v="0"/>
    <n v="0"/>
    <n v="0"/>
    <s v="alive"/>
    <n v="0"/>
    <m/>
    <n v="3"/>
  </r>
  <r>
    <s v="B4R2wax FS10"/>
    <s v="clearcut"/>
    <x v="0"/>
    <n v="4"/>
    <n v="2"/>
    <s v="wax F"/>
    <n v="10"/>
    <n v="30"/>
    <n v="4.8"/>
    <n v="0"/>
    <n v="0"/>
    <n v="0"/>
    <n v="0"/>
    <n v="0"/>
    <s v="alive"/>
    <n v="0"/>
    <m/>
    <n v="1"/>
  </r>
  <r>
    <s v="B4R2wax FS10"/>
    <s v="clearcut"/>
    <x v="1"/>
    <n v="4"/>
    <n v="2"/>
    <s v="wax F"/>
    <n v="10"/>
    <n v="30"/>
    <n v="5.4"/>
    <n v="450"/>
    <n v="450"/>
    <n v="100"/>
    <n v="0"/>
    <n v="0"/>
    <s v="alive"/>
    <n v="0"/>
    <m/>
    <n v="0"/>
  </r>
  <r>
    <s v="B4R2wax FS10"/>
    <s v="clearcut"/>
    <x v="2"/>
    <n v="4"/>
    <n v="2"/>
    <s v="wax F"/>
    <n v="10"/>
    <n v="0"/>
    <m/>
    <n v="500"/>
    <n v="500"/>
    <n v="0"/>
    <n v="2020"/>
    <n v="1"/>
    <s v="Hylastes"/>
    <n v="0"/>
    <m/>
    <n v="0"/>
  </r>
  <r>
    <s v="B4R2wax FS2"/>
    <s v="clearcut"/>
    <x v="0"/>
    <n v="4"/>
    <n v="2"/>
    <s v="wax F"/>
    <n v="2"/>
    <n v="0"/>
    <m/>
    <n v="0"/>
    <n v="0"/>
    <n v="0"/>
    <n v="2018"/>
    <n v="1"/>
    <s v="other"/>
    <n v="0"/>
    <m/>
    <n v="1"/>
  </r>
  <r>
    <s v="B4R2wax FS3"/>
    <s v="clearcut"/>
    <x v="0"/>
    <n v="4"/>
    <n v="2"/>
    <s v="wax F"/>
    <n v="3"/>
    <n v="36"/>
    <n v="8.6999999999999993"/>
    <n v="0"/>
    <n v="0"/>
    <n v="0"/>
    <n v="0"/>
    <n v="0"/>
    <s v="alive"/>
    <n v="0"/>
    <m/>
    <n v="2"/>
  </r>
  <r>
    <s v="B4R2wax FS3"/>
    <s v="clearcut"/>
    <x v="1"/>
    <n v="4"/>
    <n v="2"/>
    <s v="wax F"/>
    <n v="3"/>
    <n v="46"/>
    <n v="9.4"/>
    <n v="290"/>
    <n v="290"/>
    <n v="70"/>
    <n v="0"/>
    <n v="0"/>
    <s v="alive"/>
    <n v="0"/>
    <m/>
    <n v="1"/>
  </r>
  <r>
    <s v="B4R2wax FS3"/>
    <s v="clearcut"/>
    <x v="2"/>
    <n v="4"/>
    <n v="2"/>
    <s v="wax F"/>
    <n v="3"/>
    <n v="46"/>
    <n v="11.7"/>
    <n v="250"/>
    <n v="540"/>
    <n v="0"/>
    <n v="0"/>
    <n v="0"/>
    <s v="alive"/>
    <n v="0"/>
    <m/>
    <n v="4"/>
  </r>
  <r>
    <s v="B4R2wax FS4"/>
    <s v="clearcut"/>
    <x v="0"/>
    <n v="4"/>
    <n v="2"/>
    <s v="wax F"/>
    <n v="4"/>
    <n v="33"/>
    <n v="6.9"/>
    <n v="60"/>
    <n v="60"/>
    <n v="30"/>
    <n v="0"/>
    <n v="0"/>
    <s v="alive"/>
    <n v="0"/>
    <m/>
    <n v="1"/>
  </r>
  <r>
    <s v="B4R2wax FS4"/>
    <s v="clearcut"/>
    <x v="1"/>
    <n v="4"/>
    <n v="2"/>
    <s v="wax F"/>
    <n v="4"/>
    <n v="42"/>
    <n v="9.4"/>
    <n v="450"/>
    <n v="450"/>
    <n v="80"/>
    <n v="0"/>
    <n v="0"/>
    <s v="alive"/>
    <n v="0"/>
    <m/>
    <n v="4"/>
  </r>
  <r>
    <s v="B4R2wax FS4"/>
    <s v="clearcut"/>
    <x v="2"/>
    <n v="4"/>
    <n v="2"/>
    <s v="wax F"/>
    <n v="4"/>
    <n v="42"/>
    <n v="10.7"/>
    <n v="400"/>
    <n v="850"/>
    <n v="0"/>
    <n v="0"/>
    <n v="0"/>
    <s v="alive"/>
    <n v="0"/>
    <m/>
    <n v="4"/>
  </r>
  <r>
    <s v="B4R2wax FS5"/>
    <s v="clearcut"/>
    <x v="0"/>
    <n v="4"/>
    <n v="2"/>
    <s v="wax F"/>
    <n v="5"/>
    <n v="0"/>
    <m/>
    <n v="0"/>
    <n v="0"/>
    <n v="0"/>
    <n v="2018"/>
    <n v="1"/>
    <s v="Hylastes"/>
    <n v="0"/>
    <m/>
    <n v="2"/>
  </r>
  <r>
    <s v="B4R2wax FS6"/>
    <s v="clearcut"/>
    <x v="0"/>
    <n v="4"/>
    <n v="2"/>
    <s v="wax F"/>
    <n v="6"/>
    <n v="0"/>
    <m/>
    <n v="0"/>
    <n v="0"/>
    <n v="0"/>
    <n v="2018"/>
    <n v="1"/>
    <s v="other"/>
    <n v="0"/>
    <m/>
    <n v="1"/>
  </r>
  <r>
    <s v="B4R2wax FS6"/>
    <s v="clearcut"/>
    <x v="1"/>
    <n v="4"/>
    <n v="2"/>
    <s v="wax F"/>
    <n v="6"/>
    <n v="0"/>
    <m/>
    <n v="0"/>
    <n v="0"/>
    <n v="0"/>
    <n v="2019"/>
    <n v="1"/>
    <s v="other"/>
    <n v="0"/>
    <m/>
    <n v="0"/>
  </r>
  <r>
    <s v="B4R2wax FS7"/>
    <s v="clearcut"/>
    <x v="0"/>
    <n v="4"/>
    <n v="2"/>
    <s v="wax F"/>
    <n v="7"/>
    <n v="31"/>
    <n v="7"/>
    <n v="0"/>
    <n v="0"/>
    <n v="0"/>
    <n v="0"/>
    <n v="0"/>
    <s v="alive"/>
    <n v="0"/>
    <m/>
    <n v="1"/>
  </r>
  <r>
    <s v="B4R2wax FS7"/>
    <s v="clearcut"/>
    <x v="1"/>
    <n v="4"/>
    <n v="2"/>
    <s v="wax F"/>
    <n v="7"/>
    <n v="32"/>
    <n v="8.6999999999999993"/>
    <n v="70"/>
    <n v="70"/>
    <n v="30"/>
    <n v="0"/>
    <n v="0"/>
    <s v="alive"/>
    <n v="0"/>
    <m/>
    <n v="2"/>
  </r>
  <r>
    <s v="B4R2wax FS7"/>
    <s v="clearcut"/>
    <x v="2"/>
    <n v="4"/>
    <n v="2"/>
    <s v="wax F"/>
    <n v="7"/>
    <n v="48"/>
    <n v="13"/>
    <n v="0"/>
    <n v="70"/>
    <n v="0"/>
    <n v="0"/>
    <n v="0"/>
    <s v="alive"/>
    <n v="0"/>
    <m/>
    <n v="4"/>
  </r>
  <r>
    <s v="B4R2wax FS8"/>
    <s v="clearcut"/>
    <x v="0"/>
    <n v="4"/>
    <n v="2"/>
    <s v="wax F"/>
    <n v="8"/>
    <n v="35"/>
    <n v="6.9"/>
    <n v="0"/>
    <n v="0"/>
    <n v="0"/>
    <n v="0"/>
    <n v="0"/>
    <s v="alive"/>
    <n v="0"/>
    <m/>
    <n v="2"/>
  </r>
  <r>
    <s v="B4R2wax FS8"/>
    <s v="clearcut"/>
    <x v="1"/>
    <n v="4"/>
    <n v="2"/>
    <s v="wax F"/>
    <n v="8"/>
    <n v="37"/>
    <n v="7.8"/>
    <n v="140"/>
    <n v="140"/>
    <n v="30"/>
    <n v="0"/>
    <n v="0"/>
    <s v="alive"/>
    <n v="0"/>
    <m/>
    <n v="4"/>
  </r>
  <r>
    <s v="B4R2wax FS8"/>
    <s v="clearcut"/>
    <x v="2"/>
    <n v="4"/>
    <n v="2"/>
    <s v="wax F"/>
    <n v="8"/>
    <n v="37"/>
    <n v="12.7"/>
    <n v="200"/>
    <n v="200"/>
    <n v="0"/>
    <n v="0"/>
    <n v="0"/>
    <s v="alive"/>
    <n v="0"/>
    <m/>
    <n v="4"/>
  </r>
  <r>
    <s v="B4R2wax FS9"/>
    <s v="clearcut"/>
    <x v="0"/>
    <n v="4"/>
    <n v="2"/>
    <s v="wax F"/>
    <n v="9"/>
    <n v="26"/>
    <n v="5.9"/>
    <n v="0"/>
    <n v="0"/>
    <n v="0"/>
    <n v="0"/>
    <n v="0"/>
    <s v="alive"/>
    <n v="0"/>
    <m/>
    <n v="0"/>
  </r>
  <r>
    <s v="B4R2wax FS9"/>
    <s v="clearcut"/>
    <x v="1"/>
    <n v="4"/>
    <n v="2"/>
    <s v="wax F"/>
    <n v="9"/>
    <n v="31"/>
    <n v="9"/>
    <n v="320"/>
    <n v="320"/>
    <n v="80"/>
    <n v="0"/>
    <n v="0"/>
    <s v="alive"/>
    <n v="0"/>
    <m/>
    <n v="4"/>
  </r>
  <r>
    <s v="B4R2wax FS9"/>
    <s v="clearcut"/>
    <x v="2"/>
    <n v="4"/>
    <n v="2"/>
    <s v="wax F"/>
    <n v="9"/>
    <n v="0"/>
    <m/>
    <n v="500"/>
    <n v="500"/>
    <n v="0"/>
    <n v="2020"/>
    <n v="1"/>
    <s v="Hylastes"/>
    <n v="0"/>
    <m/>
    <n v="3"/>
  </r>
  <r>
    <s v="B4R3glueS1"/>
    <s v="clearcut"/>
    <x v="0"/>
    <n v="4"/>
    <n v="3"/>
    <s v="glue"/>
    <n v="1"/>
    <n v="32"/>
    <n v="5.7"/>
    <n v="0"/>
    <n v="0"/>
    <n v="0"/>
    <n v="0"/>
    <n v="0"/>
    <s v="alive"/>
    <n v="0"/>
    <m/>
    <n v="0"/>
  </r>
  <r>
    <s v="B4R3glueS1"/>
    <s v="clearcut"/>
    <x v="1"/>
    <n v="4"/>
    <n v="3"/>
    <s v="glue"/>
    <n v="1"/>
    <n v="33"/>
    <n v="8.3000000000000007"/>
    <n v="350"/>
    <n v="350"/>
    <n v="100"/>
    <n v="0"/>
    <n v="0"/>
    <s v="alive"/>
    <n v="0"/>
    <m/>
    <n v="0"/>
  </r>
  <r>
    <s v="B4R3glueS1"/>
    <s v="clearcut"/>
    <x v="2"/>
    <n v="4"/>
    <n v="3"/>
    <s v="glue"/>
    <n v="1"/>
    <n v="0"/>
    <m/>
    <n v="340"/>
    <n v="690"/>
    <n v="0"/>
    <n v="2020"/>
    <n v="1"/>
    <s v="Hylastes"/>
    <n v="0"/>
    <m/>
    <n v="0"/>
  </r>
  <r>
    <s v="B4R3glueS10"/>
    <s v="clearcut"/>
    <x v="0"/>
    <n v="4"/>
    <n v="3"/>
    <s v="glue"/>
    <n v="10"/>
    <n v="30"/>
    <n v="4.4000000000000004"/>
    <n v="0"/>
    <n v="0"/>
    <n v="0"/>
    <n v="0"/>
    <n v="0"/>
    <s v="alive"/>
    <n v="0"/>
    <m/>
    <n v="0"/>
  </r>
  <r>
    <s v="B4R3glueS10"/>
    <s v="clearcut"/>
    <x v="1"/>
    <n v="4"/>
    <n v="3"/>
    <s v="glue"/>
    <n v="10"/>
    <n v="33"/>
    <n v="6.5"/>
    <n v="0"/>
    <n v="0"/>
    <n v="0"/>
    <n v="0"/>
    <n v="0"/>
    <s v="alive"/>
    <n v="0"/>
    <m/>
    <n v="3"/>
  </r>
  <r>
    <s v="B4R3glueS10"/>
    <s v="clearcut"/>
    <x v="2"/>
    <n v="4"/>
    <n v="3"/>
    <s v="glue"/>
    <n v="10"/>
    <n v="38"/>
    <n v="9.1"/>
    <n v="30"/>
    <n v="30"/>
    <n v="0"/>
    <n v="0"/>
    <n v="0"/>
    <s v="alive"/>
    <n v="0"/>
    <m/>
    <n v="0"/>
  </r>
  <r>
    <s v="B4R3glueS2"/>
    <s v="clearcut"/>
    <x v="0"/>
    <n v="4"/>
    <n v="3"/>
    <s v="glue"/>
    <n v="2"/>
    <n v="58"/>
    <n v="9.6999999999999993"/>
    <n v="0"/>
    <n v="0"/>
    <n v="0"/>
    <n v="0"/>
    <n v="0"/>
    <s v="alive"/>
    <n v="0"/>
    <m/>
    <n v="0"/>
  </r>
  <r>
    <s v="B4R3glueS2"/>
    <s v="clearcut"/>
    <x v="1"/>
    <n v="4"/>
    <n v="3"/>
    <s v="glue"/>
    <n v="2"/>
    <n v="64"/>
    <n v="13"/>
    <n v="150"/>
    <n v="150"/>
    <n v="50"/>
    <n v="0"/>
    <n v="0"/>
    <s v="alive"/>
    <n v="0"/>
    <m/>
    <n v="0"/>
  </r>
  <r>
    <s v="B4R3glueS2"/>
    <s v="clearcut"/>
    <x v="2"/>
    <n v="4"/>
    <n v="3"/>
    <s v="glue"/>
    <n v="2"/>
    <n v="80"/>
    <n v="20.6"/>
    <n v="370"/>
    <n v="370"/>
    <n v="0"/>
    <n v="0"/>
    <n v="0"/>
    <s v="alive"/>
    <n v="0"/>
    <m/>
    <n v="0"/>
  </r>
  <r>
    <s v="B4R3glueS3"/>
    <s v="clearcut"/>
    <x v="0"/>
    <n v="4"/>
    <n v="3"/>
    <s v="glue"/>
    <n v="3"/>
    <n v="38"/>
    <n v="5.8"/>
    <n v="0"/>
    <n v="0"/>
    <n v="0"/>
    <n v="0"/>
    <n v="0"/>
    <s v="alive"/>
    <n v="0"/>
    <m/>
    <n v="0"/>
  </r>
  <r>
    <s v="B4R3glueS3"/>
    <s v="clearcut"/>
    <x v="1"/>
    <n v="4"/>
    <n v="3"/>
    <s v="glue"/>
    <n v="3"/>
    <n v="45"/>
    <n v="9.1"/>
    <n v="130"/>
    <n v="130"/>
    <n v="40"/>
    <n v="0"/>
    <n v="0"/>
    <s v="alive"/>
    <n v="0"/>
    <m/>
    <n v="0"/>
  </r>
  <r>
    <s v="B4R3glueS3"/>
    <s v="clearcut"/>
    <x v="2"/>
    <n v="4"/>
    <n v="3"/>
    <s v="glue"/>
    <n v="3"/>
    <n v="50"/>
    <n v="14"/>
    <n v="140"/>
    <n v="140"/>
    <n v="0"/>
    <n v="0"/>
    <n v="0"/>
    <s v="alive"/>
    <n v="0"/>
    <m/>
    <n v="0"/>
  </r>
  <r>
    <s v="B4R3glueS4"/>
    <s v="clearcut"/>
    <x v="0"/>
    <n v="4"/>
    <n v="3"/>
    <s v="glue"/>
    <n v="4"/>
    <n v="39"/>
    <n v="7.5"/>
    <n v="0"/>
    <n v="0"/>
    <n v="0"/>
    <n v="0"/>
    <n v="0"/>
    <s v="alive"/>
    <n v="0"/>
    <m/>
    <n v="0"/>
  </r>
  <r>
    <s v="B4R3glueS4"/>
    <s v="clearcut"/>
    <x v="1"/>
    <n v="4"/>
    <n v="3"/>
    <s v="glue"/>
    <n v="4"/>
    <n v="47"/>
    <n v="10.4"/>
    <n v="20"/>
    <n v="20"/>
    <n v="10"/>
    <n v="0"/>
    <n v="0"/>
    <s v="alive"/>
    <n v="0"/>
    <m/>
    <n v="0"/>
  </r>
  <r>
    <s v="B4R3glueS4"/>
    <s v="clearcut"/>
    <x v="2"/>
    <n v="4"/>
    <n v="3"/>
    <s v="glue"/>
    <n v="4"/>
    <n v="59"/>
    <n v="15.8"/>
    <n v="110"/>
    <n v="110"/>
    <n v="0"/>
    <n v="0"/>
    <n v="0"/>
    <s v="alive"/>
    <n v="0"/>
    <m/>
    <n v="0"/>
  </r>
  <r>
    <s v="B4R3glueS5"/>
    <s v="clearcut"/>
    <x v="0"/>
    <n v="4"/>
    <n v="3"/>
    <s v="glue"/>
    <n v="5"/>
    <n v="38"/>
    <n v="5.6"/>
    <n v="0"/>
    <n v="0"/>
    <n v="0"/>
    <n v="0"/>
    <n v="0"/>
    <s v="alive"/>
    <n v="0"/>
    <m/>
    <n v="0"/>
  </r>
  <r>
    <s v="B4R3glueS5"/>
    <s v="clearcut"/>
    <x v="1"/>
    <n v="4"/>
    <n v="3"/>
    <s v="glue"/>
    <n v="5"/>
    <n v="39"/>
    <n v="8"/>
    <n v="10"/>
    <n v="10"/>
    <n v="10"/>
    <n v="0"/>
    <n v="0"/>
    <s v="alive"/>
    <n v="0"/>
    <m/>
    <n v="0"/>
  </r>
  <r>
    <s v="B4R3glueS5"/>
    <s v="clearcut"/>
    <x v="2"/>
    <n v="4"/>
    <n v="3"/>
    <s v="glue"/>
    <n v="5"/>
    <n v="47"/>
    <n v="8.8000000000000007"/>
    <n v="0"/>
    <n v="10"/>
    <n v="0"/>
    <n v="0"/>
    <n v="0"/>
    <s v="alive"/>
    <n v="0"/>
    <m/>
    <n v="0"/>
  </r>
  <r>
    <s v="B4R3glueS6"/>
    <s v="clearcut"/>
    <x v="0"/>
    <n v="4"/>
    <n v="3"/>
    <s v="glue"/>
    <n v="6"/>
    <n v="41"/>
    <n v="8.1"/>
    <n v="0"/>
    <n v="0"/>
    <n v="0"/>
    <n v="0"/>
    <n v="0"/>
    <s v="alive"/>
    <n v="0"/>
    <m/>
    <n v="0"/>
  </r>
  <r>
    <s v="B4R3glueS6"/>
    <s v="clearcut"/>
    <x v="1"/>
    <n v="4"/>
    <n v="3"/>
    <s v="glue"/>
    <n v="6"/>
    <n v="45"/>
    <n v="10.8"/>
    <n v="20"/>
    <n v="20"/>
    <n v="10"/>
    <n v="0"/>
    <n v="0"/>
    <s v="alive"/>
    <n v="0"/>
    <m/>
    <n v="0"/>
  </r>
  <r>
    <s v="B4R3glueS6"/>
    <s v="clearcut"/>
    <x v="2"/>
    <n v="4"/>
    <n v="3"/>
    <s v="glue"/>
    <n v="6"/>
    <n v="68"/>
    <n v="15.3"/>
    <n v="0"/>
    <n v="20"/>
    <n v="0"/>
    <n v="0"/>
    <n v="0"/>
    <s v="alive"/>
    <n v="0"/>
    <m/>
    <n v="0"/>
  </r>
  <r>
    <s v="B4R3glueS7"/>
    <s v="clearcut"/>
    <x v="0"/>
    <n v="4"/>
    <n v="3"/>
    <s v="glue"/>
    <n v="7"/>
    <n v="40"/>
    <n v="7"/>
    <n v="0"/>
    <n v="0"/>
    <n v="0"/>
    <n v="0"/>
    <n v="0"/>
    <s v="alive"/>
    <n v="0"/>
    <m/>
    <n v="0"/>
  </r>
  <r>
    <s v="B4R3glueS7"/>
    <s v="clearcut"/>
    <x v="1"/>
    <n v="4"/>
    <n v="3"/>
    <s v="glue"/>
    <n v="7"/>
    <n v="43"/>
    <n v="13"/>
    <n v="20"/>
    <n v="20"/>
    <n v="10"/>
    <n v="0"/>
    <n v="0"/>
    <s v="alive"/>
    <n v="0"/>
    <m/>
    <n v="0"/>
  </r>
  <r>
    <s v="B4R3glueS7"/>
    <s v="clearcut"/>
    <x v="2"/>
    <n v="4"/>
    <n v="3"/>
    <s v="glue"/>
    <n v="7"/>
    <n v="52"/>
    <n v="15.2"/>
    <n v="150"/>
    <n v="150"/>
    <n v="0"/>
    <n v="0"/>
    <n v="0"/>
    <s v="alive"/>
    <n v="0"/>
    <m/>
    <n v="0"/>
  </r>
  <r>
    <s v="B4R3glueS8"/>
    <s v="clearcut"/>
    <x v="0"/>
    <n v="4"/>
    <n v="3"/>
    <s v="glue"/>
    <n v="8"/>
    <n v="37"/>
    <n v="4.7"/>
    <n v="0"/>
    <n v="0"/>
    <n v="0"/>
    <n v="0"/>
    <n v="0"/>
    <s v="alive"/>
    <n v="0"/>
    <m/>
    <n v="0"/>
  </r>
  <r>
    <s v="B4R3glueS8"/>
    <s v="clearcut"/>
    <x v="1"/>
    <n v="4"/>
    <n v="3"/>
    <s v="glue"/>
    <n v="8"/>
    <n v="36"/>
    <n v="7.3"/>
    <n v="0"/>
    <n v="0"/>
    <n v="0"/>
    <n v="0"/>
    <n v="0"/>
    <s v="alive"/>
    <n v="0"/>
    <m/>
    <n v="0"/>
  </r>
  <r>
    <s v="B4R3glueS8"/>
    <s v="clearcut"/>
    <x v="2"/>
    <n v="4"/>
    <n v="3"/>
    <s v="glue"/>
    <n v="8"/>
    <n v="51"/>
    <n v="10.6"/>
    <n v="50"/>
    <n v="50"/>
    <n v="0"/>
    <n v="0"/>
    <n v="0"/>
    <s v="alive"/>
    <n v="0"/>
    <m/>
    <n v="0"/>
  </r>
  <r>
    <s v="B4R3glueS9"/>
    <s v="clearcut"/>
    <x v="0"/>
    <n v="4"/>
    <n v="3"/>
    <s v="glue"/>
    <n v="9"/>
    <n v="0"/>
    <m/>
    <n v="0"/>
    <n v="0"/>
    <n v="0"/>
    <n v="2018"/>
    <n v="1"/>
    <s v="Hylastes"/>
    <n v="0"/>
    <m/>
    <n v="0"/>
  </r>
  <r>
    <s v="B4R4chemicalS1"/>
    <s v="clearcut"/>
    <x v="0"/>
    <n v="4"/>
    <n v="4"/>
    <s v="chemical"/>
    <n v="1"/>
    <n v="38"/>
    <n v="5.3"/>
    <n v="20"/>
    <n v="20"/>
    <n v="10"/>
    <n v="0"/>
    <n v="0"/>
    <s v="alive"/>
    <n v="0"/>
    <m/>
    <n v="0"/>
  </r>
  <r>
    <s v="B4R4chemicalS1"/>
    <s v="clearcut"/>
    <x v="1"/>
    <n v="4"/>
    <n v="4"/>
    <s v="chemical"/>
    <n v="1"/>
    <n v="0"/>
    <m/>
    <n v="0"/>
    <n v="20"/>
    <n v="0"/>
    <n v="2019"/>
    <n v="1"/>
    <s v="human"/>
    <n v="0"/>
    <m/>
    <n v="0"/>
  </r>
  <r>
    <s v="B4R4chemicalS10"/>
    <s v="clearcut"/>
    <x v="0"/>
    <n v="4"/>
    <n v="4"/>
    <s v="chemical"/>
    <n v="10"/>
    <n v="32"/>
    <n v="4.2"/>
    <n v="0"/>
    <n v="0"/>
    <n v="0"/>
    <n v="0"/>
    <n v="0"/>
    <s v="alive"/>
    <n v="0"/>
    <m/>
    <n v="0"/>
  </r>
  <r>
    <s v="B4R4chemicalS10"/>
    <s v="clearcut"/>
    <x v="1"/>
    <n v="4"/>
    <n v="4"/>
    <s v="chemical"/>
    <n v="10"/>
    <n v="32"/>
    <n v="8.6"/>
    <n v="80"/>
    <n v="80"/>
    <n v="20"/>
    <n v="0"/>
    <n v="0"/>
    <s v="alive"/>
    <n v="0"/>
    <m/>
    <n v="0"/>
  </r>
  <r>
    <s v="B4R4chemicalS10"/>
    <s v="clearcut"/>
    <x v="2"/>
    <n v="4"/>
    <n v="4"/>
    <s v="chemical"/>
    <n v="10"/>
    <n v="56"/>
    <n v="12.3"/>
    <n v="0"/>
    <n v="80"/>
    <n v="0"/>
    <n v="0"/>
    <n v="0"/>
    <s v="alive"/>
    <n v="0"/>
    <m/>
    <n v="0"/>
  </r>
  <r>
    <s v="B4R4chemicalS2"/>
    <s v="clearcut"/>
    <x v="0"/>
    <n v="4"/>
    <n v="4"/>
    <s v="chemical"/>
    <n v="2"/>
    <n v="26"/>
    <n v="4.0999999999999996"/>
    <n v="0"/>
    <n v="0"/>
    <n v="0"/>
    <n v="0"/>
    <n v="0"/>
    <s v="alive"/>
    <n v="0"/>
    <m/>
    <n v="0"/>
  </r>
  <r>
    <s v="B4R4chemicalS2"/>
    <s v="clearcut"/>
    <x v="1"/>
    <n v="4"/>
    <n v="4"/>
    <s v="chemical"/>
    <n v="2"/>
    <n v="31"/>
    <n v="6.7"/>
    <n v="0"/>
    <n v="0"/>
    <n v="0"/>
    <n v="0"/>
    <n v="0"/>
    <s v="alive"/>
    <n v="0"/>
    <m/>
    <n v="0"/>
  </r>
  <r>
    <s v="B4R4chemicalS2"/>
    <s v="clearcut"/>
    <x v="2"/>
    <n v="4"/>
    <n v="4"/>
    <s v="chemical"/>
    <n v="2"/>
    <n v="55"/>
    <n v="10.199999999999999"/>
    <n v="0"/>
    <n v="0"/>
    <n v="0"/>
    <n v="0"/>
    <n v="0"/>
    <s v="alive"/>
    <n v="0"/>
    <m/>
    <n v="0"/>
  </r>
  <r>
    <s v="B4R4chemicalS3"/>
    <s v="clearcut"/>
    <x v="0"/>
    <n v="4"/>
    <n v="4"/>
    <s v="chemical"/>
    <n v="3"/>
    <n v="36"/>
    <n v="5.8"/>
    <n v="10"/>
    <n v="10"/>
    <n v="10"/>
    <n v="0"/>
    <n v="0"/>
    <s v="alive"/>
    <n v="0"/>
    <m/>
    <n v="0"/>
  </r>
  <r>
    <s v="B4R4chemicalS3"/>
    <s v="clearcut"/>
    <x v="1"/>
    <n v="4"/>
    <n v="4"/>
    <s v="chemical"/>
    <n v="3"/>
    <n v="45"/>
    <n v="8.4"/>
    <n v="0"/>
    <n v="10"/>
    <n v="0"/>
    <n v="0"/>
    <n v="0"/>
    <s v="alive"/>
    <n v="0"/>
    <m/>
    <n v="0"/>
  </r>
  <r>
    <s v="B4R4chemicalS3"/>
    <s v="clearcut"/>
    <x v="2"/>
    <n v="4"/>
    <n v="4"/>
    <s v="chemical"/>
    <n v="3"/>
    <n v="68"/>
    <n v="12.3"/>
    <n v="0"/>
    <n v="0"/>
    <n v="0"/>
    <n v="0"/>
    <n v="0"/>
    <s v="alive"/>
    <n v="0"/>
    <m/>
    <n v="0"/>
  </r>
  <r>
    <s v="B4R4chemicalS4"/>
    <s v="clearcut"/>
    <x v="0"/>
    <n v="4"/>
    <n v="4"/>
    <s v="chemical"/>
    <n v="4"/>
    <n v="42"/>
    <n v="6.9"/>
    <n v="25"/>
    <n v="25"/>
    <n v="20"/>
    <n v="0"/>
    <n v="0"/>
    <s v="alive"/>
    <n v="0"/>
    <m/>
    <n v="0"/>
  </r>
  <r>
    <s v="B4R4chemicalS4"/>
    <s v="clearcut"/>
    <x v="1"/>
    <n v="4"/>
    <n v="4"/>
    <s v="chemical"/>
    <n v="4"/>
    <n v="33"/>
    <n v="5.9"/>
    <n v="0"/>
    <n v="25"/>
    <n v="0"/>
    <n v="0"/>
    <n v="0"/>
    <s v="alive"/>
    <n v="0"/>
    <m/>
    <n v="0"/>
  </r>
  <r>
    <s v="B4R4chemicalS4"/>
    <s v="clearcut"/>
    <x v="2"/>
    <n v="4"/>
    <n v="4"/>
    <s v="chemical"/>
    <n v="4"/>
    <n v="48"/>
    <n v="9.5"/>
    <n v="0"/>
    <n v="0"/>
    <n v="0"/>
    <n v="0"/>
    <n v="0"/>
    <s v="alive"/>
    <n v="0"/>
    <m/>
    <n v="0"/>
  </r>
  <r>
    <s v="B4R4chemicalS5"/>
    <s v="clearcut"/>
    <x v="0"/>
    <n v="4"/>
    <n v="4"/>
    <s v="chemical"/>
    <n v="5"/>
    <n v="32"/>
    <n v="5.6"/>
    <n v="10"/>
    <n v="10"/>
    <n v="10"/>
    <n v="0"/>
    <n v="0"/>
    <s v="alive"/>
    <n v="0"/>
    <m/>
    <n v="0"/>
  </r>
  <r>
    <s v="B4R4chemicalS5"/>
    <s v="clearcut"/>
    <x v="1"/>
    <n v="4"/>
    <n v="4"/>
    <s v="chemical"/>
    <n v="5"/>
    <n v="40"/>
    <n v="8.8000000000000007"/>
    <n v="0"/>
    <n v="10"/>
    <n v="0"/>
    <n v="0"/>
    <n v="0"/>
    <s v="alive"/>
    <n v="0"/>
    <m/>
    <n v="0"/>
  </r>
  <r>
    <s v="B4R4chemicalS5"/>
    <s v="clearcut"/>
    <x v="2"/>
    <n v="4"/>
    <n v="4"/>
    <s v="chemical"/>
    <n v="5"/>
    <n v="78"/>
    <n v="17"/>
    <n v="0"/>
    <n v="0"/>
    <n v="0"/>
    <n v="0"/>
    <n v="0"/>
    <s v="alive"/>
    <n v="0"/>
    <m/>
    <n v="0"/>
  </r>
  <r>
    <s v="B4R4chemicalS6"/>
    <s v="clearcut"/>
    <x v="0"/>
    <n v="4"/>
    <n v="4"/>
    <s v="chemical"/>
    <n v="6"/>
    <n v="37"/>
    <n v="7.5"/>
    <n v="0"/>
    <n v="0"/>
    <n v="0"/>
    <n v="0"/>
    <n v="0"/>
    <s v="alive"/>
    <n v="0"/>
    <m/>
    <n v="0"/>
  </r>
  <r>
    <s v="B4R4chemicalS6"/>
    <s v="clearcut"/>
    <x v="1"/>
    <n v="4"/>
    <n v="4"/>
    <s v="chemical"/>
    <n v="6"/>
    <n v="42"/>
    <n v="10.5"/>
    <n v="0"/>
    <n v="0"/>
    <n v="0"/>
    <n v="0"/>
    <n v="0"/>
    <s v="alive"/>
    <n v="0"/>
    <m/>
    <n v="0"/>
  </r>
  <r>
    <s v="B4R4chemicalS6"/>
    <s v="clearcut"/>
    <x v="2"/>
    <n v="4"/>
    <n v="4"/>
    <s v="chemical"/>
    <n v="6"/>
    <n v="70"/>
    <n v="17.3"/>
    <n v="0"/>
    <n v="0"/>
    <n v="0"/>
    <n v="0"/>
    <n v="0"/>
    <s v="alive"/>
    <n v="0"/>
    <m/>
    <n v="0"/>
  </r>
  <r>
    <s v="B4R4chemicalS7"/>
    <s v="clearcut"/>
    <x v="0"/>
    <n v="4"/>
    <n v="4"/>
    <s v="chemical"/>
    <n v="7"/>
    <n v="41"/>
    <n v="7"/>
    <n v="10"/>
    <n v="10"/>
    <n v="10"/>
    <n v="0"/>
    <n v="0"/>
    <s v="alive"/>
    <n v="0"/>
    <m/>
    <n v="0"/>
  </r>
  <r>
    <s v="B4R4chemicalS7"/>
    <s v="clearcut"/>
    <x v="1"/>
    <n v="4"/>
    <n v="4"/>
    <s v="chemical"/>
    <n v="7"/>
    <n v="43"/>
    <n v="7.7"/>
    <n v="20"/>
    <n v="20"/>
    <n v="10"/>
    <n v="0"/>
    <n v="0"/>
    <s v="alive"/>
    <n v="0"/>
    <m/>
    <n v="0"/>
  </r>
  <r>
    <s v="B4R4chemicalS7"/>
    <s v="clearcut"/>
    <x v="2"/>
    <n v="4"/>
    <n v="4"/>
    <s v="chemical"/>
    <n v="7"/>
    <n v="68"/>
    <n v="14.7"/>
    <n v="0"/>
    <n v="20"/>
    <n v="0"/>
    <n v="0"/>
    <n v="0"/>
    <s v="alive"/>
    <n v="0"/>
    <m/>
    <n v="0"/>
  </r>
  <r>
    <s v="B4R4chemicalS8"/>
    <s v="clearcut"/>
    <x v="0"/>
    <n v="4"/>
    <n v="4"/>
    <s v="chemical"/>
    <n v="8"/>
    <n v="30"/>
    <n v="4.2"/>
    <n v="0"/>
    <n v="0"/>
    <n v="0"/>
    <n v="0"/>
    <n v="0"/>
    <s v="alive"/>
    <n v="0"/>
    <m/>
    <n v="0"/>
  </r>
  <r>
    <s v="B4R4chemicalS8"/>
    <s v="clearcut"/>
    <x v="1"/>
    <n v="4"/>
    <n v="4"/>
    <s v="chemical"/>
    <n v="8"/>
    <n v="35"/>
    <n v="7.3"/>
    <n v="0"/>
    <n v="0"/>
    <n v="0"/>
    <n v="0"/>
    <n v="0"/>
    <s v="alive"/>
    <n v="0"/>
    <m/>
    <n v="0"/>
  </r>
  <r>
    <s v="B4R4chemicalS8"/>
    <s v="clearcut"/>
    <x v="2"/>
    <n v="4"/>
    <n v="4"/>
    <s v="chemical"/>
    <n v="8"/>
    <n v="58"/>
    <n v="10.9"/>
    <n v="0"/>
    <n v="0"/>
    <n v="0"/>
    <n v="0"/>
    <n v="0"/>
    <s v="alive"/>
    <n v="0"/>
    <m/>
    <n v="0"/>
  </r>
  <r>
    <s v="B4R4chemicalS9"/>
    <s v="clearcut"/>
    <x v="0"/>
    <n v="4"/>
    <n v="4"/>
    <s v="chemical"/>
    <n v="9"/>
    <n v="60"/>
    <n v="8.4"/>
    <n v="10"/>
    <n v="10"/>
    <n v="10"/>
    <n v="0"/>
    <n v="0"/>
    <s v="alive"/>
    <n v="0"/>
    <m/>
    <n v="0"/>
  </r>
  <r>
    <s v="B4R4chemicalS9"/>
    <s v="clearcut"/>
    <x v="1"/>
    <n v="4"/>
    <n v="4"/>
    <s v="chemical"/>
    <n v="9"/>
    <n v="67"/>
    <n v="11.8"/>
    <n v="0"/>
    <n v="10"/>
    <n v="0"/>
    <n v="0"/>
    <n v="0"/>
    <s v="alive"/>
    <n v="0"/>
    <m/>
    <n v="0"/>
  </r>
  <r>
    <s v="B4R4chemicalS9"/>
    <s v="clearcut"/>
    <x v="2"/>
    <n v="4"/>
    <n v="4"/>
    <s v="chemical"/>
    <n v="9"/>
    <n v="90"/>
    <n v="19.5"/>
    <n v="0"/>
    <n v="0"/>
    <n v="0"/>
    <n v="0"/>
    <n v="0"/>
    <s v="alive"/>
    <n v="0"/>
    <m/>
    <n v="0"/>
  </r>
  <r>
    <s v="B4R5controlS1"/>
    <s v="clearcut"/>
    <x v="0"/>
    <n v="4"/>
    <n v="5"/>
    <s v="control"/>
    <n v="1"/>
    <n v="45"/>
    <n v="6.7"/>
    <n v="360"/>
    <n v="360"/>
    <n v="80"/>
    <n v="0"/>
    <n v="0"/>
    <s v="alive"/>
    <n v="0"/>
    <m/>
    <n v="0"/>
  </r>
  <r>
    <s v="B4R5controlS1"/>
    <s v="clearcut"/>
    <x v="1"/>
    <n v="4"/>
    <n v="5"/>
    <s v="control"/>
    <n v="1"/>
    <n v="50"/>
    <n v="7.8"/>
    <n v="540"/>
    <n v="540"/>
    <n v="100"/>
    <n v="0"/>
    <n v="0"/>
    <s v="alive"/>
    <n v="0"/>
    <m/>
    <n v="0"/>
  </r>
  <r>
    <s v="B4R5controlS1"/>
    <s v="clearcut"/>
    <x v="2"/>
    <n v="4"/>
    <n v="5"/>
    <s v="control"/>
    <n v="1"/>
    <n v="0"/>
    <m/>
    <n v="1000"/>
    <n v="1000"/>
    <n v="0"/>
    <n v="2020"/>
    <n v="1"/>
    <s v="Hylobius"/>
    <n v="0"/>
    <m/>
    <n v="0"/>
  </r>
  <r>
    <s v="B4R5controlS10"/>
    <s v="clearcut"/>
    <x v="0"/>
    <n v="4"/>
    <n v="5"/>
    <s v="control"/>
    <n v="10"/>
    <n v="42"/>
    <n v="7.9"/>
    <n v="210"/>
    <n v="210"/>
    <n v="60"/>
    <n v="0"/>
    <n v="0"/>
    <s v="alive"/>
    <n v="0"/>
    <m/>
    <n v="0"/>
  </r>
  <r>
    <s v="B4R5controlS10"/>
    <s v="clearcut"/>
    <x v="1"/>
    <n v="4"/>
    <n v="5"/>
    <s v="control"/>
    <n v="10"/>
    <n v="45"/>
    <n v="10.199999999999999"/>
    <n v="80"/>
    <n v="290"/>
    <n v="20"/>
    <n v="0"/>
    <n v="0"/>
    <s v="alive"/>
    <n v="0"/>
    <m/>
    <n v="0"/>
  </r>
  <r>
    <s v="B4R5controlS10"/>
    <s v="clearcut"/>
    <x v="2"/>
    <n v="4"/>
    <n v="5"/>
    <s v="control"/>
    <n v="10"/>
    <n v="53"/>
    <n v="12.4"/>
    <n v="0"/>
    <n v="80"/>
    <n v="0"/>
    <n v="0"/>
    <n v="0"/>
    <s v="alive"/>
    <n v="0"/>
    <m/>
    <n v="0"/>
  </r>
  <r>
    <s v="B4R5controlS2"/>
    <s v="clearcut"/>
    <x v="0"/>
    <n v="4"/>
    <n v="5"/>
    <s v="control"/>
    <n v="2"/>
    <n v="50"/>
    <n v="9.4"/>
    <n v="0"/>
    <n v="0"/>
    <n v="0"/>
    <n v="0"/>
    <n v="0"/>
    <s v="alive"/>
    <n v="0"/>
    <m/>
    <n v="0"/>
  </r>
  <r>
    <s v="B4R5controlS2"/>
    <s v="clearcut"/>
    <x v="1"/>
    <n v="4"/>
    <n v="5"/>
    <s v="control"/>
    <n v="2"/>
    <n v="49"/>
    <n v="10.5"/>
    <n v="680"/>
    <n v="680"/>
    <n v="100"/>
    <n v="0"/>
    <n v="0"/>
    <s v="alive"/>
    <n v="0"/>
    <m/>
    <n v="0"/>
  </r>
  <r>
    <s v="B4R5controlS2"/>
    <s v="clearcut"/>
    <x v="2"/>
    <n v="4"/>
    <n v="5"/>
    <s v="control"/>
    <n v="2"/>
    <n v="0"/>
    <m/>
    <n v="0"/>
    <n v="680"/>
    <n v="0"/>
    <n v="2020"/>
    <n v="1"/>
    <s v="other"/>
    <n v="0"/>
    <m/>
    <n v="0"/>
  </r>
  <r>
    <s v="B4R5controlS3"/>
    <s v="clearcut"/>
    <x v="0"/>
    <n v="4"/>
    <n v="5"/>
    <s v="control"/>
    <n v="3"/>
    <n v="37"/>
    <n v="4.5999999999999996"/>
    <n v="0"/>
    <n v="0"/>
    <n v="0"/>
    <n v="0"/>
    <n v="0"/>
    <s v="alive"/>
    <n v="0"/>
    <m/>
    <n v="0"/>
  </r>
  <r>
    <s v="B4R5controlS3"/>
    <s v="clearcut"/>
    <x v="1"/>
    <n v="4"/>
    <n v="5"/>
    <s v="control"/>
    <n v="3"/>
    <n v="70"/>
    <n v="12.9"/>
    <n v="290"/>
    <n v="290"/>
    <n v="80"/>
    <n v="0"/>
    <n v="0"/>
    <s v="alive"/>
    <n v="0"/>
    <m/>
    <n v="0"/>
  </r>
  <r>
    <s v="B4R5controlS3"/>
    <s v="clearcut"/>
    <x v="2"/>
    <n v="4"/>
    <n v="5"/>
    <s v="control"/>
    <n v="3"/>
    <n v="75"/>
    <n v="18.5"/>
    <n v="0"/>
    <n v="290"/>
    <n v="0"/>
    <n v="0"/>
    <n v="0"/>
    <s v="alive"/>
    <n v="0"/>
    <m/>
    <n v="0"/>
  </r>
  <r>
    <s v="B4R5controlS4"/>
    <s v="clearcut"/>
    <x v="0"/>
    <n v="4"/>
    <n v="5"/>
    <s v="control"/>
    <n v="4"/>
    <n v="65"/>
    <n v="9.8000000000000007"/>
    <n v="20"/>
    <n v="20"/>
    <n v="10"/>
    <n v="0"/>
    <n v="0"/>
    <s v="alive"/>
    <n v="0"/>
    <m/>
    <n v="0"/>
  </r>
  <r>
    <s v="B4R5controlS4"/>
    <s v="clearcut"/>
    <x v="1"/>
    <n v="4"/>
    <n v="5"/>
    <s v="control"/>
    <n v="4"/>
    <n v="35"/>
    <n v="6.5"/>
    <n v="650"/>
    <n v="650"/>
    <n v="100"/>
    <n v="0"/>
    <n v="0"/>
    <s v="alive"/>
    <n v="0"/>
    <m/>
    <n v="0"/>
  </r>
  <r>
    <s v="B4R5controlS4"/>
    <s v="clearcut"/>
    <x v="2"/>
    <n v="4"/>
    <n v="5"/>
    <s v="control"/>
    <n v="4"/>
    <n v="46"/>
    <n v="9.5"/>
    <n v="100"/>
    <n v="750"/>
    <n v="0"/>
    <n v="0"/>
    <n v="0"/>
    <s v="alive"/>
    <n v="0"/>
    <m/>
    <n v="0"/>
  </r>
  <r>
    <s v="B4R5controlS5"/>
    <s v="clearcut"/>
    <x v="0"/>
    <n v="4"/>
    <n v="5"/>
    <s v="control"/>
    <n v="5"/>
    <n v="30"/>
    <n v="4.5"/>
    <n v="5"/>
    <n v="5"/>
    <n v="10"/>
    <n v="0"/>
    <n v="0"/>
    <s v="alive"/>
    <n v="0"/>
    <m/>
    <n v="0"/>
  </r>
  <r>
    <s v="B4R5controlS5"/>
    <s v="clearcut"/>
    <x v="1"/>
    <n v="4"/>
    <n v="5"/>
    <s v="control"/>
    <n v="5"/>
    <n v="35"/>
    <n v="7.5"/>
    <n v="840"/>
    <n v="840"/>
    <n v="100"/>
    <n v="0"/>
    <n v="0"/>
    <s v="alive"/>
    <n v="0"/>
    <m/>
    <n v="0"/>
  </r>
  <r>
    <s v="B4R5controlS5"/>
    <s v="clearcut"/>
    <x v="2"/>
    <n v="4"/>
    <n v="5"/>
    <s v="control"/>
    <n v="5"/>
    <n v="0"/>
    <m/>
    <n v="0"/>
    <n v="840"/>
    <n v="0"/>
    <n v="2020"/>
    <n v="1"/>
    <s v="other"/>
    <n v="0"/>
    <m/>
    <n v="0"/>
  </r>
  <r>
    <s v="B4R5controlS6"/>
    <s v="clearcut"/>
    <x v="0"/>
    <n v="4"/>
    <n v="5"/>
    <s v="control"/>
    <n v="6"/>
    <n v="32"/>
    <n v="4.9000000000000004"/>
    <n v="30"/>
    <n v="30"/>
    <n v="20"/>
    <n v="0"/>
    <n v="0"/>
    <s v="alive"/>
    <n v="0"/>
    <m/>
    <n v="0"/>
  </r>
  <r>
    <s v="B4R5controlS6"/>
    <s v="clearcut"/>
    <x v="1"/>
    <n v="4"/>
    <n v="5"/>
    <s v="control"/>
    <n v="6"/>
    <n v="43"/>
    <n v="7"/>
    <n v="0"/>
    <n v="30"/>
    <n v="0"/>
    <n v="0"/>
    <n v="0"/>
    <s v="alive"/>
    <n v="0"/>
    <m/>
    <n v="0"/>
  </r>
  <r>
    <s v="B4R5controlS6"/>
    <s v="clearcut"/>
    <x v="2"/>
    <n v="4"/>
    <n v="5"/>
    <s v="control"/>
    <n v="6"/>
    <n v="44"/>
    <n v="8.6999999999999993"/>
    <n v="0"/>
    <n v="0"/>
    <n v="0"/>
    <n v="0"/>
    <n v="0"/>
    <s v="alive"/>
    <n v="0"/>
    <m/>
    <n v="0"/>
  </r>
  <r>
    <s v="B4R5controlS7"/>
    <s v="clearcut"/>
    <x v="0"/>
    <n v="4"/>
    <n v="5"/>
    <s v="control"/>
    <n v="7"/>
    <n v="0"/>
    <m/>
    <n v="0"/>
    <n v="0"/>
    <n v="0"/>
    <n v="2018"/>
    <n v="1"/>
    <s v="Hylastes"/>
    <n v="0"/>
    <m/>
    <n v="0"/>
  </r>
  <r>
    <s v="B4R5controlS8"/>
    <s v="clearcut"/>
    <x v="0"/>
    <n v="4"/>
    <n v="5"/>
    <s v="control"/>
    <n v="8"/>
    <n v="39"/>
    <n v="6.7"/>
    <n v="0"/>
    <n v="0"/>
    <n v="0"/>
    <n v="0"/>
    <n v="0"/>
    <s v="alive"/>
    <n v="0"/>
    <m/>
    <n v="0"/>
  </r>
  <r>
    <s v="B4R5controlS8"/>
    <s v="clearcut"/>
    <x v="1"/>
    <n v="4"/>
    <n v="5"/>
    <s v="control"/>
    <n v="8"/>
    <n v="0"/>
    <m/>
    <n v="0"/>
    <n v="0"/>
    <n v="0"/>
    <n v="2019"/>
    <n v="1"/>
    <s v="other"/>
    <n v="0"/>
    <m/>
    <n v="0"/>
  </r>
  <r>
    <s v="B4R5controlS9"/>
    <s v="clearcut"/>
    <x v="0"/>
    <n v="4"/>
    <n v="5"/>
    <s v="control"/>
    <n v="9"/>
    <n v="50"/>
    <n v="2.7"/>
    <n v="5"/>
    <n v="5"/>
    <n v="5"/>
    <n v="0"/>
    <n v="0"/>
    <s v="alive"/>
    <n v="0"/>
    <m/>
    <n v="0"/>
  </r>
  <r>
    <s v="B4R5controlS9"/>
    <s v="clearcut"/>
    <x v="1"/>
    <n v="4"/>
    <n v="5"/>
    <s v="control"/>
    <n v="9"/>
    <n v="62"/>
    <n v="14.6"/>
    <n v="270"/>
    <n v="270"/>
    <n v="50"/>
    <n v="0"/>
    <n v="0"/>
    <s v="alive"/>
    <n v="0"/>
    <m/>
    <n v="0"/>
  </r>
  <r>
    <s v="B4R5controlS9"/>
    <s v="clearcut"/>
    <x v="2"/>
    <n v="4"/>
    <n v="5"/>
    <s v="control"/>
    <n v="9"/>
    <n v="100"/>
    <n v="22.3"/>
    <n v="0"/>
    <n v="270"/>
    <n v="0"/>
    <n v="0"/>
    <n v="0"/>
    <s v="alive"/>
    <n v="0"/>
    <m/>
    <n v="0"/>
  </r>
  <r>
    <s v="B4R6mechanicalS1"/>
    <s v="clearcut"/>
    <x v="0"/>
    <n v="4"/>
    <n v="6"/>
    <s v="mechanical"/>
    <n v="1"/>
    <n v="31"/>
    <n v="4.5999999999999996"/>
    <n v="0"/>
    <n v="0"/>
    <n v="0"/>
    <n v="0"/>
    <n v="0"/>
    <s v="alive"/>
    <n v="0"/>
    <m/>
    <n v="0"/>
  </r>
  <r>
    <s v="B4R6mechanicalS1"/>
    <s v="clearcut"/>
    <x v="1"/>
    <n v="4"/>
    <n v="6"/>
    <s v="mechanical"/>
    <n v="1"/>
    <n v="32"/>
    <n v="5.2"/>
    <n v="320"/>
    <n v="320"/>
    <n v="100"/>
    <n v="0"/>
    <n v="0"/>
    <s v="alive"/>
    <n v="0"/>
    <m/>
    <n v="0"/>
  </r>
  <r>
    <s v="B4R6mechanicalS1"/>
    <s v="clearcut"/>
    <x v="2"/>
    <n v="4"/>
    <n v="6"/>
    <s v="mechanical"/>
    <n v="1"/>
    <n v="0"/>
    <m/>
    <n v="0"/>
    <n v="320"/>
    <n v="0"/>
    <n v="2020"/>
    <n v="1"/>
    <s v="other"/>
    <n v="0"/>
    <m/>
    <n v="0"/>
  </r>
  <r>
    <s v="B4R6mechanicalS10"/>
    <s v="clearcut"/>
    <x v="0"/>
    <n v="4"/>
    <n v="6"/>
    <s v="mechanical"/>
    <n v="10"/>
    <n v="31.59"/>
    <n v="4.5999999999999996"/>
    <n v="0"/>
    <n v="0"/>
    <n v="0"/>
    <n v="0"/>
    <n v="0"/>
    <s v="alive"/>
    <n v="0"/>
    <m/>
    <n v="0"/>
  </r>
  <r>
    <s v="B4R6mechanicalS10"/>
    <s v="clearcut"/>
    <x v="1"/>
    <n v="4"/>
    <n v="6"/>
    <s v="mechanical"/>
    <n v="10"/>
    <n v="35"/>
    <n v="7.1"/>
    <n v="110"/>
    <n v="110"/>
    <n v="50"/>
    <n v="0"/>
    <n v="0"/>
    <s v="alive"/>
    <n v="0"/>
    <s v="G chýba"/>
    <n v="0"/>
  </r>
  <r>
    <s v="B4R6mechanicalS10"/>
    <s v="clearcut"/>
    <x v="2"/>
    <n v="4"/>
    <n v="6"/>
    <s v="mechanical"/>
    <n v="10"/>
    <n v="37"/>
    <n v="9.5"/>
    <n v="0"/>
    <n v="110"/>
    <n v="0"/>
    <n v="0"/>
    <n v="0"/>
    <s v="alive"/>
    <n v="0"/>
    <s v="Z"/>
    <n v="0"/>
  </r>
  <r>
    <s v="B4R6mechanicalS2"/>
    <s v="clearcut"/>
    <x v="0"/>
    <n v="4"/>
    <n v="6"/>
    <s v="mechanical"/>
    <n v="2"/>
    <n v="22"/>
    <n v="4.0999999999999996"/>
    <n v="0"/>
    <n v="0"/>
    <n v="0"/>
    <n v="0"/>
    <n v="0"/>
    <s v="alive"/>
    <n v="0"/>
    <m/>
    <n v="0"/>
  </r>
  <r>
    <s v="B4R6mechanicalS2"/>
    <s v="clearcut"/>
    <x v="1"/>
    <n v="4"/>
    <n v="6"/>
    <s v="mechanical"/>
    <n v="2"/>
    <n v="0"/>
    <m/>
    <n v="60"/>
    <n v="60"/>
    <n v="30"/>
    <n v="2019"/>
    <n v="1"/>
    <s v="Hylastes"/>
    <n v="0"/>
    <m/>
    <n v="0"/>
  </r>
  <r>
    <s v="B4R6mechanicalS3"/>
    <s v="clearcut"/>
    <x v="0"/>
    <n v="4"/>
    <n v="6"/>
    <s v="mechanical"/>
    <n v="3"/>
    <n v="51"/>
    <n v="19.7"/>
    <n v="0"/>
    <n v="0"/>
    <n v="0"/>
    <n v="0"/>
    <n v="0"/>
    <s v="alive"/>
    <n v="0"/>
    <m/>
    <n v="0"/>
  </r>
  <r>
    <s v="B4R6mechanicalS3"/>
    <s v="clearcut"/>
    <x v="1"/>
    <n v="4"/>
    <n v="6"/>
    <s v="mechanical"/>
    <n v="3"/>
    <n v="46"/>
    <n v="12.6"/>
    <n v="350"/>
    <n v="350"/>
    <n v="50"/>
    <n v="0"/>
    <n v="0"/>
    <s v="alive"/>
    <n v="0"/>
    <m/>
    <n v="0"/>
  </r>
  <r>
    <s v="B4R6mechanicalS3"/>
    <s v="clearcut"/>
    <x v="2"/>
    <n v="4"/>
    <n v="6"/>
    <s v="mechanical"/>
    <n v="3"/>
    <n v="67"/>
    <n v="16.600000000000001"/>
    <n v="0"/>
    <n v="350"/>
    <n v="0"/>
    <n v="0"/>
    <n v="0"/>
    <s v="alive"/>
    <n v="0"/>
    <s v="Z"/>
    <n v="0"/>
  </r>
  <r>
    <s v="B4R6mechanicalS4"/>
    <s v="clearcut"/>
    <x v="0"/>
    <n v="4"/>
    <n v="6"/>
    <s v="mechanical"/>
    <n v="4"/>
    <n v="0"/>
    <m/>
    <n v="0"/>
    <n v="0"/>
    <n v="0"/>
    <n v="2018"/>
    <n v="1"/>
    <s v="Hylastes"/>
    <n v="0"/>
    <m/>
    <n v="0"/>
  </r>
  <r>
    <s v="B4R6mechanicalS5"/>
    <s v="clearcut"/>
    <x v="0"/>
    <n v="4"/>
    <n v="6"/>
    <s v="mechanical"/>
    <n v="5"/>
    <n v="33"/>
    <n v="4.2"/>
    <n v="0"/>
    <n v="0"/>
    <n v="0"/>
    <n v="0"/>
    <n v="0"/>
    <s v="alive"/>
    <n v="0"/>
    <m/>
    <n v="0"/>
  </r>
  <r>
    <s v="B4R6mechanicalS5"/>
    <s v="clearcut"/>
    <x v="1"/>
    <n v="4"/>
    <n v="6"/>
    <s v="mechanical"/>
    <n v="5"/>
    <n v="39"/>
    <n v="6.8"/>
    <n v="90"/>
    <n v="90"/>
    <n v="40"/>
    <n v="0"/>
    <n v="0"/>
    <s v="alive"/>
    <n v="0"/>
    <m/>
    <n v="0"/>
  </r>
  <r>
    <s v="B4R6mechanicalS5"/>
    <s v="clearcut"/>
    <x v="2"/>
    <n v="4"/>
    <n v="6"/>
    <s v="mechanical"/>
    <n v="5"/>
    <n v="48"/>
    <n v="10.199999999999999"/>
    <n v="40"/>
    <n v="130"/>
    <n v="0"/>
    <n v="0"/>
    <n v="0"/>
    <s v="alive"/>
    <n v="0"/>
    <s v="Z"/>
    <n v="0"/>
  </r>
  <r>
    <s v="B4R6mechanicalS6"/>
    <s v="clearcut"/>
    <x v="0"/>
    <n v="4"/>
    <n v="6"/>
    <s v="mechanical"/>
    <n v="6"/>
    <n v="25"/>
    <n v="3.6"/>
    <n v="0"/>
    <n v="0"/>
    <n v="0"/>
    <n v="0"/>
    <n v="0"/>
    <s v="alive"/>
    <n v="0"/>
    <m/>
    <n v="0"/>
  </r>
  <r>
    <s v="B4R6mechanicalS6"/>
    <s v="clearcut"/>
    <x v="1"/>
    <n v="4"/>
    <n v="6"/>
    <s v="mechanical"/>
    <n v="6"/>
    <n v="26"/>
    <n v="4.5999999999999996"/>
    <n v="0"/>
    <n v="0"/>
    <n v="0"/>
    <n v="0"/>
    <n v="0"/>
    <s v="alive"/>
    <n v="0"/>
    <m/>
    <n v="0"/>
  </r>
  <r>
    <s v="B4R6mechanicalS6"/>
    <s v="clearcut"/>
    <x v="2"/>
    <n v="4"/>
    <n v="6"/>
    <s v="mechanical"/>
    <n v="6"/>
    <n v="30"/>
    <n v="4.8"/>
    <n v="0"/>
    <n v="0"/>
    <n v="0"/>
    <n v="0"/>
    <n v="0"/>
    <s v="alive"/>
    <n v="0"/>
    <s v="Z"/>
    <n v="0"/>
  </r>
  <r>
    <s v="B4R6mechanicalS7"/>
    <s v="clearcut"/>
    <x v="0"/>
    <n v="4"/>
    <n v="6"/>
    <s v="mechanical"/>
    <n v="7"/>
    <n v="41"/>
    <n v="7.7"/>
    <n v="0"/>
    <n v="0"/>
    <n v="0"/>
    <n v="0"/>
    <n v="0"/>
    <s v="alive"/>
    <n v="0"/>
    <m/>
    <n v="0"/>
  </r>
  <r>
    <s v="B4R6mechanicalS7"/>
    <s v="clearcut"/>
    <x v="1"/>
    <n v="4"/>
    <n v="6"/>
    <s v="mechanical"/>
    <n v="7"/>
    <n v="52"/>
    <n v="11.7"/>
    <n v="350"/>
    <n v="350"/>
    <n v="90"/>
    <n v="0"/>
    <n v="0"/>
    <s v="alive"/>
    <n v="0"/>
    <m/>
    <n v="0"/>
  </r>
  <r>
    <s v="B4R6mechanicalS7"/>
    <s v="clearcut"/>
    <x v="2"/>
    <n v="4"/>
    <n v="6"/>
    <s v="mechanical"/>
    <n v="7"/>
    <n v="50"/>
    <n v="11.4"/>
    <n v="150"/>
    <n v="500"/>
    <n v="0"/>
    <n v="0"/>
    <n v="0"/>
    <s v="alive"/>
    <n v="0"/>
    <s v="Z"/>
    <n v="0"/>
  </r>
  <r>
    <s v="B4R6mechanicalS8"/>
    <s v="clearcut"/>
    <x v="0"/>
    <n v="4"/>
    <n v="6"/>
    <s v="mechanical"/>
    <n v="8"/>
    <n v="37"/>
    <n v="5.3"/>
    <n v="0"/>
    <n v="0"/>
    <n v="0"/>
    <n v="0"/>
    <n v="0"/>
    <s v="alive"/>
    <n v="0"/>
    <m/>
    <n v="0"/>
  </r>
  <r>
    <s v="B4R6mechanicalS8"/>
    <s v="clearcut"/>
    <x v="1"/>
    <n v="4"/>
    <n v="6"/>
    <s v="mechanical"/>
    <n v="8"/>
    <n v="47"/>
    <n v="8.6999999999999993"/>
    <n v="420"/>
    <n v="420"/>
    <n v="80"/>
    <n v="0"/>
    <n v="0"/>
    <s v="alive"/>
    <n v="0"/>
    <m/>
    <n v="0"/>
  </r>
  <r>
    <s v="B4R6mechanicalS8"/>
    <s v="clearcut"/>
    <x v="2"/>
    <n v="4"/>
    <n v="6"/>
    <s v="mechanical"/>
    <n v="8"/>
    <n v="58"/>
    <n v="10.4"/>
    <n v="700"/>
    <n v="700"/>
    <n v="0"/>
    <n v="0"/>
    <n v="0"/>
    <s v="alive"/>
    <n v="0"/>
    <s v="Z"/>
    <n v="0"/>
  </r>
  <r>
    <s v="B4R6mechanicalS9"/>
    <s v="clearcut"/>
    <x v="0"/>
    <n v="4"/>
    <n v="6"/>
    <s v="mechanical"/>
    <n v="9"/>
    <n v="46"/>
    <n v="9.6"/>
    <n v="0"/>
    <n v="0"/>
    <n v="0"/>
    <n v="0"/>
    <n v="0"/>
    <s v="alive"/>
    <n v="0"/>
    <m/>
    <n v="0"/>
  </r>
  <r>
    <s v="B4R6mechanicalS9"/>
    <s v="clearcut"/>
    <x v="1"/>
    <n v="4"/>
    <n v="6"/>
    <s v="mechanical"/>
    <n v="9"/>
    <n v="45"/>
    <n v="8"/>
    <n v="0"/>
    <n v="0"/>
    <n v="0"/>
    <n v="0"/>
    <n v="0"/>
    <s v="alive"/>
    <n v="0"/>
    <m/>
    <n v="0"/>
  </r>
  <r>
    <s v="B4R6mechanicalS9"/>
    <s v="clearcut"/>
    <x v="2"/>
    <n v="4"/>
    <n v="6"/>
    <s v="mechanical"/>
    <n v="9"/>
    <n v="53"/>
    <n v="12.9"/>
    <n v="0"/>
    <n v="0"/>
    <n v="0"/>
    <n v="0"/>
    <n v="0"/>
    <s v="alive"/>
    <n v="0"/>
    <s v="Z"/>
    <n v="0"/>
  </r>
  <r>
    <s v="B5R1chemicalS1"/>
    <s v="clearcut"/>
    <x v="0"/>
    <n v="5"/>
    <n v="1"/>
    <s v="chemical"/>
    <n v="1"/>
    <n v="34"/>
    <n v="6.4"/>
    <n v="30"/>
    <n v="30"/>
    <n v="20"/>
    <n v="0"/>
    <n v="0"/>
    <s v="alive"/>
    <n v="0"/>
    <m/>
    <n v="0"/>
  </r>
  <r>
    <s v="B5R1chemicalS1"/>
    <s v="clearcut"/>
    <x v="1"/>
    <n v="5"/>
    <n v="1"/>
    <s v="chemical"/>
    <n v="1"/>
    <n v="35"/>
    <n v="9.4"/>
    <n v="0"/>
    <n v="30"/>
    <n v="0"/>
    <n v="0"/>
    <n v="0"/>
    <s v="alive"/>
    <n v="0"/>
    <m/>
    <n v="0"/>
  </r>
  <r>
    <s v="B5R1chemicalS1"/>
    <s v="clearcut"/>
    <x v="2"/>
    <n v="5"/>
    <n v="1"/>
    <s v="chemical"/>
    <n v="1"/>
    <n v="48"/>
    <n v="11.8"/>
    <n v="0"/>
    <n v="0"/>
    <n v="0"/>
    <n v="0"/>
    <n v="0"/>
    <s v="alive"/>
    <n v="0"/>
    <m/>
    <n v="0"/>
  </r>
  <r>
    <s v="B5R1chemicalS10"/>
    <s v="clearcut"/>
    <x v="0"/>
    <n v="5"/>
    <n v="1"/>
    <s v="chemical"/>
    <n v="10"/>
    <n v="41"/>
    <n v="6.5"/>
    <n v="180"/>
    <n v="180"/>
    <n v="80"/>
    <n v="0"/>
    <n v="0"/>
    <s v="terminal"/>
    <n v="0"/>
    <m/>
    <n v="0"/>
  </r>
  <r>
    <s v="B5R1chemicalS10"/>
    <s v="clearcut"/>
    <x v="1"/>
    <n v="5"/>
    <n v="1"/>
    <s v="chemical"/>
    <n v="10"/>
    <n v="0"/>
    <m/>
    <n v="100"/>
    <n v="280"/>
    <n v="100"/>
    <n v="2019"/>
    <n v="1"/>
    <s v="Hylobius"/>
    <n v="0"/>
    <m/>
    <n v="0"/>
  </r>
  <r>
    <s v="B5R1chemicalS2"/>
    <s v="clearcut"/>
    <x v="0"/>
    <n v="5"/>
    <n v="1"/>
    <s v="chemical"/>
    <n v="2"/>
    <n v="34"/>
    <n v="7.9"/>
    <n v="0"/>
    <n v="0"/>
    <n v="0"/>
    <n v="0"/>
    <n v="0"/>
    <s v="alive"/>
    <n v="0"/>
    <m/>
    <n v="0"/>
  </r>
  <r>
    <s v="B5R1chemicalS2"/>
    <s v="clearcut"/>
    <x v="1"/>
    <n v="5"/>
    <n v="1"/>
    <s v="chemical"/>
    <n v="2"/>
    <n v="35"/>
    <n v="8"/>
    <n v="0"/>
    <n v="0"/>
    <n v="0"/>
    <n v="0"/>
    <n v="0"/>
    <s v="alive"/>
    <n v="0"/>
    <m/>
    <n v="0"/>
  </r>
  <r>
    <s v="B5R1chemicalS2"/>
    <s v="clearcut"/>
    <x v="2"/>
    <n v="5"/>
    <n v="1"/>
    <s v="chemical"/>
    <n v="2"/>
    <n v="40"/>
    <n v="11.4"/>
    <n v="0"/>
    <n v="0"/>
    <n v="0"/>
    <n v="0"/>
    <n v="0"/>
    <s v="alive"/>
    <n v="0"/>
    <m/>
    <n v="0"/>
  </r>
  <r>
    <s v="B5R1chemicalS3"/>
    <s v="clearcut"/>
    <x v="0"/>
    <n v="5"/>
    <n v="1"/>
    <s v="chemical"/>
    <n v="3"/>
    <n v="0"/>
    <m/>
    <n v="50"/>
    <n v="50"/>
    <n v="20"/>
    <n v="2018"/>
    <n v="1"/>
    <s v="other"/>
    <n v="0"/>
    <m/>
    <n v="0"/>
  </r>
  <r>
    <s v="B5R1chemicalS4"/>
    <s v="clearcut"/>
    <x v="0"/>
    <n v="5"/>
    <n v="1"/>
    <s v="chemical"/>
    <n v="4"/>
    <n v="26"/>
    <n v="5.7"/>
    <n v="30"/>
    <n v="30"/>
    <n v="20"/>
    <n v="0"/>
    <n v="0"/>
    <s v="alive"/>
    <n v="0"/>
    <m/>
    <n v="0"/>
  </r>
  <r>
    <s v="B5R1chemicalS4"/>
    <s v="clearcut"/>
    <x v="1"/>
    <n v="5"/>
    <n v="1"/>
    <s v="chemical"/>
    <n v="4"/>
    <n v="27"/>
    <n v="5.6"/>
    <n v="0"/>
    <n v="30"/>
    <n v="0"/>
    <n v="0"/>
    <n v="0"/>
    <s v="alive"/>
    <n v="0"/>
    <m/>
    <n v="0"/>
  </r>
  <r>
    <s v="B5R1chemicalS4"/>
    <s v="clearcut"/>
    <x v="2"/>
    <n v="5"/>
    <n v="1"/>
    <s v="chemical"/>
    <n v="4"/>
    <n v="33"/>
    <n v="8.4"/>
    <n v="0"/>
    <n v="0"/>
    <n v="0"/>
    <n v="0"/>
    <n v="0"/>
    <s v="alive"/>
    <n v="0"/>
    <m/>
    <n v="0"/>
  </r>
  <r>
    <s v="B5R1chemicalS5"/>
    <s v="clearcut"/>
    <x v="0"/>
    <n v="5"/>
    <n v="1"/>
    <s v="chemical"/>
    <n v="5"/>
    <n v="29"/>
    <n v="5.5"/>
    <n v="0"/>
    <n v="0"/>
    <n v="0"/>
    <n v="0"/>
    <n v="0"/>
    <s v="alive"/>
    <n v="0"/>
    <m/>
    <n v="0"/>
  </r>
  <r>
    <s v="B5R1chemicalS5"/>
    <s v="clearcut"/>
    <x v="1"/>
    <n v="5"/>
    <n v="1"/>
    <s v="chemical"/>
    <n v="5"/>
    <n v="33"/>
    <n v="5.6"/>
    <n v="0"/>
    <n v="0"/>
    <n v="0"/>
    <n v="0"/>
    <n v="0"/>
    <s v="alive"/>
    <n v="0"/>
    <m/>
    <n v="0"/>
  </r>
  <r>
    <s v="B5R1chemicalS5"/>
    <s v="clearcut"/>
    <x v="2"/>
    <n v="5"/>
    <n v="1"/>
    <s v="chemical"/>
    <n v="5"/>
    <n v="54"/>
    <n v="12.7"/>
    <n v="0"/>
    <n v="0"/>
    <n v="0"/>
    <n v="0"/>
    <n v="0"/>
    <s v="alive"/>
    <n v="0"/>
    <m/>
    <n v="0"/>
  </r>
  <r>
    <s v="B5R1chemicalS6"/>
    <s v="clearcut"/>
    <x v="0"/>
    <n v="5"/>
    <n v="1"/>
    <s v="chemical"/>
    <n v="6"/>
    <n v="31"/>
    <n v="4.5999999999999996"/>
    <n v="0"/>
    <n v="0"/>
    <n v="0"/>
    <n v="0"/>
    <n v="0"/>
    <s v="alive"/>
    <n v="0"/>
    <m/>
    <n v="0"/>
  </r>
  <r>
    <s v="B5R1chemicalS6"/>
    <s v="clearcut"/>
    <x v="1"/>
    <n v="5"/>
    <n v="1"/>
    <s v="chemical"/>
    <n v="6"/>
    <n v="34"/>
    <n v="5.6"/>
    <n v="0"/>
    <n v="0"/>
    <n v="0"/>
    <n v="0"/>
    <n v="0"/>
    <s v="alive"/>
    <n v="0"/>
    <m/>
    <n v="0"/>
  </r>
  <r>
    <s v="B5R1chemicalS6"/>
    <s v="clearcut"/>
    <x v="2"/>
    <n v="5"/>
    <n v="1"/>
    <s v="chemical"/>
    <n v="6"/>
    <n v="36"/>
    <n v="7.1"/>
    <n v="0"/>
    <n v="0"/>
    <n v="0"/>
    <n v="0"/>
    <n v="0"/>
    <s v="alive"/>
    <n v="0"/>
    <m/>
    <n v="0"/>
  </r>
  <r>
    <s v="B5R1chemicalS7"/>
    <s v="clearcut"/>
    <x v="0"/>
    <n v="5"/>
    <n v="1"/>
    <s v="chemical"/>
    <n v="7"/>
    <n v="42"/>
    <n v="8.4"/>
    <n v="0"/>
    <n v="0"/>
    <n v="0"/>
    <n v="0"/>
    <n v="0"/>
    <s v="alive"/>
    <n v="0"/>
    <m/>
    <n v="0"/>
  </r>
  <r>
    <s v="B5R1chemicalS7"/>
    <s v="clearcut"/>
    <x v="1"/>
    <n v="5"/>
    <n v="1"/>
    <s v="chemical"/>
    <n v="7"/>
    <n v="42"/>
    <n v="8.3000000000000007"/>
    <n v="0"/>
    <n v="0"/>
    <n v="0"/>
    <n v="0"/>
    <n v="0"/>
    <s v="alive"/>
    <n v="0"/>
    <m/>
    <n v="0"/>
  </r>
  <r>
    <s v="B5R1chemicalS7"/>
    <s v="clearcut"/>
    <x v="2"/>
    <n v="5"/>
    <n v="1"/>
    <s v="chemical"/>
    <n v="7"/>
    <n v="50"/>
    <n v="13.8"/>
    <n v="0"/>
    <n v="0"/>
    <n v="0"/>
    <n v="0"/>
    <n v="0"/>
    <s v="alive"/>
    <n v="0"/>
    <m/>
    <n v="0"/>
  </r>
  <r>
    <s v="B5R1chemicalS8"/>
    <s v="clearcut"/>
    <x v="0"/>
    <n v="5"/>
    <n v="1"/>
    <s v="chemical"/>
    <n v="8"/>
    <n v="0"/>
    <m/>
    <n v="0"/>
    <n v="0"/>
    <n v="0"/>
    <n v="2018"/>
    <n v="1"/>
    <s v="other"/>
    <n v="0"/>
    <m/>
    <n v="0"/>
  </r>
  <r>
    <s v="B5R1chemicalS9"/>
    <s v="clearcut"/>
    <x v="0"/>
    <n v="5"/>
    <n v="1"/>
    <s v="chemical"/>
    <n v="9"/>
    <n v="18"/>
    <n v="4.2"/>
    <n v="0"/>
    <n v="0"/>
    <n v="0"/>
    <n v="0"/>
    <n v="0"/>
    <s v="terminal"/>
    <n v="0"/>
    <m/>
    <n v="0"/>
  </r>
  <r>
    <s v="B5R1chemicalS9"/>
    <s v="clearcut"/>
    <x v="1"/>
    <n v="5"/>
    <n v="1"/>
    <s v="chemical"/>
    <n v="9"/>
    <n v="26"/>
    <n v="5.8"/>
    <n v="100"/>
    <n v="100"/>
    <n v="30"/>
    <n v="0"/>
    <n v="0"/>
    <s v="alive"/>
    <n v="0"/>
    <m/>
    <n v="0"/>
  </r>
  <r>
    <s v="B5R1chemicalS9"/>
    <s v="clearcut"/>
    <x v="2"/>
    <n v="5"/>
    <n v="1"/>
    <s v="chemical"/>
    <n v="9"/>
    <n v="36"/>
    <n v="7.6"/>
    <n v="0"/>
    <n v="100"/>
    <n v="0"/>
    <n v="0"/>
    <n v="0"/>
    <s v="alive"/>
    <n v="0"/>
    <m/>
    <n v="0"/>
  </r>
  <r>
    <s v="B5R2mechanicalS1"/>
    <s v="clearcut"/>
    <x v="0"/>
    <n v="5"/>
    <n v="2"/>
    <s v="mechanical"/>
    <n v="1"/>
    <n v="0"/>
    <m/>
    <n v="0"/>
    <n v="0"/>
    <n v="0"/>
    <n v="2018"/>
    <n v="1"/>
    <s v="Hylastes"/>
    <n v="0"/>
    <m/>
    <n v="0"/>
  </r>
  <r>
    <s v="B5R2mechanicalS10"/>
    <s v="clearcut"/>
    <x v="0"/>
    <n v="5"/>
    <n v="2"/>
    <s v="mechanical"/>
    <n v="10"/>
    <n v="0"/>
    <m/>
    <n v="80"/>
    <n v="80"/>
    <n v="50"/>
    <n v="2018"/>
    <n v="1"/>
    <s v="Hylobius"/>
    <n v="0"/>
    <m/>
    <n v="0"/>
  </r>
  <r>
    <s v="B5R2mechanicalS2"/>
    <s v="clearcut"/>
    <x v="0"/>
    <n v="5"/>
    <n v="2"/>
    <s v="mechanical"/>
    <n v="2"/>
    <n v="55"/>
    <n v="9.6999999999999993"/>
    <n v="60"/>
    <n v="60"/>
    <n v="60"/>
    <n v="0"/>
    <n v="0"/>
    <s v="alive"/>
    <n v="0"/>
    <m/>
    <n v="0"/>
  </r>
  <r>
    <s v="B5R2mechanicalS2"/>
    <s v="clearcut"/>
    <x v="1"/>
    <n v="5"/>
    <n v="2"/>
    <s v="mechanical"/>
    <n v="2"/>
    <n v="59"/>
    <n v="9.3000000000000007"/>
    <n v="180"/>
    <n v="180"/>
    <n v="100"/>
    <n v="0"/>
    <n v="0"/>
    <s v="alive"/>
    <n v="0"/>
    <m/>
    <n v="0"/>
  </r>
  <r>
    <s v="B5R2mechanicalS2"/>
    <s v="clearcut"/>
    <x v="2"/>
    <n v="5"/>
    <n v="2"/>
    <s v="mechanical"/>
    <n v="2"/>
    <n v="44"/>
    <n v="10.5"/>
    <n v="100"/>
    <n v="280"/>
    <n v="0"/>
    <n v="0"/>
    <n v="0"/>
    <s v="terminal"/>
    <n v="0"/>
    <s v="Z"/>
    <n v="0"/>
  </r>
  <r>
    <s v="B5R2mechanicalS3"/>
    <s v="clearcut"/>
    <x v="0"/>
    <n v="5"/>
    <n v="2"/>
    <s v="mechanical"/>
    <n v="3"/>
    <n v="0"/>
    <m/>
    <n v="0"/>
    <n v="0"/>
    <n v="0"/>
    <n v="2018"/>
    <n v="1"/>
    <s v="Hylastes"/>
    <n v="0"/>
    <m/>
    <n v="0"/>
  </r>
  <r>
    <s v="B5R2mechanicalS4"/>
    <s v="clearcut"/>
    <x v="0"/>
    <n v="5"/>
    <n v="2"/>
    <s v="mechanical"/>
    <n v="4"/>
    <n v="0"/>
    <m/>
    <n v="0"/>
    <n v="0"/>
    <n v="0"/>
    <n v="2018"/>
    <n v="1"/>
    <s v="other"/>
    <n v="0"/>
    <m/>
    <n v="0"/>
  </r>
  <r>
    <s v="B5R2mechanicalS5"/>
    <s v="clearcut"/>
    <x v="0"/>
    <n v="5"/>
    <n v="2"/>
    <s v="mechanical"/>
    <n v="5"/>
    <n v="32"/>
    <n v="7"/>
    <n v="0"/>
    <n v="0"/>
    <n v="0"/>
    <n v="0"/>
    <n v="0"/>
    <s v="alive"/>
    <n v="0"/>
    <m/>
    <n v="0"/>
  </r>
  <r>
    <s v="B5R2mechanicalS5"/>
    <s v="clearcut"/>
    <x v="1"/>
    <n v="5"/>
    <n v="2"/>
    <s v="mechanical"/>
    <n v="5"/>
    <n v="33"/>
    <n v="5.5"/>
    <n v="730"/>
    <n v="730"/>
    <n v="100"/>
    <n v="0"/>
    <n v="1"/>
    <s v="Hylastes"/>
    <n v="0"/>
    <m/>
    <n v="0"/>
  </r>
  <r>
    <s v="B5R2mechanicalS5"/>
    <s v="clearcut"/>
    <x v="2"/>
    <n v="5"/>
    <n v="2"/>
    <s v="mechanical"/>
    <n v="5"/>
    <n v="0"/>
    <m/>
    <n v="1500"/>
    <n v="1500"/>
    <n v="0"/>
    <n v="2020"/>
    <n v="1"/>
    <s v="Hylobius"/>
    <n v="0"/>
    <s v="Z"/>
    <n v="0"/>
  </r>
  <r>
    <s v="B5R2mechanicalS6"/>
    <s v="clearcut"/>
    <x v="0"/>
    <n v="5"/>
    <n v="2"/>
    <s v="mechanical"/>
    <n v="6"/>
    <n v="0"/>
    <m/>
    <n v="40"/>
    <n v="40"/>
    <n v="40"/>
    <n v="2018"/>
    <n v="1"/>
    <s v="other"/>
    <n v="0"/>
    <m/>
    <n v="0"/>
  </r>
  <r>
    <s v="B5R2mechanicalS7"/>
    <s v="clearcut"/>
    <x v="0"/>
    <n v="5"/>
    <n v="2"/>
    <s v="mechanical"/>
    <n v="7"/>
    <n v="0"/>
    <m/>
    <n v="0"/>
    <n v="0"/>
    <n v="0"/>
    <n v="2018"/>
    <n v="1"/>
    <s v="Hylastes"/>
    <n v="0"/>
    <m/>
    <n v="0"/>
  </r>
  <r>
    <s v="B5R2mechanicalS8"/>
    <s v="clearcut"/>
    <x v="0"/>
    <n v="5"/>
    <n v="2"/>
    <s v="mechanical"/>
    <n v="8"/>
    <n v="0"/>
    <m/>
    <n v="70"/>
    <n v="70"/>
    <n v="100"/>
    <n v="2018"/>
    <n v="1"/>
    <s v="Hylobius"/>
    <n v="0"/>
    <m/>
    <n v="0"/>
  </r>
  <r>
    <s v="B5R2mechanicalS9"/>
    <s v="clearcut"/>
    <x v="0"/>
    <n v="5"/>
    <n v="2"/>
    <s v="mechanical"/>
    <n v="9"/>
    <n v="0"/>
    <m/>
    <n v="20"/>
    <n v="20"/>
    <n v="20"/>
    <n v="2018"/>
    <n v="1"/>
    <s v="other"/>
    <n v="0"/>
    <m/>
    <n v="0"/>
  </r>
  <r>
    <s v="B5R3controlS1"/>
    <s v="clearcut"/>
    <x v="0"/>
    <n v="5"/>
    <n v="3"/>
    <s v="control"/>
    <n v="1"/>
    <n v="41"/>
    <n v="6.6"/>
    <n v="800"/>
    <n v="800"/>
    <n v="80"/>
    <n v="0"/>
    <n v="0"/>
    <s v="alive"/>
    <n v="0"/>
    <m/>
    <n v="0"/>
  </r>
  <r>
    <s v="B5R3controlS1"/>
    <s v="clearcut"/>
    <x v="1"/>
    <n v="5"/>
    <n v="3"/>
    <s v="control"/>
    <n v="1"/>
    <n v="0"/>
    <m/>
    <n v="0"/>
    <n v="800"/>
    <n v="0"/>
    <n v="2019"/>
    <n v="1"/>
    <s v="other"/>
    <n v="0"/>
    <m/>
    <n v="0"/>
  </r>
  <r>
    <s v="B5R3controlS10"/>
    <s v="clearcut"/>
    <x v="0"/>
    <n v="5"/>
    <n v="3"/>
    <s v="control"/>
    <n v="10"/>
    <n v="0"/>
    <m/>
    <n v="0"/>
    <n v="0"/>
    <n v="0"/>
    <n v="2018"/>
    <n v="1"/>
    <s v="Hylastes"/>
    <n v="0"/>
    <m/>
    <n v="0"/>
  </r>
  <r>
    <s v="B5R3controlS11"/>
    <s v="clearcut"/>
    <x v="0"/>
    <n v="5"/>
    <n v="3"/>
    <s v="control"/>
    <n v="11"/>
    <n v="0"/>
    <m/>
    <n v="250"/>
    <n v="250"/>
    <n v="100"/>
    <n v="2018"/>
    <n v="1"/>
    <s v="Hylobius"/>
    <n v="0"/>
    <m/>
    <n v="0"/>
  </r>
  <r>
    <s v="B5R3controlS2"/>
    <s v="clearcut"/>
    <x v="0"/>
    <n v="5"/>
    <n v="3"/>
    <s v="control"/>
    <n v="2"/>
    <n v="0"/>
    <m/>
    <n v="1500"/>
    <n v="1500"/>
    <n v="100"/>
    <n v="2018"/>
    <n v="1"/>
    <s v="Hylobius"/>
    <n v="0"/>
    <m/>
    <n v="0"/>
  </r>
  <r>
    <s v="B5R3controlS3"/>
    <s v="clearcut"/>
    <x v="0"/>
    <n v="5"/>
    <n v="3"/>
    <s v="control"/>
    <n v="3"/>
    <n v="0"/>
    <m/>
    <n v="20"/>
    <n v="20"/>
    <n v="10"/>
    <n v="2018"/>
    <n v="1"/>
    <s v="Hylastes"/>
    <n v="0"/>
    <m/>
    <n v="0"/>
  </r>
  <r>
    <s v="B5R3controlS4"/>
    <s v="clearcut"/>
    <x v="0"/>
    <n v="5"/>
    <n v="3"/>
    <s v="control"/>
    <n v="4"/>
    <n v="30"/>
    <n v="4.5"/>
    <n v="0"/>
    <n v="0"/>
    <n v="0"/>
    <n v="0"/>
    <n v="0"/>
    <s v="alive"/>
    <n v="0"/>
    <m/>
    <n v="0"/>
  </r>
  <r>
    <s v="B5R3controlS4"/>
    <s v="clearcut"/>
    <x v="1"/>
    <n v="5"/>
    <n v="3"/>
    <s v="control"/>
    <n v="4"/>
    <n v="0"/>
    <m/>
    <n v="0"/>
    <n v="0"/>
    <n v="0"/>
    <n v="2019"/>
    <n v="1"/>
    <s v="other"/>
    <n v="0"/>
    <m/>
    <n v="0"/>
  </r>
  <r>
    <s v="B5R3controlS5"/>
    <s v="clearcut"/>
    <x v="0"/>
    <n v="5"/>
    <n v="3"/>
    <s v="control"/>
    <n v="5"/>
    <n v="0"/>
    <m/>
    <n v="150"/>
    <n v="150"/>
    <n v="50"/>
    <n v="2018"/>
    <n v="1"/>
    <s v="Hylobius"/>
    <n v="0"/>
    <m/>
    <n v="0"/>
  </r>
  <r>
    <s v="B5R3controlS6"/>
    <s v="clearcut"/>
    <x v="0"/>
    <n v="5"/>
    <n v="3"/>
    <s v="control"/>
    <n v="6"/>
    <n v="0"/>
    <m/>
    <n v="0"/>
    <n v="0"/>
    <n v="0"/>
    <n v="2018"/>
    <n v="1"/>
    <s v="Hylastes"/>
    <n v="0"/>
    <m/>
    <n v="0"/>
  </r>
  <r>
    <s v="B5R3controlS7"/>
    <s v="clearcut"/>
    <x v="0"/>
    <n v="5"/>
    <n v="3"/>
    <s v="control"/>
    <n v="7"/>
    <n v="0"/>
    <m/>
    <n v="180"/>
    <n v="180"/>
    <n v="60"/>
    <n v="2018"/>
    <n v="1"/>
    <s v="Hylastes"/>
    <n v="0"/>
    <m/>
    <n v="0"/>
  </r>
  <r>
    <s v="B5R3controlS8"/>
    <s v="clearcut"/>
    <x v="0"/>
    <n v="5"/>
    <n v="3"/>
    <s v="control"/>
    <n v="8"/>
    <n v="0"/>
    <m/>
    <n v="0"/>
    <n v="0"/>
    <n v="0"/>
    <n v="2018"/>
    <n v="1"/>
    <s v="Hylastes"/>
    <n v="0"/>
    <m/>
    <n v="0"/>
  </r>
  <r>
    <s v="B5R3controlS9"/>
    <s v="clearcut"/>
    <x v="0"/>
    <n v="5"/>
    <n v="3"/>
    <s v="control"/>
    <n v="9"/>
    <n v="33"/>
    <n v="5.7"/>
    <n v="100"/>
    <n v="100"/>
    <n v="40"/>
    <n v="0"/>
    <n v="0"/>
    <s v="alive"/>
    <n v="0"/>
    <m/>
    <n v="0"/>
  </r>
  <r>
    <s v="B5R3controlS9"/>
    <s v="clearcut"/>
    <x v="1"/>
    <n v="5"/>
    <n v="3"/>
    <s v="control"/>
    <n v="9"/>
    <n v="35"/>
    <n v="4.9000000000000004"/>
    <n v="30"/>
    <n v="130"/>
    <n v="10"/>
    <n v="0"/>
    <n v="0"/>
    <s v="alive"/>
    <n v="0"/>
    <m/>
    <n v="0"/>
  </r>
  <r>
    <s v="B5R3controlS9"/>
    <s v="clearcut"/>
    <x v="2"/>
    <n v="5"/>
    <n v="3"/>
    <s v="control"/>
    <n v="9"/>
    <n v="39"/>
    <n v="6.1"/>
    <n v="0"/>
    <n v="30"/>
    <n v="0"/>
    <n v="0"/>
    <n v="0"/>
    <s v="alive"/>
    <n v="0"/>
    <m/>
    <n v="0"/>
  </r>
  <r>
    <s v="B5R4wax FS1"/>
    <s v="clearcut"/>
    <x v="0"/>
    <n v="5"/>
    <n v="4"/>
    <s v="wax F"/>
    <n v="1"/>
    <n v="41"/>
    <n v="5.4"/>
    <n v="0"/>
    <n v="0"/>
    <n v="0"/>
    <n v="0"/>
    <n v="0"/>
    <s v="alive"/>
    <n v="0"/>
    <m/>
    <n v="1"/>
  </r>
  <r>
    <s v="B5R4wax FS1"/>
    <s v="clearcut"/>
    <x v="1"/>
    <n v="5"/>
    <n v="4"/>
    <s v="wax F"/>
    <n v="1"/>
    <n v="34"/>
    <n v="8.9"/>
    <n v="20"/>
    <n v="20"/>
    <n v="10"/>
    <n v="0"/>
    <n v="0"/>
    <s v="alive"/>
    <n v="0"/>
    <m/>
    <n v="1"/>
  </r>
  <r>
    <s v="B5R4wax FS1"/>
    <s v="clearcut"/>
    <x v="2"/>
    <n v="5"/>
    <n v="4"/>
    <s v="wax F"/>
    <n v="1"/>
    <n v="59"/>
    <n v="13.6"/>
    <n v="0"/>
    <n v="20"/>
    <n v="0"/>
    <n v="0"/>
    <n v="0"/>
    <s v="alive"/>
    <n v="0"/>
    <m/>
    <n v="4"/>
  </r>
  <r>
    <s v="B5R4wax FS10"/>
    <s v="clearcut"/>
    <x v="0"/>
    <n v="5"/>
    <n v="4"/>
    <s v="wax F"/>
    <n v="10"/>
    <n v="21"/>
    <n v="4.3"/>
    <n v="0"/>
    <n v="0"/>
    <n v="0"/>
    <n v="0"/>
    <n v="0"/>
    <s v="alive"/>
    <n v="0"/>
    <m/>
    <n v="1"/>
  </r>
  <r>
    <s v="B5R4wax FS10"/>
    <s v="clearcut"/>
    <x v="1"/>
    <n v="5"/>
    <n v="4"/>
    <s v="wax F"/>
    <n v="10"/>
    <n v="0"/>
    <m/>
    <n v="0"/>
    <n v="0"/>
    <n v="0"/>
    <n v="2019"/>
    <n v="1"/>
    <s v="other"/>
    <n v="0"/>
    <m/>
    <n v="0"/>
  </r>
  <r>
    <s v="B5R4wax FS11"/>
    <s v="clearcut"/>
    <x v="0"/>
    <n v="5"/>
    <n v="4"/>
    <s v="wax F"/>
    <n v="11"/>
    <n v="0"/>
    <m/>
    <n v="0"/>
    <n v="0"/>
    <n v="0"/>
    <n v="2018"/>
    <n v="1"/>
    <s v="Hylastes"/>
    <n v="0"/>
    <m/>
    <n v="1"/>
  </r>
  <r>
    <s v="B5R4wax FS2"/>
    <s v="clearcut"/>
    <x v="0"/>
    <n v="5"/>
    <n v="4"/>
    <s v="wax F"/>
    <n v="2"/>
    <n v="41"/>
    <n v="7.7"/>
    <n v="0"/>
    <n v="0"/>
    <n v="0"/>
    <n v="0"/>
    <n v="0"/>
    <s v="alive"/>
    <n v="0"/>
    <m/>
    <n v="1"/>
  </r>
  <r>
    <s v="B5R4wax FS2"/>
    <s v="clearcut"/>
    <x v="1"/>
    <n v="5"/>
    <n v="4"/>
    <s v="wax F"/>
    <n v="2"/>
    <n v="41"/>
    <n v="6.4"/>
    <n v="1000"/>
    <n v="1000"/>
    <n v="100"/>
    <n v="0"/>
    <n v="0"/>
    <s v="alive"/>
    <n v="0"/>
    <m/>
    <n v="4"/>
  </r>
  <r>
    <s v="B5R4wax FS2"/>
    <s v="clearcut"/>
    <x v="2"/>
    <n v="5"/>
    <n v="4"/>
    <s v="wax F"/>
    <n v="2"/>
    <n v="0"/>
    <m/>
    <n v="800"/>
    <n v="1800"/>
    <n v="0"/>
    <n v="2020"/>
    <n v="1"/>
    <s v="Hylobius"/>
    <n v="0"/>
    <m/>
    <n v="4"/>
  </r>
  <r>
    <s v="B5R4wax FS3"/>
    <s v="clearcut"/>
    <x v="0"/>
    <n v="5"/>
    <n v="4"/>
    <s v="wax F"/>
    <n v="3"/>
    <n v="44"/>
    <n v="9"/>
    <n v="0"/>
    <n v="0"/>
    <n v="0"/>
    <n v="0"/>
    <n v="0"/>
    <s v="alive"/>
    <n v="0"/>
    <m/>
    <n v="0"/>
  </r>
  <r>
    <s v="B5R4wax FS3"/>
    <s v="clearcut"/>
    <x v="1"/>
    <n v="5"/>
    <n v="4"/>
    <s v="wax F"/>
    <n v="3"/>
    <n v="41"/>
    <n v="13"/>
    <n v="0"/>
    <n v="0"/>
    <n v="0"/>
    <n v="0"/>
    <n v="0"/>
    <s v="alive"/>
    <n v="0"/>
    <m/>
    <n v="1"/>
  </r>
  <r>
    <s v="B5R4wax FS3"/>
    <s v="clearcut"/>
    <x v="2"/>
    <n v="5"/>
    <n v="4"/>
    <s v="wax F"/>
    <n v="3"/>
    <n v="50"/>
    <n v="14.6"/>
    <n v="0"/>
    <n v="0"/>
    <n v="0"/>
    <n v="0"/>
    <n v="0"/>
    <s v="alive"/>
    <n v="0"/>
    <m/>
    <n v="2"/>
  </r>
  <r>
    <s v="B5R4wax FS4"/>
    <s v="clearcut"/>
    <x v="0"/>
    <n v="5"/>
    <n v="4"/>
    <s v="wax F"/>
    <n v="4"/>
    <n v="35"/>
    <n v="6.7"/>
    <n v="0"/>
    <n v="0"/>
    <n v="0"/>
    <n v="0"/>
    <n v="0"/>
    <s v="alive"/>
    <n v="0"/>
    <m/>
    <n v="0"/>
  </r>
  <r>
    <s v="B5R4wax FS4"/>
    <s v="clearcut"/>
    <x v="1"/>
    <n v="5"/>
    <n v="4"/>
    <s v="wax F"/>
    <n v="4"/>
    <n v="36"/>
    <n v="6.9"/>
    <n v="20"/>
    <n v="20"/>
    <n v="10"/>
    <n v="0"/>
    <n v="0"/>
    <s v="alive"/>
    <n v="0"/>
    <m/>
    <n v="2"/>
  </r>
  <r>
    <s v="B5R4wax FS4"/>
    <s v="clearcut"/>
    <x v="2"/>
    <n v="5"/>
    <n v="4"/>
    <s v="wax F"/>
    <n v="4"/>
    <n v="0"/>
    <m/>
    <n v="300"/>
    <n v="300"/>
    <n v="0"/>
    <n v="2020"/>
    <n v="1"/>
    <s v="Hylastes"/>
    <n v="0"/>
    <m/>
    <n v="0"/>
  </r>
  <r>
    <s v="B5R4wax FS5"/>
    <s v="clearcut"/>
    <x v="0"/>
    <n v="5"/>
    <n v="4"/>
    <s v="wax F"/>
    <n v="5"/>
    <n v="35"/>
    <n v="4.3"/>
    <n v="30"/>
    <n v="30"/>
    <n v="20"/>
    <n v="0"/>
    <n v="0"/>
    <s v="alive"/>
    <n v="0"/>
    <m/>
    <n v="2"/>
  </r>
  <r>
    <s v="B5R4wax FS5"/>
    <s v="clearcut"/>
    <x v="1"/>
    <n v="5"/>
    <n v="4"/>
    <s v="wax F"/>
    <n v="5"/>
    <n v="60"/>
    <n v="11.3"/>
    <n v="120"/>
    <n v="120"/>
    <n v="20"/>
    <n v="0"/>
    <n v="0"/>
    <s v="alive"/>
    <n v="0"/>
    <m/>
    <n v="1"/>
  </r>
  <r>
    <s v="B5R4wax FS5"/>
    <s v="clearcut"/>
    <x v="2"/>
    <n v="5"/>
    <n v="4"/>
    <s v="wax F"/>
    <n v="5"/>
    <n v="69"/>
    <n v="16.399999999999999"/>
    <n v="1000"/>
    <n v="1000"/>
    <n v="0"/>
    <n v="0"/>
    <n v="0"/>
    <s v="alive"/>
    <n v="0"/>
    <m/>
    <n v="3"/>
  </r>
  <r>
    <s v="B5R4wax FS6"/>
    <s v="clearcut"/>
    <x v="0"/>
    <n v="5"/>
    <n v="4"/>
    <s v="wax F"/>
    <n v="6"/>
    <n v="61"/>
    <n v="8.1999999999999993"/>
    <n v="0"/>
    <n v="0"/>
    <n v="0"/>
    <n v="0"/>
    <n v="0"/>
    <s v="alive"/>
    <n v="0"/>
    <m/>
    <n v="0"/>
  </r>
  <r>
    <s v="B5R4wax FS6"/>
    <s v="clearcut"/>
    <x v="1"/>
    <n v="5"/>
    <n v="4"/>
    <s v="wax F"/>
    <n v="6"/>
    <n v="43"/>
    <n v="8.6"/>
    <n v="0"/>
    <n v="0"/>
    <n v="100"/>
    <n v="0"/>
    <n v="0"/>
    <s v="alive"/>
    <n v="0"/>
    <m/>
    <n v="1"/>
  </r>
  <r>
    <s v="B5R4wax FS6"/>
    <s v="clearcut"/>
    <x v="2"/>
    <n v="5"/>
    <n v="4"/>
    <s v="wax F"/>
    <n v="6"/>
    <n v="51"/>
    <n v="8.8000000000000007"/>
    <n v="0"/>
    <n v="0"/>
    <n v="0"/>
    <n v="0"/>
    <n v="0"/>
    <s v="alive"/>
    <n v="0"/>
    <m/>
    <n v="0"/>
  </r>
  <r>
    <s v="B5R4wax FS7"/>
    <s v="clearcut"/>
    <x v="0"/>
    <n v="5"/>
    <n v="4"/>
    <s v="wax F"/>
    <n v="7"/>
    <n v="40"/>
    <n v="6.1"/>
    <n v="0"/>
    <n v="0"/>
    <n v="0"/>
    <n v="0"/>
    <n v="0"/>
    <s v="alive"/>
    <n v="0"/>
    <m/>
    <n v="0"/>
  </r>
  <r>
    <s v="B5R4wax FS7"/>
    <s v="clearcut"/>
    <x v="1"/>
    <n v="5"/>
    <n v="4"/>
    <s v="wax F"/>
    <n v="7"/>
    <n v="24"/>
    <n v="8.9"/>
    <n v="600"/>
    <n v="600"/>
    <n v="100"/>
    <n v="0"/>
    <n v="0"/>
    <s v="alive"/>
    <n v="0"/>
    <m/>
    <n v="3"/>
  </r>
  <r>
    <s v="B5R4wax FS7"/>
    <s v="clearcut"/>
    <x v="2"/>
    <n v="5"/>
    <n v="4"/>
    <s v="wax F"/>
    <n v="7"/>
    <n v="0"/>
    <m/>
    <n v="100"/>
    <n v="700"/>
    <n v="0"/>
    <n v="2020"/>
    <n v="1"/>
    <s v="Hylobius"/>
    <n v="0"/>
    <m/>
    <n v="4"/>
  </r>
  <r>
    <s v="B5R4wax FS8"/>
    <s v="clearcut"/>
    <x v="0"/>
    <n v="5"/>
    <n v="4"/>
    <s v="wax F"/>
    <n v="8"/>
    <n v="16"/>
    <n v="5.7"/>
    <n v="0"/>
    <n v="0"/>
    <n v="0"/>
    <n v="0"/>
    <n v="0"/>
    <s v="alive"/>
    <n v="0"/>
    <m/>
    <n v="0"/>
  </r>
  <r>
    <s v="B5R4wax FS8"/>
    <s v="clearcut"/>
    <x v="1"/>
    <n v="5"/>
    <n v="4"/>
    <s v="wax F"/>
    <n v="8"/>
    <n v="20"/>
    <n v="9.5"/>
    <n v="0"/>
    <n v="0"/>
    <n v="0"/>
    <n v="0"/>
    <n v="0"/>
    <s v="alive"/>
    <n v="0"/>
    <m/>
    <n v="1"/>
  </r>
  <r>
    <s v="B5R4wax FS8"/>
    <s v="clearcut"/>
    <x v="2"/>
    <n v="5"/>
    <n v="4"/>
    <s v="wax F"/>
    <n v="8"/>
    <n v="27"/>
    <n v="9.3000000000000007"/>
    <n v="0"/>
    <n v="0"/>
    <n v="0"/>
    <n v="0"/>
    <n v="0"/>
    <s v="alive"/>
    <n v="0"/>
    <m/>
    <n v="3"/>
  </r>
  <r>
    <s v="B5R4wax FS9"/>
    <s v="clearcut"/>
    <x v="0"/>
    <n v="5"/>
    <n v="4"/>
    <s v="wax F"/>
    <n v="9"/>
    <n v="20"/>
    <n v="6.1"/>
    <n v="0"/>
    <n v="0"/>
    <n v="0"/>
    <n v="0"/>
    <n v="0"/>
    <s v="alive"/>
    <n v="0"/>
    <m/>
    <n v="1"/>
  </r>
  <r>
    <s v="B5R4wax FS9"/>
    <s v="clearcut"/>
    <x v="1"/>
    <n v="5"/>
    <n v="4"/>
    <s v="wax F"/>
    <n v="9"/>
    <n v="27"/>
    <n v="8.9"/>
    <n v="150"/>
    <n v="150"/>
    <n v="70"/>
    <n v="0"/>
    <n v="0"/>
    <s v="alive"/>
    <n v="0"/>
    <m/>
    <n v="3"/>
  </r>
  <r>
    <s v="B5R4wax FS9"/>
    <s v="clearcut"/>
    <x v="2"/>
    <n v="5"/>
    <n v="4"/>
    <s v="wax F"/>
    <n v="9"/>
    <n v="0"/>
    <m/>
    <n v="70"/>
    <n v="220"/>
    <n v="0"/>
    <n v="2020"/>
    <n v="1"/>
    <s v="Hylobius"/>
    <n v="0"/>
    <m/>
    <n v="0"/>
  </r>
  <r>
    <s v="B5R5glueS1"/>
    <s v="clearcut"/>
    <x v="0"/>
    <n v="5"/>
    <n v="5"/>
    <s v="glue"/>
    <n v="1"/>
    <n v="33"/>
    <n v="5.4"/>
    <n v="0"/>
    <n v="0"/>
    <n v="0"/>
    <n v="0"/>
    <n v="0"/>
    <s v="alive"/>
    <n v="0"/>
    <m/>
    <n v="0"/>
  </r>
  <r>
    <s v="B5R5glueS1"/>
    <s v="clearcut"/>
    <x v="1"/>
    <n v="5"/>
    <n v="5"/>
    <s v="glue"/>
    <n v="1"/>
    <n v="36"/>
    <n v="7.8"/>
    <n v="20"/>
    <n v="20"/>
    <n v="10"/>
    <n v="0"/>
    <n v="0"/>
    <s v="alive"/>
    <n v="0"/>
    <m/>
    <n v="0"/>
  </r>
  <r>
    <s v="B5R5glueS1"/>
    <s v="clearcut"/>
    <x v="2"/>
    <n v="5"/>
    <n v="5"/>
    <s v="glue"/>
    <n v="1"/>
    <n v="47"/>
    <n v="12.6"/>
    <n v="0"/>
    <n v="20"/>
    <n v="0"/>
    <n v="0"/>
    <n v="0"/>
    <s v="alive"/>
    <n v="0"/>
    <m/>
    <n v="0"/>
  </r>
  <r>
    <s v="B5R5glueS10"/>
    <s v="clearcut"/>
    <x v="0"/>
    <n v="5"/>
    <n v="5"/>
    <s v="glue"/>
    <n v="10"/>
    <n v="0"/>
    <m/>
    <n v="0"/>
    <n v="0"/>
    <n v="0"/>
    <n v="2018"/>
    <n v="1"/>
    <s v="other"/>
    <n v="0"/>
    <m/>
    <n v="0"/>
  </r>
  <r>
    <s v="B5R5glueS2"/>
    <s v="clearcut"/>
    <x v="0"/>
    <n v="5"/>
    <n v="5"/>
    <s v="glue"/>
    <n v="2"/>
    <n v="0"/>
    <m/>
    <n v="0"/>
    <n v="0"/>
    <n v="0"/>
    <n v="2018"/>
    <n v="1"/>
    <s v="other"/>
    <n v="0"/>
    <m/>
    <n v="0"/>
  </r>
  <r>
    <s v="B5R5glueS3"/>
    <s v="clearcut"/>
    <x v="0"/>
    <n v="5"/>
    <n v="5"/>
    <s v="glue"/>
    <n v="3"/>
    <n v="26"/>
    <n v="5.5"/>
    <n v="0"/>
    <n v="0"/>
    <n v="0"/>
    <n v="0"/>
    <n v="0"/>
    <s v="alive"/>
    <n v="0"/>
    <m/>
    <n v="0"/>
  </r>
  <r>
    <s v="B5R5glueS3"/>
    <s v="clearcut"/>
    <x v="1"/>
    <n v="5"/>
    <n v="5"/>
    <s v="glue"/>
    <n v="3"/>
    <n v="32"/>
    <n v="8.1"/>
    <n v="0"/>
    <n v="0"/>
    <n v="0"/>
    <n v="0"/>
    <n v="0"/>
    <s v="alive"/>
    <n v="0"/>
    <m/>
    <n v="0"/>
  </r>
  <r>
    <s v="B5R5glueS3"/>
    <s v="clearcut"/>
    <x v="2"/>
    <n v="5"/>
    <n v="5"/>
    <s v="glue"/>
    <n v="3"/>
    <n v="40"/>
    <n v="10.6"/>
    <n v="0"/>
    <n v="0"/>
    <n v="0"/>
    <n v="0"/>
    <n v="0"/>
    <s v="alive"/>
    <n v="0"/>
    <m/>
    <n v="0"/>
  </r>
  <r>
    <s v="B5R5glueS4"/>
    <s v="clearcut"/>
    <x v="0"/>
    <n v="5"/>
    <n v="5"/>
    <s v="glue"/>
    <n v="4"/>
    <n v="47"/>
    <n v="8.4"/>
    <n v="0"/>
    <n v="0"/>
    <n v="0"/>
    <n v="0"/>
    <n v="0"/>
    <s v="alive"/>
    <n v="0"/>
    <m/>
    <n v="0"/>
  </r>
  <r>
    <s v="B5R5glueS4"/>
    <s v="clearcut"/>
    <x v="1"/>
    <n v="5"/>
    <n v="5"/>
    <s v="glue"/>
    <n v="4"/>
    <n v="52"/>
    <n v="9.5"/>
    <n v="0"/>
    <n v="0"/>
    <n v="0"/>
    <n v="0"/>
    <n v="0"/>
    <s v="alive"/>
    <n v="0"/>
    <m/>
    <n v="0"/>
  </r>
  <r>
    <s v="B5R5glueS4"/>
    <s v="clearcut"/>
    <x v="2"/>
    <n v="5"/>
    <n v="5"/>
    <s v="glue"/>
    <n v="4"/>
    <n v="55"/>
    <n v="17.7"/>
    <n v="0"/>
    <n v="0"/>
    <n v="0"/>
    <n v="0"/>
    <n v="0"/>
    <s v="alive"/>
    <n v="0"/>
    <m/>
    <n v="0"/>
  </r>
  <r>
    <s v="B5R5glueS5"/>
    <s v="clearcut"/>
    <x v="0"/>
    <n v="5"/>
    <n v="5"/>
    <s v="glue"/>
    <n v="5"/>
    <n v="21"/>
    <n v="4.7"/>
    <n v="0"/>
    <n v="0"/>
    <n v="0"/>
    <n v="0"/>
    <n v="0"/>
    <s v="alive"/>
    <n v="0"/>
    <m/>
    <n v="0"/>
  </r>
  <r>
    <s v="B5R5glueS5"/>
    <s v="clearcut"/>
    <x v="1"/>
    <n v="5"/>
    <n v="5"/>
    <s v="glue"/>
    <n v="5"/>
    <n v="0"/>
    <m/>
    <n v="0"/>
    <n v="0"/>
    <n v="0"/>
    <n v="2019"/>
    <n v="1"/>
    <s v="other"/>
    <n v="0"/>
    <m/>
    <n v="0"/>
  </r>
  <r>
    <s v="B5R5glueS6"/>
    <s v="clearcut"/>
    <x v="0"/>
    <n v="5"/>
    <n v="5"/>
    <s v="glue"/>
    <n v="6"/>
    <n v="21"/>
    <n v="4.0999999999999996"/>
    <n v="0"/>
    <n v="0"/>
    <n v="0"/>
    <n v="0"/>
    <n v="0"/>
    <s v="alive"/>
    <n v="0"/>
    <m/>
    <n v="0"/>
  </r>
  <r>
    <s v="B5R5glueS6"/>
    <s v="clearcut"/>
    <x v="1"/>
    <n v="5"/>
    <n v="5"/>
    <s v="glue"/>
    <n v="6"/>
    <n v="22"/>
    <n v="5.3"/>
    <n v="0"/>
    <n v="0"/>
    <n v="0"/>
    <n v="0"/>
    <n v="0"/>
    <s v="alive"/>
    <n v="0"/>
    <m/>
    <n v="0"/>
  </r>
  <r>
    <s v="B5R5glueS6"/>
    <s v="clearcut"/>
    <x v="2"/>
    <n v="5"/>
    <n v="5"/>
    <s v="glue"/>
    <n v="6"/>
    <n v="30"/>
    <n v="9.5"/>
    <n v="0"/>
    <n v="0"/>
    <n v="0"/>
    <n v="0"/>
    <n v="0"/>
    <s v="alive"/>
    <n v="0"/>
    <m/>
    <n v="0"/>
  </r>
  <r>
    <s v="B5R5glueS7"/>
    <s v="clearcut"/>
    <x v="0"/>
    <n v="5"/>
    <n v="5"/>
    <s v="glue"/>
    <n v="7"/>
    <n v="45"/>
    <n v="8.6"/>
    <n v="0"/>
    <n v="0"/>
    <n v="0"/>
    <n v="0"/>
    <n v="0"/>
    <s v="alive"/>
    <n v="0"/>
    <m/>
    <n v="0"/>
  </r>
  <r>
    <s v="B5R5glueS7"/>
    <s v="clearcut"/>
    <x v="1"/>
    <n v="5"/>
    <n v="5"/>
    <s v="glue"/>
    <n v="7"/>
    <n v="0"/>
    <m/>
    <n v="0"/>
    <n v="0"/>
    <n v="0"/>
    <n v="2019"/>
    <n v="1"/>
    <s v="other"/>
    <n v="0"/>
    <m/>
    <n v="0"/>
  </r>
  <r>
    <s v="B5R5glueS8"/>
    <s v="clearcut"/>
    <x v="0"/>
    <n v="5"/>
    <n v="5"/>
    <s v="glue"/>
    <n v="8"/>
    <n v="39"/>
    <n v="6"/>
    <n v="0"/>
    <n v="0"/>
    <n v="0"/>
    <n v="0"/>
    <n v="0"/>
    <s v="alive"/>
    <n v="0"/>
    <m/>
    <n v="0"/>
  </r>
  <r>
    <s v="B5R5glueS8"/>
    <s v="clearcut"/>
    <x v="1"/>
    <n v="5"/>
    <n v="5"/>
    <s v="glue"/>
    <n v="8"/>
    <n v="55"/>
    <n v="15.3"/>
    <n v="90"/>
    <n v="90"/>
    <n v="30"/>
    <n v="0"/>
    <n v="0"/>
    <s v="alive"/>
    <n v="0"/>
    <m/>
    <n v="0"/>
  </r>
  <r>
    <s v="B5R5glueS8"/>
    <s v="clearcut"/>
    <x v="2"/>
    <n v="5"/>
    <n v="5"/>
    <s v="glue"/>
    <n v="8"/>
    <n v="62"/>
    <n v="22.6"/>
    <n v="0"/>
    <n v="90"/>
    <n v="0"/>
    <n v="0"/>
    <n v="0"/>
    <s v="alive"/>
    <n v="0"/>
    <m/>
    <n v="0"/>
  </r>
  <r>
    <s v="B5R5glueS9"/>
    <s v="clearcut"/>
    <x v="0"/>
    <n v="5"/>
    <n v="5"/>
    <s v="glue"/>
    <n v="9"/>
    <n v="32"/>
    <n v="5.4"/>
    <n v="0"/>
    <n v="0"/>
    <n v="0"/>
    <n v="0"/>
    <n v="0"/>
    <s v="alive"/>
    <n v="0"/>
    <m/>
    <n v="0"/>
  </r>
  <r>
    <s v="B5R5glueS9"/>
    <s v="clearcut"/>
    <x v="1"/>
    <n v="5"/>
    <n v="5"/>
    <s v="glue"/>
    <n v="9"/>
    <n v="0"/>
    <m/>
    <n v="0"/>
    <n v="0"/>
    <n v="0"/>
    <n v="2019"/>
    <n v="1"/>
    <s v="other"/>
    <n v="0"/>
    <m/>
    <n v="0"/>
  </r>
  <r>
    <s v="B5R6wax CS1"/>
    <s v="clearcut"/>
    <x v="0"/>
    <n v="5"/>
    <n v="6"/>
    <s v="wax C"/>
    <n v="1"/>
    <n v="30"/>
    <n v="6.3"/>
    <n v="0"/>
    <n v="0"/>
    <n v="0"/>
    <n v="0"/>
    <n v="0"/>
    <s v="alive"/>
    <n v="0"/>
    <m/>
    <n v="0"/>
  </r>
  <r>
    <s v="B5R6wax CS1"/>
    <s v="clearcut"/>
    <x v="1"/>
    <n v="5"/>
    <n v="6"/>
    <s v="wax C"/>
    <n v="1"/>
    <n v="34"/>
    <n v="5.7"/>
    <n v="80"/>
    <n v="80"/>
    <n v="70"/>
    <n v="0"/>
    <n v="0"/>
    <s v="alive"/>
    <n v="0"/>
    <m/>
    <n v="2"/>
  </r>
  <r>
    <s v="B5R6wax CS1"/>
    <s v="clearcut"/>
    <x v="2"/>
    <n v="5"/>
    <n v="6"/>
    <s v="wax C"/>
    <n v="1"/>
    <n v="0"/>
    <m/>
    <n v="190"/>
    <n v="190"/>
    <n v="0"/>
    <n v="2020"/>
    <n v="1"/>
    <s v="Hylobius"/>
    <n v="0"/>
    <m/>
    <n v="2"/>
  </r>
  <r>
    <s v="B5R6wax CS10"/>
    <s v="clearcut"/>
    <x v="0"/>
    <n v="5"/>
    <n v="6"/>
    <s v="wax C"/>
    <n v="10"/>
    <n v="0"/>
    <m/>
    <n v="0"/>
    <n v="0"/>
    <n v="0"/>
    <n v="2018"/>
    <n v="1"/>
    <s v="other"/>
    <n v="0"/>
    <m/>
    <n v="0"/>
  </r>
  <r>
    <s v="B5R6wax CS2"/>
    <s v="clearcut"/>
    <x v="0"/>
    <n v="5"/>
    <n v="6"/>
    <s v="wax C"/>
    <n v="2"/>
    <n v="0"/>
    <m/>
    <n v="0"/>
    <n v="0"/>
    <n v="0"/>
    <n v="2018"/>
    <n v="1"/>
    <s v="Hylastes"/>
    <n v="0"/>
    <m/>
    <n v="0"/>
  </r>
  <r>
    <s v="B5R6wax CS3"/>
    <s v="clearcut"/>
    <x v="0"/>
    <n v="5"/>
    <n v="6"/>
    <s v="wax C"/>
    <n v="3"/>
    <n v="0"/>
    <m/>
    <n v="0"/>
    <n v="0"/>
    <n v="0"/>
    <n v="2018"/>
    <n v="1"/>
    <s v="other"/>
    <n v="0"/>
    <m/>
    <n v="0"/>
  </r>
  <r>
    <s v="B5R6wax CS4"/>
    <s v="clearcut"/>
    <x v="0"/>
    <n v="5"/>
    <n v="6"/>
    <s v="wax C"/>
    <n v="4"/>
    <n v="56"/>
    <n v="10"/>
    <n v="0"/>
    <n v="0"/>
    <n v="0"/>
    <n v="0"/>
    <n v="0"/>
    <s v="alive"/>
    <n v="0"/>
    <m/>
    <n v="0"/>
  </r>
  <r>
    <s v="B5R6wax CS4"/>
    <s v="clearcut"/>
    <x v="1"/>
    <n v="5"/>
    <n v="6"/>
    <s v="wax C"/>
    <n v="4"/>
    <n v="63"/>
    <n v="12.7"/>
    <n v="0"/>
    <n v="0"/>
    <n v="0"/>
    <n v="0"/>
    <n v="0"/>
    <s v="alive"/>
    <n v="0"/>
    <m/>
    <n v="2"/>
  </r>
  <r>
    <s v="B5R6wax CS4"/>
    <s v="clearcut"/>
    <x v="2"/>
    <n v="5"/>
    <n v="6"/>
    <s v="wax C"/>
    <n v="4"/>
    <n v="87"/>
    <n v="17.100000000000001"/>
    <n v="0"/>
    <n v="0"/>
    <n v="0"/>
    <n v="0"/>
    <n v="0"/>
    <s v="alive"/>
    <n v="0"/>
    <m/>
    <n v="2"/>
  </r>
  <r>
    <s v="B5R6wax CS5"/>
    <s v="clearcut"/>
    <x v="0"/>
    <n v="5"/>
    <n v="6"/>
    <s v="wax C"/>
    <n v="5"/>
    <n v="62"/>
    <n v="13.4"/>
    <n v="0"/>
    <n v="0"/>
    <n v="0"/>
    <n v="0"/>
    <n v="0"/>
    <s v="alive"/>
    <n v="0"/>
    <m/>
    <n v="0"/>
  </r>
  <r>
    <s v="B5R6wax CS5"/>
    <s v="clearcut"/>
    <x v="1"/>
    <n v="5"/>
    <n v="6"/>
    <s v="wax C"/>
    <n v="5"/>
    <n v="64"/>
    <n v="15.8"/>
    <n v="230"/>
    <n v="230"/>
    <n v="50"/>
    <n v="0"/>
    <n v="0"/>
    <s v="alive"/>
    <n v="0"/>
    <m/>
    <n v="2"/>
  </r>
  <r>
    <s v="B5R6wax CS5"/>
    <s v="clearcut"/>
    <x v="2"/>
    <n v="5"/>
    <n v="6"/>
    <s v="wax C"/>
    <n v="5"/>
    <n v="79"/>
    <n v="18.100000000000001"/>
    <n v="650"/>
    <n v="650"/>
    <n v="0"/>
    <n v="0"/>
    <n v="0"/>
    <s v="alive"/>
    <n v="0"/>
    <m/>
    <n v="3"/>
  </r>
  <r>
    <s v="B5R6wax CS6"/>
    <s v="clearcut"/>
    <x v="0"/>
    <n v="5"/>
    <n v="6"/>
    <s v="wax C"/>
    <n v="6"/>
    <n v="61"/>
    <n v="12"/>
    <n v="300"/>
    <n v="300"/>
    <n v="30"/>
    <n v="0"/>
    <n v="0"/>
    <s v="bad condition"/>
    <n v="0"/>
    <m/>
    <n v="0"/>
  </r>
  <r>
    <s v="B5R6wax CS6"/>
    <s v="clearcut"/>
    <x v="1"/>
    <n v="5"/>
    <n v="6"/>
    <s v="wax C"/>
    <n v="6"/>
    <n v="0"/>
    <n v="10"/>
    <n v="0"/>
    <n v="300"/>
    <n v="0"/>
    <n v="0"/>
    <n v="0"/>
    <s v="bad condition"/>
    <n v="0"/>
    <m/>
    <n v="3"/>
  </r>
  <r>
    <s v="B5R6wax CS6"/>
    <s v="clearcut"/>
    <x v="2"/>
    <n v="5"/>
    <n v="6"/>
    <s v="wax C"/>
    <n v="6"/>
    <n v="58"/>
    <n v="7.9"/>
    <n v="60"/>
    <n v="60"/>
    <n v="0"/>
    <n v="0"/>
    <n v="0"/>
    <s v="bad condition"/>
    <n v="0"/>
    <m/>
    <n v="3"/>
  </r>
  <r>
    <s v="B5R6wax CS7"/>
    <s v="clearcut"/>
    <x v="0"/>
    <n v="5"/>
    <n v="6"/>
    <s v="wax C"/>
    <n v="7"/>
    <n v="0"/>
    <m/>
    <n v="0"/>
    <n v="0"/>
    <n v="0"/>
    <n v="2018"/>
    <n v="1"/>
    <s v="Hylastes"/>
    <n v="0"/>
    <m/>
    <n v="0"/>
  </r>
  <r>
    <s v="B5R6wax CS8"/>
    <s v="clearcut"/>
    <x v="0"/>
    <n v="5"/>
    <n v="6"/>
    <s v="wax C"/>
    <n v="8"/>
    <n v="0"/>
    <m/>
    <n v="0"/>
    <n v="0"/>
    <n v="0"/>
    <n v="2018"/>
    <n v="1"/>
    <s v="other"/>
    <n v="0"/>
    <m/>
    <n v="1"/>
  </r>
  <r>
    <s v="B5R6wax CS9"/>
    <s v="clearcut"/>
    <x v="0"/>
    <n v="5"/>
    <n v="6"/>
    <s v="wax C"/>
    <n v="9"/>
    <n v="0"/>
    <m/>
    <n v="0"/>
    <n v="0"/>
    <n v="0"/>
    <n v="2018"/>
    <n v="1"/>
    <s v="human"/>
    <n v="0"/>
    <m/>
    <n v="0"/>
  </r>
  <r>
    <s v="B6R1glueS1"/>
    <s v="clearcut"/>
    <x v="0"/>
    <n v="6"/>
    <n v="1"/>
    <s v="glue"/>
    <n v="1"/>
    <n v="36"/>
    <n v="5"/>
    <n v="0"/>
    <n v="0"/>
    <n v="0"/>
    <n v="0"/>
    <n v="0"/>
    <s v="alive"/>
    <n v="0"/>
    <m/>
    <n v="0"/>
  </r>
  <r>
    <s v="B6R1glueS1"/>
    <s v="clearcut"/>
    <x v="1"/>
    <n v="6"/>
    <n v="1"/>
    <s v="glue"/>
    <n v="1"/>
    <n v="39"/>
    <n v="6"/>
    <n v="0"/>
    <n v="0"/>
    <n v="0"/>
    <n v="0"/>
    <n v="0"/>
    <s v="alive"/>
    <n v="0"/>
    <m/>
    <n v="0"/>
  </r>
  <r>
    <s v="B6R1glueS1"/>
    <s v="clearcut"/>
    <x v="2"/>
    <n v="6"/>
    <n v="1"/>
    <s v="glue"/>
    <n v="1"/>
    <n v="39"/>
    <n v="5.7"/>
    <n v="0"/>
    <n v="0"/>
    <n v="0"/>
    <n v="0"/>
    <n v="0"/>
    <s v="alive"/>
    <n v="0"/>
    <m/>
    <n v="0"/>
  </r>
  <r>
    <s v="B6R1glueS10"/>
    <s v="clearcut"/>
    <x v="0"/>
    <n v="6"/>
    <n v="1"/>
    <s v="glue"/>
    <n v="10"/>
    <n v="30"/>
    <n v="4.8"/>
    <n v="0"/>
    <n v="0"/>
    <n v="0"/>
    <n v="0"/>
    <n v="0"/>
    <s v="alive"/>
    <n v="0"/>
    <m/>
    <n v="0"/>
  </r>
  <r>
    <s v="B6R1glueS10"/>
    <s v="clearcut"/>
    <x v="1"/>
    <n v="6"/>
    <n v="1"/>
    <s v="glue"/>
    <n v="10"/>
    <n v="28"/>
    <n v="5.6"/>
    <n v="0"/>
    <n v="0"/>
    <n v="0"/>
    <n v="0"/>
    <n v="0"/>
    <s v="alive"/>
    <n v="0"/>
    <m/>
    <n v="0"/>
  </r>
  <r>
    <s v="B6R1glueS10"/>
    <s v="clearcut"/>
    <x v="2"/>
    <n v="6"/>
    <n v="1"/>
    <s v="glue"/>
    <n v="10"/>
    <n v="32"/>
    <n v="5.6"/>
    <n v="0"/>
    <n v="0"/>
    <n v="0"/>
    <n v="0"/>
    <n v="0"/>
    <s v="alive"/>
    <n v="0"/>
    <m/>
    <n v="0"/>
  </r>
  <r>
    <s v="B6R1glueS2"/>
    <s v="clearcut"/>
    <x v="0"/>
    <n v="6"/>
    <n v="1"/>
    <s v="glue"/>
    <n v="2"/>
    <n v="0"/>
    <m/>
    <n v="0"/>
    <n v="0"/>
    <n v="0"/>
    <n v="2018"/>
    <n v="1"/>
    <s v="other"/>
    <n v="0"/>
    <m/>
    <n v="0"/>
  </r>
  <r>
    <s v="B6R1glueS2"/>
    <s v="clearcut"/>
    <x v="1"/>
    <n v="6"/>
    <n v="1"/>
    <s v="glue"/>
    <n v="2"/>
    <n v="27"/>
    <n v="5.6"/>
    <n v="0"/>
    <n v="0"/>
    <n v="0"/>
    <n v="0"/>
    <n v="0"/>
    <s v="alive"/>
    <n v="0"/>
    <m/>
    <n v="0"/>
  </r>
  <r>
    <s v="B6R1glueS2"/>
    <s v="clearcut"/>
    <x v="2"/>
    <n v="6"/>
    <n v="1"/>
    <s v="glue"/>
    <n v="2"/>
    <n v="31"/>
    <n v="7.3"/>
    <n v="0"/>
    <n v="0"/>
    <n v="0"/>
    <n v="0"/>
    <n v="0"/>
    <s v="alive"/>
    <n v="0"/>
    <m/>
    <n v="0"/>
  </r>
  <r>
    <s v="B6R1glueS3"/>
    <s v="clearcut"/>
    <x v="0"/>
    <n v="6"/>
    <n v="1"/>
    <s v="glue"/>
    <n v="3"/>
    <n v="25"/>
    <n v="5"/>
    <n v="0"/>
    <n v="0"/>
    <n v="0"/>
    <n v="0"/>
    <n v="0"/>
    <s v="alive"/>
    <n v="0"/>
    <m/>
    <n v="0"/>
  </r>
  <r>
    <s v="B6R1glueS3"/>
    <s v="clearcut"/>
    <x v="1"/>
    <n v="6"/>
    <n v="1"/>
    <s v="glue"/>
    <n v="3"/>
    <n v="0"/>
    <m/>
    <n v="0"/>
    <n v="0"/>
    <n v="0"/>
    <n v="2019"/>
    <n v="1"/>
    <s v="other"/>
    <n v="0"/>
    <m/>
    <n v="0"/>
  </r>
  <r>
    <s v="B6R1glueS4"/>
    <s v="clearcut"/>
    <x v="0"/>
    <n v="6"/>
    <n v="1"/>
    <s v="glue"/>
    <n v="4"/>
    <n v="33"/>
    <n v="4.3"/>
    <n v="0"/>
    <n v="0"/>
    <n v="0"/>
    <n v="0"/>
    <n v="0"/>
    <s v="alive"/>
    <n v="0"/>
    <m/>
    <n v="0"/>
  </r>
  <r>
    <s v="B6R1glueS4"/>
    <s v="clearcut"/>
    <x v="1"/>
    <n v="6"/>
    <n v="1"/>
    <s v="glue"/>
    <n v="4"/>
    <n v="33"/>
    <n v="6.7"/>
    <n v="0"/>
    <n v="0"/>
    <n v="0"/>
    <n v="0"/>
    <n v="0"/>
    <s v="alive"/>
    <n v="0"/>
    <m/>
    <n v="0"/>
  </r>
  <r>
    <s v="B6R1glueS4"/>
    <s v="clearcut"/>
    <x v="2"/>
    <n v="6"/>
    <n v="1"/>
    <s v="glue"/>
    <n v="4"/>
    <n v="64"/>
    <n v="16.899999999999999"/>
    <n v="0"/>
    <n v="0"/>
    <n v="0"/>
    <n v="0"/>
    <n v="0"/>
    <s v="alive"/>
    <n v="0"/>
    <m/>
    <n v="0"/>
  </r>
  <r>
    <s v="B6R1glueS5"/>
    <s v="clearcut"/>
    <x v="0"/>
    <n v="6"/>
    <n v="1"/>
    <s v="glue"/>
    <n v="5"/>
    <n v="51"/>
    <n v="7.3"/>
    <n v="0"/>
    <n v="0"/>
    <n v="0"/>
    <n v="0"/>
    <n v="0"/>
    <s v="terminal"/>
    <n v="0"/>
    <m/>
    <n v="0"/>
  </r>
  <r>
    <s v="B6R1glueS5"/>
    <s v="clearcut"/>
    <x v="1"/>
    <n v="6"/>
    <n v="1"/>
    <s v="glue"/>
    <n v="5"/>
    <n v="43"/>
    <n v="11.5"/>
    <n v="0"/>
    <n v="0"/>
    <n v="0"/>
    <n v="0"/>
    <n v="0"/>
    <s v="alive"/>
    <n v="0"/>
    <m/>
    <n v="0"/>
  </r>
  <r>
    <s v="B6R1glueS5"/>
    <s v="clearcut"/>
    <x v="2"/>
    <n v="6"/>
    <n v="1"/>
    <s v="glue"/>
    <n v="5"/>
    <n v="70"/>
    <n v="19.3"/>
    <n v="60"/>
    <n v="60"/>
    <n v="0"/>
    <n v="0"/>
    <n v="0"/>
    <s v="alive"/>
    <n v="0"/>
    <m/>
    <n v="0"/>
  </r>
  <r>
    <s v="B6R1glueS6"/>
    <s v="clearcut"/>
    <x v="0"/>
    <n v="6"/>
    <n v="1"/>
    <s v="glue"/>
    <n v="6"/>
    <n v="47"/>
    <n v="7.9"/>
    <n v="0"/>
    <n v="0"/>
    <n v="0"/>
    <n v="0"/>
    <n v="0"/>
    <s v="alive"/>
    <n v="0"/>
    <m/>
    <n v="0"/>
  </r>
  <r>
    <s v="B6R1glueS6"/>
    <s v="clearcut"/>
    <x v="1"/>
    <n v="6"/>
    <n v="1"/>
    <s v="glue"/>
    <n v="6"/>
    <n v="29"/>
    <n v="7.4"/>
    <n v="30"/>
    <n v="30"/>
    <n v="10"/>
    <n v="0"/>
    <n v="0"/>
    <s v="alive"/>
    <n v="0"/>
    <m/>
    <n v="0"/>
  </r>
  <r>
    <s v="B6R1glueS6"/>
    <s v="clearcut"/>
    <x v="2"/>
    <n v="6"/>
    <n v="1"/>
    <s v="glue"/>
    <n v="6"/>
    <n v="46"/>
    <n v="9.4"/>
    <n v="0"/>
    <n v="30"/>
    <n v="0"/>
    <n v="0"/>
    <n v="0"/>
    <s v="alive"/>
    <n v="0"/>
    <m/>
    <n v="0"/>
  </r>
  <r>
    <s v="B6R1glueS7"/>
    <s v="clearcut"/>
    <x v="0"/>
    <n v="6"/>
    <n v="1"/>
    <s v="glue"/>
    <n v="7"/>
    <n v="35"/>
    <n v="5.8"/>
    <n v="0"/>
    <n v="0"/>
    <n v="0"/>
    <n v="0"/>
    <n v="0"/>
    <s v="alive"/>
    <n v="0"/>
    <m/>
    <n v="0"/>
  </r>
  <r>
    <s v="B6R1glueS7"/>
    <s v="clearcut"/>
    <x v="1"/>
    <n v="6"/>
    <n v="1"/>
    <s v="glue"/>
    <n v="7"/>
    <n v="53"/>
    <n v="13.6"/>
    <n v="0"/>
    <n v="0"/>
    <n v="0"/>
    <n v="0"/>
    <n v="0"/>
    <s v="alive"/>
    <n v="0"/>
    <m/>
    <n v="0"/>
  </r>
  <r>
    <s v="B6R1glueS7"/>
    <s v="clearcut"/>
    <x v="2"/>
    <n v="6"/>
    <n v="1"/>
    <s v="glue"/>
    <n v="7"/>
    <n v="75"/>
    <n v="16.399999999999999"/>
    <n v="70"/>
    <n v="70"/>
    <n v="0"/>
    <n v="0"/>
    <n v="0"/>
    <s v="alive"/>
    <n v="0"/>
    <m/>
    <n v="0"/>
  </r>
  <r>
    <s v="B6R1glueS8"/>
    <s v="clearcut"/>
    <x v="0"/>
    <n v="6"/>
    <n v="1"/>
    <s v="glue"/>
    <n v="8"/>
    <n v="54"/>
    <n v="7.3"/>
    <n v="0"/>
    <n v="0"/>
    <n v="0"/>
    <n v="0"/>
    <n v="0"/>
    <s v="alive"/>
    <n v="0"/>
    <m/>
    <n v="0"/>
  </r>
  <r>
    <s v="B6R1glueS8"/>
    <s v="clearcut"/>
    <x v="1"/>
    <n v="6"/>
    <n v="1"/>
    <s v="glue"/>
    <n v="8"/>
    <n v="37"/>
    <n v="5.3"/>
    <n v="0"/>
    <n v="0"/>
    <n v="0"/>
    <n v="0"/>
    <n v="0"/>
    <s v="alive"/>
    <n v="0"/>
    <m/>
    <n v="0"/>
  </r>
  <r>
    <s v="B6R1glueS8"/>
    <s v="clearcut"/>
    <x v="2"/>
    <n v="6"/>
    <n v="1"/>
    <s v="glue"/>
    <n v="8"/>
    <n v="43"/>
    <n v="6.4"/>
    <n v="0"/>
    <n v="0"/>
    <n v="0"/>
    <n v="0"/>
    <n v="0"/>
    <s v="alive"/>
    <n v="0"/>
    <m/>
    <n v="0"/>
  </r>
  <r>
    <s v="B6R1glueS9"/>
    <s v="clearcut"/>
    <x v="0"/>
    <n v="6"/>
    <n v="1"/>
    <s v="glue"/>
    <n v="9"/>
    <n v="38"/>
    <n v="4.5"/>
    <n v="0"/>
    <n v="0"/>
    <n v="0"/>
    <n v="0"/>
    <n v="0"/>
    <s v="alive"/>
    <n v="0"/>
    <m/>
    <n v="0"/>
  </r>
  <r>
    <s v="B6R1glueS9"/>
    <s v="clearcut"/>
    <x v="1"/>
    <n v="6"/>
    <n v="1"/>
    <s v="glue"/>
    <n v="9"/>
    <n v="0"/>
    <m/>
    <n v="0"/>
    <n v="0"/>
    <n v="0"/>
    <n v="2019"/>
    <n v="1"/>
    <s v="other"/>
    <n v="0"/>
    <m/>
    <n v="0"/>
  </r>
  <r>
    <s v="B6R2chemicalS1"/>
    <s v="clearcut"/>
    <x v="0"/>
    <n v="6"/>
    <n v="2"/>
    <s v="chemical"/>
    <n v="1"/>
    <n v="40"/>
    <n v="7.2"/>
    <n v="0"/>
    <n v="0"/>
    <n v="0"/>
    <n v="0"/>
    <n v="0"/>
    <s v="alive"/>
    <n v="0"/>
    <m/>
    <n v="0"/>
  </r>
  <r>
    <s v="B6R2chemicalS1"/>
    <s v="clearcut"/>
    <x v="1"/>
    <n v="6"/>
    <n v="2"/>
    <s v="chemical"/>
    <n v="1"/>
    <n v="42.5"/>
    <n v="8.1999999999999993"/>
    <n v="0"/>
    <n v="0"/>
    <n v="0"/>
    <n v="0"/>
    <n v="0"/>
    <s v="alive"/>
    <n v="0"/>
    <m/>
    <n v="0"/>
  </r>
  <r>
    <s v="B6R2chemicalS1"/>
    <s v="clearcut"/>
    <x v="2"/>
    <n v="6"/>
    <n v="2"/>
    <s v="chemical"/>
    <n v="1"/>
    <n v="50"/>
    <n v="12.1"/>
    <n v="0"/>
    <n v="0"/>
    <n v="0"/>
    <n v="0"/>
    <n v="0"/>
    <s v="alive"/>
    <n v="0"/>
    <m/>
    <n v="0"/>
  </r>
  <r>
    <s v="B6R2chemicalS10"/>
    <s v="clearcut"/>
    <x v="0"/>
    <n v="6"/>
    <n v="2"/>
    <s v="chemical"/>
    <n v="10"/>
    <n v="55"/>
    <n v="7.6"/>
    <n v="0"/>
    <n v="0"/>
    <n v="0"/>
    <n v="0"/>
    <n v="0"/>
    <s v="alive"/>
    <n v="0"/>
    <m/>
    <n v="0"/>
  </r>
  <r>
    <s v="B6R2chemicalS10"/>
    <s v="clearcut"/>
    <x v="1"/>
    <n v="6"/>
    <n v="2"/>
    <s v="chemical"/>
    <n v="10"/>
    <n v="59"/>
    <n v="10.7"/>
    <n v="0"/>
    <n v="0"/>
    <n v="0"/>
    <n v="0"/>
    <n v="0"/>
    <s v="alive"/>
    <n v="0"/>
    <m/>
    <n v="0"/>
  </r>
  <r>
    <s v="B6R2chemicalS10"/>
    <s v="clearcut"/>
    <x v="2"/>
    <n v="6"/>
    <n v="2"/>
    <s v="chemical"/>
    <n v="10"/>
    <n v="69"/>
    <n v="17.5"/>
    <n v="0"/>
    <n v="0"/>
    <n v="0"/>
    <n v="0"/>
    <n v="0"/>
    <s v="alive"/>
    <n v="0"/>
    <m/>
    <n v="0"/>
  </r>
  <r>
    <s v="B6R2chemicalS2"/>
    <s v="clearcut"/>
    <x v="0"/>
    <n v="6"/>
    <n v="2"/>
    <s v="chemical"/>
    <n v="2"/>
    <n v="0"/>
    <m/>
    <n v="70"/>
    <n v="70"/>
    <n v="30"/>
    <n v="2018"/>
    <n v="1"/>
    <s v="Hylobius"/>
    <n v="0"/>
    <m/>
    <n v="0"/>
  </r>
  <r>
    <s v="B6R2chemicalS3"/>
    <s v="clearcut"/>
    <x v="0"/>
    <n v="6"/>
    <n v="2"/>
    <s v="chemical"/>
    <n v="3"/>
    <n v="36"/>
    <n v="4.7"/>
    <n v="0"/>
    <n v="0"/>
    <n v="0"/>
    <n v="0"/>
    <n v="0"/>
    <s v="alive"/>
    <n v="0"/>
    <m/>
    <n v="0"/>
  </r>
  <r>
    <s v="B6R2chemicalS3"/>
    <s v="clearcut"/>
    <x v="1"/>
    <n v="6"/>
    <n v="2"/>
    <s v="chemical"/>
    <n v="3"/>
    <n v="40"/>
    <n v="7.2"/>
    <n v="0"/>
    <n v="0"/>
    <n v="0"/>
    <n v="0"/>
    <n v="0"/>
    <s v="alive"/>
    <n v="0"/>
    <m/>
    <n v="0"/>
  </r>
  <r>
    <s v="B6R2chemicalS3"/>
    <s v="clearcut"/>
    <x v="2"/>
    <n v="6"/>
    <n v="2"/>
    <s v="chemical"/>
    <n v="3"/>
    <n v="59"/>
    <n v="11.3"/>
    <n v="0"/>
    <n v="0"/>
    <n v="0"/>
    <n v="0"/>
    <n v="0"/>
    <s v="alive"/>
    <n v="0"/>
    <m/>
    <n v="0"/>
  </r>
  <r>
    <s v="B6R2chemicalS4"/>
    <s v="clearcut"/>
    <x v="0"/>
    <n v="6"/>
    <n v="2"/>
    <s v="chemical"/>
    <n v="4"/>
    <n v="45"/>
    <n v="6.7"/>
    <n v="0"/>
    <n v="0"/>
    <n v="0"/>
    <n v="0"/>
    <n v="0"/>
    <s v="alive"/>
    <n v="0"/>
    <m/>
    <n v="0"/>
  </r>
  <r>
    <s v="B6R2chemicalS4"/>
    <s v="clearcut"/>
    <x v="1"/>
    <n v="6"/>
    <n v="2"/>
    <s v="chemical"/>
    <n v="4"/>
    <n v="48"/>
    <n v="8.1999999999999993"/>
    <n v="50"/>
    <n v="50"/>
    <n v="20"/>
    <n v="0"/>
    <n v="0"/>
    <s v="alive"/>
    <n v="0"/>
    <m/>
    <n v="0"/>
  </r>
  <r>
    <s v="B6R2chemicalS4"/>
    <s v="clearcut"/>
    <x v="2"/>
    <n v="6"/>
    <n v="2"/>
    <s v="chemical"/>
    <n v="4"/>
    <n v="61"/>
    <n v="13.9"/>
    <n v="20"/>
    <n v="70"/>
    <n v="0"/>
    <n v="0"/>
    <n v="0"/>
    <s v="alive"/>
    <n v="0"/>
    <m/>
    <n v="0"/>
  </r>
  <r>
    <s v="B6R2chemicalS5"/>
    <s v="clearcut"/>
    <x v="0"/>
    <n v="6"/>
    <n v="2"/>
    <s v="chemical"/>
    <n v="5"/>
    <n v="43"/>
    <n v="7.4"/>
    <n v="40"/>
    <n v="40"/>
    <n v="30"/>
    <n v="0"/>
    <n v="0"/>
    <s v="alive"/>
    <n v="0"/>
    <m/>
    <n v="0"/>
  </r>
  <r>
    <s v="B6R2chemicalS5"/>
    <s v="clearcut"/>
    <x v="1"/>
    <n v="6"/>
    <n v="2"/>
    <s v="chemical"/>
    <n v="5"/>
    <n v="44"/>
    <n v="8.5"/>
    <n v="0"/>
    <n v="40"/>
    <n v="0"/>
    <n v="0"/>
    <n v="0"/>
    <s v="alive"/>
    <n v="0"/>
    <m/>
    <n v="0"/>
  </r>
  <r>
    <s v="B6R2chemicalS5"/>
    <s v="clearcut"/>
    <x v="2"/>
    <n v="6"/>
    <n v="2"/>
    <s v="chemical"/>
    <n v="5"/>
    <n v="60"/>
    <n v="13.1"/>
    <n v="0"/>
    <n v="0"/>
    <n v="0"/>
    <n v="0"/>
    <n v="0"/>
    <s v="alive"/>
    <n v="0"/>
    <m/>
    <n v="0"/>
  </r>
  <r>
    <s v="B6R2chemicalS6"/>
    <s v="clearcut"/>
    <x v="0"/>
    <n v="6"/>
    <n v="2"/>
    <s v="chemical"/>
    <n v="6"/>
    <n v="39"/>
    <n v="5.5"/>
    <n v="0"/>
    <n v="0"/>
    <n v="0"/>
    <n v="0"/>
    <n v="0"/>
    <s v="alive"/>
    <n v="0"/>
    <m/>
    <n v="0"/>
  </r>
  <r>
    <s v="B6R2chemicalS6"/>
    <s v="clearcut"/>
    <x v="1"/>
    <n v="6"/>
    <n v="2"/>
    <s v="chemical"/>
    <n v="6"/>
    <n v="42"/>
    <n v="5.8"/>
    <n v="0"/>
    <n v="0"/>
    <n v="0"/>
    <n v="0"/>
    <n v="0"/>
    <s v="alive"/>
    <n v="0"/>
    <m/>
    <n v="0"/>
  </r>
  <r>
    <s v="B6R2chemicalS6"/>
    <s v="clearcut"/>
    <x v="2"/>
    <n v="6"/>
    <n v="2"/>
    <s v="chemical"/>
    <n v="6"/>
    <n v="51"/>
    <n v="9.3000000000000007"/>
    <n v="0"/>
    <n v="0"/>
    <n v="0"/>
    <n v="0"/>
    <n v="0"/>
    <s v="alive"/>
    <n v="0"/>
    <m/>
    <n v="0"/>
  </r>
  <r>
    <s v="B6R2chemicalS7"/>
    <s v="clearcut"/>
    <x v="0"/>
    <n v="6"/>
    <n v="2"/>
    <s v="chemical"/>
    <n v="7"/>
    <n v="35"/>
    <n v="4.9000000000000004"/>
    <n v="0"/>
    <n v="0"/>
    <n v="0"/>
    <n v="0"/>
    <n v="0"/>
    <s v="alive"/>
    <n v="0"/>
    <m/>
    <n v="0"/>
  </r>
  <r>
    <s v="B6R2chemicalS7"/>
    <s v="clearcut"/>
    <x v="1"/>
    <n v="6"/>
    <n v="2"/>
    <s v="chemical"/>
    <n v="7"/>
    <n v="36.5"/>
    <n v="5.2"/>
    <n v="0"/>
    <n v="0"/>
    <n v="0"/>
    <n v="0"/>
    <n v="0"/>
    <s v="alive"/>
    <n v="0"/>
    <m/>
    <n v="0"/>
  </r>
  <r>
    <s v="B6R2chemicalS7"/>
    <s v="clearcut"/>
    <x v="2"/>
    <n v="6"/>
    <n v="2"/>
    <s v="chemical"/>
    <n v="7"/>
    <n v="44"/>
    <n v="7.7"/>
    <n v="10"/>
    <n v="10"/>
    <n v="0"/>
    <n v="0"/>
    <n v="0"/>
    <s v="alive"/>
    <n v="0"/>
    <m/>
    <n v="0"/>
  </r>
  <r>
    <s v="B6R2chemicalS8"/>
    <s v="clearcut"/>
    <x v="0"/>
    <n v="6"/>
    <n v="2"/>
    <s v="chemical"/>
    <n v="8"/>
    <n v="34"/>
    <n v="5.5"/>
    <n v="0"/>
    <n v="0"/>
    <n v="0"/>
    <n v="0"/>
    <n v="0"/>
    <s v="alive"/>
    <n v="0"/>
    <m/>
    <n v="0"/>
  </r>
  <r>
    <s v="B6R2chemicalS8"/>
    <s v="clearcut"/>
    <x v="1"/>
    <n v="6"/>
    <n v="2"/>
    <s v="chemical"/>
    <n v="8"/>
    <n v="37"/>
    <n v="8.6999999999999993"/>
    <n v="0"/>
    <n v="0"/>
    <n v="0"/>
    <n v="0"/>
    <n v="0"/>
    <s v="alive"/>
    <n v="0"/>
    <m/>
    <n v="0"/>
  </r>
  <r>
    <s v="B6R2chemicalS8"/>
    <s v="clearcut"/>
    <x v="2"/>
    <n v="6"/>
    <n v="2"/>
    <s v="chemical"/>
    <n v="8"/>
    <n v="54"/>
    <n v="13.8"/>
    <n v="0"/>
    <n v="0"/>
    <n v="0"/>
    <n v="0"/>
    <n v="0"/>
    <s v="alive"/>
    <n v="0"/>
    <m/>
    <n v="0"/>
  </r>
  <r>
    <s v="B6R2chemicalS9"/>
    <s v="clearcut"/>
    <x v="0"/>
    <n v="6"/>
    <n v="2"/>
    <s v="chemical"/>
    <n v="9"/>
    <n v="51"/>
    <n v="6.9"/>
    <n v="20"/>
    <n v="20"/>
    <n v="10"/>
    <n v="0"/>
    <n v="0"/>
    <s v="alive"/>
    <n v="0"/>
    <m/>
    <n v="0"/>
  </r>
  <r>
    <s v="B6R2chemicalS9"/>
    <s v="clearcut"/>
    <x v="1"/>
    <n v="6"/>
    <n v="2"/>
    <s v="chemical"/>
    <n v="9"/>
    <n v="57"/>
    <n v="7.7"/>
    <n v="10"/>
    <n v="30"/>
    <n v="10"/>
    <n v="0"/>
    <n v="0"/>
    <s v="alive"/>
    <n v="0"/>
    <m/>
    <n v="0"/>
  </r>
  <r>
    <s v="B6R2chemicalS9"/>
    <s v="clearcut"/>
    <x v="2"/>
    <n v="6"/>
    <n v="2"/>
    <s v="chemical"/>
    <n v="9"/>
    <n v="63"/>
    <n v="14.5"/>
    <n v="30"/>
    <n v="30"/>
    <n v="0"/>
    <n v="0"/>
    <n v="0"/>
    <s v="alive"/>
    <n v="0"/>
    <m/>
    <n v="0"/>
  </r>
  <r>
    <s v="B6R3controlS1"/>
    <s v="clearcut"/>
    <x v="0"/>
    <n v="6"/>
    <n v="3"/>
    <s v="control"/>
    <n v="1"/>
    <n v="27"/>
    <n v="4"/>
    <n v="0"/>
    <n v="0"/>
    <n v="0"/>
    <n v="0"/>
    <n v="0"/>
    <s v="alive"/>
    <n v="0"/>
    <m/>
    <n v="0"/>
  </r>
  <r>
    <s v="B6R3controlS1"/>
    <s v="clearcut"/>
    <x v="1"/>
    <n v="6"/>
    <n v="3"/>
    <s v="control"/>
    <n v="1"/>
    <n v="0"/>
    <m/>
    <n v="0"/>
    <n v="0"/>
    <n v="0"/>
    <n v="2019"/>
    <n v="1"/>
    <s v="other"/>
    <n v="0"/>
    <m/>
    <n v="0"/>
  </r>
  <r>
    <s v="B6R3controlS10"/>
    <s v="clearcut"/>
    <x v="0"/>
    <n v="6"/>
    <n v="3"/>
    <s v="control"/>
    <n v="10"/>
    <n v="0"/>
    <m/>
    <n v="0"/>
    <n v="0"/>
    <n v="0"/>
    <n v="2018"/>
    <n v="1"/>
    <s v="other"/>
    <n v="0"/>
    <m/>
    <n v="0"/>
  </r>
  <r>
    <s v="B6R3controlS2"/>
    <s v="clearcut"/>
    <x v="0"/>
    <n v="6"/>
    <n v="3"/>
    <s v="control"/>
    <n v="2"/>
    <n v="54"/>
    <n v="7.7"/>
    <n v="0"/>
    <n v="0"/>
    <n v="0"/>
    <n v="0"/>
    <n v="0"/>
    <s v="alive"/>
    <n v="0"/>
    <m/>
    <n v="0"/>
  </r>
  <r>
    <s v="B6R3controlS2"/>
    <s v="clearcut"/>
    <x v="1"/>
    <n v="6"/>
    <n v="3"/>
    <s v="control"/>
    <n v="2"/>
    <n v="55"/>
    <n v="8.6999999999999993"/>
    <n v="40"/>
    <n v="40"/>
    <n v="10"/>
    <n v="0"/>
    <n v="0"/>
    <s v="alive"/>
    <n v="0"/>
    <m/>
    <n v="0"/>
  </r>
  <r>
    <s v="B6R3controlS2"/>
    <s v="clearcut"/>
    <x v="2"/>
    <n v="6"/>
    <n v="3"/>
    <s v="control"/>
    <n v="2"/>
    <n v="60"/>
    <n v="13.6"/>
    <n v="0"/>
    <n v="40"/>
    <n v="0"/>
    <n v="0"/>
    <n v="0"/>
    <s v="alive"/>
    <n v="0"/>
    <m/>
    <n v="0"/>
  </r>
  <r>
    <s v="B6R3controlS3"/>
    <s v="clearcut"/>
    <x v="0"/>
    <n v="6"/>
    <n v="3"/>
    <s v="control"/>
    <n v="3"/>
    <n v="30"/>
    <n v="4.5"/>
    <n v="0"/>
    <n v="0"/>
    <n v="0"/>
    <n v="0"/>
    <n v="0"/>
    <s v="alive"/>
    <n v="0"/>
    <m/>
    <n v="0"/>
  </r>
  <r>
    <s v="B6R3controlS3"/>
    <s v="clearcut"/>
    <x v="1"/>
    <n v="6"/>
    <n v="3"/>
    <s v="control"/>
    <n v="3"/>
    <n v="0"/>
    <m/>
    <n v="0"/>
    <n v="0"/>
    <n v="0"/>
    <n v="2019"/>
    <n v="1"/>
    <s v="Hylastes"/>
    <n v="0"/>
    <m/>
    <n v="0"/>
  </r>
  <r>
    <s v="B6R3controlS4"/>
    <s v="clearcut"/>
    <x v="0"/>
    <n v="6"/>
    <n v="3"/>
    <s v="control"/>
    <n v="4"/>
    <n v="40"/>
    <n v="6.2"/>
    <n v="0"/>
    <n v="0"/>
    <n v="0"/>
    <n v="0"/>
    <n v="0"/>
    <s v="alive"/>
    <n v="0"/>
    <m/>
    <n v="0"/>
  </r>
  <r>
    <s v="B6R3controlS4"/>
    <s v="clearcut"/>
    <x v="1"/>
    <n v="6"/>
    <n v="3"/>
    <s v="control"/>
    <n v="4"/>
    <n v="42"/>
    <n v="7.5"/>
    <n v="410"/>
    <n v="410"/>
    <n v="90"/>
    <n v="0"/>
    <n v="0"/>
    <s v="alive"/>
    <n v="0"/>
    <m/>
    <n v="0"/>
  </r>
  <r>
    <s v="B6R3controlS4"/>
    <s v="clearcut"/>
    <x v="2"/>
    <n v="6"/>
    <n v="3"/>
    <s v="control"/>
    <n v="4"/>
    <n v="45"/>
    <n v="11.5"/>
    <n v="0"/>
    <n v="410"/>
    <n v="0"/>
    <n v="0"/>
    <n v="0"/>
    <s v="alive"/>
    <n v="0"/>
    <m/>
    <n v="0"/>
  </r>
  <r>
    <s v="B6R3controlS5"/>
    <s v="clearcut"/>
    <x v="0"/>
    <n v="6"/>
    <n v="3"/>
    <s v="control"/>
    <n v="5"/>
    <n v="31"/>
    <n v="4.8"/>
    <n v="0"/>
    <n v="0"/>
    <n v="0"/>
    <n v="0"/>
    <n v="0"/>
    <s v="alive"/>
    <n v="0"/>
    <m/>
    <n v="0"/>
  </r>
  <r>
    <s v="B6R3controlS5"/>
    <s v="clearcut"/>
    <x v="1"/>
    <n v="6"/>
    <n v="3"/>
    <s v="control"/>
    <n v="5"/>
    <n v="33"/>
    <n v="7"/>
    <n v="0"/>
    <n v="0"/>
    <n v="0"/>
    <n v="0"/>
    <n v="0"/>
    <s v="alive"/>
    <n v="0"/>
    <m/>
    <n v="0"/>
  </r>
  <r>
    <s v="B6R3controlS5"/>
    <s v="clearcut"/>
    <x v="2"/>
    <n v="6"/>
    <n v="3"/>
    <s v="control"/>
    <n v="5"/>
    <n v="40"/>
    <n v="10.4"/>
    <n v="0"/>
    <n v="0"/>
    <n v="0"/>
    <n v="0"/>
    <n v="0"/>
    <s v="alive"/>
    <n v="0"/>
    <m/>
    <n v="0"/>
  </r>
  <r>
    <s v="B6R3controlS6"/>
    <s v="clearcut"/>
    <x v="0"/>
    <n v="6"/>
    <n v="3"/>
    <s v="control"/>
    <n v="6"/>
    <n v="31"/>
    <n v="4.0999999999999996"/>
    <n v="0"/>
    <n v="0"/>
    <n v="0"/>
    <n v="0"/>
    <n v="0"/>
    <s v="alive"/>
    <n v="0"/>
    <m/>
    <n v="0"/>
  </r>
  <r>
    <s v="B6R3controlS6"/>
    <s v="clearcut"/>
    <x v="1"/>
    <n v="6"/>
    <n v="3"/>
    <s v="control"/>
    <n v="6"/>
    <n v="0"/>
    <m/>
    <n v="0"/>
    <n v="0"/>
    <n v="0"/>
    <n v="2019"/>
    <n v="1"/>
    <s v="other"/>
    <n v="0"/>
    <m/>
    <n v="0"/>
  </r>
  <r>
    <s v="B6R3controlS7"/>
    <s v="clearcut"/>
    <x v="0"/>
    <n v="6"/>
    <n v="3"/>
    <s v="control"/>
    <n v="7"/>
    <n v="44"/>
    <n v="5.6"/>
    <n v="150"/>
    <n v="150"/>
    <n v="50"/>
    <n v="0"/>
    <n v="0"/>
    <s v="alive"/>
    <n v="0"/>
    <m/>
    <n v="0"/>
  </r>
  <r>
    <s v="B6R3controlS7"/>
    <s v="clearcut"/>
    <x v="1"/>
    <n v="6"/>
    <n v="3"/>
    <s v="control"/>
    <n v="7"/>
    <n v="28"/>
    <n v="6.1"/>
    <n v="60"/>
    <n v="210"/>
    <n v="30"/>
    <n v="0"/>
    <n v="0"/>
    <s v="alive"/>
    <n v="0"/>
    <m/>
    <n v="0"/>
  </r>
  <r>
    <s v="B6R3controlS7"/>
    <s v="clearcut"/>
    <x v="2"/>
    <n v="6"/>
    <n v="3"/>
    <s v="control"/>
    <n v="7"/>
    <n v="37"/>
    <n v="6.6"/>
    <n v="0"/>
    <n v="60"/>
    <n v="0"/>
    <n v="0"/>
    <n v="0"/>
    <s v="alive"/>
    <n v="0"/>
    <m/>
    <n v="0"/>
  </r>
  <r>
    <s v="B6R3controlS8"/>
    <s v="clearcut"/>
    <x v="0"/>
    <n v="6"/>
    <n v="3"/>
    <s v="control"/>
    <n v="8"/>
    <n v="47"/>
    <n v="6.7"/>
    <n v="50"/>
    <n v="50"/>
    <n v="10"/>
    <n v="0"/>
    <n v="0"/>
    <s v="alive"/>
    <n v="0"/>
    <m/>
    <n v="0"/>
  </r>
  <r>
    <s v="B6R3controlS8"/>
    <s v="clearcut"/>
    <x v="1"/>
    <n v="6"/>
    <n v="3"/>
    <s v="control"/>
    <n v="8"/>
    <n v="49"/>
    <n v="10.7"/>
    <n v="140"/>
    <n v="140"/>
    <n v="50"/>
    <n v="0"/>
    <n v="0"/>
    <s v="alive"/>
    <n v="0"/>
    <m/>
    <n v="0"/>
  </r>
  <r>
    <s v="B6R3controlS8"/>
    <s v="clearcut"/>
    <x v="2"/>
    <n v="6"/>
    <n v="3"/>
    <s v="control"/>
    <n v="8"/>
    <n v="54"/>
    <n v="13.4"/>
    <n v="300"/>
    <n v="300"/>
    <n v="0"/>
    <n v="0"/>
    <n v="0"/>
    <s v="alive"/>
    <n v="0"/>
    <m/>
    <n v="0"/>
  </r>
  <r>
    <s v="B6R3controlS9"/>
    <s v="clearcut"/>
    <x v="0"/>
    <n v="6"/>
    <n v="3"/>
    <s v="control"/>
    <n v="9"/>
    <n v="40"/>
    <n v="6.5"/>
    <n v="0"/>
    <n v="0"/>
    <n v="0"/>
    <n v="0"/>
    <n v="0"/>
    <s v="alive"/>
    <n v="0"/>
    <m/>
    <n v="0"/>
  </r>
  <r>
    <s v="B6R3controlS9"/>
    <s v="clearcut"/>
    <x v="1"/>
    <n v="6"/>
    <n v="3"/>
    <s v="control"/>
    <n v="9"/>
    <n v="44"/>
    <n v="8.6999999999999993"/>
    <n v="20"/>
    <n v="20"/>
    <n v="10"/>
    <n v="0"/>
    <n v="0"/>
    <s v="alive"/>
    <n v="0"/>
    <m/>
    <n v="0"/>
  </r>
  <r>
    <s v="B6R3controlS9"/>
    <s v="clearcut"/>
    <x v="2"/>
    <n v="6"/>
    <n v="3"/>
    <s v="control"/>
    <n v="9"/>
    <n v="44"/>
    <n v="11.8"/>
    <n v="100"/>
    <n v="100"/>
    <n v="0"/>
    <n v="0"/>
    <n v="0"/>
    <s v="alive"/>
    <n v="0"/>
    <m/>
    <n v="0"/>
  </r>
  <r>
    <s v="B6R4wax FS1"/>
    <s v="clearcut"/>
    <x v="0"/>
    <n v="6"/>
    <n v="4"/>
    <s v="wax F"/>
    <n v="1"/>
    <n v="15"/>
    <n v="4.5"/>
    <n v="0"/>
    <n v="0"/>
    <n v="0"/>
    <n v="0"/>
    <n v="0"/>
    <s v="alive"/>
    <n v="0"/>
    <m/>
    <n v="0"/>
  </r>
  <r>
    <s v="B6R4wax FS1"/>
    <s v="clearcut"/>
    <x v="1"/>
    <n v="6"/>
    <n v="4"/>
    <s v="wax F"/>
    <n v="1"/>
    <n v="0"/>
    <m/>
    <n v="0"/>
    <n v="0"/>
    <n v="0"/>
    <n v="2019"/>
    <n v="1"/>
    <s v="other"/>
    <n v="0"/>
    <m/>
    <n v="0"/>
  </r>
  <r>
    <s v="B6R4wax FS10"/>
    <s v="clearcut"/>
    <x v="0"/>
    <n v="6"/>
    <n v="4"/>
    <s v="wax F"/>
    <n v="10"/>
    <n v="54"/>
    <n v="10.1"/>
    <n v="0"/>
    <n v="0"/>
    <n v="0"/>
    <n v="0"/>
    <n v="0"/>
    <s v="alive"/>
    <n v="0"/>
    <m/>
    <n v="0"/>
  </r>
  <r>
    <s v="B6R4wax FS10"/>
    <s v="clearcut"/>
    <x v="1"/>
    <n v="6"/>
    <n v="4"/>
    <s v="wax F"/>
    <n v="10"/>
    <n v="54"/>
    <n v="10.8"/>
    <n v="700"/>
    <n v="700"/>
    <n v="50"/>
    <n v="0"/>
    <n v="0"/>
    <s v="alive"/>
    <n v="0"/>
    <m/>
    <n v="2"/>
  </r>
  <r>
    <s v="B6R4wax FS10"/>
    <s v="clearcut"/>
    <x v="2"/>
    <n v="6"/>
    <n v="4"/>
    <s v="wax F"/>
    <n v="10"/>
    <n v="63"/>
    <n v="14.4"/>
    <n v="300"/>
    <n v="1000"/>
    <n v="0"/>
    <n v="0"/>
    <n v="0"/>
    <s v="alive"/>
    <n v="0"/>
    <m/>
    <n v="3"/>
  </r>
  <r>
    <s v="B6R4wax FS2"/>
    <s v="clearcut"/>
    <x v="0"/>
    <n v="6"/>
    <n v="4"/>
    <s v="wax F"/>
    <n v="2"/>
    <n v="47"/>
    <n v="9.5"/>
    <n v="0"/>
    <n v="0"/>
    <n v="0"/>
    <n v="0"/>
    <n v="0"/>
    <s v="alive"/>
    <n v="0"/>
    <m/>
    <n v="1"/>
  </r>
  <r>
    <s v="B6R4wax FS2"/>
    <s v="clearcut"/>
    <x v="1"/>
    <n v="6"/>
    <n v="4"/>
    <s v="wax F"/>
    <n v="2"/>
    <n v="47"/>
    <n v="10.1"/>
    <n v="0"/>
    <n v="0"/>
    <n v="0"/>
    <n v="0"/>
    <n v="0"/>
    <s v="alive"/>
    <n v="0"/>
    <m/>
    <n v="1"/>
  </r>
  <r>
    <s v="B6R4wax FS2"/>
    <s v="clearcut"/>
    <x v="2"/>
    <n v="6"/>
    <n v="4"/>
    <s v="wax F"/>
    <n v="2"/>
    <n v="64"/>
    <n v="14"/>
    <n v="0"/>
    <n v="0"/>
    <n v="0"/>
    <n v="0"/>
    <n v="0"/>
    <s v="alive"/>
    <n v="0"/>
    <m/>
    <n v="3"/>
  </r>
  <r>
    <s v="B6R4wax FS3"/>
    <s v="clearcut"/>
    <x v="0"/>
    <n v="6"/>
    <n v="4"/>
    <s v="wax F"/>
    <n v="3"/>
    <n v="41"/>
    <n v="8.6"/>
    <n v="0"/>
    <n v="0"/>
    <n v="0"/>
    <n v="0"/>
    <n v="0"/>
    <s v="alive"/>
    <n v="0"/>
    <m/>
    <n v="0"/>
  </r>
  <r>
    <s v="B6R4wax FS3"/>
    <s v="clearcut"/>
    <x v="1"/>
    <n v="6"/>
    <n v="4"/>
    <s v="wax F"/>
    <n v="3"/>
    <n v="39"/>
    <n v="7.8"/>
    <n v="0"/>
    <n v="0"/>
    <n v="0"/>
    <n v="0"/>
    <n v="0"/>
    <s v="alive"/>
    <n v="0"/>
    <m/>
    <n v="1"/>
  </r>
  <r>
    <s v="B6R4wax FS3"/>
    <s v="clearcut"/>
    <x v="2"/>
    <n v="6"/>
    <n v="4"/>
    <s v="wax F"/>
    <n v="3"/>
    <n v="49"/>
    <n v="9.9"/>
    <n v="0"/>
    <n v="0"/>
    <n v="0"/>
    <n v="0"/>
    <n v="0"/>
    <s v="alive"/>
    <n v="0"/>
    <m/>
    <n v="2"/>
  </r>
  <r>
    <s v="B6R4wax FS4"/>
    <s v="clearcut"/>
    <x v="0"/>
    <n v="6"/>
    <n v="4"/>
    <s v="wax F"/>
    <n v="4"/>
    <n v="42"/>
    <n v="7.5"/>
    <n v="0"/>
    <n v="0"/>
    <n v="0"/>
    <n v="0"/>
    <n v="0"/>
    <s v="alive"/>
    <n v="0"/>
    <m/>
    <n v="0"/>
  </r>
  <r>
    <s v="B6R4wax FS4"/>
    <s v="clearcut"/>
    <x v="1"/>
    <n v="6"/>
    <n v="4"/>
    <s v="wax F"/>
    <n v="4"/>
    <n v="0"/>
    <m/>
    <n v="0"/>
    <n v="0"/>
    <n v="0"/>
    <n v="2019"/>
    <n v="1"/>
    <s v="Hylastes"/>
    <n v="0"/>
    <m/>
    <n v="1"/>
  </r>
  <r>
    <s v="B6R4wax FS5"/>
    <s v="clearcut"/>
    <x v="0"/>
    <n v="6"/>
    <n v="4"/>
    <s v="wax F"/>
    <n v="5"/>
    <n v="47"/>
    <n v="8.4"/>
    <n v="0"/>
    <n v="0"/>
    <n v="0"/>
    <n v="0"/>
    <n v="0"/>
    <s v="terminal"/>
    <n v="0"/>
    <m/>
    <n v="2"/>
  </r>
  <r>
    <s v="B6R4wax FS5"/>
    <s v="clearcut"/>
    <x v="1"/>
    <n v="6"/>
    <n v="4"/>
    <s v="wax F"/>
    <n v="5"/>
    <n v="0"/>
    <m/>
    <n v="0"/>
    <n v="0"/>
    <n v="0"/>
    <n v="2019"/>
    <n v="1"/>
    <s v="Hylastes"/>
    <n v="0"/>
    <m/>
    <n v="2"/>
  </r>
  <r>
    <s v="B6R4wax FS6"/>
    <s v="clearcut"/>
    <x v="0"/>
    <n v="6"/>
    <n v="4"/>
    <s v="wax F"/>
    <n v="6"/>
    <n v="41"/>
    <n v="8"/>
    <n v="0"/>
    <n v="0"/>
    <n v="0"/>
    <n v="0"/>
    <n v="0"/>
    <s v="terminal"/>
    <n v="0"/>
    <m/>
    <n v="0"/>
  </r>
  <r>
    <s v="B6R4wax FS6"/>
    <s v="clearcut"/>
    <x v="1"/>
    <n v="6"/>
    <n v="4"/>
    <s v="wax F"/>
    <n v="6"/>
    <n v="0"/>
    <m/>
    <n v="0"/>
    <n v="0"/>
    <n v="0"/>
    <n v="2019"/>
    <n v="1"/>
    <s v="other"/>
    <n v="0"/>
    <m/>
    <n v="0"/>
  </r>
  <r>
    <s v="B6R4wax FS7"/>
    <s v="clearcut"/>
    <x v="0"/>
    <n v="6"/>
    <n v="4"/>
    <s v="wax F"/>
    <n v="7"/>
    <n v="56"/>
    <n v="10.9"/>
    <n v="0"/>
    <n v="0"/>
    <n v="0"/>
    <n v="0"/>
    <n v="0"/>
    <s v="alive"/>
    <n v="0"/>
    <m/>
    <n v="0"/>
  </r>
  <r>
    <s v="B6R4wax FS7"/>
    <s v="clearcut"/>
    <x v="1"/>
    <n v="6"/>
    <n v="4"/>
    <s v="wax F"/>
    <n v="7"/>
    <n v="0"/>
    <m/>
    <n v="0"/>
    <n v="0"/>
    <n v="0"/>
    <n v="2019"/>
    <n v="1"/>
    <s v="other"/>
    <n v="0"/>
    <m/>
    <n v="0"/>
  </r>
  <r>
    <s v="B6R4wax FS8"/>
    <s v="clearcut"/>
    <x v="0"/>
    <n v="6"/>
    <n v="4"/>
    <s v="wax F"/>
    <n v="8"/>
    <n v="37"/>
    <n v="7.5"/>
    <n v="0"/>
    <n v="0"/>
    <n v="0"/>
    <n v="0"/>
    <n v="0"/>
    <s v="alive"/>
    <n v="0"/>
    <m/>
    <n v="1"/>
  </r>
  <r>
    <s v="B6R4wax FS8"/>
    <s v="clearcut"/>
    <x v="1"/>
    <n v="6"/>
    <n v="4"/>
    <s v="wax F"/>
    <n v="8"/>
    <n v="49"/>
    <n v="11"/>
    <n v="0"/>
    <n v="0"/>
    <n v="0"/>
    <n v="0"/>
    <n v="0"/>
    <s v="alive"/>
    <n v="0"/>
    <m/>
    <n v="2"/>
  </r>
  <r>
    <s v="B6R4wax FS8"/>
    <s v="clearcut"/>
    <x v="2"/>
    <n v="6"/>
    <n v="4"/>
    <s v="wax F"/>
    <n v="8"/>
    <n v="35"/>
    <n v="6.1"/>
    <n v="150"/>
    <n v="150"/>
    <n v="0"/>
    <n v="0"/>
    <n v="0"/>
    <s v="terminal"/>
    <n v="0"/>
    <m/>
    <n v="4"/>
  </r>
  <r>
    <s v="B6R4wax FS9"/>
    <s v="clearcut"/>
    <x v="0"/>
    <n v="6"/>
    <n v="4"/>
    <s v="wax F"/>
    <n v="9"/>
    <n v="53"/>
    <n v="10.9"/>
    <n v="20"/>
    <n v="20"/>
    <n v="10"/>
    <n v="0"/>
    <n v="0"/>
    <s v="alive"/>
    <n v="0"/>
    <m/>
    <n v="2"/>
  </r>
  <r>
    <s v="B6R4wax FS9"/>
    <s v="clearcut"/>
    <x v="1"/>
    <n v="6"/>
    <n v="4"/>
    <s v="wax F"/>
    <n v="9"/>
    <n v="60"/>
    <n v="18"/>
    <n v="800"/>
    <n v="800"/>
    <n v="20"/>
    <n v="0"/>
    <n v="0"/>
    <s v="alive"/>
    <n v="0"/>
    <m/>
    <n v="3"/>
  </r>
  <r>
    <s v="B6R4wax FS9"/>
    <s v="clearcut"/>
    <x v="2"/>
    <n v="6"/>
    <n v="4"/>
    <s v="wax F"/>
    <n v="9"/>
    <n v="81"/>
    <n v="18.399999999999999"/>
    <n v="100"/>
    <n v="900"/>
    <n v="0"/>
    <n v="0"/>
    <n v="0"/>
    <s v="alive"/>
    <n v="0"/>
    <m/>
    <n v="3"/>
  </r>
  <r>
    <s v="B6R5wax CS1"/>
    <s v="clearcut"/>
    <x v="0"/>
    <n v="6"/>
    <n v="5"/>
    <s v="wax C"/>
    <n v="1"/>
    <n v="0"/>
    <m/>
    <n v="0"/>
    <n v="0"/>
    <n v="0"/>
    <n v="2018"/>
    <n v="1"/>
    <s v="other"/>
    <n v="0"/>
    <m/>
    <n v="0"/>
  </r>
  <r>
    <s v="B6R5wax CS10"/>
    <s v="clearcut"/>
    <x v="0"/>
    <n v="6"/>
    <n v="5"/>
    <s v="wax C"/>
    <n v="10"/>
    <n v="0"/>
    <m/>
    <n v="25"/>
    <n v="25"/>
    <n v="20"/>
    <n v="2018"/>
    <n v="1"/>
    <s v="Hylastes"/>
    <n v="0"/>
    <m/>
    <n v="1"/>
  </r>
  <r>
    <s v="B6R5wax CS10"/>
    <s v="clearcut"/>
    <x v="1"/>
    <n v="6"/>
    <n v="5"/>
    <s v="wax C"/>
    <n v="10"/>
    <n v="0"/>
    <m/>
    <n v="0"/>
    <n v="25"/>
    <n v="0"/>
    <n v="2019"/>
    <n v="1"/>
    <s v="other"/>
    <n v="0"/>
    <m/>
    <n v="0"/>
  </r>
  <r>
    <s v="B6R5wax CS2"/>
    <s v="clearcut"/>
    <x v="0"/>
    <n v="6"/>
    <n v="5"/>
    <s v="wax C"/>
    <n v="2"/>
    <n v="38"/>
    <n v="3.8"/>
    <n v="0"/>
    <n v="0"/>
    <n v="0"/>
    <n v="0"/>
    <n v="0"/>
    <s v="terminal"/>
    <n v="0"/>
    <m/>
    <n v="0"/>
  </r>
  <r>
    <s v="B6R5wax CS2"/>
    <s v="clearcut"/>
    <x v="1"/>
    <n v="6"/>
    <n v="5"/>
    <s v="wax C"/>
    <n v="2"/>
    <n v="0"/>
    <m/>
    <n v="0"/>
    <n v="0"/>
    <n v="0"/>
    <n v="2019"/>
    <n v="1"/>
    <s v="other"/>
    <n v="0"/>
    <m/>
    <n v="1"/>
  </r>
  <r>
    <s v="B6R5wax CS3"/>
    <s v="clearcut"/>
    <x v="0"/>
    <n v="6"/>
    <n v="5"/>
    <s v="wax C"/>
    <n v="3"/>
    <n v="49"/>
    <n v="9.6999999999999993"/>
    <n v="0"/>
    <n v="0"/>
    <n v="0"/>
    <n v="0"/>
    <n v="0"/>
    <s v="alive"/>
    <n v="0"/>
    <m/>
    <n v="1"/>
  </r>
  <r>
    <s v="B6R5wax CS3"/>
    <s v="clearcut"/>
    <x v="1"/>
    <n v="6"/>
    <n v="5"/>
    <s v="wax C"/>
    <n v="3"/>
    <n v="53"/>
    <n v="10.8"/>
    <n v="100"/>
    <n v="100"/>
    <n v="30"/>
    <n v="0"/>
    <n v="0"/>
    <s v="alive"/>
    <n v="0"/>
    <m/>
    <n v="2"/>
  </r>
  <r>
    <s v="B6R5wax CS3"/>
    <s v="clearcut"/>
    <x v="2"/>
    <n v="6"/>
    <n v="5"/>
    <s v="wax C"/>
    <n v="3"/>
    <n v="0"/>
    <m/>
    <n v="760"/>
    <n v="760"/>
    <n v="0"/>
    <n v="2020"/>
    <n v="1"/>
    <s v="Hylastes"/>
    <n v="0"/>
    <m/>
    <n v="3"/>
  </r>
  <r>
    <s v="B6R5wax CS4"/>
    <s v="clearcut"/>
    <x v="0"/>
    <n v="6"/>
    <n v="5"/>
    <s v="wax C"/>
    <n v="4"/>
    <n v="56"/>
    <n v="11.3"/>
    <n v="0"/>
    <n v="0"/>
    <n v="0"/>
    <n v="0"/>
    <n v="0"/>
    <s v="alive"/>
    <n v="0"/>
    <m/>
    <n v="0"/>
  </r>
  <r>
    <s v="B6R5wax CS4"/>
    <s v="clearcut"/>
    <x v="1"/>
    <n v="6"/>
    <n v="5"/>
    <s v="wax C"/>
    <n v="4"/>
    <n v="56"/>
    <n v="13.1"/>
    <n v="520"/>
    <n v="520"/>
    <n v="100"/>
    <n v="0"/>
    <n v="0"/>
    <s v="alive"/>
    <n v="0"/>
    <m/>
    <n v="2"/>
  </r>
  <r>
    <s v="B6R5wax CS4"/>
    <s v="clearcut"/>
    <x v="2"/>
    <n v="6"/>
    <n v="5"/>
    <s v="wax C"/>
    <n v="4"/>
    <n v="57"/>
    <n v="15.5"/>
    <n v="50"/>
    <n v="570"/>
    <n v="0"/>
    <n v="0"/>
    <n v="0"/>
    <s v="terminal"/>
    <n v="0"/>
    <m/>
    <n v="2"/>
  </r>
  <r>
    <s v="B6R5wax CS5"/>
    <s v="clearcut"/>
    <x v="0"/>
    <n v="6"/>
    <n v="5"/>
    <s v="wax C"/>
    <n v="5"/>
    <n v="54"/>
    <n v="7.5"/>
    <n v="0"/>
    <n v="0"/>
    <n v="0"/>
    <n v="0"/>
    <n v="0"/>
    <s v="alive"/>
    <n v="0"/>
    <m/>
    <n v="0"/>
  </r>
  <r>
    <s v="B6R5wax CS5"/>
    <s v="clearcut"/>
    <x v="1"/>
    <n v="6"/>
    <n v="5"/>
    <s v="wax C"/>
    <n v="5"/>
    <n v="58"/>
    <n v="7.8"/>
    <n v="0"/>
    <n v="0"/>
    <n v="100"/>
    <n v="0"/>
    <n v="0"/>
    <s v="alive"/>
    <n v="0"/>
    <m/>
    <n v="3"/>
  </r>
  <r>
    <s v="B6R5wax CS5"/>
    <s v="clearcut"/>
    <x v="2"/>
    <n v="6"/>
    <n v="5"/>
    <s v="wax C"/>
    <n v="5"/>
    <n v="0"/>
    <m/>
    <n v="340"/>
    <n v="340"/>
    <n v="0"/>
    <n v="2020"/>
    <n v="1"/>
    <s v="Hylastes"/>
    <n v="0"/>
    <m/>
    <n v="3"/>
  </r>
  <r>
    <s v="B6R5wax CS6"/>
    <s v="clearcut"/>
    <x v="0"/>
    <n v="6"/>
    <n v="5"/>
    <s v="wax C"/>
    <n v="6"/>
    <n v="0"/>
    <m/>
    <n v="0"/>
    <n v="0"/>
    <n v="0"/>
    <n v="2018"/>
    <n v="1"/>
    <s v="other"/>
    <n v="0"/>
    <m/>
    <n v="1"/>
  </r>
  <r>
    <s v="B6R5wax CS6"/>
    <s v="clearcut"/>
    <x v="1"/>
    <n v="6"/>
    <n v="5"/>
    <s v="wax C"/>
    <n v="6"/>
    <n v="65"/>
    <n v="13.4"/>
    <n v="120"/>
    <n v="120"/>
    <n v="40"/>
    <n v="0"/>
    <n v="0"/>
    <s v="alive"/>
    <n v="0"/>
    <m/>
    <n v="2"/>
  </r>
  <r>
    <s v="B6R5wax CS6"/>
    <s v="clearcut"/>
    <x v="2"/>
    <n v="6"/>
    <n v="5"/>
    <s v="wax C"/>
    <n v="6"/>
    <n v="80"/>
    <n v="16.899999999999999"/>
    <n v="0"/>
    <n v="120"/>
    <n v="0"/>
    <n v="0"/>
    <n v="0"/>
    <s v="terminal"/>
    <n v="0"/>
    <m/>
    <n v="2"/>
  </r>
  <r>
    <s v="B6R5wax CS7"/>
    <s v="clearcut"/>
    <x v="0"/>
    <n v="6"/>
    <n v="5"/>
    <s v="wax C"/>
    <n v="7"/>
    <n v="0"/>
    <m/>
    <n v="10"/>
    <n v="10"/>
    <n v="10"/>
    <n v="2018"/>
    <n v="1"/>
    <s v="Hylastes"/>
    <n v="0"/>
    <m/>
    <n v="0"/>
  </r>
  <r>
    <s v="B6R5wax CS7"/>
    <s v="clearcut"/>
    <x v="1"/>
    <n v="6"/>
    <n v="5"/>
    <s v="wax C"/>
    <n v="7"/>
    <n v="23"/>
    <n v="7.6"/>
    <n v="0"/>
    <n v="10"/>
    <n v="0"/>
    <n v="0"/>
    <n v="0"/>
    <s v="alive"/>
    <n v="0"/>
    <m/>
    <n v="1"/>
  </r>
  <r>
    <s v="B6R5wax CS7"/>
    <s v="clearcut"/>
    <x v="2"/>
    <n v="6"/>
    <n v="5"/>
    <s v="wax C"/>
    <n v="7"/>
    <n v="57"/>
    <n v="10.5"/>
    <n v="400"/>
    <n v="400"/>
    <n v="0"/>
    <n v="0"/>
    <n v="0"/>
    <s v="alive"/>
    <n v="0"/>
    <m/>
    <n v="3"/>
  </r>
  <r>
    <s v="B6R5wax CS8"/>
    <s v="clearcut"/>
    <x v="0"/>
    <n v="6"/>
    <n v="5"/>
    <s v="wax C"/>
    <n v="8"/>
    <n v="47"/>
    <n v="6.3"/>
    <n v="0"/>
    <n v="0"/>
    <n v="0"/>
    <n v="0"/>
    <n v="0"/>
    <s v="terminal"/>
    <n v="0"/>
    <m/>
    <n v="0"/>
  </r>
  <r>
    <s v="B6R5wax CS8"/>
    <s v="clearcut"/>
    <x v="1"/>
    <n v="6"/>
    <n v="5"/>
    <s v="wax C"/>
    <n v="8"/>
    <n v="0"/>
    <m/>
    <n v="0"/>
    <n v="0"/>
    <n v="0"/>
    <n v="2019"/>
    <n v="1"/>
    <s v="other"/>
    <n v="0"/>
    <m/>
    <n v="0"/>
  </r>
  <r>
    <s v="B6R5wax CS9"/>
    <s v="clearcut"/>
    <x v="0"/>
    <n v="6"/>
    <n v="5"/>
    <s v="wax C"/>
    <n v="9"/>
    <n v="0"/>
    <m/>
    <n v="0"/>
    <n v="0"/>
    <n v="0"/>
    <n v="2018"/>
    <n v="1"/>
    <s v="other"/>
    <n v="0"/>
    <m/>
    <n v="1"/>
  </r>
  <r>
    <s v="B6R6mechanicalS1"/>
    <s v="clearcut"/>
    <x v="0"/>
    <n v="6"/>
    <n v="6"/>
    <s v="mechanical"/>
    <n v="1"/>
    <n v="45"/>
    <n v="5.2"/>
    <n v="0"/>
    <n v="0"/>
    <n v="0"/>
    <n v="0"/>
    <n v="0"/>
    <s v="alive"/>
    <n v="0"/>
    <m/>
    <n v="0"/>
  </r>
  <r>
    <s v="B6R6mechanicalS1"/>
    <s v="clearcut"/>
    <x v="1"/>
    <n v="6"/>
    <n v="6"/>
    <s v="mechanical"/>
    <n v="1"/>
    <n v="45"/>
    <n v="6.3"/>
    <n v="0"/>
    <n v="0"/>
    <n v="0"/>
    <n v="0"/>
    <n v="0"/>
    <s v="alive"/>
    <n v="0"/>
    <m/>
    <n v="0"/>
  </r>
  <r>
    <s v="B6R6mechanicalS1"/>
    <s v="clearcut"/>
    <x v="2"/>
    <n v="6"/>
    <n v="6"/>
    <s v="mechanical"/>
    <n v="1"/>
    <n v="46"/>
    <n v="10.4"/>
    <n v="50"/>
    <n v="50"/>
    <n v="0"/>
    <n v="0"/>
    <n v="0"/>
    <s v="alive"/>
    <n v="0"/>
    <s v="Z"/>
    <n v="0"/>
  </r>
  <r>
    <s v="B6R6mechanicalS10"/>
    <s v="clearcut"/>
    <x v="0"/>
    <n v="6"/>
    <n v="6"/>
    <s v="mechanical"/>
    <n v="10"/>
    <n v="51"/>
    <n v="5.7"/>
    <n v="0"/>
    <n v="0"/>
    <n v="0"/>
    <n v="0"/>
    <n v="0"/>
    <s v="alive"/>
    <n v="0"/>
    <m/>
    <n v="0"/>
  </r>
  <r>
    <s v="B6R6mechanicalS10"/>
    <s v="clearcut"/>
    <x v="1"/>
    <n v="6"/>
    <n v="6"/>
    <s v="mechanical"/>
    <n v="10"/>
    <n v="0"/>
    <m/>
    <n v="0"/>
    <n v="0"/>
    <n v="0"/>
    <n v="2019"/>
    <n v="1"/>
    <s v="human"/>
    <n v="0"/>
    <m/>
    <n v="0"/>
  </r>
  <r>
    <s v="B6R6mechanicalS2"/>
    <s v="clearcut"/>
    <x v="0"/>
    <n v="6"/>
    <n v="6"/>
    <s v="mechanical"/>
    <n v="2"/>
    <n v="34"/>
    <n v="6.5"/>
    <n v="0"/>
    <n v="0"/>
    <n v="0"/>
    <n v="0"/>
    <n v="0"/>
    <s v="alive"/>
    <n v="0"/>
    <m/>
    <n v="0"/>
  </r>
  <r>
    <s v="B6R6mechanicalS2"/>
    <s v="clearcut"/>
    <x v="1"/>
    <n v="6"/>
    <n v="6"/>
    <s v="mechanical"/>
    <n v="2"/>
    <n v="28"/>
    <n v="5.0999999999999996"/>
    <n v="0"/>
    <n v="0"/>
    <n v="0"/>
    <n v="0"/>
    <n v="0"/>
    <s v="alive"/>
    <n v="0"/>
    <m/>
    <n v="0"/>
  </r>
  <r>
    <s v="B6R6mechanicalS2"/>
    <s v="clearcut"/>
    <x v="2"/>
    <n v="6"/>
    <n v="6"/>
    <s v="mechanical"/>
    <n v="2"/>
    <n v="46"/>
    <n v="6.7"/>
    <n v="0"/>
    <n v="0"/>
    <n v="0"/>
    <n v="0"/>
    <n v="0"/>
    <s v="alive"/>
    <n v="0"/>
    <s v="O"/>
    <n v="0"/>
  </r>
  <r>
    <s v="B6R6mechanicalS3"/>
    <s v="clearcut"/>
    <x v="0"/>
    <n v="6"/>
    <n v="6"/>
    <s v="mechanical"/>
    <n v="3"/>
    <n v="20"/>
    <n v="2.2999999999999998"/>
    <n v="0"/>
    <n v="0"/>
    <n v="0"/>
    <n v="0"/>
    <n v="0"/>
    <s v="alive"/>
    <n v="0"/>
    <m/>
    <n v="0"/>
  </r>
  <r>
    <s v="B6R6mechanicalS3"/>
    <s v="clearcut"/>
    <x v="1"/>
    <n v="6"/>
    <n v="6"/>
    <s v="mechanical"/>
    <n v="3"/>
    <n v="29"/>
    <n v="4.9000000000000004"/>
    <n v="0"/>
    <n v="0"/>
    <n v="0"/>
    <n v="0"/>
    <n v="0"/>
    <s v="alive"/>
    <n v="0"/>
    <m/>
    <n v="0"/>
  </r>
  <r>
    <s v="B6R6mechanicalS3"/>
    <s v="clearcut"/>
    <x v="2"/>
    <n v="6"/>
    <n v="6"/>
    <s v="mechanical"/>
    <n v="3"/>
    <n v="42"/>
    <n v="6.8"/>
    <n v="0"/>
    <n v="0"/>
    <n v="0"/>
    <n v="0"/>
    <n v="0"/>
    <s v="alive"/>
    <n v="0"/>
    <s v="Z"/>
    <n v="0"/>
  </r>
  <r>
    <s v="B6R6mechanicalS4"/>
    <s v="clearcut"/>
    <x v="0"/>
    <n v="6"/>
    <n v="6"/>
    <s v="mechanical"/>
    <n v="4"/>
    <n v="18"/>
    <n v="3.1"/>
    <n v="0"/>
    <n v="0"/>
    <n v="0"/>
    <n v="0"/>
    <n v="0"/>
    <s v="alive"/>
    <n v="0"/>
    <m/>
    <n v="0"/>
  </r>
  <r>
    <s v="B6R6mechanicalS4"/>
    <s v="clearcut"/>
    <x v="1"/>
    <n v="6"/>
    <n v="6"/>
    <s v="mechanical"/>
    <n v="4"/>
    <n v="42"/>
    <n v="7.9"/>
    <n v="10"/>
    <n v="10"/>
    <n v="10"/>
    <n v="0"/>
    <n v="0"/>
    <s v="alive"/>
    <n v="0"/>
    <m/>
    <n v="0"/>
  </r>
  <r>
    <s v="B6R6mechanicalS4"/>
    <s v="clearcut"/>
    <x v="2"/>
    <n v="6"/>
    <n v="6"/>
    <s v="mechanical"/>
    <n v="4"/>
    <n v="63"/>
    <n v="10.5"/>
    <n v="0"/>
    <n v="10"/>
    <n v="0"/>
    <n v="0"/>
    <n v="0"/>
    <s v="alive"/>
    <n v="0"/>
    <s v="Z"/>
    <n v="0"/>
  </r>
  <r>
    <s v="B6R6mechanicalS5"/>
    <s v="clearcut"/>
    <x v="0"/>
    <n v="6"/>
    <n v="6"/>
    <s v="mechanical"/>
    <n v="5"/>
    <n v="40"/>
    <n v="4.8"/>
    <n v="0"/>
    <n v="0"/>
    <n v="0"/>
    <n v="0"/>
    <n v="0"/>
    <s v="alive"/>
    <n v="0"/>
    <m/>
    <n v="0"/>
  </r>
  <r>
    <s v="B6R6mechanicalS5"/>
    <s v="clearcut"/>
    <x v="1"/>
    <n v="6"/>
    <n v="6"/>
    <s v="mechanical"/>
    <n v="5"/>
    <n v="0"/>
    <m/>
    <n v="0"/>
    <n v="0"/>
    <n v="0"/>
    <n v="2019"/>
    <n v="1"/>
    <s v="other"/>
    <n v="0"/>
    <m/>
    <n v="0"/>
  </r>
  <r>
    <s v="B6R6mechanicalS6"/>
    <s v="clearcut"/>
    <x v="0"/>
    <n v="6"/>
    <n v="6"/>
    <s v="mechanical"/>
    <n v="6"/>
    <n v="41"/>
    <n v="6.3"/>
    <n v="0"/>
    <n v="0"/>
    <n v="0"/>
    <n v="0"/>
    <n v="0"/>
    <s v="alive"/>
    <n v="0"/>
    <m/>
    <n v="0"/>
  </r>
  <r>
    <s v="B6R6mechanicalS6"/>
    <s v="clearcut"/>
    <x v="1"/>
    <n v="6"/>
    <n v="6"/>
    <s v="mechanical"/>
    <n v="6"/>
    <n v="50"/>
    <n v="8.9"/>
    <n v="0"/>
    <n v="0"/>
    <n v="0"/>
    <n v="0"/>
    <n v="0"/>
    <s v="alive"/>
    <n v="0"/>
    <m/>
    <n v="0"/>
  </r>
  <r>
    <s v="B6R6mechanicalS6"/>
    <s v="clearcut"/>
    <x v="2"/>
    <n v="6"/>
    <n v="6"/>
    <s v="mechanical"/>
    <n v="6"/>
    <n v="74"/>
    <n v="12.6"/>
    <n v="0"/>
    <n v="0"/>
    <n v="0"/>
    <n v="0"/>
    <n v="0"/>
    <s v="alive"/>
    <n v="0"/>
    <s v="Z"/>
    <n v="0"/>
  </r>
  <r>
    <s v="B6R6mechanicalS7"/>
    <s v="clearcut"/>
    <x v="0"/>
    <n v="6"/>
    <n v="6"/>
    <s v="mechanical"/>
    <n v="7"/>
    <n v="36"/>
    <n v="6.3"/>
    <n v="0"/>
    <n v="0"/>
    <n v="0"/>
    <n v="0"/>
    <n v="0"/>
    <s v="alive"/>
    <n v="0"/>
    <m/>
    <n v="0"/>
  </r>
  <r>
    <s v="B6R6mechanicalS7"/>
    <s v="clearcut"/>
    <x v="1"/>
    <n v="6"/>
    <n v="6"/>
    <s v="mechanical"/>
    <n v="7"/>
    <n v="39"/>
    <n v="5.5"/>
    <n v="10"/>
    <n v="10"/>
    <n v="10"/>
    <n v="0"/>
    <n v="0"/>
    <s v="alive"/>
    <n v="0"/>
    <m/>
    <n v="0"/>
  </r>
  <r>
    <s v="B6R6mechanicalS7"/>
    <s v="clearcut"/>
    <x v="2"/>
    <n v="6"/>
    <n v="6"/>
    <s v="mechanical"/>
    <n v="7"/>
    <n v="40"/>
    <n v="6.2"/>
    <n v="0"/>
    <n v="10"/>
    <n v="0"/>
    <n v="0"/>
    <n v="0"/>
    <s v="alive"/>
    <n v="0"/>
    <s v="Z"/>
    <n v="0"/>
  </r>
  <r>
    <s v="B6R6mechanicalS8"/>
    <s v="clearcut"/>
    <x v="0"/>
    <n v="6"/>
    <n v="6"/>
    <s v="mechanical"/>
    <n v="8"/>
    <n v="58"/>
    <n v="8.8000000000000007"/>
    <n v="0"/>
    <n v="0"/>
    <n v="0"/>
    <n v="0"/>
    <n v="0"/>
    <s v="alive"/>
    <n v="0"/>
    <m/>
    <n v="0"/>
  </r>
  <r>
    <s v="B6R6mechanicalS8"/>
    <s v="clearcut"/>
    <x v="1"/>
    <n v="6"/>
    <n v="6"/>
    <s v="mechanical"/>
    <n v="8"/>
    <n v="60"/>
    <n v="9.9"/>
    <n v="0"/>
    <n v="0"/>
    <n v="0"/>
    <n v="0"/>
    <n v="0"/>
    <s v="alive"/>
    <n v="0"/>
    <m/>
    <n v="0"/>
  </r>
  <r>
    <s v="B6R6mechanicalS8"/>
    <s v="clearcut"/>
    <x v="2"/>
    <n v="6"/>
    <n v="6"/>
    <s v="mechanical"/>
    <n v="8"/>
    <n v="70"/>
    <n v="12.3"/>
    <n v="0"/>
    <n v="0"/>
    <n v="0"/>
    <n v="0"/>
    <n v="0"/>
    <s v="alive"/>
    <n v="0"/>
    <s v="Z"/>
    <n v="0"/>
  </r>
  <r>
    <s v="B6R6mechanicalS9"/>
    <s v="clearcut"/>
    <x v="0"/>
    <n v="6"/>
    <n v="6"/>
    <s v="mechanical"/>
    <n v="9"/>
    <n v="22"/>
    <n v="4"/>
    <n v="0"/>
    <n v="0"/>
    <n v="0"/>
    <n v="0"/>
    <n v="0"/>
    <s v="alive"/>
    <n v="0"/>
    <m/>
    <n v="0"/>
  </r>
  <r>
    <s v="B6R6mechanicalS9"/>
    <s v="clearcut"/>
    <x v="1"/>
    <n v="6"/>
    <n v="6"/>
    <s v="mechanical"/>
    <n v="9"/>
    <n v="26"/>
    <n v="5.5"/>
    <n v="0"/>
    <n v="0"/>
    <n v="0"/>
    <n v="0"/>
    <n v="0"/>
    <s v="alive"/>
    <n v="0"/>
    <m/>
    <n v="0"/>
  </r>
  <r>
    <s v="B6R6mechanicalS9"/>
    <s v="clearcut"/>
    <x v="2"/>
    <n v="6"/>
    <n v="6"/>
    <s v="mechanical"/>
    <n v="9"/>
    <n v="33"/>
    <n v="7.7"/>
    <n v="0"/>
    <n v="0"/>
    <n v="0"/>
    <n v="0"/>
    <n v="0"/>
    <s v="alive"/>
    <n v="0"/>
    <s v="Z"/>
    <n v="0"/>
  </r>
  <r>
    <s v="B7R1controlS1"/>
    <s v="clearcut"/>
    <x v="0"/>
    <n v="7"/>
    <n v="1"/>
    <s v="control"/>
    <n v="1"/>
    <n v="21"/>
    <n v="6"/>
    <n v="0"/>
    <n v="0"/>
    <n v="0"/>
    <n v="0"/>
    <n v="0"/>
    <s v="alive"/>
    <n v="0"/>
    <m/>
    <n v="0"/>
  </r>
  <r>
    <s v="B7R1controlS1"/>
    <s v="clearcut"/>
    <x v="1"/>
    <n v="7"/>
    <n v="1"/>
    <s v="control"/>
    <n v="1"/>
    <n v="30"/>
    <n v="5.7"/>
    <n v="0"/>
    <n v="0"/>
    <n v="0"/>
    <n v="0"/>
    <n v="0"/>
    <s v="alive"/>
    <n v="0"/>
    <m/>
    <n v="0"/>
  </r>
  <r>
    <s v="B7R1controlS1"/>
    <s v="clearcut"/>
    <x v="2"/>
    <n v="7"/>
    <n v="1"/>
    <s v="control"/>
    <n v="1"/>
    <n v="51"/>
    <n v="10.5"/>
    <n v="300"/>
    <n v="300"/>
    <n v="0"/>
    <n v="0"/>
    <n v="0"/>
    <s v="alive"/>
    <n v="0"/>
    <m/>
    <n v="0"/>
  </r>
  <r>
    <s v="B7R1controlS10"/>
    <s v="clearcut"/>
    <x v="0"/>
    <n v="7"/>
    <n v="1"/>
    <s v="control"/>
    <n v="10"/>
    <n v="30"/>
    <n v="4.5"/>
    <n v="0"/>
    <n v="0"/>
    <n v="0"/>
    <n v="0"/>
    <n v="0"/>
    <s v="alive"/>
    <n v="0"/>
    <m/>
    <n v="0"/>
  </r>
  <r>
    <s v="B7R1controlS10"/>
    <s v="clearcut"/>
    <x v="1"/>
    <n v="7"/>
    <n v="1"/>
    <s v="control"/>
    <n v="10"/>
    <n v="37"/>
    <n v="7.8"/>
    <n v="50"/>
    <n v="50"/>
    <n v="10"/>
    <n v="0"/>
    <n v="0"/>
    <s v="alive"/>
    <n v="0"/>
    <m/>
    <n v="0"/>
  </r>
  <r>
    <s v="B7R1controlS10"/>
    <s v="clearcut"/>
    <x v="2"/>
    <n v="7"/>
    <n v="1"/>
    <s v="control"/>
    <n v="10"/>
    <n v="0"/>
    <m/>
    <n v="1100"/>
    <n v="1100"/>
    <n v="0"/>
    <n v="2020"/>
    <n v="1"/>
    <s v="Hylobius"/>
    <n v="0"/>
    <m/>
    <n v="0"/>
  </r>
  <r>
    <s v="B7R1controlS2"/>
    <s v="clearcut"/>
    <x v="0"/>
    <n v="7"/>
    <n v="1"/>
    <s v="control"/>
    <n v="2"/>
    <n v="27"/>
    <n v="4.2"/>
    <n v="0"/>
    <n v="0"/>
    <n v="0"/>
    <n v="0"/>
    <n v="0"/>
    <s v="alive"/>
    <n v="0"/>
    <m/>
    <n v="0"/>
  </r>
  <r>
    <s v="B7R1controlS2"/>
    <s v="clearcut"/>
    <x v="1"/>
    <n v="7"/>
    <n v="1"/>
    <s v="control"/>
    <n v="2"/>
    <n v="0"/>
    <m/>
    <n v="500"/>
    <n v="500"/>
    <n v="100"/>
    <n v="2019"/>
    <n v="1"/>
    <s v="Hylobius"/>
    <n v="0"/>
    <m/>
    <n v="0"/>
  </r>
  <r>
    <s v="B7R1controlS3"/>
    <s v="clearcut"/>
    <x v="0"/>
    <n v="7"/>
    <n v="1"/>
    <s v="control"/>
    <n v="3"/>
    <n v="34"/>
    <n v="5"/>
    <n v="10"/>
    <n v="10"/>
    <n v="10"/>
    <n v="0"/>
    <n v="0"/>
    <s v="alive"/>
    <n v="0"/>
    <m/>
    <n v="0"/>
  </r>
  <r>
    <s v="B7R1controlS3"/>
    <s v="clearcut"/>
    <x v="1"/>
    <n v="7"/>
    <n v="1"/>
    <s v="control"/>
    <n v="3"/>
    <n v="28"/>
    <n v="6.7"/>
    <n v="0"/>
    <n v="10"/>
    <n v="0"/>
    <n v="0"/>
    <n v="0"/>
    <s v="alive"/>
    <n v="0"/>
    <m/>
    <n v="0"/>
  </r>
  <r>
    <s v="B7R1controlS3"/>
    <s v="clearcut"/>
    <x v="2"/>
    <n v="7"/>
    <n v="1"/>
    <s v="control"/>
    <n v="3"/>
    <n v="36"/>
    <n v="9.1"/>
    <n v="250"/>
    <n v="250"/>
    <n v="0"/>
    <n v="0"/>
    <n v="0"/>
    <s v="terminal"/>
    <n v="0"/>
    <m/>
    <n v="0"/>
  </r>
  <r>
    <s v="B7R1controlS4"/>
    <s v="clearcut"/>
    <x v="0"/>
    <n v="7"/>
    <n v="1"/>
    <s v="control"/>
    <n v="4"/>
    <n v="24"/>
    <n v="3.6"/>
    <n v="0"/>
    <n v="0"/>
    <n v="0"/>
    <n v="0"/>
    <n v="0"/>
    <s v="alive"/>
    <n v="0"/>
    <m/>
    <n v="0"/>
  </r>
  <r>
    <s v="B7R1controlS4"/>
    <s v="clearcut"/>
    <x v="1"/>
    <n v="7"/>
    <n v="1"/>
    <s v="control"/>
    <n v="4"/>
    <n v="30"/>
    <n v="6.8"/>
    <n v="0"/>
    <n v="0"/>
    <n v="0"/>
    <n v="0"/>
    <n v="0"/>
    <s v="alive"/>
    <n v="0"/>
    <m/>
    <n v="0"/>
  </r>
  <r>
    <s v="B7R1controlS4"/>
    <s v="clearcut"/>
    <x v="2"/>
    <n v="7"/>
    <n v="1"/>
    <s v="control"/>
    <n v="4"/>
    <n v="0"/>
    <m/>
    <n v="0"/>
    <n v="0"/>
    <n v="0"/>
    <n v="2020"/>
    <n v="1"/>
    <s v="other"/>
    <n v="0"/>
    <m/>
    <n v="0"/>
  </r>
  <r>
    <s v="B7R1controlS5"/>
    <s v="clearcut"/>
    <x v="0"/>
    <n v="7"/>
    <n v="1"/>
    <s v="control"/>
    <n v="5"/>
    <n v="40"/>
    <n v="6.7"/>
    <n v="0"/>
    <n v="0"/>
    <n v="0"/>
    <n v="0"/>
    <n v="0"/>
    <s v="alive"/>
    <n v="0"/>
    <m/>
    <n v="0"/>
  </r>
  <r>
    <s v="B7R1controlS5"/>
    <s v="clearcut"/>
    <x v="1"/>
    <n v="7"/>
    <n v="1"/>
    <s v="control"/>
    <n v="5"/>
    <n v="30"/>
    <n v="4.8"/>
    <n v="900"/>
    <n v="900"/>
    <n v="100"/>
    <n v="0"/>
    <n v="0"/>
    <s v="alive"/>
    <n v="0"/>
    <m/>
    <n v="0"/>
  </r>
  <r>
    <s v="B7R1controlS5"/>
    <s v="clearcut"/>
    <x v="2"/>
    <n v="7"/>
    <n v="1"/>
    <s v="control"/>
    <n v="5"/>
    <n v="0"/>
    <m/>
    <n v="0"/>
    <n v="900"/>
    <n v="0"/>
    <n v="2020"/>
    <n v="1"/>
    <s v="other"/>
    <n v="0"/>
    <m/>
    <n v="0"/>
  </r>
  <r>
    <s v="B7R1controlS6"/>
    <s v="clearcut"/>
    <x v="0"/>
    <n v="7"/>
    <n v="1"/>
    <s v="control"/>
    <n v="6"/>
    <n v="32"/>
    <n v="4.4000000000000004"/>
    <n v="10"/>
    <n v="10"/>
    <n v="10"/>
    <n v="0"/>
    <n v="0"/>
    <s v="alive"/>
    <n v="0"/>
    <m/>
    <n v="0"/>
  </r>
  <r>
    <s v="B7R1controlS6"/>
    <s v="clearcut"/>
    <x v="1"/>
    <n v="7"/>
    <n v="1"/>
    <s v="control"/>
    <n v="6"/>
    <n v="41"/>
    <n v="8.1"/>
    <n v="30"/>
    <n v="30"/>
    <n v="10"/>
    <n v="0"/>
    <n v="0"/>
    <s v="alive"/>
    <n v="0"/>
    <m/>
    <n v="0"/>
  </r>
  <r>
    <s v="B7R1controlS6"/>
    <s v="clearcut"/>
    <x v="2"/>
    <n v="7"/>
    <n v="1"/>
    <s v="control"/>
    <n v="6"/>
    <n v="46"/>
    <n v="11"/>
    <n v="100"/>
    <n v="100"/>
    <n v="0"/>
    <n v="0"/>
    <n v="0"/>
    <s v="alive"/>
    <n v="0"/>
    <m/>
    <n v="0"/>
  </r>
  <r>
    <s v="B7R1controlS7"/>
    <s v="clearcut"/>
    <x v="0"/>
    <n v="7"/>
    <n v="1"/>
    <s v="control"/>
    <n v="7"/>
    <n v="28"/>
    <n v="4.4000000000000004"/>
    <n v="0"/>
    <n v="0"/>
    <n v="0"/>
    <n v="0"/>
    <n v="0"/>
    <s v="alive"/>
    <n v="0"/>
    <m/>
    <n v="0"/>
  </r>
  <r>
    <s v="B7R1controlS7"/>
    <s v="clearcut"/>
    <x v="1"/>
    <n v="7"/>
    <n v="1"/>
    <s v="control"/>
    <n v="7"/>
    <n v="24"/>
    <n v="5.6"/>
    <n v="0"/>
    <n v="0"/>
    <n v="0"/>
    <n v="0"/>
    <n v="0"/>
    <s v="alive"/>
    <n v="0"/>
    <m/>
    <n v="0"/>
  </r>
  <r>
    <s v="B7R1controlS7"/>
    <s v="clearcut"/>
    <x v="2"/>
    <n v="7"/>
    <n v="1"/>
    <s v="control"/>
    <n v="7"/>
    <n v="0"/>
    <m/>
    <n v="0"/>
    <n v="0"/>
    <n v="0"/>
    <n v="2020"/>
    <n v="1"/>
    <s v="other"/>
    <n v="0"/>
    <m/>
    <n v="0"/>
  </r>
  <r>
    <s v="B7R1controlS8"/>
    <s v="clearcut"/>
    <x v="0"/>
    <n v="7"/>
    <n v="1"/>
    <s v="control"/>
    <n v="8"/>
    <n v="27"/>
    <n v="6.8"/>
    <n v="0"/>
    <n v="0"/>
    <n v="0"/>
    <n v="0"/>
    <n v="0"/>
    <s v="alive"/>
    <n v="0"/>
    <m/>
    <n v="0"/>
  </r>
  <r>
    <s v="B7R1controlS8"/>
    <s v="clearcut"/>
    <x v="1"/>
    <n v="7"/>
    <n v="1"/>
    <s v="control"/>
    <n v="8"/>
    <n v="35"/>
    <n v="6.8"/>
    <n v="120"/>
    <n v="120"/>
    <n v="30"/>
    <n v="0"/>
    <n v="0"/>
    <s v="alive"/>
    <n v="0"/>
    <m/>
    <n v="0"/>
  </r>
  <r>
    <s v="B7R1controlS8"/>
    <s v="clearcut"/>
    <x v="2"/>
    <n v="7"/>
    <n v="1"/>
    <s v="control"/>
    <n v="8"/>
    <n v="39"/>
    <n v="7.1"/>
    <n v="170"/>
    <n v="170"/>
    <n v="0"/>
    <n v="0"/>
    <n v="0"/>
    <s v="alive"/>
    <n v="0"/>
    <m/>
    <n v="0"/>
  </r>
  <r>
    <s v="B7R1controlS9"/>
    <s v="clearcut"/>
    <x v="0"/>
    <n v="7"/>
    <n v="1"/>
    <s v="control"/>
    <n v="9"/>
    <n v="25"/>
    <n v="6.8"/>
    <n v="30"/>
    <n v="30"/>
    <n v="20"/>
    <n v="0"/>
    <n v="0"/>
    <s v="alive"/>
    <n v="0"/>
    <m/>
    <n v="0"/>
  </r>
  <r>
    <s v="B7R1controlS9"/>
    <s v="clearcut"/>
    <x v="1"/>
    <n v="7"/>
    <n v="1"/>
    <s v="control"/>
    <n v="9"/>
    <n v="35"/>
    <n v="6.8"/>
    <n v="0"/>
    <n v="30"/>
    <n v="0"/>
    <n v="0"/>
    <n v="0"/>
    <s v="alive"/>
    <n v="0"/>
    <m/>
    <n v="0"/>
  </r>
  <r>
    <s v="B7R1controlS9"/>
    <s v="clearcut"/>
    <x v="2"/>
    <n v="7"/>
    <n v="1"/>
    <s v="control"/>
    <n v="9"/>
    <n v="0"/>
    <m/>
    <n v="800"/>
    <n v="800"/>
    <n v="0"/>
    <n v="2020"/>
    <n v="1"/>
    <s v="Hylobius"/>
    <n v="0"/>
    <m/>
    <n v="0"/>
  </r>
  <r>
    <s v="B7R2wax FS1"/>
    <s v="clearcut"/>
    <x v="0"/>
    <n v="7"/>
    <n v="2"/>
    <s v="wax F"/>
    <n v="1"/>
    <n v="52"/>
    <n v="9.4"/>
    <n v="0"/>
    <n v="0"/>
    <n v="0"/>
    <n v="0"/>
    <n v="0"/>
    <s v="alive"/>
    <n v="0"/>
    <m/>
    <n v="0"/>
  </r>
  <r>
    <s v="B7R2wax FS1"/>
    <s v="clearcut"/>
    <x v="1"/>
    <n v="7"/>
    <n v="2"/>
    <s v="wax F"/>
    <n v="1"/>
    <n v="48"/>
    <n v="7.5"/>
    <n v="10"/>
    <n v="10"/>
    <n v="10"/>
    <n v="0"/>
    <n v="0"/>
    <s v="alive"/>
    <n v="0"/>
    <m/>
    <n v="2"/>
  </r>
  <r>
    <s v="B7R2wax FS1"/>
    <s v="clearcut"/>
    <x v="2"/>
    <n v="7"/>
    <n v="2"/>
    <s v="wax F"/>
    <n v="1"/>
    <n v="66"/>
    <n v="10.9"/>
    <n v="0"/>
    <n v="10"/>
    <n v="0"/>
    <n v="0"/>
    <n v="0"/>
    <s v="alive"/>
    <n v="0"/>
    <m/>
    <n v="2"/>
  </r>
  <r>
    <s v="B7R2wax FS10"/>
    <s v="clearcut"/>
    <x v="0"/>
    <n v="7"/>
    <n v="2"/>
    <s v="wax F"/>
    <n v="10"/>
    <n v="48"/>
    <n v="6.7"/>
    <n v="0"/>
    <n v="0"/>
    <n v="0"/>
    <n v="0"/>
    <n v="0"/>
    <s v="alive"/>
    <n v="0"/>
    <m/>
    <n v="0"/>
  </r>
  <r>
    <s v="B7R2wax FS10"/>
    <s v="clearcut"/>
    <x v="1"/>
    <n v="7"/>
    <n v="2"/>
    <s v="wax F"/>
    <n v="10"/>
    <n v="0"/>
    <m/>
    <n v="0"/>
    <n v="0"/>
    <n v="0"/>
    <n v="2019"/>
    <n v="1"/>
    <s v="other"/>
    <n v="0"/>
    <m/>
    <n v="0"/>
  </r>
  <r>
    <s v="B7R2wax FS2"/>
    <s v="clearcut"/>
    <x v="0"/>
    <n v="7"/>
    <n v="2"/>
    <s v="wax F"/>
    <n v="2"/>
    <n v="52"/>
    <n v="8.9"/>
    <n v="0"/>
    <n v="0"/>
    <n v="0"/>
    <n v="0"/>
    <n v="0"/>
    <s v="alive"/>
    <n v="0"/>
    <m/>
    <n v="1"/>
  </r>
  <r>
    <s v="B7R2wax FS2"/>
    <s v="clearcut"/>
    <x v="1"/>
    <n v="7"/>
    <n v="2"/>
    <s v="wax F"/>
    <n v="2"/>
    <n v="61"/>
    <n v="12.4"/>
    <n v="80"/>
    <n v="80"/>
    <n v="40"/>
    <n v="0"/>
    <n v="0"/>
    <s v="alive"/>
    <n v="0"/>
    <m/>
    <n v="1"/>
  </r>
  <r>
    <s v="B7R2wax FS2"/>
    <s v="clearcut"/>
    <x v="2"/>
    <n v="7"/>
    <n v="2"/>
    <s v="wax F"/>
    <n v="2"/>
    <n v="56"/>
    <n v="13.2"/>
    <n v="190"/>
    <n v="190"/>
    <n v="0"/>
    <n v="0"/>
    <n v="0"/>
    <s v="alive"/>
    <n v="0"/>
    <m/>
    <n v="2"/>
  </r>
  <r>
    <s v="B7R2wax FS3"/>
    <s v="clearcut"/>
    <x v="0"/>
    <n v="7"/>
    <n v="2"/>
    <s v="wax F"/>
    <n v="3"/>
    <n v="28"/>
    <n v="3.4"/>
    <n v="0"/>
    <n v="0"/>
    <n v="0"/>
    <n v="0"/>
    <n v="0"/>
    <s v="alive"/>
    <n v="0"/>
    <m/>
    <n v="3"/>
  </r>
  <r>
    <s v="B7R2wax FS3"/>
    <s v="clearcut"/>
    <x v="1"/>
    <n v="7"/>
    <n v="2"/>
    <s v="wax F"/>
    <n v="3"/>
    <n v="42"/>
    <n v="8.5"/>
    <n v="220"/>
    <n v="220"/>
    <n v="50"/>
    <n v="0"/>
    <n v="0"/>
    <s v="alive"/>
    <n v="0"/>
    <m/>
    <n v="1"/>
  </r>
  <r>
    <s v="B7R2wax FS3"/>
    <s v="clearcut"/>
    <x v="2"/>
    <n v="7"/>
    <n v="2"/>
    <s v="wax F"/>
    <n v="3"/>
    <n v="0"/>
    <m/>
    <n v="240"/>
    <n v="240"/>
    <n v="0"/>
    <n v="2020"/>
    <n v="1"/>
    <s v="Hylobius"/>
    <n v="0"/>
    <m/>
    <n v="3"/>
  </r>
  <r>
    <s v="B7R2wax FS4"/>
    <s v="clearcut"/>
    <x v="0"/>
    <n v="7"/>
    <n v="2"/>
    <s v="wax F"/>
    <n v="4"/>
    <n v="52"/>
    <n v="7.8"/>
    <n v="0"/>
    <n v="0"/>
    <n v="0"/>
    <n v="0"/>
    <n v="0"/>
    <s v="alive"/>
    <n v="0"/>
    <m/>
    <n v="1"/>
  </r>
  <r>
    <s v="B7R2wax FS4"/>
    <s v="clearcut"/>
    <x v="1"/>
    <n v="7"/>
    <n v="2"/>
    <s v="wax F"/>
    <n v="4"/>
    <n v="41"/>
    <n v="7.5"/>
    <n v="0"/>
    <n v="0"/>
    <n v="0"/>
    <n v="0"/>
    <n v="0"/>
    <s v="alive"/>
    <n v="0"/>
    <m/>
    <n v="2"/>
  </r>
  <r>
    <s v="B7R2wax FS4"/>
    <s v="clearcut"/>
    <x v="2"/>
    <n v="7"/>
    <n v="2"/>
    <s v="wax F"/>
    <n v="4"/>
    <n v="0"/>
    <m/>
    <n v="0"/>
    <n v="0"/>
    <n v="0"/>
    <n v="2020"/>
    <n v="1"/>
    <s v="other"/>
    <n v="0"/>
    <m/>
    <n v="0"/>
  </r>
  <r>
    <s v="B7R2wax FS5"/>
    <s v="clearcut"/>
    <x v="0"/>
    <n v="7"/>
    <n v="2"/>
    <s v="wax F"/>
    <n v="5"/>
    <n v="58"/>
    <n v="10.1"/>
    <n v="0"/>
    <n v="0"/>
    <n v="0"/>
    <n v="0"/>
    <n v="0"/>
    <s v="alive"/>
    <n v="0"/>
    <m/>
    <n v="0"/>
  </r>
  <r>
    <s v="B7R2wax FS5"/>
    <s v="clearcut"/>
    <x v="1"/>
    <n v="7"/>
    <n v="2"/>
    <s v="wax F"/>
    <n v="5"/>
    <n v="37"/>
    <n v="7.2"/>
    <n v="0"/>
    <n v="0"/>
    <n v="0"/>
    <n v="0"/>
    <n v="0"/>
    <s v="alive"/>
    <n v="0"/>
    <m/>
    <n v="2"/>
  </r>
  <r>
    <s v="B7R2wax FS5"/>
    <s v="clearcut"/>
    <x v="2"/>
    <n v="7"/>
    <n v="2"/>
    <s v="wax F"/>
    <n v="5"/>
    <n v="64"/>
    <n v="12.7"/>
    <n v="0"/>
    <n v="0"/>
    <n v="0"/>
    <n v="0"/>
    <n v="0"/>
    <s v="alive"/>
    <n v="0"/>
    <m/>
    <n v="2"/>
  </r>
  <r>
    <s v="B7R2wax FS6"/>
    <s v="clearcut"/>
    <x v="0"/>
    <n v="7"/>
    <n v="2"/>
    <s v="wax F"/>
    <n v="6"/>
    <n v="42"/>
    <n v="6.9"/>
    <n v="0"/>
    <n v="0"/>
    <n v="0"/>
    <n v="0"/>
    <n v="0"/>
    <s v="alive"/>
    <n v="0"/>
    <m/>
    <n v="2"/>
  </r>
  <r>
    <s v="B7R2wax FS6"/>
    <s v="clearcut"/>
    <x v="1"/>
    <n v="7"/>
    <n v="2"/>
    <s v="wax F"/>
    <n v="6"/>
    <n v="60"/>
    <n v="10.3"/>
    <n v="0"/>
    <n v="0"/>
    <n v="0"/>
    <n v="0"/>
    <n v="0"/>
    <s v="alive"/>
    <n v="0"/>
    <m/>
    <n v="1"/>
  </r>
  <r>
    <s v="B7R2wax FS6"/>
    <s v="clearcut"/>
    <x v="2"/>
    <n v="7"/>
    <n v="2"/>
    <s v="wax F"/>
    <n v="6"/>
    <n v="33"/>
    <n v="7.3"/>
    <n v="120"/>
    <n v="120"/>
    <n v="0"/>
    <n v="0"/>
    <n v="0"/>
    <s v="terminal"/>
    <n v="0"/>
    <m/>
    <n v="3"/>
  </r>
  <r>
    <s v="B7R2wax FS7"/>
    <s v="clearcut"/>
    <x v="0"/>
    <n v="7"/>
    <n v="2"/>
    <s v="wax F"/>
    <n v="7"/>
    <n v="41"/>
    <n v="7.8"/>
    <n v="0"/>
    <n v="0"/>
    <n v="0"/>
    <n v="0"/>
    <n v="0"/>
    <s v="alive"/>
    <n v="0"/>
    <m/>
    <n v="2"/>
  </r>
  <r>
    <s v="B7R2wax FS7"/>
    <s v="clearcut"/>
    <x v="1"/>
    <n v="7"/>
    <n v="2"/>
    <s v="wax F"/>
    <n v="7"/>
    <n v="33"/>
    <n v="4.4000000000000004"/>
    <n v="0"/>
    <n v="0"/>
    <n v="0"/>
    <n v="0"/>
    <n v="0"/>
    <s v="alive"/>
    <n v="0"/>
    <m/>
    <n v="3"/>
  </r>
  <r>
    <s v="B7R2wax FS7"/>
    <s v="clearcut"/>
    <x v="2"/>
    <n v="7"/>
    <n v="2"/>
    <s v="wax F"/>
    <n v="7"/>
    <n v="46"/>
    <n v="6.1"/>
    <n v="0"/>
    <n v="0"/>
    <n v="0"/>
    <n v="0"/>
    <n v="0"/>
    <s v="alive"/>
    <n v="0"/>
    <m/>
    <n v="3"/>
  </r>
  <r>
    <s v="B7R2wax FS8"/>
    <s v="clearcut"/>
    <x v="0"/>
    <n v="7"/>
    <n v="2"/>
    <s v="wax F"/>
    <n v="8"/>
    <n v="42"/>
    <n v="7.3"/>
    <n v="0"/>
    <n v="0"/>
    <n v="0"/>
    <n v="0"/>
    <n v="0"/>
    <s v="alive"/>
    <n v="0"/>
    <m/>
    <n v="0"/>
  </r>
  <r>
    <s v="B7R2wax FS8"/>
    <s v="clearcut"/>
    <x v="1"/>
    <n v="7"/>
    <n v="2"/>
    <s v="wax F"/>
    <n v="8"/>
    <n v="55"/>
    <n v="10.6"/>
    <n v="0"/>
    <n v="0"/>
    <n v="0"/>
    <n v="0"/>
    <n v="0"/>
    <s v="alive"/>
    <n v="0"/>
    <m/>
    <n v="2"/>
  </r>
  <r>
    <s v="B7R2wax FS8"/>
    <s v="clearcut"/>
    <x v="2"/>
    <n v="7"/>
    <n v="2"/>
    <s v="wax F"/>
    <n v="8"/>
    <n v="32"/>
    <n v="12.1"/>
    <n v="0"/>
    <n v="0"/>
    <n v="0"/>
    <n v="0"/>
    <n v="0"/>
    <s v="terminal"/>
    <n v="0"/>
    <m/>
    <n v="2"/>
  </r>
  <r>
    <s v="B7R2wax FS9"/>
    <s v="clearcut"/>
    <x v="0"/>
    <n v="7"/>
    <n v="2"/>
    <s v="wax F"/>
    <n v="9"/>
    <n v="60"/>
    <n v="13.1"/>
    <n v="0"/>
    <n v="0"/>
    <n v="0"/>
    <n v="0"/>
    <n v="0"/>
    <s v="alive"/>
    <n v="0"/>
    <m/>
    <n v="1"/>
  </r>
  <r>
    <s v="B7R2wax FS9"/>
    <s v="clearcut"/>
    <x v="1"/>
    <n v="7"/>
    <n v="2"/>
    <s v="wax F"/>
    <n v="9"/>
    <n v="58"/>
    <n v="12.8"/>
    <n v="0"/>
    <n v="0"/>
    <n v="0"/>
    <n v="0"/>
    <n v="0"/>
    <s v="alive"/>
    <n v="0"/>
    <m/>
    <n v="1"/>
  </r>
  <r>
    <s v="B7R2wax FS9"/>
    <s v="clearcut"/>
    <x v="2"/>
    <n v="7"/>
    <n v="2"/>
    <s v="wax F"/>
    <n v="9"/>
    <n v="64"/>
    <n v="13.8"/>
    <n v="0"/>
    <n v="0"/>
    <n v="0"/>
    <n v="0"/>
    <n v="0"/>
    <s v="alive"/>
    <n v="0"/>
    <m/>
    <n v="2"/>
  </r>
  <r>
    <s v="B7R3chemicalS1"/>
    <s v="clearcut"/>
    <x v="0"/>
    <n v="7"/>
    <n v="3"/>
    <s v="chemical"/>
    <n v="1"/>
    <n v="41"/>
    <n v="6.2"/>
    <n v="0"/>
    <n v="0"/>
    <n v="0"/>
    <n v="0"/>
    <n v="0"/>
    <s v="alive"/>
    <n v="0"/>
    <m/>
    <n v="0"/>
  </r>
  <r>
    <s v="B7R3chemicalS1"/>
    <s v="clearcut"/>
    <x v="1"/>
    <n v="7"/>
    <n v="3"/>
    <s v="chemical"/>
    <n v="1"/>
    <n v="46"/>
    <n v="10.4"/>
    <n v="30"/>
    <n v="30"/>
    <n v="10"/>
    <n v="0"/>
    <n v="0"/>
    <s v="alive"/>
    <n v="0"/>
    <m/>
    <n v="0"/>
  </r>
  <r>
    <s v="B7R3chemicalS1"/>
    <s v="clearcut"/>
    <x v="2"/>
    <n v="7"/>
    <n v="3"/>
    <s v="chemical"/>
    <n v="1"/>
    <n v="78"/>
    <n v="14.5"/>
    <n v="0"/>
    <n v="30"/>
    <n v="0"/>
    <n v="0"/>
    <n v="0"/>
    <s v="alive"/>
    <n v="0"/>
    <m/>
    <n v="0"/>
  </r>
  <r>
    <s v="B7R3chemicalS10"/>
    <s v="clearcut"/>
    <x v="0"/>
    <n v="7"/>
    <n v="3"/>
    <s v="chemical"/>
    <n v="10"/>
    <n v="34"/>
    <n v="4.0999999999999996"/>
    <n v="0"/>
    <n v="0"/>
    <n v="0"/>
    <n v="0"/>
    <n v="0"/>
    <s v="alive"/>
    <n v="0"/>
    <m/>
    <n v="0"/>
  </r>
  <r>
    <s v="B7R3chemicalS10"/>
    <s v="clearcut"/>
    <x v="1"/>
    <n v="7"/>
    <n v="3"/>
    <s v="chemical"/>
    <n v="10"/>
    <n v="43"/>
    <n v="6.9"/>
    <n v="0"/>
    <n v="0"/>
    <n v="0"/>
    <n v="0"/>
    <n v="0"/>
    <s v="alive"/>
    <n v="0"/>
    <m/>
    <n v="0"/>
  </r>
  <r>
    <s v="B7R3chemicalS10"/>
    <s v="clearcut"/>
    <x v="2"/>
    <n v="7"/>
    <n v="3"/>
    <s v="chemical"/>
    <n v="10"/>
    <n v="68"/>
    <n v="11.2"/>
    <n v="0"/>
    <n v="0"/>
    <n v="0"/>
    <n v="0"/>
    <n v="0"/>
    <s v="alive"/>
    <n v="0"/>
    <m/>
    <n v="0"/>
  </r>
  <r>
    <s v="B7R3chemicalS2"/>
    <s v="clearcut"/>
    <x v="0"/>
    <n v="7"/>
    <n v="3"/>
    <s v="chemical"/>
    <n v="2"/>
    <n v="25"/>
    <n v="3.7"/>
    <n v="0"/>
    <n v="0"/>
    <n v="0"/>
    <n v="0"/>
    <n v="0"/>
    <s v="alive"/>
    <n v="0"/>
    <m/>
    <n v="0"/>
  </r>
  <r>
    <s v="B7R3chemicalS2"/>
    <s v="clearcut"/>
    <x v="1"/>
    <n v="7"/>
    <n v="3"/>
    <s v="chemical"/>
    <n v="2"/>
    <n v="37"/>
    <n v="6.8"/>
    <n v="10"/>
    <n v="10"/>
    <n v="10"/>
    <n v="0"/>
    <n v="0"/>
    <s v="alive"/>
    <n v="0"/>
    <m/>
    <n v="0"/>
  </r>
  <r>
    <s v="B7R3chemicalS2"/>
    <s v="clearcut"/>
    <x v="2"/>
    <n v="7"/>
    <n v="3"/>
    <s v="chemical"/>
    <n v="2"/>
    <n v="49"/>
    <n v="8.4"/>
    <n v="0"/>
    <n v="10"/>
    <n v="0"/>
    <n v="0"/>
    <n v="0"/>
    <s v="alive"/>
    <n v="0"/>
    <m/>
    <n v="0"/>
  </r>
  <r>
    <s v="B7R3chemicalS3"/>
    <s v="clearcut"/>
    <x v="0"/>
    <n v="7"/>
    <n v="3"/>
    <s v="chemical"/>
    <n v="3"/>
    <n v="22"/>
    <n v="3.7"/>
    <n v="0"/>
    <n v="0"/>
    <n v="0"/>
    <n v="0"/>
    <n v="0"/>
    <s v="alive"/>
    <n v="0"/>
    <m/>
    <n v="0"/>
  </r>
  <r>
    <s v="B7R3chemicalS3"/>
    <s v="clearcut"/>
    <x v="1"/>
    <n v="7"/>
    <n v="3"/>
    <s v="chemical"/>
    <n v="3"/>
    <n v="43"/>
    <n v="7.4"/>
    <n v="20"/>
    <n v="20"/>
    <n v="10"/>
    <n v="0"/>
    <n v="0"/>
    <s v="alive"/>
    <n v="0"/>
    <m/>
    <n v="0"/>
  </r>
  <r>
    <s v="B7R3chemicalS3"/>
    <s v="clearcut"/>
    <x v="2"/>
    <n v="7"/>
    <n v="3"/>
    <s v="chemical"/>
    <n v="3"/>
    <n v="30"/>
    <n v="5.2"/>
    <n v="0"/>
    <n v="20"/>
    <n v="0"/>
    <n v="0"/>
    <n v="0"/>
    <s v="terminal"/>
    <n v="0"/>
    <m/>
    <n v="0"/>
  </r>
  <r>
    <s v="B7R3chemicalS4"/>
    <s v="clearcut"/>
    <x v="0"/>
    <n v="7"/>
    <n v="3"/>
    <s v="chemical"/>
    <n v="4"/>
    <n v="0"/>
    <m/>
    <n v="0"/>
    <n v="0"/>
    <n v="0"/>
    <n v="2018"/>
    <n v="1"/>
    <s v="other"/>
    <n v="0"/>
    <m/>
    <n v="0"/>
  </r>
  <r>
    <s v="B7R3chemicalS5"/>
    <s v="clearcut"/>
    <x v="0"/>
    <n v="7"/>
    <n v="3"/>
    <s v="chemical"/>
    <n v="5"/>
    <n v="48"/>
    <n v="8.6"/>
    <n v="0"/>
    <n v="0"/>
    <n v="0"/>
    <n v="0"/>
    <n v="0"/>
    <s v="alive"/>
    <n v="0"/>
    <m/>
    <n v="0"/>
  </r>
  <r>
    <s v="B7R3chemicalS5"/>
    <s v="clearcut"/>
    <x v="1"/>
    <n v="7"/>
    <n v="3"/>
    <s v="chemical"/>
    <n v="5"/>
    <n v="52"/>
    <n v="8"/>
    <n v="0"/>
    <n v="0"/>
    <n v="0"/>
    <n v="0"/>
    <n v="0"/>
    <s v="alive"/>
    <n v="0"/>
    <m/>
    <n v="0"/>
  </r>
  <r>
    <s v="B7R3chemicalS5"/>
    <s v="clearcut"/>
    <x v="2"/>
    <n v="7"/>
    <n v="3"/>
    <s v="chemical"/>
    <n v="5"/>
    <n v="47"/>
    <n v="8.8000000000000007"/>
    <n v="0"/>
    <n v="0"/>
    <n v="0"/>
    <n v="0"/>
    <n v="0"/>
    <s v="terminal"/>
    <n v="0"/>
    <m/>
    <n v="0"/>
  </r>
  <r>
    <s v="B7R3chemicalS6"/>
    <s v="clearcut"/>
    <x v="0"/>
    <n v="7"/>
    <n v="3"/>
    <s v="chemical"/>
    <n v="6"/>
    <n v="27"/>
    <n v="4.7"/>
    <n v="0"/>
    <n v="0"/>
    <n v="0"/>
    <n v="0"/>
    <n v="0"/>
    <s v="alive"/>
    <n v="0"/>
    <m/>
    <n v="0"/>
  </r>
  <r>
    <s v="B7R3chemicalS6"/>
    <s v="clearcut"/>
    <x v="1"/>
    <n v="7"/>
    <n v="3"/>
    <s v="chemical"/>
    <n v="6"/>
    <n v="33"/>
    <n v="6.1"/>
    <n v="30"/>
    <n v="30"/>
    <n v="10"/>
    <n v="0"/>
    <n v="0"/>
    <s v="alive"/>
    <n v="0"/>
    <m/>
    <n v="0"/>
  </r>
  <r>
    <s v="B7R3chemicalS6"/>
    <s v="clearcut"/>
    <x v="2"/>
    <n v="7"/>
    <n v="3"/>
    <s v="chemical"/>
    <n v="6"/>
    <n v="41"/>
    <n v="9.1999999999999993"/>
    <n v="0"/>
    <n v="30"/>
    <n v="0"/>
    <n v="0"/>
    <n v="0"/>
    <s v="terminal"/>
    <n v="0"/>
    <m/>
    <n v="0"/>
  </r>
  <r>
    <s v="B7R3chemicalS7"/>
    <s v="clearcut"/>
    <x v="0"/>
    <n v="7"/>
    <n v="3"/>
    <s v="chemical"/>
    <n v="7"/>
    <n v="50"/>
    <n v="8.5"/>
    <n v="0"/>
    <n v="0"/>
    <n v="0"/>
    <n v="0"/>
    <n v="0"/>
    <s v="alive"/>
    <n v="0"/>
    <m/>
    <n v="0"/>
  </r>
  <r>
    <s v="B7R3chemicalS7"/>
    <s v="clearcut"/>
    <x v="1"/>
    <n v="7"/>
    <n v="3"/>
    <s v="chemical"/>
    <n v="7"/>
    <n v="52"/>
    <n v="9.6999999999999993"/>
    <n v="0"/>
    <n v="0"/>
    <n v="0"/>
    <n v="0"/>
    <n v="0"/>
    <s v="alive"/>
    <n v="0"/>
    <m/>
    <n v="0"/>
  </r>
  <r>
    <s v="B7R3chemicalS7"/>
    <s v="clearcut"/>
    <x v="2"/>
    <n v="7"/>
    <n v="3"/>
    <s v="chemical"/>
    <n v="7"/>
    <n v="55"/>
    <n v="10.6"/>
    <n v="0"/>
    <n v="0"/>
    <n v="0"/>
    <n v="0"/>
    <n v="0"/>
    <s v="alive"/>
    <n v="0"/>
    <m/>
    <n v="0"/>
  </r>
  <r>
    <s v="B7R3chemicalS8"/>
    <s v="clearcut"/>
    <x v="0"/>
    <n v="7"/>
    <n v="3"/>
    <s v="chemical"/>
    <n v="8"/>
    <n v="43"/>
    <n v="7.8"/>
    <n v="0"/>
    <n v="0"/>
    <n v="0"/>
    <n v="0"/>
    <n v="0"/>
    <s v="alive"/>
    <n v="0"/>
    <m/>
    <n v="0"/>
  </r>
  <r>
    <s v="B7R3chemicalS8"/>
    <s v="clearcut"/>
    <x v="1"/>
    <n v="7"/>
    <n v="3"/>
    <s v="chemical"/>
    <n v="8"/>
    <n v="43"/>
    <n v="8.5"/>
    <n v="10"/>
    <n v="10"/>
    <n v="10"/>
    <n v="0"/>
    <n v="0"/>
    <s v="terminal"/>
    <n v="0"/>
    <m/>
    <n v="0"/>
  </r>
  <r>
    <s v="B7R3chemicalS8"/>
    <s v="clearcut"/>
    <x v="2"/>
    <n v="7"/>
    <n v="3"/>
    <s v="chemical"/>
    <n v="8"/>
    <n v="46"/>
    <n v="9"/>
    <n v="0"/>
    <n v="10"/>
    <n v="0"/>
    <n v="0"/>
    <n v="0"/>
    <s v="alive"/>
    <n v="0"/>
    <m/>
    <n v="0"/>
  </r>
  <r>
    <s v="B7R3chemicalS9"/>
    <s v="clearcut"/>
    <x v="0"/>
    <n v="7"/>
    <n v="3"/>
    <s v="chemical"/>
    <n v="9"/>
    <n v="34"/>
    <n v="7.1"/>
    <n v="0"/>
    <n v="0"/>
    <n v="0"/>
    <n v="0"/>
    <n v="0"/>
    <s v="alive"/>
    <n v="0"/>
    <m/>
    <n v="0"/>
  </r>
  <r>
    <s v="B7R3chemicalS9"/>
    <s v="clearcut"/>
    <x v="1"/>
    <n v="7"/>
    <n v="3"/>
    <s v="chemical"/>
    <n v="9"/>
    <n v="30"/>
    <n v="4.7"/>
    <n v="0"/>
    <n v="0"/>
    <n v="0"/>
    <n v="0"/>
    <n v="0"/>
    <s v="alive"/>
    <n v="0"/>
    <m/>
    <n v="0"/>
  </r>
  <r>
    <s v="B7R3chemicalS9"/>
    <s v="clearcut"/>
    <x v="2"/>
    <n v="7"/>
    <n v="3"/>
    <s v="chemical"/>
    <n v="9"/>
    <n v="45"/>
    <n v="10.6"/>
    <n v="0"/>
    <n v="0"/>
    <n v="0"/>
    <n v="0"/>
    <n v="0"/>
    <s v="alive"/>
    <n v="0"/>
    <m/>
    <n v="0"/>
  </r>
  <r>
    <s v="B7R4glueS1"/>
    <s v="clearcut"/>
    <x v="0"/>
    <n v="7"/>
    <n v="4"/>
    <s v="glue"/>
    <n v="1"/>
    <n v="42"/>
    <n v="7.4"/>
    <n v="20"/>
    <n v="20"/>
    <n v="10"/>
    <n v="0"/>
    <n v="0"/>
    <s v="alive"/>
    <n v="0"/>
    <m/>
    <n v="0"/>
  </r>
  <r>
    <s v="B7R4glueS1"/>
    <s v="clearcut"/>
    <x v="1"/>
    <n v="7"/>
    <n v="4"/>
    <s v="glue"/>
    <n v="1"/>
    <n v="40"/>
    <n v="6.2"/>
    <n v="500"/>
    <n v="500"/>
    <n v="60"/>
    <n v="0"/>
    <n v="0"/>
    <s v="alive"/>
    <n v="0"/>
    <m/>
    <n v="0"/>
  </r>
  <r>
    <s v="B7R4glueS1"/>
    <s v="clearcut"/>
    <x v="2"/>
    <n v="7"/>
    <n v="4"/>
    <s v="glue"/>
    <n v="1"/>
    <n v="50"/>
    <n v="11.2"/>
    <n v="80"/>
    <n v="580"/>
    <n v="0"/>
    <n v="0"/>
    <n v="0"/>
    <s v="alive"/>
    <n v="0"/>
    <m/>
    <n v="0"/>
  </r>
  <r>
    <s v="B7R4glueS10"/>
    <s v="clearcut"/>
    <x v="0"/>
    <n v="7"/>
    <n v="4"/>
    <s v="glue"/>
    <n v="10"/>
    <n v="37"/>
    <n v="7.4"/>
    <n v="0"/>
    <n v="0"/>
    <n v="0"/>
    <n v="0"/>
    <n v="0"/>
    <s v="alive"/>
    <n v="0"/>
    <m/>
    <n v="0"/>
  </r>
  <r>
    <s v="B7R4glueS10"/>
    <s v="clearcut"/>
    <x v="1"/>
    <n v="7"/>
    <n v="4"/>
    <s v="glue"/>
    <n v="10"/>
    <n v="40"/>
    <n v="7.1"/>
    <n v="0"/>
    <n v="0"/>
    <n v="0"/>
    <n v="0"/>
    <n v="0"/>
    <s v="alive"/>
    <n v="0"/>
    <m/>
    <n v="0"/>
  </r>
  <r>
    <s v="B7R4glueS10"/>
    <s v="clearcut"/>
    <x v="2"/>
    <n v="7"/>
    <n v="4"/>
    <s v="glue"/>
    <n v="10"/>
    <n v="58"/>
    <n v="12.7"/>
    <n v="40"/>
    <n v="40"/>
    <n v="0"/>
    <n v="0"/>
    <n v="0"/>
    <s v="alive"/>
    <n v="0"/>
    <m/>
    <n v="0"/>
  </r>
  <r>
    <s v="B7R4glueS2"/>
    <s v="clearcut"/>
    <x v="0"/>
    <n v="7"/>
    <n v="4"/>
    <s v="glue"/>
    <n v="2"/>
    <n v="25"/>
    <n v="4"/>
    <n v="0"/>
    <n v="0"/>
    <n v="0"/>
    <n v="0"/>
    <n v="0"/>
    <s v="alive"/>
    <n v="0"/>
    <m/>
    <n v="0"/>
  </r>
  <r>
    <s v="B7R4glueS2"/>
    <s v="clearcut"/>
    <x v="1"/>
    <n v="7"/>
    <n v="4"/>
    <s v="glue"/>
    <n v="2"/>
    <n v="41"/>
    <n v="7.7"/>
    <n v="0"/>
    <n v="0"/>
    <n v="0"/>
    <n v="0"/>
    <n v="0"/>
    <s v="alive"/>
    <n v="0"/>
    <m/>
    <n v="0"/>
  </r>
  <r>
    <s v="B7R4glueS2"/>
    <s v="clearcut"/>
    <x v="2"/>
    <n v="7"/>
    <n v="4"/>
    <s v="glue"/>
    <n v="2"/>
    <n v="24"/>
    <n v="5.8"/>
    <n v="30"/>
    <n v="30"/>
    <n v="0"/>
    <n v="0"/>
    <n v="0"/>
    <s v="alive"/>
    <n v="0"/>
    <m/>
    <n v="0"/>
  </r>
  <r>
    <s v="B7R4glueS3"/>
    <s v="clearcut"/>
    <x v="0"/>
    <n v="7"/>
    <n v="4"/>
    <s v="glue"/>
    <n v="3"/>
    <n v="40"/>
    <n v="8.6"/>
    <n v="0"/>
    <n v="0"/>
    <n v="0"/>
    <n v="0"/>
    <n v="0"/>
    <s v="alive"/>
    <n v="0"/>
    <m/>
    <n v="0"/>
  </r>
  <r>
    <s v="B7R4glueS3"/>
    <s v="clearcut"/>
    <x v="1"/>
    <n v="7"/>
    <n v="4"/>
    <s v="glue"/>
    <n v="3"/>
    <n v="42"/>
    <n v="8.5"/>
    <n v="500"/>
    <n v="500"/>
    <n v="60"/>
    <n v="0"/>
    <n v="0"/>
    <s v="alive"/>
    <n v="0"/>
    <m/>
    <n v="0"/>
  </r>
  <r>
    <s v="B7R4glueS3"/>
    <s v="clearcut"/>
    <x v="2"/>
    <n v="7"/>
    <n v="4"/>
    <s v="glue"/>
    <n v="3"/>
    <n v="31"/>
    <n v="11.2"/>
    <n v="50"/>
    <n v="550"/>
    <n v="0"/>
    <n v="0"/>
    <n v="0"/>
    <s v="terminal"/>
    <n v="0"/>
    <m/>
    <n v="0"/>
  </r>
  <r>
    <s v="B7R4glueS4"/>
    <s v="clearcut"/>
    <x v="0"/>
    <n v="7"/>
    <n v="4"/>
    <s v="glue"/>
    <n v="4"/>
    <n v="34"/>
    <n v="6.2"/>
    <n v="60"/>
    <n v="60"/>
    <n v="30"/>
    <n v="0"/>
    <n v="0"/>
    <s v="alive"/>
    <n v="0"/>
    <m/>
    <n v="0"/>
  </r>
  <r>
    <s v="B7R4glueS4"/>
    <s v="clearcut"/>
    <x v="1"/>
    <n v="7"/>
    <n v="4"/>
    <s v="glue"/>
    <n v="4"/>
    <n v="38"/>
    <n v="8.6999999999999993"/>
    <n v="50"/>
    <n v="110"/>
    <n v="50"/>
    <n v="0"/>
    <n v="0"/>
    <s v="alive"/>
    <n v="0"/>
    <m/>
    <n v="0"/>
  </r>
  <r>
    <s v="B7R4glueS4"/>
    <s v="clearcut"/>
    <x v="2"/>
    <n v="7"/>
    <n v="4"/>
    <s v="glue"/>
    <n v="4"/>
    <n v="31"/>
    <n v="10.5"/>
    <n v="150"/>
    <n v="150"/>
    <n v="0"/>
    <n v="0"/>
    <n v="0"/>
    <s v="terminal"/>
    <n v="0"/>
    <m/>
    <n v="0"/>
  </r>
  <r>
    <s v="B7R4glueS5"/>
    <s v="clearcut"/>
    <x v="0"/>
    <n v="7"/>
    <n v="4"/>
    <s v="glue"/>
    <n v="5"/>
    <n v="16"/>
    <n v="3.4"/>
    <n v="0"/>
    <n v="0"/>
    <n v="0"/>
    <n v="0"/>
    <n v="0"/>
    <s v="alive"/>
    <n v="0"/>
    <m/>
    <n v="0"/>
  </r>
  <r>
    <s v="B7R4glueS5"/>
    <s v="clearcut"/>
    <x v="1"/>
    <n v="7"/>
    <n v="4"/>
    <s v="glue"/>
    <n v="5"/>
    <n v="41"/>
    <n v="7.3"/>
    <n v="0"/>
    <n v="0"/>
    <n v="0"/>
    <n v="0"/>
    <n v="0"/>
    <s v="alive"/>
    <n v="0"/>
    <m/>
    <n v="0"/>
  </r>
  <r>
    <s v="B7R4glueS5"/>
    <s v="clearcut"/>
    <x v="2"/>
    <n v="7"/>
    <n v="4"/>
    <s v="glue"/>
    <n v="5"/>
    <n v="41"/>
    <n v="9.1"/>
    <n v="0"/>
    <n v="0"/>
    <n v="0"/>
    <n v="0"/>
    <n v="0"/>
    <s v="alive"/>
    <n v="0"/>
    <m/>
    <n v="0"/>
  </r>
  <r>
    <s v="B7R4glueS6"/>
    <s v="clearcut"/>
    <x v="0"/>
    <n v="7"/>
    <n v="4"/>
    <s v="glue"/>
    <n v="6"/>
    <n v="43"/>
    <n v="7.1"/>
    <n v="0"/>
    <n v="0"/>
    <n v="0"/>
    <n v="0"/>
    <n v="0"/>
    <s v="alive"/>
    <n v="0"/>
    <m/>
    <n v="0"/>
  </r>
  <r>
    <s v="B7R4glueS6"/>
    <s v="clearcut"/>
    <x v="1"/>
    <n v="7"/>
    <n v="4"/>
    <s v="glue"/>
    <n v="6"/>
    <n v="23"/>
    <n v="8.4"/>
    <n v="0"/>
    <n v="0"/>
    <n v="0"/>
    <n v="0"/>
    <n v="0"/>
    <s v="alive"/>
    <n v="0"/>
    <m/>
    <n v="0"/>
  </r>
  <r>
    <s v="B7R4glueS6"/>
    <s v="clearcut"/>
    <x v="2"/>
    <n v="7"/>
    <n v="4"/>
    <s v="glue"/>
    <n v="6"/>
    <n v="49"/>
    <n v="11.7"/>
    <n v="30"/>
    <n v="30"/>
    <n v="0"/>
    <n v="0"/>
    <n v="0"/>
    <s v="alive"/>
    <n v="0"/>
    <m/>
    <n v="0"/>
  </r>
  <r>
    <s v="B7R4glueS7"/>
    <s v="clearcut"/>
    <x v="0"/>
    <n v="7"/>
    <n v="4"/>
    <s v="glue"/>
    <n v="7"/>
    <n v="0"/>
    <m/>
    <n v="130"/>
    <n v="130"/>
    <n v="60"/>
    <n v="2018"/>
    <n v="1"/>
    <s v="Hylastes"/>
    <n v="0"/>
    <m/>
    <n v="0"/>
  </r>
  <r>
    <s v="B7R4glueS7"/>
    <s v="clearcut"/>
    <x v="1"/>
    <n v="7"/>
    <n v="4"/>
    <s v="glue"/>
    <n v="7"/>
    <n v="37"/>
    <n v="8.6"/>
    <n v="350"/>
    <n v="350"/>
    <n v="50"/>
    <n v="0"/>
    <n v="0"/>
    <s v="alive"/>
    <n v="0"/>
    <m/>
    <n v="0"/>
  </r>
  <r>
    <s v="B7R4glueS7"/>
    <s v="clearcut"/>
    <x v="2"/>
    <n v="7"/>
    <n v="4"/>
    <s v="glue"/>
    <n v="7"/>
    <n v="0"/>
    <m/>
    <n v="200"/>
    <n v="550"/>
    <n v="0"/>
    <n v="2020"/>
    <n v="1"/>
    <s v="Hylobius"/>
    <n v="0"/>
    <m/>
    <n v="0"/>
  </r>
  <r>
    <s v="B7R4glueS8"/>
    <s v="clearcut"/>
    <x v="0"/>
    <n v="7"/>
    <n v="4"/>
    <s v="glue"/>
    <n v="8"/>
    <n v="42"/>
    <n v="6"/>
    <n v="40"/>
    <n v="40"/>
    <n v="20"/>
    <n v="0"/>
    <n v="0"/>
    <s v="alive"/>
    <n v="0"/>
    <m/>
    <n v="0"/>
  </r>
  <r>
    <s v="B7R4glueS8"/>
    <s v="clearcut"/>
    <x v="1"/>
    <n v="7"/>
    <n v="4"/>
    <s v="glue"/>
    <n v="8"/>
    <n v="33"/>
    <n v="11"/>
    <n v="900"/>
    <n v="900"/>
    <n v="90"/>
    <n v="0"/>
    <n v="0"/>
    <s v="alive"/>
    <n v="0"/>
    <m/>
    <n v="0"/>
  </r>
  <r>
    <s v="B7R4glueS8"/>
    <s v="clearcut"/>
    <x v="2"/>
    <n v="7"/>
    <n v="4"/>
    <s v="glue"/>
    <n v="8"/>
    <n v="56"/>
    <n v="15.9"/>
    <n v="90"/>
    <n v="990"/>
    <n v="0"/>
    <n v="0"/>
    <n v="0"/>
    <s v="alive"/>
    <n v="0"/>
    <m/>
    <n v="0"/>
  </r>
  <r>
    <s v="B7R4glueS9"/>
    <s v="clearcut"/>
    <x v="0"/>
    <n v="7"/>
    <n v="4"/>
    <s v="glue"/>
    <n v="9"/>
    <n v="42"/>
    <n v="6.3"/>
    <n v="0"/>
    <n v="0"/>
    <n v="0"/>
    <n v="0"/>
    <n v="0"/>
    <s v="alive"/>
    <n v="0"/>
    <m/>
    <n v="0"/>
  </r>
  <r>
    <s v="B7R4glueS9"/>
    <s v="clearcut"/>
    <x v="1"/>
    <n v="7"/>
    <n v="4"/>
    <s v="glue"/>
    <n v="9"/>
    <n v="26"/>
    <n v="6.1"/>
    <n v="30"/>
    <n v="30"/>
    <n v="10"/>
    <n v="0"/>
    <n v="0"/>
    <s v="alive"/>
    <n v="0"/>
    <m/>
    <n v="0"/>
  </r>
  <r>
    <s v="B7R4glueS9"/>
    <s v="clearcut"/>
    <x v="2"/>
    <n v="7"/>
    <n v="4"/>
    <s v="glue"/>
    <n v="9"/>
    <n v="47"/>
    <n v="7.7"/>
    <n v="20"/>
    <n v="50"/>
    <n v="0"/>
    <n v="0"/>
    <n v="0"/>
    <s v="alive"/>
    <n v="0"/>
    <m/>
    <n v="0"/>
  </r>
  <r>
    <s v="B7R5wax CS1"/>
    <s v="clearcut"/>
    <x v="0"/>
    <n v="7"/>
    <n v="5"/>
    <s v="wax C"/>
    <n v="1"/>
    <n v="50"/>
    <n v="9.3000000000000007"/>
    <n v="0"/>
    <n v="0"/>
    <n v="0"/>
    <n v="0"/>
    <n v="0"/>
    <s v="alive"/>
    <n v="0"/>
    <m/>
    <n v="0"/>
  </r>
  <r>
    <s v="B7R5wax CS1"/>
    <s v="clearcut"/>
    <x v="1"/>
    <n v="7"/>
    <n v="5"/>
    <s v="wax C"/>
    <n v="1"/>
    <n v="61"/>
    <n v="11.6"/>
    <n v="630"/>
    <n v="630"/>
    <n v="100"/>
    <n v="0"/>
    <n v="0"/>
    <s v="alive"/>
    <n v="0"/>
    <m/>
    <n v="3"/>
  </r>
  <r>
    <s v="B7R5wax CS1"/>
    <s v="clearcut"/>
    <x v="2"/>
    <n v="7"/>
    <n v="5"/>
    <s v="wax C"/>
    <n v="1"/>
    <n v="54"/>
    <n v="8.1999999999999993"/>
    <n v="260"/>
    <n v="890"/>
    <n v="0"/>
    <n v="0"/>
    <n v="0"/>
    <s v="terminal"/>
    <n v="0"/>
    <m/>
    <n v="3"/>
  </r>
  <r>
    <s v="B7R5wax CS10"/>
    <s v="clearcut"/>
    <x v="0"/>
    <n v="7"/>
    <n v="5"/>
    <s v="wax C"/>
    <n v="10"/>
    <n v="61"/>
    <n v="10.199999999999999"/>
    <n v="0"/>
    <n v="0"/>
    <n v="0"/>
    <n v="0"/>
    <n v="0"/>
    <s v="alive"/>
    <n v="0"/>
    <m/>
    <n v="1"/>
  </r>
  <r>
    <s v="B7R5wax CS10"/>
    <s v="clearcut"/>
    <x v="1"/>
    <n v="7"/>
    <n v="5"/>
    <s v="wax C"/>
    <n v="10"/>
    <n v="51"/>
    <n v="9.5"/>
    <n v="0"/>
    <n v="0"/>
    <n v="0"/>
    <n v="0"/>
    <n v="0"/>
    <s v="alive"/>
    <n v="0"/>
    <m/>
    <n v="3"/>
  </r>
  <r>
    <s v="B7R5wax CS10"/>
    <s v="clearcut"/>
    <x v="2"/>
    <n v="7"/>
    <n v="5"/>
    <s v="wax C"/>
    <n v="10"/>
    <n v="50"/>
    <n v="10.5"/>
    <n v="700"/>
    <n v="700"/>
    <n v="0"/>
    <n v="0"/>
    <n v="0"/>
    <s v="terminal"/>
    <n v="0"/>
    <m/>
    <n v="3"/>
  </r>
  <r>
    <s v="B7R5wax CS2"/>
    <s v="clearcut"/>
    <x v="0"/>
    <n v="7"/>
    <n v="5"/>
    <s v="wax C"/>
    <n v="2"/>
    <n v="64"/>
    <n v="11.4"/>
    <n v="0"/>
    <n v="0"/>
    <n v="0"/>
    <n v="0"/>
    <n v="0"/>
    <s v="alive"/>
    <n v="0"/>
    <m/>
    <n v="0"/>
  </r>
  <r>
    <s v="B7R5wax CS2"/>
    <s v="clearcut"/>
    <x v="1"/>
    <n v="7"/>
    <n v="5"/>
    <s v="wax C"/>
    <n v="2"/>
    <n v="58"/>
    <n v="7.7"/>
    <n v="930"/>
    <n v="930"/>
    <n v="100"/>
    <n v="0"/>
    <n v="0"/>
    <s v="alive"/>
    <n v="0"/>
    <m/>
    <n v="4"/>
  </r>
  <r>
    <s v="B7R5wax CS2"/>
    <s v="clearcut"/>
    <x v="2"/>
    <n v="7"/>
    <n v="5"/>
    <s v="wax C"/>
    <n v="2"/>
    <n v="60"/>
    <n v="10.6"/>
    <n v="0"/>
    <n v="930"/>
    <n v="0"/>
    <n v="0"/>
    <n v="0"/>
    <s v="alive"/>
    <n v="0"/>
    <s v="Z"/>
    <n v="0"/>
  </r>
  <r>
    <s v="B7R5wax CS3"/>
    <s v="clearcut"/>
    <x v="0"/>
    <n v="7"/>
    <n v="5"/>
    <s v="wax C"/>
    <n v="3"/>
    <n v="0"/>
    <m/>
    <n v="0"/>
    <n v="0"/>
    <n v="0"/>
    <n v="2018"/>
    <n v="1"/>
    <s v="other"/>
    <n v="0"/>
    <m/>
    <n v="0"/>
  </r>
  <r>
    <s v="B7R5wax CS4"/>
    <s v="clearcut"/>
    <x v="0"/>
    <n v="7"/>
    <n v="5"/>
    <s v="wax C"/>
    <n v="4"/>
    <n v="40"/>
    <n v="9.4"/>
    <n v="0"/>
    <n v="0"/>
    <n v="0"/>
    <n v="0"/>
    <n v="0"/>
    <s v="alive"/>
    <n v="0"/>
    <m/>
    <n v="3"/>
  </r>
  <r>
    <s v="B7R5wax CS4"/>
    <s v="clearcut"/>
    <x v="1"/>
    <n v="7"/>
    <n v="5"/>
    <s v="wax C"/>
    <n v="4"/>
    <n v="53"/>
    <n v="8"/>
    <n v="160"/>
    <n v="160"/>
    <n v="50"/>
    <n v="0"/>
    <n v="0"/>
    <s v="alive"/>
    <n v="0"/>
    <m/>
    <n v="1"/>
  </r>
  <r>
    <s v="B7R5wax CS4"/>
    <s v="clearcut"/>
    <x v="2"/>
    <n v="7"/>
    <n v="5"/>
    <s v="wax C"/>
    <n v="4"/>
    <n v="53"/>
    <n v="12.7"/>
    <n v="0"/>
    <n v="160"/>
    <n v="0"/>
    <n v="0"/>
    <n v="0"/>
    <s v="alive"/>
    <n v="0"/>
    <m/>
    <n v="3"/>
  </r>
  <r>
    <s v="B7R5wax CS5"/>
    <s v="clearcut"/>
    <x v="0"/>
    <n v="7"/>
    <n v="5"/>
    <s v="wax C"/>
    <n v="5"/>
    <n v="0"/>
    <m/>
    <n v="0"/>
    <n v="0"/>
    <n v="0"/>
    <n v="2018"/>
    <n v="1"/>
    <s v="Hylastes"/>
    <n v="0"/>
    <m/>
    <n v="0"/>
  </r>
  <r>
    <s v="B7R5wax CS6"/>
    <s v="clearcut"/>
    <x v="0"/>
    <n v="7"/>
    <n v="5"/>
    <s v="wax C"/>
    <n v="6"/>
    <n v="0"/>
    <m/>
    <n v="0"/>
    <n v="0"/>
    <n v="0"/>
    <n v="2018"/>
    <n v="1"/>
    <s v="other"/>
    <n v="0"/>
    <m/>
    <n v="1"/>
  </r>
  <r>
    <s v="B7R5wax CS7"/>
    <s v="clearcut"/>
    <x v="0"/>
    <n v="7"/>
    <n v="5"/>
    <s v="wax C"/>
    <n v="7"/>
    <n v="48"/>
    <n v="7.2"/>
    <n v="0"/>
    <n v="0"/>
    <n v="0"/>
    <n v="0"/>
    <n v="0"/>
    <s v="alive"/>
    <n v="0"/>
    <m/>
    <n v="1"/>
  </r>
  <r>
    <s v="B7R5wax CS7"/>
    <s v="clearcut"/>
    <x v="1"/>
    <n v="7"/>
    <n v="5"/>
    <s v="wax C"/>
    <n v="7"/>
    <n v="43"/>
    <n v="9.5"/>
    <n v="20"/>
    <n v="20"/>
    <n v="10"/>
    <n v="0"/>
    <n v="0"/>
    <s v="alive"/>
    <n v="0"/>
    <m/>
    <n v="2"/>
  </r>
  <r>
    <s v="B7R5wax CS7"/>
    <s v="clearcut"/>
    <x v="2"/>
    <n v="7"/>
    <n v="5"/>
    <s v="wax C"/>
    <n v="7"/>
    <n v="0"/>
    <m/>
    <n v="0"/>
    <n v="20"/>
    <n v="0"/>
    <n v="2020"/>
    <n v="1"/>
    <s v="other"/>
    <n v="0"/>
    <m/>
    <n v="0"/>
  </r>
  <r>
    <s v="B7R5wax CS8"/>
    <s v="clearcut"/>
    <x v="0"/>
    <n v="7"/>
    <n v="5"/>
    <s v="wax C"/>
    <n v="8"/>
    <n v="37"/>
    <n v="7.3"/>
    <n v="0"/>
    <n v="0"/>
    <n v="0"/>
    <n v="0"/>
    <n v="0"/>
    <s v="terminal"/>
    <n v="0"/>
    <m/>
    <n v="0"/>
  </r>
  <r>
    <s v="B7R5wax CS8"/>
    <s v="clearcut"/>
    <x v="1"/>
    <n v="7"/>
    <n v="5"/>
    <s v="wax C"/>
    <n v="8"/>
    <n v="0"/>
    <m/>
    <n v="0"/>
    <n v="0"/>
    <n v="0"/>
    <n v="2019"/>
    <n v="1"/>
    <s v="other"/>
    <n v="0"/>
    <m/>
    <n v="0"/>
  </r>
  <r>
    <s v="B7R5wax CS9"/>
    <s v="clearcut"/>
    <x v="0"/>
    <n v="7"/>
    <n v="5"/>
    <s v="wax C"/>
    <n v="9"/>
    <n v="58"/>
    <n v="9.6999999999999993"/>
    <n v="0"/>
    <n v="0"/>
    <n v="0"/>
    <n v="0"/>
    <n v="0"/>
    <s v="alive"/>
    <n v="0"/>
    <m/>
    <n v="2"/>
  </r>
  <r>
    <s v="B7R5wax CS9"/>
    <s v="clearcut"/>
    <x v="1"/>
    <n v="7"/>
    <n v="5"/>
    <s v="wax C"/>
    <n v="9"/>
    <n v="59"/>
    <n v="11.8"/>
    <n v="0"/>
    <n v="0"/>
    <n v="0"/>
    <n v="0"/>
    <n v="0"/>
    <s v="alive"/>
    <n v="0"/>
    <m/>
    <n v="1"/>
  </r>
  <r>
    <s v="B7R5wax CS9"/>
    <s v="clearcut"/>
    <x v="2"/>
    <n v="7"/>
    <n v="5"/>
    <s v="wax C"/>
    <n v="9"/>
    <n v="0"/>
    <m/>
    <n v="600"/>
    <n v="600"/>
    <n v="0"/>
    <n v="2020"/>
    <n v="1"/>
    <s v="Hylobius"/>
    <n v="0"/>
    <m/>
    <n v="2"/>
  </r>
  <r>
    <s v="B7R6mechanicalS1"/>
    <s v="clearcut"/>
    <x v="0"/>
    <n v="7"/>
    <n v="6"/>
    <s v="mechanical"/>
    <n v="1"/>
    <n v="24"/>
    <n v="3.1"/>
    <n v="0"/>
    <n v="0"/>
    <n v="0"/>
    <n v="0"/>
    <n v="0"/>
    <s v="alive"/>
    <n v="0"/>
    <m/>
    <n v="0"/>
  </r>
  <r>
    <s v="B7R6mechanicalS1"/>
    <s v="clearcut"/>
    <x v="1"/>
    <n v="7"/>
    <n v="6"/>
    <s v="mechanical"/>
    <n v="1"/>
    <n v="30"/>
    <n v="6.1"/>
    <n v="1100"/>
    <n v="1100"/>
    <n v="100"/>
    <n v="0"/>
    <n v="0"/>
    <s v="alive"/>
    <n v="0"/>
    <m/>
    <n v="0"/>
  </r>
  <r>
    <s v="B7R6mechanicalS1"/>
    <s v="clearcut"/>
    <x v="2"/>
    <n v="7"/>
    <n v="6"/>
    <s v="mechanical"/>
    <n v="1"/>
    <n v="31"/>
    <n v="8.1"/>
    <n v="0"/>
    <n v="1100"/>
    <n v="0"/>
    <n v="0"/>
    <n v="0"/>
    <s v="alive"/>
    <n v="0"/>
    <m/>
    <n v="2"/>
  </r>
  <r>
    <s v="B7R6mechanicalS10"/>
    <s v="clearcut"/>
    <x v="0"/>
    <n v="7"/>
    <n v="6"/>
    <s v="mechanical"/>
    <n v="10"/>
    <n v="31"/>
    <n v="4.2"/>
    <n v="0"/>
    <n v="0"/>
    <n v="0"/>
    <n v="0"/>
    <n v="0"/>
    <s v="alive"/>
    <n v="0"/>
    <m/>
    <n v="0"/>
  </r>
  <r>
    <s v="B7R6mechanicalS10"/>
    <s v="clearcut"/>
    <x v="1"/>
    <n v="7"/>
    <n v="6"/>
    <s v="mechanical"/>
    <n v="10"/>
    <n v="27"/>
    <n v="4.2"/>
    <n v="0"/>
    <n v="0"/>
    <n v="0"/>
    <n v="0"/>
    <n v="0"/>
    <s v="alive"/>
    <n v="0"/>
    <m/>
    <n v="0"/>
  </r>
  <r>
    <s v="B7R6mechanicalS10"/>
    <s v="clearcut"/>
    <x v="2"/>
    <n v="7"/>
    <n v="6"/>
    <s v="mechanical"/>
    <n v="10"/>
    <n v="47"/>
    <n v="9.5"/>
    <n v="0"/>
    <n v="0"/>
    <n v="0"/>
    <n v="0"/>
    <n v="0"/>
    <s v="alive"/>
    <n v="0"/>
    <s v="Z"/>
    <n v="0"/>
  </r>
  <r>
    <s v="B7R6mechanicalS11"/>
    <s v="clearcut"/>
    <x v="0"/>
    <n v="7"/>
    <n v="6"/>
    <s v="mechanical"/>
    <n v="11"/>
    <n v="27"/>
    <n v="4.4000000000000004"/>
    <n v="0"/>
    <n v="0"/>
    <n v="0"/>
    <n v="0"/>
    <n v="0"/>
    <s v="alive"/>
    <n v="0"/>
    <m/>
    <n v="0"/>
  </r>
  <r>
    <s v="B7R6mechanicalS11"/>
    <s v="clearcut"/>
    <x v="1"/>
    <n v="7"/>
    <n v="6"/>
    <s v="mechanical"/>
    <n v="11"/>
    <n v="0"/>
    <m/>
    <n v="0"/>
    <n v="0"/>
    <n v="0"/>
    <n v="2018"/>
    <n v="1"/>
    <s v="other"/>
    <n v="0"/>
    <m/>
    <n v="0"/>
  </r>
  <r>
    <s v="B7R6mechanicalS2"/>
    <s v="clearcut"/>
    <x v="0"/>
    <n v="7"/>
    <n v="6"/>
    <s v="mechanical"/>
    <n v="2"/>
    <n v="21"/>
    <n v="3.1"/>
    <n v="0"/>
    <n v="0"/>
    <n v="0"/>
    <n v="0"/>
    <n v="0"/>
    <s v="alive"/>
    <n v="0"/>
    <m/>
    <n v="0"/>
  </r>
  <r>
    <s v="B7R6mechanicalS2"/>
    <s v="clearcut"/>
    <x v="1"/>
    <n v="7"/>
    <n v="6"/>
    <s v="mechanical"/>
    <n v="2"/>
    <n v="33"/>
    <n v="5.8"/>
    <n v="0"/>
    <n v="0"/>
    <n v="0"/>
    <n v="0"/>
    <n v="0"/>
    <s v="alive"/>
    <n v="0"/>
    <m/>
    <n v="0"/>
  </r>
  <r>
    <s v="B7R6mechanicalS2"/>
    <s v="clearcut"/>
    <x v="2"/>
    <n v="7"/>
    <n v="6"/>
    <s v="mechanical"/>
    <n v="2"/>
    <n v="41"/>
    <n v="7"/>
    <n v="0"/>
    <n v="0"/>
    <n v="0"/>
    <n v="0"/>
    <n v="0"/>
    <s v="alive"/>
    <n v="0"/>
    <s v="O"/>
    <n v="0"/>
  </r>
  <r>
    <s v="B7R6mechanicalS3"/>
    <s v="clearcut"/>
    <x v="0"/>
    <n v="7"/>
    <n v="6"/>
    <s v="mechanical"/>
    <n v="3"/>
    <n v="27"/>
    <n v="4.0999999999999996"/>
    <n v="0"/>
    <n v="0"/>
    <n v="0"/>
    <n v="0"/>
    <n v="0"/>
    <s v="alive"/>
    <n v="0"/>
    <m/>
    <n v="0"/>
  </r>
  <r>
    <s v="B7R6mechanicalS3"/>
    <s v="clearcut"/>
    <x v="1"/>
    <n v="7"/>
    <n v="6"/>
    <s v="mechanical"/>
    <n v="3"/>
    <n v="0"/>
    <m/>
    <n v="0"/>
    <n v="0"/>
    <n v="0"/>
    <n v="2019"/>
    <n v="1"/>
    <s v="Hylastes"/>
    <n v="0"/>
    <m/>
    <n v="0"/>
  </r>
  <r>
    <s v="B7R6mechanicalS4"/>
    <s v="clearcut"/>
    <x v="0"/>
    <n v="7"/>
    <n v="6"/>
    <s v="mechanical"/>
    <n v="4"/>
    <n v="29"/>
    <n v="4.2"/>
    <n v="0"/>
    <n v="0"/>
    <n v="0"/>
    <n v="0"/>
    <n v="0"/>
    <s v="alive"/>
    <n v="0"/>
    <m/>
    <n v="0"/>
  </r>
  <r>
    <s v="B7R6mechanicalS4"/>
    <s v="clearcut"/>
    <x v="1"/>
    <n v="7"/>
    <n v="6"/>
    <s v="mechanical"/>
    <n v="4"/>
    <n v="36"/>
    <n v="6.2"/>
    <n v="0"/>
    <n v="0"/>
    <n v="0"/>
    <n v="0"/>
    <n v="0"/>
    <s v="alive"/>
    <n v="0"/>
    <m/>
    <n v="0"/>
  </r>
  <r>
    <s v="B7R6mechanicalS4"/>
    <s v="clearcut"/>
    <x v="2"/>
    <n v="7"/>
    <n v="6"/>
    <s v="mechanical"/>
    <n v="4"/>
    <n v="42"/>
    <n v="8.1999999999999993"/>
    <n v="0"/>
    <n v="0"/>
    <n v="0"/>
    <n v="0"/>
    <n v="0"/>
    <s v="alive"/>
    <n v="0"/>
    <m/>
    <n v="2"/>
  </r>
  <r>
    <s v="B7R6mechanicalS5"/>
    <s v="clearcut"/>
    <x v="0"/>
    <n v="7"/>
    <n v="6"/>
    <s v="mechanical"/>
    <n v="5"/>
    <n v="37"/>
    <n v="5.7"/>
    <n v="0"/>
    <n v="0"/>
    <n v="0"/>
    <n v="0"/>
    <n v="0"/>
    <s v="alive"/>
    <n v="0"/>
    <m/>
    <n v="0"/>
  </r>
  <r>
    <s v="B7R6mechanicalS5"/>
    <s v="clearcut"/>
    <x v="1"/>
    <n v="7"/>
    <n v="6"/>
    <s v="mechanical"/>
    <n v="5"/>
    <n v="41"/>
    <n v="5.2"/>
    <n v="0"/>
    <n v="0"/>
    <n v="0"/>
    <n v="0"/>
    <n v="0"/>
    <s v="alive"/>
    <n v="0"/>
    <m/>
    <n v="0"/>
  </r>
  <r>
    <s v="B7R6mechanicalS5"/>
    <s v="clearcut"/>
    <x v="2"/>
    <n v="7"/>
    <n v="6"/>
    <s v="mechanical"/>
    <n v="5"/>
    <n v="42"/>
    <n v="10.3"/>
    <n v="0"/>
    <n v="0"/>
    <n v="0"/>
    <n v="0"/>
    <n v="0"/>
    <s v="alive"/>
    <n v="0"/>
    <s v="Z"/>
    <n v="0"/>
  </r>
  <r>
    <s v="B7R6mechanicalS6"/>
    <s v="clearcut"/>
    <x v="0"/>
    <n v="7"/>
    <n v="6"/>
    <s v="mechanical"/>
    <n v="6"/>
    <n v="32"/>
    <n v="31"/>
    <n v="0"/>
    <n v="0"/>
    <n v="0"/>
    <n v="0"/>
    <n v="0"/>
    <s v="alive"/>
    <n v="0"/>
    <m/>
    <n v="0"/>
  </r>
  <r>
    <s v="B7R6mechanicalS6"/>
    <s v="clearcut"/>
    <x v="1"/>
    <n v="7"/>
    <n v="6"/>
    <s v="mechanical"/>
    <n v="6"/>
    <n v="39"/>
    <n v="5.5"/>
    <n v="0"/>
    <n v="0"/>
    <n v="0"/>
    <n v="0"/>
    <n v="0"/>
    <s v="alive"/>
    <n v="0"/>
    <m/>
    <n v="0"/>
  </r>
  <r>
    <s v="B7R6mechanicalS6"/>
    <s v="clearcut"/>
    <x v="2"/>
    <n v="7"/>
    <n v="6"/>
    <s v="mechanical"/>
    <n v="6"/>
    <n v="51"/>
    <n v="8"/>
    <n v="100"/>
    <n v="100"/>
    <n v="0"/>
    <n v="0"/>
    <n v="0"/>
    <s v="alive"/>
    <n v="0"/>
    <s v="Z"/>
    <n v="0"/>
  </r>
  <r>
    <s v="B7R6mechanicalS7"/>
    <s v="clearcut"/>
    <x v="0"/>
    <n v="7"/>
    <n v="6"/>
    <s v="mechanical"/>
    <n v="7"/>
    <n v="34"/>
    <n v="5.9"/>
    <n v="0"/>
    <n v="0"/>
    <n v="0"/>
    <n v="0"/>
    <n v="0"/>
    <s v="alive"/>
    <n v="0"/>
    <m/>
    <n v="0"/>
  </r>
  <r>
    <s v="B7R6mechanicalS7"/>
    <s v="clearcut"/>
    <x v="1"/>
    <n v="7"/>
    <n v="6"/>
    <s v="mechanical"/>
    <n v="7"/>
    <n v="38"/>
    <n v="6.9"/>
    <n v="0"/>
    <n v="0"/>
    <n v="0"/>
    <n v="0"/>
    <n v="0"/>
    <s v="alive"/>
    <n v="0"/>
    <m/>
    <n v="0"/>
  </r>
  <r>
    <s v="B7R6mechanicalS7"/>
    <s v="clearcut"/>
    <x v="2"/>
    <n v="7"/>
    <n v="6"/>
    <s v="mechanical"/>
    <n v="7"/>
    <n v="43"/>
    <n v="9.6"/>
    <n v="500"/>
    <n v="500"/>
    <n v="0"/>
    <n v="0"/>
    <n v="0"/>
    <s v="alive"/>
    <n v="0"/>
    <s v="Z"/>
    <n v="0"/>
  </r>
  <r>
    <s v="B7R6mechanicalS8"/>
    <s v="clearcut"/>
    <x v="0"/>
    <n v="7"/>
    <n v="6"/>
    <s v="mechanical"/>
    <n v="8"/>
    <n v="34"/>
    <n v="5.2"/>
    <n v="0"/>
    <n v="0"/>
    <n v="0"/>
    <n v="0"/>
    <n v="0"/>
    <s v="alive"/>
    <n v="0"/>
    <m/>
    <n v="0"/>
  </r>
  <r>
    <s v="B7R6mechanicalS8"/>
    <s v="clearcut"/>
    <x v="1"/>
    <n v="7"/>
    <n v="6"/>
    <s v="mechanical"/>
    <n v="8"/>
    <n v="32"/>
    <n v="5.7"/>
    <n v="0"/>
    <n v="0"/>
    <n v="0"/>
    <n v="0"/>
    <n v="0"/>
    <s v="alive"/>
    <n v="0"/>
    <m/>
    <n v="0"/>
  </r>
  <r>
    <s v="B7R6mechanicalS8"/>
    <s v="clearcut"/>
    <x v="2"/>
    <n v="7"/>
    <n v="6"/>
    <s v="mechanical"/>
    <n v="8"/>
    <n v="0"/>
    <m/>
    <n v="0"/>
    <n v="0"/>
    <n v="0"/>
    <n v="2020"/>
    <n v="1"/>
    <s v="other"/>
    <n v="0"/>
    <m/>
    <n v="0"/>
  </r>
  <r>
    <s v="B7R6mechanicalS9"/>
    <s v="clearcut"/>
    <x v="0"/>
    <n v="7"/>
    <n v="6"/>
    <s v="mechanical"/>
    <n v="9"/>
    <n v="33"/>
    <n v="4.3"/>
    <n v="0"/>
    <n v="0"/>
    <n v="0"/>
    <n v="0"/>
    <n v="0"/>
    <s v="alive"/>
    <n v="0"/>
    <m/>
    <n v="0"/>
  </r>
  <r>
    <s v="B7R6mechanicalS9"/>
    <s v="clearcut"/>
    <x v="1"/>
    <n v="7"/>
    <n v="6"/>
    <s v="mechanical"/>
    <n v="9"/>
    <n v="0"/>
    <m/>
    <n v="0"/>
    <n v="0"/>
    <n v="0"/>
    <n v="2019"/>
    <n v="1"/>
    <s v="other"/>
    <n v="0"/>
    <m/>
    <n v="0"/>
  </r>
  <r>
    <s v="B8R1chemicalS1"/>
    <s v="clearcut"/>
    <x v="0"/>
    <n v="8"/>
    <n v="1"/>
    <s v="chemical"/>
    <n v="1"/>
    <n v="62"/>
    <n v="8.4"/>
    <n v="0"/>
    <n v="0"/>
    <n v="0"/>
    <n v="0"/>
    <n v="0"/>
    <s v="alive"/>
    <n v="0"/>
    <m/>
    <n v="0"/>
  </r>
  <r>
    <s v="B8R1chemicalS1"/>
    <s v="clearcut"/>
    <x v="1"/>
    <n v="8"/>
    <n v="1"/>
    <s v="chemical"/>
    <n v="1"/>
    <n v="65"/>
    <n v="10.5"/>
    <n v="0"/>
    <n v="0"/>
    <n v="0"/>
    <n v="0"/>
    <n v="0"/>
    <s v="alive"/>
    <n v="0"/>
    <m/>
    <n v="0"/>
  </r>
  <r>
    <s v="B8R1chemicalS1"/>
    <s v="clearcut"/>
    <x v="2"/>
    <n v="8"/>
    <n v="1"/>
    <s v="chemical"/>
    <n v="1"/>
    <n v="67"/>
    <n v="12.1"/>
    <n v="20"/>
    <n v="20"/>
    <n v="0"/>
    <n v="0"/>
    <n v="0"/>
    <s v="alive"/>
    <n v="0"/>
    <m/>
    <n v="0"/>
  </r>
  <r>
    <s v="B8R1chemicalS10"/>
    <s v="clearcut"/>
    <x v="0"/>
    <n v="8"/>
    <n v="1"/>
    <s v="chemical"/>
    <n v="10"/>
    <n v="0"/>
    <m/>
    <n v="10"/>
    <n v="10"/>
    <n v="10"/>
    <n v="2018"/>
    <n v="1"/>
    <s v="other"/>
    <n v="0"/>
    <m/>
    <n v="0"/>
  </r>
  <r>
    <s v="B8R1chemicalS2"/>
    <s v="clearcut"/>
    <x v="0"/>
    <n v="8"/>
    <n v="1"/>
    <s v="chemical"/>
    <n v="2"/>
    <n v="0"/>
    <m/>
    <n v="180"/>
    <n v="180"/>
    <n v="70"/>
    <n v="2018"/>
    <n v="1"/>
    <s v="Hylobius"/>
    <n v="0"/>
    <m/>
    <n v="0"/>
  </r>
  <r>
    <s v="B8R1chemicalS3"/>
    <s v="clearcut"/>
    <x v="0"/>
    <n v="8"/>
    <n v="1"/>
    <s v="chemical"/>
    <n v="3"/>
    <n v="65"/>
    <n v="10.3"/>
    <n v="60"/>
    <n v="60"/>
    <n v="30"/>
    <n v="0"/>
    <n v="0"/>
    <s v="alive"/>
    <n v="0"/>
    <m/>
    <n v="0"/>
  </r>
  <r>
    <s v="B8R1chemicalS3"/>
    <s v="clearcut"/>
    <x v="1"/>
    <n v="8"/>
    <n v="1"/>
    <s v="chemical"/>
    <n v="3"/>
    <n v="67"/>
    <n v="13.5"/>
    <n v="0"/>
    <n v="60"/>
    <n v="0"/>
    <n v="0"/>
    <n v="0"/>
    <s v="alive"/>
    <n v="0"/>
    <m/>
    <n v="0"/>
  </r>
  <r>
    <s v="B8R1chemicalS3"/>
    <s v="clearcut"/>
    <x v="2"/>
    <n v="8"/>
    <n v="1"/>
    <s v="chemical"/>
    <n v="3"/>
    <n v="76"/>
    <n v="16.7"/>
    <n v="0"/>
    <n v="0"/>
    <n v="0"/>
    <n v="0"/>
    <n v="0"/>
    <s v="alive"/>
    <n v="0"/>
    <m/>
    <n v="0"/>
  </r>
  <r>
    <s v="B8R1chemicalS4"/>
    <s v="clearcut"/>
    <x v="0"/>
    <n v="8"/>
    <n v="1"/>
    <s v="chemical"/>
    <n v="4"/>
    <n v="32"/>
    <n v="4.5999999999999996"/>
    <n v="50"/>
    <n v="50"/>
    <n v="20"/>
    <n v="0"/>
    <n v="0"/>
    <s v="alive"/>
    <n v="0"/>
    <m/>
    <n v="0"/>
  </r>
  <r>
    <s v="B8R1chemicalS4"/>
    <s v="clearcut"/>
    <x v="1"/>
    <n v="8"/>
    <n v="1"/>
    <s v="chemical"/>
    <n v="4"/>
    <n v="0"/>
    <m/>
    <n v="0"/>
    <n v="50"/>
    <n v="0"/>
    <n v="2019"/>
    <n v="1"/>
    <s v="other"/>
    <n v="0"/>
    <m/>
    <n v="0"/>
  </r>
  <r>
    <s v="B8R1chemicalS5"/>
    <s v="clearcut"/>
    <x v="0"/>
    <n v="8"/>
    <n v="1"/>
    <s v="chemical"/>
    <n v="5"/>
    <n v="26"/>
    <n v="3.8"/>
    <n v="0"/>
    <n v="0"/>
    <n v="0"/>
    <n v="0"/>
    <n v="0"/>
    <s v="alive"/>
    <n v="0"/>
    <m/>
    <n v="0"/>
  </r>
  <r>
    <s v="B8R1chemicalS5"/>
    <s v="clearcut"/>
    <x v="1"/>
    <n v="8"/>
    <n v="1"/>
    <s v="chemical"/>
    <n v="5"/>
    <n v="0"/>
    <m/>
    <n v="0"/>
    <n v="0"/>
    <n v="0"/>
    <n v="2019"/>
    <n v="1"/>
    <s v="Hylastes"/>
    <n v="0"/>
    <m/>
    <n v="0"/>
  </r>
  <r>
    <s v="B8R1chemicalS6"/>
    <s v="clearcut"/>
    <x v="0"/>
    <n v="8"/>
    <n v="1"/>
    <s v="chemical"/>
    <n v="6"/>
    <n v="76"/>
    <n v="10.7"/>
    <n v="40"/>
    <n v="40"/>
    <n v="10"/>
    <n v="0"/>
    <n v="0"/>
    <s v="alive"/>
    <n v="0"/>
    <m/>
    <n v="0"/>
  </r>
  <r>
    <s v="B8R1chemicalS6"/>
    <s v="clearcut"/>
    <x v="1"/>
    <n v="8"/>
    <n v="1"/>
    <s v="chemical"/>
    <n v="6"/>
    <n v="74"/>
    <n v="11.5"/>
    <n v="100"/>
    <n v="100"/>
    <n v="10"/>
    <n v="0"/>
    <n v="0"/>
    <s v="alive"/>
    <n v="0"/>
    <m/>
    <n v="0"/>
  </r>
  <r>
    <s v="B8R1chemicalS6"/>
    <s v="clearcut"/>
    <x v="2"/>
    <n v="8"/>
    <n v="1"/>
    <s v="chemical"/>
    <n v="6"/>
    <n v="75"/>
    <n v="12.9"/>
    <n v="20"/>
    <n v="120"/>
    <n v="0"/>
    <n v="0"/>
    <n v="0"/>
    <s v="alive"/>
    <n v="0"/>
    <m/>
    <n v="0"/>
  </r>
  <r>
    <s v="B8R1chemicalS7"/>
    <s v="clearcut"/>
    <x v="0"/>
    <n v="8"/>
    <n v="1"/>
    <s v="chemical"/>
    <n v="7"/>
    <n v="0"/>
    <m/>
    <n v="0"/>
    <n v="0"/>
    <n v="0"/>
    <n v="2018"/>
    <n v="1"/>
    <s v="other"/>
    <n v="0"/>
    <m/>
    <n v="0"/>
  </r>
  <r>
    <s v="B8R1chemicalS8"/>
    <s v="clearcut"/>
    <x v="0"/>
    <n v="8"/>
    <n v="1"/>
    <s v="chemical"/>
    <n v="8"/>
    <n v="43"/>
    <n v="5.7"/>
    <n v="20"/>
    <n v="20"/>
    <n v="10"/>
    <n v="0"/>
    <n v="0"/>
    <s v="alive"/>
    <n v="0"/>
    <m/>
    <n v="0"/>
  </r>
  <r>
    <s v="B8R1chemicalS8"/>
    <s v="clearcut"/>
    <x v="1"/>
    <n v="8"/>
    <n v="1"/>
    <s v="chemical"/>
    <n v="8"/>
    <n v="43"/>
    <n v="9.1999999999999993"/>
    <n v="0"/>
    <n v="20"/>
    <n v="0"/>
    <n v="0"/>
    <n v="0"/>
    <s v="alive"/>
    <n v="0"/>
    <m/>
    <n v="0"/>
  </r>
  <r>
    <s v="B8R1chemicalS8"/>
    <s v="clearcut"/>
    <x v="2"/>
    <n v="8"/>
    <n v="1"/>
    <s v="chemical"/>
    <n v="8"/>
    <n v="15"/>
    <n v="6.5"/>
    <n v="0"/>
    <n v="0"/>
    <n v="0"/>
    <n v="0"/>
    <n v="0"/>
    <s v="terminal"/>
    <n v="0"/>
    <m/>
    <n v="0"/>
  </r>
  <r>
    <s v="B8R1chemicalS9"/>
    <s v="clearcut"/>
    <x v="0"/>
    <n v="8"/>
    <n v="1"/>
    <s v="chemical"/>
    <n v="9"/>
    <n v="0"/>
    <m/>
    <n v="40"/>
    <n v="40"/>
    <n v="20"/>
    <n v="2018"/>
    <n v="1"/>
    <s v="other"/>
    <n v="0"/>
    <m/>
    <n v="0"/>
  </r>
  <r>
    <s v="B8R2wax FS1"/>
    <s v="clearcut"/>
    <x v="0"/>
    <n v="8"/>
    <n v="2"/>
    <s v="wax F"/>
    <n v="1"/>
    <n v="43"/>
    <n v="7.6"/>
    <n v="0"/>
    <n v="0"/>
    <n v="0"/>
    <n v="0"/>
    <n v="0"/>
    <s v="alive"/>
    <n v="0"/>
    <m/>
    <n v="0"/>
  </r>
  <r>
    <s v="B8R2wax FS1"/>
    <s v="clearcut"/>
    <x v="1"/>
    <n v="8"/>
    <n v="2"/>
    <s v="wax F"/>
    <n v="1"/>
    <n v="39"/>
    <n v="9.4"/>
    <n v="120"/>
    <n v="120"/>
    <n v="30"/>
    <n v="0"/>
    <n v="0"/>
    <s v="alive"/>
    <n v="0"/>
    <m/>
    <n v="1"/>
  </r>
  <r>
    <s v="B8R2wax FS1"/>
    <s v="clearcut"/>
    <x v="2"/>
    <n v="8"/>
    <n v="2"/>
    <s v="wax F"/>
    <n v="1"/>
    <n v="42"/>
    <n v="6.9"/>
    <n v="0"/>
    <n v="120"/>
    <n v="0"/>
    <n v="0"/>
    <n v="0"/>
    <s v="alive"/>
    <n v="0"/>
    <m/>
    <n v="3"/>
  </r>
  <r>
    <s v="B8R2wax FS10"/>
    <s v="clearcut"/>
    <x v="0"/>
    <n v="8"/>
    <n v="2"/>
    <s v="wax F"/>
    <n v="10"/>
    <n v="48"/>
    <n v="10.9"/>
    <n v="0"/>
    <n v="0"/>
    <n v="0"/>
    <n v="0"/>
    <n v="0"/>
    <s v="alive"/>
    <n v="0"/>
    <m/>
    <n v="2"/>
  </r>
  <r>
    <s v="B8R2wax FS10"/>
    <s v="clearcut"/>
    <x v="1"/>
    <n v="8"/>
    <n v="2"/>
    <s v="wax F"/>
    <n v="10"/>
    <n v="48"/>
    <n v="11.5"/>
    <n v="80"/>
    <n v="80"/>
    <n v="20"/>
    <n v="0"/>
    <n v="0"/>
    <s v="alive"/>
    <n v="0"/>
    <m/>
    <n v="2"/>
  </r>
  <r>
    <s v="B8R2wax FS10"/>
    <s v="clearcut"/>
    <x v="2"/>
    <n v="8"/>
    <n v="2"/>
    <s v="wax F"/>
    <n v="10"/>
    <n v="52"/>
    <n v="15"/>
    <n v="0"/>
    <n v="80"/>
    <n v="0"/>
    <n v="0"/>
    <n v="0"/>
    <s v="alive"/>
    <n v="0"/>
    <m/>
    <n v="3"/>
  </r>
  <r>
    <s v="B8R2wax FS2"/>
    <s v="clearcut"/>
    <x v="0"/>
    <n v="8"/>
    <n v="2"/>
    <s v="wax F"/>
    <n v="2"/>
    <n v="66"/>
    <n v="11.6"/>
    <n v="0"/>
    <n v="0"/>
    <n v="0"/>
    <n v="0"/>
    <n v="0"/>
    <s v="terminal"/>
    <n v="0"/>
    <m/>
    <n v="0"/>
  </r>
  <r>
    <s v="B8R2wax FS2"/>
    <s v="clearcut"/>
    <x v="1"/>
    <n v="8"/>
    <n v="2"/>
    <s v="wax F"/>
    <n v="2"/>
    <n v="0"/>
    <m/>
    <n v="0"/>
    <n v="0"/>
    <n v="0"/>
    <n v="2019"/>
    <n v="1"/>
    <s v="human"/>
    <n v="0"/>
    <m/>
    <n v="0"/>
  </r>
  <r>
    <s v="B8R2wax FS3"/>
    <s v="clearcut"/>
    <x v="0"/>
    <n v="8"/>
    <n v="2"/>
    <s v="wax F"/>
    <n v="3"/>
    <n v="36"/>
    <n v="5.4"/>
    <n v="0"/>
    <n v="0"/>
    <n v="0"/>
    <n v="0"/>
    <n v="0"/>
    <s v="alive"/>
    <n v="0"/>
    <m/>
    <n v="3"/>
  </r>
  <r>
    <s v="B8R2wax FS3"/>
    <s v="clearcut"/>
    <x v="1"/>
    <n v="8"/>
    <n v="2"/>
    <s v="wax F"/>
    <n v="3"/>
    <n v="39"/>
    <n v="5.2"/>
    <n v="800"/>
    <n v="800"/>
    <n v="100"/>
    <n v="0"/>
    <n v="0"/>
    <s v="alive"/>
    <n v="0"/>
    <m/>
    <n v="4"/>
  </r>
  <r>
    <s v="B8R2wax FS3"/>
    <s v="clearcut"/>
    <x v="2"/>
    <n v="8"/>
    <n v="2"/>
    <s v="wax F"/>
    <n v="3"/>
    <n v="0"/>
    <m/>
    <n v="760"/>
    <n v="1560"/>
    <n v="0"/>
    <n v="2020"/>
    <n v="1"/>
    <s v="Hylobius"/>
    <n v="0"/>
    <m/>
    <n v="4"/>
  </r>
  <r>
    <s v="B8R2wax FS4"/>
    <s v="clearcut"/>
    <x v="0"/>
    <n v="8"/>
    <n v="2"/>
    <s v="wax F"/>
    <n v="4"/>
    <n v="18"/>
    <n v="3.5"/>
    <n v="0"/>
    <n v="0"/>
    <n v="0"/>
    <n v="0"/>
    <n v="0"/>
    <s v="alive"/>
    <n v="0"/>
    <m/>
    <n v="0"/>
  </r>
  <r>
    <s v="B8R2wax FS4"/>
    <s v="clearcut"/>
    <x v="1"/>
    <n v="8"/>
    <n v="2"/>
    <s v="wax F"/>
    <n v="4"/>
    <n v="22"/>
    <n v="5"/>
    <n v="0"/>
    <n v="0"/>
    <n v="0"/>
    <n v="0"/>
    <n v="0"/>
    <s v="alive"/>
    <n v="0"/>
    <m/>
    <n v="2"/>
  </r>
  <r>
    <s v="B8R2wax FS4"/>
    <s v="clearcut"/>
    <x v="2"/>
    <n v="8"/>
    <n v="2"/>
    <s v="wax F"/>
    <n v="4"/>
    <n v="36"/>
    <n v="6.9"/>
    <n v="0"/>
    <n v="0"/>
    <n v="0"/>
    <n v="0"/>
    <n v="0"/>
    <s v="alive"/>
    <n v="0"/>
    <m/>
    <n v="3"/>
  </r>
  <r>
    <s v="B8R2wax FS5"/>
    <s v="clearcut"/>
    <x v="0"/>
    <n v="8"/>
    <n v="2"/>
    <s v="wax F"/>
    <n v="5"/>
    <n v="46"/>
    <n v="8.3000000000000007"/>
    <n v="0"/>
    <n v="0"/>
    <n v="0"/>
    <n v="0"/>
    <n v="0"/>
    <s v="alive"/>
    <n v="0"/>
    <m/>
    <n v="0"/>
  </r>
  <r>
    <s v="B8R2wax FS5"/>
    <s v="clearcut"/>
    <x v="1"/>
    <n v="8"/>
    <n v="2"/>
    <s v="wax F"/>
    <n v="5"/>
    <n v="49"/>
    <n v="8.9"/>
    <n v="640"/>
    <n v="640"/>
    <n v="100"/>
    <n v="0"/>
    <n v="0"/>
    <s v="alive"/>
    <n v="0"/>
    <m/>
    <n v="2"/>
  </r>
  <r>
    <s v="B8R2wax FS5"/>
    <s v="clearcut"/>
    <x v="2"/>
    <n v="8"/>
    <n v="2"/>
    <s v="wax F"/>
    <n v="5"/>
    <n v="0"/>
    <m/>
    <n v="540"/>
    <n v="1180"/>
    <n v="0"/>
    <n v="2020"/>
    <n v="1"/>
    <s v="Hylobius"/>
    <n v="0"/>
    <m/>
    <n v="2"/>
  </r>
  <r>
    <s v="B8R2wax FS6"/>
    <s v="clearcut"/>
    <x v="0"/>
    <n v="8"/>
    <n v="2"/>
    <s v="wax F"/>
    <n v="6"/>
    <n v="62"/>
    <n v="11.1"/>
    <n v="0"/>
    <n v="0"/>
    <n v="0"/>
    <n v="0"/>
    <n v="0"/>
    <s v="alive"/>
    <n v="0"/>
    <m/>
    <n v="0"/>
  </r>
  <r>
    <s v="B8R2wax FS6"/>
    <s v="clearcut"/>
    <x v="1"/>
    <n v="8"/>
    <n v="2"/>
    <s v="wax F"/>
    <n v="6"/>
    <n v="67"/>
    <n v="12.5"/>
    <n v="760"/>
    <n v="760"/>
    <n v="100"/>
    <n v="0"/>
    <n v="0"/>
    <s v="alive"/>
    <n v="0"/>
    <m/>
    <n v="3"/>
  </r>
  <r>
    <s v="B8R2wax FS6"/>
    <s v="clearcut"/>
    <x v="2"/>
    <n v="8"/>
    <n v="2"/>
    <s v="wax F"/>
    <n v="6"/>
    <n v="0"/>
    <m/>
    <n v="850"/>
    <n v="850"/>
    <n v="0"/>
    <n v="2020"/>
    <n v="1"/>
    <s v="Hylobius"/>
    <n v="0"/>
    <m/>
    <n v="3"/>
  </r>
  <r>
    <s v="B8R2wax FS7"/>
    <s v="clearcut"/>
    <x v="0"/>
    <n v="8"/>
    <n v="2"/>
    <s v="wax F"/>
    <n v="7"/>
    <n v="33"/>
    <n v="6"/>
    <n v="0"/>
    <n v="0"/>
    <n v="0"/>
    <n v="0"/>
    <n v="0"/>
    <s v="alive"/>
    <n v="0"/>
    <m/>
    <n v="3"/>
  </r>
  <r>
    <s v="B8R2wax FS7"/>
    <s v="clearcut"/>
    <x v="1"/>
    <n v="8"/>
    <n v="2"/>
    <s v="wax F"/>
    <n v="7"/>
    <n v="36"/>
    <n v="8.5"/>
    <n v="760"/>
    <n v="760"/>
    <n v="100"/>
    <n v="0"/>
    <n v="0"/>
    <s v="alive"/>
    <n v="0"/>
    <m/>
    <n v="3"/>
  </r>
  <r>
    <s v="B8R2wax FS7"/>
    <s v="clearcut"/>
    <x v="2"/>
    <n v="8"/>
    <n v="2"/>
    <s v="wax F"/>
    <n v="7"/>
    <n v="0"/>
    <m/>
    <n v="0"/>
    <n v="760"/>
    <n v="0"/>
    <n v="2020"/>
    <n v="1"/>
    <s v="other"/>
    <n v="0"/>
    <m/>
    <n v="0"/>
  </r>
  <r>
    <s v="B8R2wax FS8"/>
    <s v="clearcut"/>
    <x v="0"/>
    <n v="8"/>
    <n v="2"/>
    <s v="wax F"/>
    <n v="8"/>
    <n v="47"/>
    <n v="8.1999999999999993"/>
    <n v="0"/>
    <n v="0"/>
    <n v="0"/>
    <n v="0"/>
    <n v="0"/>
    <s v="alive"/>
    <n v="0"/>
    <m/>
    <n v="1"/>
  </r>
  <r>
    <s v="B8R2wax FS8"/>
    <s v="clearcut"/>
    <x v="1"/>
    <n v="8"/>
    <n v="2"/>
    <s v="wax F"/>
    <n v="8"/>
    <n v="0"/>
    <m/>
    <n v="400"/>
    <n v="400"/>
    <n v="100"/>
    <n v="2019"/>
    <n v="1"/>
    <s v="Hylastes"/>
    <n v="0"/>
    <m/>
    <n v="1"/>
  </r>
  <r>
    <s v="B8R2wax FS9"/>
    <s v="clearcut"/>
    <x v="0"/>
    <n v="8"/>
    <n v="2"/>
    <s v="wax F"/>
    <n v="9"/>
    <n v="56"/>
    <n v="8.6999999999999993"/>
    <n v="0"/>
    <n v="0"/>
    <n v="0"/>
    <n v="0"/>
    <n v="0"/>
    <s v="alive"/>
    <n v="0"/>
    <m/>
    <n v="2"/>
  </r>
  <r>
    <s v="B8R2wax FS9"/>
    <s v="clearcut"/>
    <x v="1"/>
    <n v="8"/>
    <n v="2"/>
    <s v="wax F"/>
    <n v="9"/>
    <n v="85"/>
    <n v="11.7"/>
    <n v="1050"/>
    <n v="1050"/>
    <n v="100"/>
    <n v="0"/>
    <n v="0"/>
    <s v="alive"/>
    <n v="0"/>
    <m/>
    <n v="2"/>
  </r>
  <r>
    <s v="B8R2wax FS9"/>
    <s v="clearcut"/>
    <x v="2"/>
    <n v="8"/>
    <n v="2"/>
    <s v="wax F"/>
    <n v="9"/>
    <n v="77"/>
    <n v="20"/>
    <n v="100"/>
    <n v="1150"/>
    <n v="0"/>
    <n v="0"/>
    <n v="0"/>
    <s v="alive"/>
    <n v="0"/>
    <m/>
    <n v="4"/>
  </r>
  <r>
    <s v="B8R3mechanicalS1"/>
    <s v="clearcut"/>
    <x v="0"/>
    <n v="8"/>
    <n v="3"/>
    <s v="mechanical"/>
    <n v="1"/>
    <n v="0"/>
    <m/>
    <n v="0"/>
    <n v="0"/>
    <n v="0"/>
    <n v="2018"/>
    <n v="1"/>
    <s v="Hylastes"/>
    <n v="0"/>
    <m/>
    <n v="0"/>
  </r>
  <r>
    <s v="B8R3mechanicalS10"/>
    <s v="clearcut"/>
    <x v="0"/>
    <n v="8"/>
    <n v="3"/>
    <s v="mechanical"/>
    <n v="10"/>
    <n v="0"/>
    <m/>
    <n v="0"/>
    <n v="0"/>
    <n v="0"/>
    <n v="2018"/>
    <n v="1"/>
    <s v="Hylastes"/>
    <n v="0"/>
    <m/>
    <n v="0"/>
  </r>
  <r>
    <s v="B8R3mechanicalS2"/>
    <s v="clearcut"/>
    <x v="0"/>
    <n v="8"/>
    <n v="3"/>
    <s v="mechanical"/>
    <n v="2"/>
    <n v="34"/>
    <n v="4.8"/>
    <n v="0"/>
    <n v="0"/>
    <n v="0"/>
    <n v="0"/>
    <n v="0"/>
    <s v="alive"/>
    <n v="0"/>
    <m/>
    <n v="0"/>
  </r>
  <r>
    <s v="B8R3mechanicalS2"/>
    <s v="clearcut"/>
    <x v="1"/>
    <n v="8"/>
    <n v="3"/>
    <s v="mechanical"/>
    <n v="2"/>
    <n v="35"/>
    <n v="8.4"/>
    <n v="150"/>
    <n v="150"/>
    <n v="50"/>
    <n v="0"/>
    <n v="0"/>
    <s v="alive"/>
    <n v="0"/>
    <m/>
    <n v="0"/>
  </r>
  <r>
    <s v="B8R3mechanicalS2"/>
    <s v="clearcut"/>
    <x v="2"/>
    <n v="8"/>
    <n v="3"/>
    <s v="mechanical"/>
    <n v="2"/>
    <n v="40"/>
    <n v="10"/>
    <n v="50"/>
    <n v="200"/>
    <n v="0"/>
    <n v="0"/>
    <n v="0"/>
    <s v="alive"/>
    <n v="0"/>
    <s v="Z"/>
    <n v="0"/>
  </r>
  <r>
    <s v="B8R3mechanicalS3"/>
    <s v="clearcut"/>
    <x v="0"/>
    <n v="8"/>
    <n v="3"/>
    <s v="mechanical"/>
    <n v="3"/>
    <n v="46"/>
    <n v="6.3"/>
    <n v="0"/>
    <n v="0"/>
    <n v="0"/>
    <n v="0"/>
    <n v="0"/>
    <s v="alive"/>
    <n v="0"/>
    <m/>
    <n v="0"/>
  </r>
  <r>
    <s v="B8R3mechanicalS3"/>
    <s v="clearcut"/>
    <x v="1"/>
    <n v="8"/>
    <n v="3"/>
    <s v="mechanical"/>
    <n v="3"/>
    <n v="51"/>
    <n v="5.9"/>
    <n v="0"/>
    <n v="0"/>
    <n v="0"/>
    <n v="0"/>
    <n v="0"/>
    <s v="alive"/>
    <n v="0"/>
    <m/>
    <n v="0"/>
  </r>
  <r>
    <s v="B8R3mechanicalS3"/>
    <s v="clearcut"/>
    <x v="2"/>
    <n v="8"/>
    <n v="3"/>
    <s v="mechanical"/>
    <n v="3"/>
    <n v="57"/>
    <n v="10.1"/>
    <n v="0"/>
    <n v="0"/>
    <n v="0"/>
    <n v="0"/>
    <n v="0"/>
    <s v="alive"/>
    <n v="0"/>
    <s v="Z"/>
    <n v="0"/>
  </r>
  <r>
    <s v="B8R3mechanicalS4"/>
    <s v="clearcut"/>
    <x v="0"/>
    <n v="8"/>
    <n v="3"/>
    <s v="mechanical"/>
    <n v="4"/>
    <n v="0"/>
    <m/>
    <n v="0"/>
    <n v="0"/>
    <n v="0"/>
    <n v="2018"/>
    <n v="1"/>
    <s v="other"/>
    <n v="0"/>
    <m/>
    <n v="0"/>
  </r>
  <r>
    <s v="B8R3mechanicalS5"/>
    <s v="clearcut"/>
    <x v="0"/>
    <n v="8"/>
    <n v="3"/>
    <s v="mechanical"/>
    <n v="5"/>
    <n v="0"/>
    <m/>
    <n v="0"/>
    <n v="0"/>
    <n v="0"/>
    <n v="2018"/>
    <n v="1"/>
    <s v="Hylastes"/>
    <n v="0"/>
    <m/>
    <n v="0"/>
  </r>
  <r>
    <s v="B8R3mechanicalS6"/>
    <s v="clearcut"/>
    <x v="0"/>
    <n v="8"/>
    <n v="3"/>
    <s v="mechanical"/>
    <n v="6"/>
    <n v="25"/>
    <n v="4.5999999999999996"/>
    <n v="0"/>
    <n v="0"/>
    <n v="0"/>
    <n v="0"/>
    <n v="0"/>
    <s v="alive"/>
    <n v="0"/>
    <m/>
    <n v="0"/>
  </r>
  <r>
    <s v="B8R3mechanicalS6"/>
    <s v="clearcut"/>
    <x v="1"/>
    <n v="8"/>
    <n v="3"/>
    <s v="mechanical"/>
    <n v="6"/>
    <n v="0"/>
    <m/>
    <n v="150"/>
    <n v="150"/>
    <n v="80"/>
    <n v="2019"/>
    <n v="1"/>
    <s v="Hylastes"/>
    <n v="0"/>
    <m/>
    <n v="0"/>
  </r>
  <r>
    <s v="B8R3mechanicalS7"/>
    <s v="clearcut"/>
    <x v="0"/>
    <n v="8"/>
    <n v="3"/>
    <s v="mechanical"/>
    <n v="7"/>
    <n v="0"/>
    <m/>
    <n v="0"/>
    <n v="0"/>
    <n v="0"/>
    <n v="2018"/>
    <n v="1"/>
    <s v="Hylastes"/>
    <n v="0"/>
    <m/>
    <n v="0"/>
  </r>
  <r>
    <s v="B8R3mechanicalS8"/>
    <s v="clearcut"/>
    <x v="0"/>
    <n v="8"/>
    <n v="3"/>
    <s v="mechanical"/>
    <n v="8"/>
    <n v="0"/>
    <m/>
    <n v="0"/>
    <n v="0"/>
    <n v="0"/>
    <n v="2018"/>
    <n v="1"/>
    <s v="Hylastes"/>
    <n v="0"/>
    <m/>
    <n v="0"/>
  </r>
  <r>
    <s v="B8R3mechanicalS9"/>
    <s v="clearcut"/>
    <x v="0"/>
    <n v="8"/>
    <n v="3"/>
    <s v="mechanical"/>
    <n v="9"/>
    <n v="20"/>
    <n v="4.0999999999999996"/>
    <n v="0"/>
    <n v="0"/>
    <n v="0"/>
    <n v="0"/>
    <n v="0"/>
    <s v="alive"/>
    <n v="0"/>
    <m/>
    <n v="0"/>
  </r>
  <r>
    <s v="B8R3mechanicalS9"/>
    <s v="clearcut"/>
    <x v="1"/>
    <n v="8"/>
    <n v="3"/>
    <s v="mechanical"/>
    <n v="9"/>
    <n v="30"/>
    <n v="5.5"/>
    <n v="650"/>
    <n v="650"/>
    <n v="100"/>
    <n v="0"/>
    <n v="0"/>
    <s v="alive"/>
    <n v="0"/>
    <m/>
    <n v="0"/>
  </r>
  <r>
    <s v="B8R3mechanicalS9"/>
    <s v="clearcut"/>
    <x v="2"/>
    <n v="8"/>
    <n v="3"/>
    <s v="mechanical"/>
    <n v="9"/>
    <n v="0"/>
    <m/>
    <n v="1200"/>
    <n v="1200"/>
    <n v="0"/>
    <n v="2020"/>
    <n v="1"/>
    <s v="Hylobius"/>
    <n v="0"/>
    <m/>
    <n v="0"/>
  </r>
  <r>
    <s v="B8R4controlS1"/>
    <s v="clearcut"/>
    <x v="0"/>
    <n v="8"/>
    <n v="4"/>
    <s v="control"/>
    <n v="1"/>
    <n v="0"/>
    <m/>
    <n v="0"/>
    <n v="0"/>
    <n v="0"/>
    <n v="2018"/>
    <n v="1"/>
    <s v="Hylastes"/>
    <n v="0"/>
    <m/>
    <n v="0"/>
  </r>
  <r>
    <s v="B8R4controlS10"/>
    <s v="clearcut"/>
    <x v="0"/>
    <n v="8"/>
    <n v="4"/>
    <s v="control"/>
    <n v="10"/>
    <n v="0"/>
    <m/>
    <n v="120"/>
    <n v="120"/>
    <n v="40"/>
    <n v="2018"/>
    <n v="1"/>
    <s v="Hylastes"/>
    <n v="0"/>
    <m/>
    <n v="0"/>
  </r>
  <r>
    <s v="B8R4controlS2"/>
    <s v="clearcut"/>
    <x v="0"/>
    <n v="8"/>
    <n v="4"/>
    <s v="control"/>
    <n v="2"/>
    <n v="43"/>
    <n v="9.8000000000000007"/>
    <n v="50"/>
    <n v="50"/>
    <n v="20"/>
    <n v="0"/>
    <n v="0"/>
    <s v="alive"/>
    <n v="0"/>
    <m/>
    <n v="0"/>
  </r>
  <r>
    <s v="B8R4controlS2"/>
    <s v="clearcut"/>
    <x v="1"/>
    <n v="8"/>
    <n v="4"/>
    <s v="control"/>
    <n v="2"/>
    <n v="49"/>
    <n v="11.5"/>
    <n v="350"/>
    <n v="350"/>
    <n v="30"/>
    <n v="0"/>
    <n v="0"/>
    <s v="alive"/>
    <n v="0"/>
    <m/>
    <n v="0"/>
  </r>
  <r>
    <s v="B8R4controlS2"/>
    <s v="clearcut"/>
    <x v="2"/>
    <n v="8"/>
    <n v="4"/>
    <s v="control"/>
    <n v="2"/>
    <n v="51"/>
    <n v="12.9"/>
    <n v="1500"/>
    <n v="1500"/>
    <n v="0"/>
    <n v="0"/>
    <n v="0"/>
    <s v="alive"/>
    <n v="0"/>
    <m/>
    <n v="0"/>
  </r>
  <r>
    <s v="B8R4controlS3"/>
    <s v="clearcut"/>
    <x v="0"/>
    <n v="8"/>
    <n v="4"/>
    <s v="control"/>
    <n v="3"/>
    <n v="0"/>
    <m/>
    <n v="160"/>
    <n v="160"/>
    <n v="100"/>
    <n v="2018"/>
    <n v="1"/>
    <s v="Hylobius"/>
    <n v="0"/>
    <m/>
    <n v="0"/>
  </r>
  <r>
    <s v="B8R4controlS4"/>
    <s v="clearcut"/>
    <x v="0"/>
    <n v="8"/>
    <n v="4"/>
    <s v="control"/>
    <n v="4"/>
    <n v="20"/>
    <n v="4.5999999999999996"/>
    <n v="10"/>
    <n v="10"/>
    <n v="10"/>
    <n v="0"/>
    <n v="0"/>
    <s v="alive"/>
    <n v="0"/>
    <m/>
    <n v="0"/>
  </r>
  <r>
    <s v="B8R4controlS4"/>
    <s v="clearcut"/>
    <x v="1"/>
    <n v="8"/>
    <n v="4"/>
    <s v="control"/>
    <n v="4"/>
    <n v="0"/>
    <m/>
    <n v="500"/>
    <n v="500"/>
    <n v="100"/>
    <n v="2019"/>
    <n v="1"/>
    <s v="Hylobius"/>
    <n v="0"/>
    <m/>
    <n v="0"/>
  </r>
  <r>
    <s v="B8R4controlS5"/>
    <s v="clearcut"/>
    <x v="0"/>
    <n v="8"/>
    <n v="4"/>
    <s v="control"/>
    <n v="5"/>
    <n v="46"/>
    <n v="5.9"/>
    <n v="230"/>
    <n v="230"/>
    <n v="80"/>
    <n v="0"/>
    <n v="0"/>
    <s v="alive"/>
    <n v="0"/>
    <m/>
    <n v="0"/>
  </r>
  <r>
    <s v="B8R4controlS5"/>
    <s v="clearcut"/>
    <x v="1"/>
    <n v="8"/>
    <n v="4"/>
    <s v="control"/>
    <n v="5"/>
    <n v="44"/>
    <n v="6.5"/>
    <n v="1300"/>
    <n v="1300"/>
    <n v="100"/>
    <n v="0"/>
    <n v="0"/>
    <s v="alive"/>
    <n v="0"/>
    <m/>
    <n v="0"/>
  </r>
  <r>
    <s v="B8R4controlS5"/>
    <s v="clearcut"/>
    <x v="2"/>
    <n v="8"/>
    <n v="4"/>
    <s v="control"/>
    <n v="5"/>
    <n v="0"/>
    <m/>
    <n v="1200"/>
    <n v="2500"/>
    <n v="0"/>
    <n v="2020"/>
    <n v="1"/>
    <s v="Hylobius"/>
    <n v="0"/>
    <m/>
    <n v="0"/>
  </r>
  <r>
    <s v="B8R4controlS6"/>
    <s v="clearcut"/>
    <x v="0"/>
    <n v="8"/>
    <n v="4"/>
    <s v="control"/>
    <n v="6"/>
    <n v="41"/>
    <n v="6"/>
    <n v="0"/>
    <n v="0"/>
    <n v="0"/>
    <n v="0"/>
    <n v="0"/>
    <s v="alive"/>
    <n v="0"/>
    <m/>
    <n v="0"/>
  </r>
  <r>
    <s v="B8R4controlS6"/>
    <s v="clearcut"/>
    <x v="1"/>
    <n v="8"/>
    <n v="4"/>
    <s v="control"/>
    <n v="6"/>
    <n v="0"/>
    <m/>
    <n v="0"/>
    <n v="0"/>
    <n v="0"/>
    <n v="2019"/>
    <n v="1"/>
    <s v="other"/>
    <n v="0"/>
    <m/>
    <n v="0"/>
  </r>
  <r>
    <s v="B8R4controlS7"/>
    <s v="clearcut"/>
    <x v="0"/>
    <n v="8"/>
    <n v="4"/>
    <s v="control"/>
    <n v="7"/>
    <n v="0"/>
    <m/>
    <n v="780"/>
    <n v="780"/>
    <n v="100"/>
    <n v="2018"/>
    <n v="1"/>
    <s v="Hylobius"/>
    <n v="0"/>
    <m/>
    <n v="0"/>
  </r>
  <r>
    <s v="B8R4controlS8"/>
    <s v="clearcut"/>
    <x v="0"/>
    <n v="8"/>
    <n v="4"/>
    <s v="control"/>
    <n v="8"/>
    <n v="38"/>
    <n v="5.7"/>
    <n v="280"/>
    <n v="280"/>
    <n v="60"/>
    <n v="0"/>
    <n v="0"/>
    <s v="alive"/>
    <n v="0"/>
    <m/>
    <n v="0"/>
  </r>
  <r>
    <s v="B8R4controlS8"/>
    <s v="clearcut"/>
    <x v="1"/>
    <n v="8"/>
    <n v="4"/>
    <s v="control"/>
    <n v="8"/>
    <n v="38"/>
    <n v="8"/>
    <n v="1500"/>
    <n v="1500"/>
    <n v="100"/>
    <n v="0"/>
    <n v="0"/>
    <s v="alive"/>
    <n v="0"/>
    <m/>
    <n v="0"/>
  </r>
  <r>
    <s v="B8R4controlS8"/>
    <s v="clearcut"/>
    <x v="2"/>
    <n v="8"/>
    <n v="4"/>
    <s v="control"/>
    <n v="8"/>
    <n v="0"/>
    <m/>
    <n v="1500"/>
    <n v="1500"/>
    <n v="0"/>
    <n v="2020"/>
    <n v="1"/>
    <s v="Hylobius"/>
    <n v="0"/>
    <m/>
    <n v="0"/>
  </r>
  <r>
    <s v="B8R4controlS9"/>
    <s v="clearcut"/>
    <x v="0"/>
    <n v="8"/>
    <n v="4"/>
    <s v="control"/>
    <n v="9"/>
    <n v="39"/>
    <n v="7"/>
    <n v="20"/>
    <n v="20"/>
    <n v="10"/>
    <n v="0"/>
    <n v="0"/>
    <s v="alive"/>
    <n v="0"/>
    <m/>
    <n v="0"/>
  </r>
  <r>
    <s v="B8R4controlS9"/>
    <s v="clearcut"/>
    <x v="1"/>
    <n v="8"/>
    <n v="4"/>
    <s v="control"/>
    <n v="9"/>
    <n v="42"/>
    <n v="6.3"/>
    <n v="1200"/>
    <n v="1200"/>
    <n v="100"/>
    <n v="0"/>
    <n v="0"/>
    <s v="alive"/>
    <n v="0"/>
    <m/>
    <n v="0"/>
  </r>
  <r>
    <s v="B8R4controlS9"/>
    <s v="clearcut"/>
    <x v="2"/>
    <n v="8"/>
    <n v="4"/>
    <s v="control"/>
    <n v="9"/>
    <n v="0"/>
    <m/>
    <n v="1400"/>
    <n v="1400"/>
    <n v="0"/>
    <n v="2020"/>
    <n v="1"/>
    <s v="Hylobius"/>
    <n v="0"/>
    <m/>
    <n v="0"/>
  </r>
  <r>
    <s v="B8R5glueS1"/>
    <s v="clearcut"/>
    <x v="0"/>
    <n v="8"/>
    <n v="5"/>
    <s v="glue"/>
    <n v="1"/>
    <n v="0"/>
    <m/>
    <n v="0"/>
    <n v="0"/>
    <n v="0"/>
    <n v="2018"/>
    <n v="1"/>
    <s v="other"/>
    <n v="0"/>
    <m/>
    <n v="0"/>
  </r>
  <r>
    <s v="B8R5glueS10"/>
    <s v="clearcut"/>
    <x v="0"/>
    <n v="8"/>
    <n v="5"/>
    <s v="glue"/>
    <n v="10"/>
    <n v="0"/>
    <m/>
    <n v="0"/>
    <n v="0"/>
    <n v="0"/>
    <n v="2018"/>
    <n v="1"/>
    <s v="Hylastes"/>
    <n v="0"/>
    <m/>
    <n v="0"/>
  </r>
  <r>
    <s v="B8R5glueS2"/>
    <s v="clearcut"/>
    <x v="0"/>
    <n v="8"/>
    <n v="5"/>
    <s v="glue"/>
    <n v="2"/>
    <n v="0"/>
    <m/>
    <n v="80"/>
    <n v="80"/>
    <n v="70"/>
    <n v="2018"/>
    <n v="1"/>
    <s v="Hylastes"/>
    <n v="0"/>
    <m/>
    <n v="0"/>
  </r>
  <r>
    <s v="B8R5glueS3"/>
    <s v="clearcut"/>
    <x v="0"/>
    <n v="8"/>
    <n v="5"/>
    <s v="glue"/>
    <n v="3"/>
    <n v="34"/>
    <n v="4.7"/>
    <n v="0"/>
    <n v="0"/>
    <n v="0"/>
    <n v="0"/>
    <n v="0"/>
    <s v="alive"/>
    <n v="0"/>
    <m/>
    <n v="0"/>
  </r>
  <r>
    <s v="B8R5glueS3"/>
    <s v="clearcut"/>
    <x v="1"/>
    <n v="8"/>
    <n v="5"/>
    <s v="glue"/>
    <n v="3"/>
    <n v="33"/>
    <n v="6.8"/>
    <n v="140"/>
    <n v="140"/>
    <n v="90"/>
    <n v="0"/>
    <n v="0"/>
    <s v="alive"/>
    <n v="0"/>
    <m/>
    <n v="0"/>
  </r>
  <r>
    <s v="B8R5glueS3"/>
    <s v="clearcut"/>
    <x v="2"/>
    <n v="8"/>
    <n v="5"/>
    <s v="glue"/>
    <n v="3"/>
    <n v="41"/>
    <n v="10.9"/>
    <n v="0"/>
    <n v="140"/>
    <n v="0"/>
    <n v="0"/>
    <n v="0"/>
    <s v="alive"/>
    <n v="0"/>
    <m/>
    <n v="0"/>
  </r>
  <r>
    <s v="B8R5glueS4"/>
    <s v="clearcut"/>
    <x v="0"/>
    <n v="8"/>
    <n v="5"/>
    <s v="glue"/>
    <n v="4"/>
    <n v="15"/>
    <n v="2.8"/>
    <n v="0"/>
    <n v="0"/>
    <n v="0"/>
    <n v="0"/>
    <n v="0"/>
    <s v="alive"/>
    <n v="0"/>
    <m/>
    <n v="0"/>
  </r>
  <r>
    <s v="B8R5glueS4"/>
    <s v="clearcut"/>
    <x v="1"/>
    <n v="8"/>
    <n v="5"/>
    <s v="glue"/>
    <n v="4"/>
    <n v="15"/>
    <n v="3"/>
    <n v="0"/>
    <n v="0"/>
    <n v="0"/>
    <n v="0"/>
    <n v="0"/>
    <s v="alive"/>
    <n v="0"/>
    <m/>
    <n v="0"/>
  </r>
  <r>
    <s v="B8R5glueS4"/>
    <s v="clearcut"/>
    <x v="2"/>
    <n v="8"/>
    <n v="5"/>
    <s v="glue"/>
    <n v="4"/>
    <n v="19"/>
    <n v="3.4"/>
    <n v="0"/>
    <n v="0"/>
    <n v="0"/>
    <n v="0"/>
    <n v="0"/>
    <s v="alive"/>
    <n v="0"/>
    <m/>
    <n v="0"/>
  </r>
  <r>
    <s v="B8R5glueS5"/>
    <s v="clearcut"/>
    <x v="0"/>
    <n v="8"/>
    <n v="5"/>
    <s v="glue"/>
    <n v="5"/>
    <n v="36"/>
    <n v="5.3"/>
    <n v="0"/>
    <n v="0"/>
    <n v="0"/>
    <n v="0"/>
    <n v="0"/>
    <s v="alive"/>
    <n v="0"/>
    <m/>
    <n v="0"/>
  </r>
  <r>
    <s v="B8R5glueS5"/>
    <s v="clearcut"/>
    <x v="1"/>
    <n v="8"/>
    <n v="5"/>
    <s v="glue"/>
    <n v="5"/>
    <n v="39"/>
    <n v="9.3000000000000007"/>
    <n v="40"/>
    <n v="40"/>
    <n v="20"/>
    <n v="0"/>
    <n v="0"/>
    <s v="alive"/>
    <n v="0"/>
    <m/>
    <n v="0"/>
  </r>
  <r>
    <s v="B8R5glueS5"/>
    <s v="clearcut"/>
    <x v="2"/>
    <n v="8"/>
    <n v="5"/>
    <s v="glue"/>
    <n v="5"/>
    <n v="42"/>
    <n v="11.3"/>
    <n v="190"/>
    <n v="190"/>
    <n v="0"/>
    <n v="0"/>
    <n v="0"/>
    <s v="alive"/>
    <n v="0"/>
    <m/>
    <n v="0"/>
  </r>
  <r>
    <s v="B8R5glueS6"/>
    <s v="clearcut"/>
    <x v="0"/>
    <n v="8"/>
    <n v="5"/>
    <s v="glue"/>
    <n v="6"/>
    <n v="0"/>
    <m/>
    <n v="0"/>
    <n v="0"/>
    <n v="0"/>
    <n v="2018"/>
    <n v="1"/>
    <s v="other"/>
    <n v="0"/>
    <m/>
    <n v="0"/>
  </r>
  <r>
    <s v="B8R5glueS7"/>
    <s v="clearcut"/>
    <x v="0"/>
    <n v="8"/>
    <n v="5"/>
    <s v="glue"/>
    <n v="7"/>
    <n v="0"/>
    <m/>
    <n v="0"/>
    <n v="0"/>
    <n v="0"/>
    <n v="2018"/>
    <n v="1"/>
    <s v="other"/>
    <n v="0"/>
    <m/>
    <n v="0"/>
  </r>
  <r>
    <s v="B8R5glueS8"/>
    <s v="clearcut"/>
    <x v="0"/>
    <n v="8"/>
    <n v="5"/>
    <s v="glue"/>
    <n v="8"/>
    <n v="30"/>
    <n v="5.8"/>
    <n v="0"/>
    <n v="0"/>
    <n v="0"/>
    <n v="0"/>
    <n v="0"/>
    <s v="alive"/>
    <n v="0"/>
    <m/>
    <n v="0"/>
  </r>
  <r>
    <s v="B8R5glueS8"/>
    <s v="clearcut"/>
    <x v="1"/>
    <n v="8"/>
    <n v="5"/>
    <s v="glue"/>
    <n v="8"/>
    <n v="18"/>
    <n v="6.8"/>
    <n v="50"/>
    <n v="50"/>
    <n v="20"/>
    <n v="0"/>
    <n v="1"/>
    <s v="human"/>
    <n v="0"/>
    <m/>
    <n v="0"/>
  </r>
  <r>
    <s v="B8R5glueS8"/>
    <s v="clearcut"/>
    <x v="2"/>
    <n v="8"/>
    <n v="5"/>
    <s v="glue"/>
    <n v="8"/>
    <n v="0"/>
    <m/>
    <n v="0"/>
    <n v="50"/>
    <n v="0"/>
    <n v="2020"/>
    <n v="1"/>
    <s v="other"/>
    <n v="0"/>
    <m/>
    <n v="0"/>
  </r>
  <r>
    <s v="B8R5glueS9"/>
    <s v="clearcut"/>
    <x v="0"/>
    <n v="8"/>
    <n v="5"/>
    <s v="glue"/>
    <n v="9"/>
    <n v="36"/>
    <n v="6"/>
    <n v="110"/>
    <n v="110"/>
    <n v="70"/>
    <n v="0"/>
    <n v="0"/>
    <s v="alive"/>
    <n v="0"/>
    <m/>
    <n v="0"/>
  </r>
  <r>
    <s v="B8R5glueS9"/>
    <s v="clearcut"/>
    <x v="1"/>
    <n v="8"/>
    <n v="5"/>
    <s v="glue"/>
    <n v="9"/>
    <n v="39"/>
    <n v="9.9"/>
    <n v="210"/>
    <n v="210"/>
    <n v="40"/>
    <n v="0"/>
    <n v="0"/>
    <s v="alive"/>
    <n v="0"/>
    <m/>
    <n v="0"/>
  </r>
  <r>
    <s v="B8R5glueS9"/>
    <s v="clearcut"/>
    <x v="2"/>
    <n v="8"/>
    <n v="5"/>
    <s v="glue"/>
    <n v="9"/>
    <n v="42"/>
    <n v="12.3"/>
    <n v="0"/>
    <n v="210"/>
    <n v="0"/>
    <n v="0"/>
    <n v="0"/>
    <s v="alive"/>
    <n v="0"/>
    <m/>
    <n v="0"/>
  </r>
  <r>
    <s v="B8R6wax CS1"/>
    <s v="clearcut"/>
    <x v="0"/>
    <n v="8"/>
    <n v="6"/>
    <s v="wax C"/>
    <n v="1"/>
    <n v="0"/>
    <m/>
    <n v="0"/>
    <n v="0"/>
    <n v="0"/>
    <n v="2018"/>
    <n v="1"/>
    <s v="Hylastes"/>
    <n v="0"/>
    <m/>
    <n v="0"/>
  </r>
  <r>
    <s v="B8R6wax CS10"/>
    <s v="clearcut"/>
    <x v="0"/>
    <n v="8"/>
    <n v="6"/>
    <s v="wax C"/>
    <n v="10"/>
    <n v="43"/>
    <n v="6.7"/>
    <n v="0"/>
    <n v="0"/>
    <n v="0"/>
    <n v="0"/>
    <n v="0"/>
    <s v="alive"/>
    <n v="0"/>
    <m/>
    <n v="0"/>
  </r>
  <r>
    <s v="B8R6wax CS10"/>
    <s v="clearcut"/>
    <x v="1"/>
    <n v="8"/>
    <n v="6"/>
    <s v="wax C"/>
    <n v="10"/>
    <n v="44"/>
    <n v="11.6"/>
    <n v="50"/>
    <n v="50"/>
    <n v="20"/>
    <n v="0"/>
    <n v="0"/>
    <s v="alive"/>
    <n v="0"/>
    <m/>
    <n v="2"/>
  </r>
  <r>
    <s v="B8R6wax CS10"/>
    <s v="clearcut"/>
    <x v="2"/>
    <n v="8"/>
    <n v="6"/>
    <s v="wax C"/>
    <n v="10"/>
    <n v="50"/>
    <n v="13.5"/>
    <n v="0"/>
    <n v="50"/>
    <n v="0"/>
    <n v="0"/>
    <n v="0"/>
    <s v="alive"/>
    <n v="0"/>
    <m/>
    <n v="0"/>
  </r>
  <r>
    <s v="B8R6wax CS2"/>
    <s v="clearcut"/>
    <x v="0"/>
    <n v="8"/>
    <n v="6"/>
    <s v="wax C"/>
    <n v="2"/>
    <n v="34"/>
    <n v="7.2"/>
    <n v="0"/>
    <n v="0"/>
    <n v="0"/>
    <n v="0"/>
    <n v="0"/>
    <s v="alive"/>
    <n v="0"/>
    <m/>
    <n v="0"/>
  </r>
  <r>
    <s v="B8R6wax CS2"/>
    <s v="clearcut"/>
    <x v="1"/>
    <n v="8"/>
    <n v="6"/>
    <s v="wax C"/>
    <n v="2"/>
    <n v="43"/>
    <n v="12.2"/>
    <n v="210"/>
    <n v="210"/>
    <n v="90"/>
    <n v="0"/>
    <n v="0"/>
    <s v="alive"/>
    <n v="0"/>
    <m/>
    <n v="3"/>
  </r>
  <r>
    <s v="B8R6wax CS2"/>
    <s v="clearcut"/>
    <x v="2"/>
    <n v="8"/>
    <n v="6"/>
    <s v="wax C"/>
    <n v="2"/>
    <n v="0"/>
    <m/>
    <n v="2500"/>
    <n v="2500"/>
    <n v="0"/>
    <n v="2020"/>
    <n v="1"/>
    <s v="Hylobius"/>
    <n v="0"/>
    <m/>
    <n v="2"/>
  </r>
  <r>
    <s v="B8R6wax CS3"/>
    <s v="clearcut"/>
    <x v="0"/>
    <n v="8"/>
    <n v="6"/>
    <s v="wax C"/>
    <n v="3"/>
    <n v="0"/>
    <m/>
    <n v="0"/>
    <n v="0"/>
    <n v="0"/>
    <n v="2018"/>
    <n v="1"/>
    <s v="other"/>
    <n v="0"/>
    <m/>
    <n v="0"/>
  </r>
  <r>
    <s v="B8R6wax CS4"/>
    <s v="clearcut"/>
    <x v="0"/>
    <n v="8"/>
    <n v="6"/>
    <s v="wax C"/>
    <n v="4"/>
    <n v="0"/>
    <m/>
    <n v="0"/>
    <n v="0"/>
    <n v="0"/>
    <n v="2018"/>
    <n v="1"/>
    <s v="other"/>
    <n v="0"/>
    <m/>
    <n v="0"/>
  </r>
  <r>
    <s v="B8R6wax CS5"/>
    <s v="clearcut"/>
    <x v="0"/>
    <n v="8"/>
    <n v="6"/>
    <s v="wax C"/>
    <n v="5"/>
    <n v="0"/>
    <m/>
    <n v="0"/>
    <n v="0"/>
    <n v="0"/>
    <n v="2018"/>
    <n v="1"/>
    <s v="other"/>
    <n v="0"/>
    <m/>
    <n v="0"/>
  </r>
  <r>
    <s v="B8R6wax CS6"/>
    <s v="clearcut"/>
    <x v="0"/>
    <n v="8"/>
    <n v="6"/>
    <s v="wax C"/>
    <n v="6"/>
    <n v="57"/>
    <n v="9.8000000000000007"/>
    <n v="0"/>
    <n v="0"/>
    <n v="0"/>
    <n v="0"/>
    <n v="0"/>
    <s v="alive"/>
    <n v="0"/>
    <m/>
    <n v="0"/>
  </r>
  <r>
    <s v="B8R6wax CS6"/>
    <s v="clearcut"/>
    <x v="1"/>
    <n v="8"/>
    <n v="6"/>
    <s v="wax C"/>
    <n v="6"/>
    <n v="46"/>
    <n v="12.3"/>
    <n v="50"/>
    <n v="50"/>
    <n v="20"/>
    <n v="0"/>
    <n v="0"/>
    <s v="alive"/>
    <n v="0"/>
    <m/>
    <n v="2"/>
  </r>
  <r>
    <s v="B8R6wax CS6"/>
    <s v="clearcut"/>
    <x v="2"/>
    <n v="8"/>
    <n v="6"/>
    <s v="wax C"/>
    <n v="6"/>
    <n v="52"/>
    <n v="19.600000000000001"/>
    <n v="0"/>
    <n v="50"/>
    <n v="0"/>
    <n v="0"/>
    <n v="0"/>
    <s v="alive"/>
    <n v="0"/>
    <m/>
    <n v="3"/>
  </r>
  <r>
    <s v="B8R6wax CS7"/>
    <s v="clearcut"/>
    <x v="0"/>
    <n v="8"/>
    <n v="6"/>
    <s v="wax C"/>
    <n v="7"/>
    <n v="37"/>
    <n v="8"/>
    <n v="0"/>
    <n v="0"/>
    <n v="0"/>
    <n v="0"/>
    <n v="0"/>
    <s v="alive"/>
    <n v="0"/>
    <m/>
    <n v="0"/>
  </r>
  <r>
    <s v="B8R6wax CS7"/>
    <s v="clearcut"/>
    <x v="1"/>
    <n v="8"/>
    <n v="6"/>
    <s v="wax C"/>
    <n v="7"/>
    <n v="40"/>
    <n v="9.9"/>
    <n v="100"/>
    <n v="100"/>
    <n v="30"/>
    <n v="0"/>
    <n v="0"/>
    <s v="alive"/>
    <n v="0"/>
    <m/>
    <n v="2"/>
  </r>
  <r>
    <s v="B8R6wax CS7"/>
    <s v="clearcut"/>
    <x v="2"/>
    <n v="8"/>
    <n v="6"/>
    <s v="wax C"/>
    <n v="7"/>
    <n v="47"/>
    <n v="8.6"/>
    <n v="0"/>
    <n v="100"/>
    <n v="0"/>
    <n v="0"/>
    <n v="0"/>
    <s v="alive"/>
    <n v="0"/>
    <m/>
    <n v="4"/>
  </r>
  <r>
    <s v="B8R6wax CS8"/>
    <s v="clearcut"/>
    <x v="0"/>
    <n v="8"/>
    <n v="6"/>
    <s v="wax C"/>
    <n v="8"/>
    <n v="0"/>
    <m/>
    <n v="0"/>
    <n v="0"/>
    <n v="0"/>
    <n v="2018"/>
    <n v="1"/>
    <s v="other"/>
    <n v="0"/>
    <m/>
    <n v="1"/>
  </r>
  <r>
    <s v="B8R6wax CS9"/>
    <s v="clearcut"/>
    <x v="0"/>
    <n v="8"/>
    <n v="6"/>
    <s v="wax C"/>
    <n v="9"/>
    <n v="0"/>
    <m/>
    <n v="0"/>
    <n v="0"/>
    <n v="0"/>
    <n v="2018"/>
    <n v="1"/>
    <s v="other"/>
    <n v="0"/>
    <m/>
    <n v="0"/>
  </r>
  <r>
    <s v="B9R1mechanicalS1"/>
    <s v="clearcut"/>
    <x v="0"/>
    <n v="9"/>
    <n v="1"/>
    <s v="mechanical"/>
    <n v="1"/>
    <n v="17"/>
    <n v="4.4000000000000004"/>
    <n v="0"/>
    <n v="0"/>
    <n v="0"/>
    <n v="0"/>
    <n v="0"/>
    <s v="alive"/>
    <n v="0"/>
    <m/>
    <n v="0"/>
  </r>
  <r>
    <s v="B9R1mechanicalS1"/>
    <s v="clearcut"/>
    <x v="1"/>
    <n v="9"/>
    <n v="1"/>
    <s v="mechanical"/>
    <n v="1"/>
    <n v="22"/>
    <n v="4.5999999999999996"/>
    <n v="0"/>
    <n v="0"/>
    <n v="0"/>
    <n v="0"/>
    <n v="0"/>
    <s v="alive"/>
    <n v="0"/>
    <m/>
    <n v="0"/>
  </r>
  <r>
    <s v="B9R1mechanicalS1"/>
    <s v="clearcut"/>
    <x v="2"/>
    <n v="9"/>
    <n v="1"/>
    <s v="mechanical"/>
    <n v="1"/>
    <n v="0"/>
    <m/>
    <n v="150"/>
    <n v="150"/>
    <n v="0"/>
    <n v="2020"/>
    <n v="1"/>
    <s v="Hylobius"/>
    <n v="0"/>
    <s v="Z"/>
    <n v="0"/>
  </r>
  <r>
    <s v="B9R1mechanicalS10"/>
    <s v="clearcut"/>
    <x v="0"/>
    <n v="9"/>
    <n v="1"/>
    <s v="mechanical"/>
    <n v="10"/>
    <n v="0"/>
    <m/>
    <n v="230"/>
    <n v="230"/>
    <n v="60"/>
    <n v="2018"/>
    <n v="1"/>
    <s v="Hylastes"/>
    <n v="0"/>
    <m/>
    <n v="0"/>
  </r>
  <r>
    <s v="B9R1mechanicalS2"/>
    <s v="clearcut"/>
    <x v="0"/>
    <n v="9"/>
    <n v="1"/>
    <s v="mechanical"/>
    <n v="2"/>
    <n v="0"/>
    <m/>
    <n v="20"/>
    <n v="20"/>
    <n v="10"/>
    <n v="2018"/>
    <n v="1"/>
    <s v="other"/>
    <n v="0"/>
    <m/>
    <n v="0"/>
  </r>
  <r>
    <s v="B9R1mechanicalS3"/>
    <s v="clearcut"/>
    <x v="0"/>
    <n v="9"/>
    <n v="1"/>
    <s v="mechanical"/>
    <n v="3"/>
    <n v="37"/>
    <n v="4.5"/>
    <n v="20"/>
    <n v="20"/>
    <n v="10"/>
    <n v="0"/>
    <n v="0"/>
    <s v="alive"/>
    <n v="0"/>
    <m/>
    <n v="0"/>
  </r>
  <r>
    <s v="B9R1mechanicalS3"/>
    <s v="clearcut"/>
    <x v="1"/>
    <n v="9"/>
    <n v="1"/>
    <s v="mechanical"/>
    <n v="3"/>
    <n v="0"/>
    <m/>
    <n v="200"/>
    <n v="200"/>
    <n v="30"/>
    <n v="2019"/>
    <n v="1"/>
    <s v="Hylastes"/>
    <n v="0"/>
    <m/>
    <n v="0"/>
  </r>
  <r>
    <s v="B9R1mechanicalS4"/>
    <s v="clearcut"/>
    <x v="0"/>
    <n v="9"/>
    <n v="1"/>
    <s v="mechanical"/>
    <n v="4"/>
    <n v="0"/>
    <m/>
    <n v="110"/>
    <n v="110"/>
    <n v="70"/>
    <n v="2018"/>
    <n v="1"/>
    <s v="Hylobius"/>
    <n v="0"/>
    <m/>
    <n v="0"/>
  </r>
  <r>
    <s v="B9R1mechanicalS5"/>
    <s v="clearcut"/>
    <x v="0"/>
    <n v="9"/>
    <n v="1"/>
    <s v="mechanical"/>
    <n v="5"/>
    <n v="33"/>
    <n v="6"/>
    <n v="650"/>
    <n v="650"/>
    <n v="80"/>
    <n v="0"/>
    <n v="0"/>
    <s v="alive"/>
    <n v="0"/>
    <m/>
    <n v="0"/>
  </r>
  <r>
    <s v="B9R1mechanicalS5"/>
    <s v="clearcut"/>
    <x v="1"/>
    <n v="9"/>
    <n v="1"/>
    <s v="mechanical"/>
    <n v="5"/>
    <n v="37"/>
    <n v="7.3"/>
    <n v="1500"/>
    <n v="1500"/>
    <n v="100"/>
    <n v="0"/>
    <n v="0"/>
    <s v="alive"/>
    <n v="0"/>
    <m/>
    <n v="0"/>
  </r>
  <r>
    <s v="B9R1mechanicalS5"/>
    <s v="clearcut"/>
    <x v="2"/>
    <n v="9"/>
    <n v="1"/>
    <s v="mechanical"/>
    <n v="5"/>
    <n v="0"/>
    <m/>
    <n v="800"/>
    <n v="2300"/>
    <n v="0"/>
    <n v="2020"/>
    <n v="1"/>
    <s v="Hylobius"/>
    <n v="0"/>
    <m/>
    <n v="0"/>
  </r>
  <r>
    <s v="B9R1mechanicalS6"/>
    <s v="clearcut"/>
    <x v="0"/>
    <n v="9"/>
    <n v="1"/>
    <s v="mechanical"/>
    <n v="6"/>
    <n v="0"/>
    <m/>
    <n v="440"/>
    <n v="440"/>
    <n v="70"/>
    <n v="2018"/>
    <n v="1"/>
    <s v="Hylobius"/>
    <n v="0"/>
    <m/>
    <n v="0"/>
  </r>
  <r>
    <s v="B9R1mechanicalS7"/>
    <s v="clearcut"/>
    <x v="0"/>
    <n v="9"/>
    <n v="1"/>
    <s v="mechanical"/>
    <n v="7"/>
    <n v="0"/>
    <m/>
    <n v="90"/>
    <n v="90"/>
    <n v="50"/>
    <n v="2018"/>
    <n v="1"/>
    <s v="Hylobius"/>
    <n v="0"/>
    <m/>
    <n v="0"/>
  </r>
  <r>
    <s v="B9R1mechanicalS8"/>
    <s v="clearcut"/>
    <x v="0"/>
    <n v="9"/>
    <n v="1"/>
    <s v="mechanical"/>
    <n v="8"/>
    <n v="27"/>
    <n v="5.2"/>
    <n v="50"/>
    <n v="50"/>
    <n v="20"/>
    <n v="0"/>
    <n v="0"/>
    <s v="alive"/>
    <n v="0"/>
    <m/>
    <n v="0"/>
  </r>
  <r>
    <s v="B9R1mechanicalS8"/>
    <s v="clearcut"/>
    <x v="1"/>
    <n v="9"/>
    <n v="1"/>
    <s v="mechanical"/>
    <n v="8"/>
    <n v="29"/>
    <n v="5.6"/>
    <n v="900"/>
    <n v="900"/>
    <n v="100"/>
    <n v="0"/>
    <n v="0"/>
    <s v="alive"/>
    <n v="0"/>
    <m/>
    <n v="0"/>
  </r>
  <r>
    <s v="B9R1mechanicalS8"/>
    <s v="clearcut"/>
    <x v="2"/>
    <n v="9"/>
    <n v="1"/>
    <s v="mechanical"/>
    <n v="8"/>
    <n v="21"/>
    <n v="6.3"/>
    <n v="450"/>
    <n v="1350"/>
    <n v="0"/>
    <n v="0"/>
    <n v="0"/>
    <s v="bad condition"/>
    <n v="0"/>
    <s v="Z"/>
    <n v="0"/>
  </r>
  <r>
    <s v="B9R1mechanicalS9"/>
    <s v="clearcut"/>
    <x v="0"/>
    <n v="9"/>
    <n v="1"/>
    <s v="mechanical"/>
    <n v="9"/>
    <n v="0"/>
    <m/>
    <n v="80"/>
    <n v="80"/>
    <n v="50"/>
    <n v="2018"/>
    <n v="1"/>
    <s v="Hylobius"/>
    <n v="0"/>
    <m/>
    <n v="0"/>
  </r>
  <r>
    <s v="B9R1mechanicalS9"/>
    <s v="clearcut"/>
    <x v="1"/>
    <n v="9"/>
    <n v="1"/>
    <s v="mechanical"/>
    <n v="9"/>
    <n v="0"/>
    <m/>
    <n v="0"/>
    <n v="80"/>
    <n v="0"/>
    <n v="2019"/>
    <n v="1"/>
    <s v="other"/>
    <n v="0"/>
    <m/>
    <n v="0"/>
  </r>
  <r>
    <s v="B9R2controlS1"/>
    <s v="clearcut"/>
    <x v="0"/>
    <n v="9"/>
    <n v="2"/>
    <s v="control"/>
    <n v="1"/>
    <n v="28"/>
    <n v="5.2"/>
    <n v="0"/>
    <n v="0"/>
    <n v="0"/>
    <n v="0"/>
    <n v="0"/>
    <s v="alive"/>
    <n v="0"/>
    <m/>
    <n v="0"/>
  </r>
  <r>
    <s v="B9R2controlS1"/>
    <s v="clearcut"/>
    <x v="1"/>
    <n v="9"/>
    <n v="2"/>
    <s v="control"/>
    <n v="1"/>
    <n v="28"/>
    <n v="5.8"/>
    <n v="350"/>
    <n v="350"/>
    <n v="100"/>
    <n v="0"/>
    <n v="0"/>
    <s v="alive"/>
    <n v="0"/>
    <m/>
    <n v="0"/>
  </r>
  <r>
    <s v="B9R2controlS1"/>
    <s v="clearcut"/>
    <x v="2"/>
    <n v="9"/>
    <n v="2"/>
    <s v="control"/>
    <n v="1"/>
    <n v="0"/>
    <m/>
    <n v="0"/>
    <n v="350"/>
    <n v="0"/>
    <n v="2020"/>
    <n v="1"/>
    <s v="other"/>
    <n v="0"/>
    <m/>
    <n v="0"/>
  </r>
  <r>
    <s v="B9R2controlS10"/>
    <s v="clearcut"/>
    <x v="0"/>
    <n v="9"/>
    <n v="2"/>
    <s v="control"/>
    <n v="10"/>
    <n v="0"/>
    <m/>
    <n v="210"/>
    <n v="210"/>
    <n v="90"/>
    <n v="2018"/>
    <n v="1"/>
    <s v="Hylastes"/>
    <n v="0"/>
    <m/>
    <n v="0"/>
  </r>
  <r>
    <s v="B9R2controlS10"/>
    <s v="clearcut"/>
    <x v="1"/>
    <n v="9"/>
    <n v="2"/>
    <s v="control"/>
    <n v="10"/>
    <n v="0"/>
    <m/>
    <n v="0"/>
    <n v="210"/>
    <n v="0"/>
    <n v="2019"/>
    <n v="1"/>
    <s v="other"/>
    <n v="0"/>
    <m/>
    <n v="0"/>
  </r>
  <r>
    <s v="B9R2controlS2"/>
    <s v="clearcut"/>
    <x v="0"/>
    <n v="9"/>
    <n v="2"/>
    <s v="control"/>
    <n v="2"/>
    <n v="42"/>
    <n v="6.1"/>
    <n v="0"/>
    <n v="0"/>
    <n v="0"/>
    <n v="0"/>
    <n v="0"/>
    <s v="alive"/>
    <n v="0"/>
    <m/>
    <n v="0"/>
  </r>
  <r>
    <s v="B9R2controlS2"/>
    <s v="clearcut"/>
    <x v="1"/>
    <n v="9"/>
    <n v="2"/>
    <s v="control"/>
    <n v="2"/>
    <n v="41"/>
    <n v="6.2"/>
    <n v="20"/>
    <n v="20"/>
    <n v="10"/>
    <n v="0"/>
    <n v="0"/>
    <s v="alive"/>
    <n v="0"/>
    <m/>
    <n v="0"/>
  </r>
  <r>
    <s v="B9R2controlS2"/>
    <s v="clearcut"/>
    <x v="2"/>
    <n v="9"/>
    <n v="2"/>
    <s v="control"/>
    <n v="2"/>
    <n v="47"/>
    <n v="8.8000000000000007"/>
    <n v="0"/>
    <n v="20"/>
    <n v="0"/>
    <n v="0"/>
    <n v="0"/>
    <s v="alive"/>
    <n v="0"/>
    <m/>
    <n v="0"/>
  </r>
  <r>
    <s v="B9R2controlS3"/>
    <s v="clearcut"/>
    <x v="0"/>
    <n v="9"/>
    <n v="2"/>
    <s v="control"/>
    <n v="3"/>
    <n v="0"/>
    <m/>
    <n v="150"/>
    <n v="150"/>
    <n v="90"/>
    <n v="2018"/>
    <n v="1"/>
    <s v="Hylobius"/>
    <n v="0"/>
    <m/>
    <n v="0"/>
  </r>
  <r>
    <s v="B9R2controlS4"/>
    <s v="clearcut"/>
    <x v="0"/>
    <n v="9"/>
    <n v="2"/>
    <s v="control"/>
    <n v="4"/>
    <n v="0"/>
    <m/>
    <n v="60"/>
    <n v="60"/>
    <n v="30"/>
    <n v="2018"/>
    <n v="1"/>
    <s v="other"/>
    <n v="0"/>
    <m/>
    <n v="0"/>
  </r>
  <r>
    <s v="B9R2controlS5"/>
    <s v="clearcut"/>
    <x v="0"/>
    <n v="9"/>
    <n v="2"/>
    <s v="control"/>
    <n v="5"/>
    <n v="0"/>
    <m/>
    <n v="450"/>
    <n v="450"/>
    <n v="100"/>
    <n v="2018"/>
    <n v="1"/>
    <s v="Hylobius"/>
    <n v="0"/>
    <m/>
    <n v="0"/>
  </r>
  <r>
    <s v="B9R2controlS6"/>
    <s v="clearcut"/>
    <x v="0"/>
    <n v="9"/>
    <n v="2"/>
    <s v="control"/>
    <n v="6"/>
    <n v="0"/>
    <m/>
    <n v="960"/>
    <n v="960"/>
    <n v="100"/>
    <n v="2018"/>
    <n v="1"/>
    <s v="Hylastes"/>
    <n v="0"/>
    <m/>
    <n v="0"/>
  </r>
  <r>
    <s v="B9R2controlS7"/>
    <s v="clearcut"/>
    <x v="0"/>
    <n v="9"/>
    <n v="2"/>
    <s v="control"/>
    <n v="7"/>
    <n v="54"/>
    <n v="7"/>
    <n v="10"/>
    <n v="10"/>
    <n v="10"/>
    <n v="0"/>
    <n v="0"/>
    <s v="alive"/>
    <n v="0"/>
    <m/>
    <n v="0"/>
  </r>
  <r>
    <s v="B9R2controlS7"/>
    <s v="clearcut"/>
    <x v="1"/>
    <n v="9"/>
    <n v="2"/>
    <s v="control"/>
    <n v="7"/>
    <n v="56"/>
    <n v="6.9"/>
    <n v="1300"/>
    <n v="1300"/>
    <n v="100"/>
    <n v="0"/>
    <n v="0"/>
    <s v="alive"/>
    <n v="0"/>
    <m/>
    <n v="0"/>
  </r>
  <r>
    <s v="B9R2controlS7"/>
    <s v="clearcut"/>
    <x v="2"/>
    <n v="9"/>
    <n v="2"/>
    <s v="control"/>
    <n v="7"/>
    <n v="0"/>
    <m/>
    <n v="2500"/>
    <n v="2500"/>
    <n v="0"/>
    <n v="2020"/>
    <n v="1"/>
    <s v="Hylastes"/>
    <n v="0"/>
    <m/>
    <n v="0"/>
  </r>
  <r>
    <s v="B9R2controlS8"/>
    <s v="clearcut"/>
    <x v="0"/>
    <n v="9"/>
    <n v="2"/>
    <s v="control"/>
    <n v="8"/>
    <n v="0"/>
    <m/>
    <n v="130"/>
    <n v="130"/>
    <n v="100"/>
    <n v="2018"/>
    <n v="1"/>
    <s v="Hylastes"/>
    <n v="0"/>
    <m/>
    <n v="0"/>
  </r>
  <r>
    <s v="B9R2controlS8"/>
    <s v="clearcut"/>
    <x v="1"/>
    <n v="9"/>
    <n v="2"/>
    <s v="control"/>
    <n v="8"/>
    <n v="0"/>
    <m/>
    <n v="0"/>
    <n v="130"/>
    <n v="0"/>
    <n v="2019"/>
    <n v="1"/>
    <s v="other"/>
    <n v="0"/>
    <m/>
    <n v="0"/>
  </r>
  <r>
    <s v="B9R2controlS9"/>
    <s v="clearcut"/>
    <x v="0"/>
    <n v="9"/>
    <n v="2"/>
    <s v="control"/>
    <n v="9"/>
    <n v="0"/>
    <m/>
    <n v="70"/>
    <n v="70"/>
    <n v="50"/>
    <n v="2018"/>
    <n v="1"/>
    <s v="Hylastes"/>
    <n v="0"/>
    <m/>
    <n v="0"/>
  </r>
  <r>
    <s v="B9R2controlS9"/>
    <s v="clearcut"/>
    <x v="1"/>
    <n v="9"/>
    <n v="2"/>
    <s v="control"/>
    <n v="9"/>
    <n v="0"/>
    <m/>
    <n v="0"/>
    <n v="70"/>
    <n v="0"/>
    <n v="2019"/>
    <n v="1"/>
    <s v="other"/>
    <n v="0"/>
    <m/>
    <n v="0"/>
  </r>
  <r>
    <s v="B9R3wax FS1"/>
    <s v="clearcut"/>
    <x v="0"/>
    <n v="9"/>
    <n v="3"/>
    <s v="wax F"/>
    <n v="1"/>
    <n v="44"/>
    <n v="8.8000000000000007"/>
    <n v="0"/>
    <n v="0"/>
    <n v="0"/>
    <n v="0"/>
    <n v="0"/>
    <s v="alive"/>
    <n v="0"/>
    <m/>
    <n v="0"/>
  </r>
  <r>
    <s v="B9R3wax FS1"/>
    <s v="clearcut"/>
    <x v="1"/>
    <n v="9"/>
    <n v="3"/>
    <s v="wax F"/>
    <n v="1"/>
    <n v="48"/>
    <n v="11.8"/>
    <n v="220"/>
    <n v="220"/>
    <n v="50"/>
    <n v="0"/>
    <n v="0"/>
    <s v="alive"/>
    <n v="0"/>
    <m/>
    <n v="2"/>
  </r>
  <r>
    <s v="B9R3wax FS1"/>
    <s v="clearcut"/>
    <x v="2"/>
    <n v="9"/>
    <n v="3"/>
    <s v="wax F"/>
    <n v="1"/>
    <n v="59"/>
    <n v="13.2"/>
    <n v="30"/>
    <n v="250"/>
    <n v="0"/>
    <n v="0"/>
    <n v="0"/>
    <s v="alive"/>
    <n v="0"/>
    <m/>
    <n v="3"/>
  </r>
  <r>
    <s v="B9R3wax FS10"/>
    <s v="clearcut"/>
    <x v="0"/>
    <n v="9"/>
    <n v="3"/>
    <s v="wax F"/>
    <n v="10"/>
    <n v="0"/>
    <m/>
    <n v="0"/>
    <n v="0"/>
    <n v="0"/>
    <n v="2018"/>
    <n v="1"/>
    <s v="Hylastes"/>
    <n v="0"/>
    <m/>
    <n v="0"/>
  </r>
  <r>
    <s v="B9R3wax FS10"/>
    <s v="clearcut"/>
    <x v="1"/>
    <n v="9"/>
    <n v="3"/>
    <s v="wax F"/>
    <n v="10"/>
    <n v="0"/>
    <m/>
    <n v="0"/>
    <n v="0"/>
    <n v="0"/>
    <n v="2019"/>
    <n v="1"/>
    <s v="other"/>
    <n v="0"/>
    <m/>
    <n v="0"/>
  </r>
  <r>
    <s v="B9R3wax FS2"/>
    <s v="clearcut"/>
    <x v="0"/>
    <n v="9"/>
    <n v="3"/>
    <s v="wax F"/>
    <n v="2"/>
    <n v="30"/>
    <n v="4.4000000000000004"/>
    <n v="0"/>
    <n v="0"/>
    <n v="0"/>
    <n v="0"/>
    <n v="0"/>
    <s v="alive"/>
    <n v="0"/>
    <m/>
    <n v="0"/>
  </r>
  <r>
    <s v="B9R3wax FS2"/>
    <s v="clearcut"/>
    <x v="1"/>
    <n v="9"/>
    <n v="3"/>
    <s v="wax F"/>
    <n v="2"/>
    <n v="41"/>
    <n v="5.4"/>
    <n v="350"/>
    <n v="350"/>
    <n v="100"/>
    <n v="0"/>
    <n v="0"/>
    <s v="alive"/>
    <n v="0"/>
    <m/>
    <n v="3"/>
  </r>
  <r>
    <s v="B9R3wax FS2"/>
    <s v="clearcut"/>
    <x v="2"/>
    <n v="9"/>
    <n v="3"/>
    <s v="wax F"/>
    <n v="2"/>
    <n v="0"/>
    <m/>
    <n v="300"/>
    <n v="650"/>
    <n v="0"/>
    <n v="2020"/>
    <n v="1"/>
    <s v="Hylobius"/>
    <n v="0"/>
    <m/>
    <n v="0"/>
  </r>
  <r>
    <s v="B9R3wax FS3"/>
    <s v="clearcut"/>
    <x v="0"/>
    <n v="9"/>
    <n v="3"/>
    <s v="wax F"/>
    <n v="3"/>
    <n v="44"/>
    <n v="6.1"/>
    <n v="0"/>
    <n v="0"/>
    <n v="0"/>
    <n v="0"/>
    <n v="0"/>
    <s v="alive"/>
    <n v="0"/>
    <m/>
    <n v="0"/>
  </r>
  <r>
    <s v="B9R3wax FS3"/>
    <s v="clearcut"/>
    <x v="1"/>
    <n v="9"/>
    <n v="3"/>
    <s v="wax F"/>
    <n v="3"/>
    <n v="41"/>
    <n v="7.9"/>
    <n v="0"/>
    <n v="0"/>
    <n v="0"/>
    <n v="0"/>
    <n v="0"/>
    <s v="terminal"/>
    <n v="0"/>
    <m/>
    <n v="2"/>
  </r>
  <r>
    <s v="B9R3wax FS3"/>
    <s v="clearcut"/>
    <x v="2"/>
    <n v="9"/>
    <n v="3"/>
    <s v="wax F"/>
    <n v="3"/>
    <n v="0"/>
    <m/>
    <n v="90"/>
    <n v="90"/>
    <n v="0"/>
    <n v="2020"/>
    <n v="1"/>
    <s v="Hylobius"/>
    <n v="0"/>
    <m/>
    <n v="2"/>
  </r>
  <r>
    <s v="B9R3wax FS4"/>
    <s v="clearcut"/>
    <x v="0"/>
    <n v="9"/>
    <n v="3"/>
    <s v="wax F"/>
    <n v="4"/>
    <n v="38"/>
    <n v="7.9"/>
    <n v="0"/>
    <n v="0"/>
    <n v="0"/>
    <n v="0"/>
    <n v="0"/>
    <s v="alive"/>
    <n v="0"/>
    <m/>
    <n v="0"/>
  </r>
  <r>
    <s v="B9R3wax FS4"/>
    <s v="clearcut"/>
    <x v="1"/>
    <n v="9"/>
    <n v="3"/>
    <s v="wax F"/>
    <n v="4"/>
    <n v="41"/>
    <n v="11.2"/>
    <n v="130"/>
    <n v="130"/>
    <n v="40"/>
    <n v="0"/>
    <n v="0"/>
    <s v="alive"/>
    <n v="0"/>
    <m/>
    <n v="2"/>
  </r>
  <r>
    <s v="B9R3wax FS4"/>
    <s v="clearcut"/>
    <x v="2"/>
    <n v="9"/>
    <n v="3"/>
    <s v="wax F"/>
    <n v="4"/>
    <n v="49"/>
    <n v="14.1"/>
    <n v="290"/>
    <n v="290"/>
    <n v="0"/>
    <n v="0"/>
    <n v="0"/>
    <s v="terminal"/>
    <n v="0"/>
    <m/>
    <n v="2"/>
  </r>
  <r>
    <s v="B9R3wax FS5"/>
    <s v="clearcut"/>
    <x v="0"/>
    <n v="9"/>
    <n v="3"/>
    <s v="wax F"/>
    <n v="5"/>
    <n v="0"/>
    <m/>
    <n v="0"/>
    <n v="0"/>
    <n v="0"/>
    <n v="2018"/>
    <n v="1"/>
    <s v="other"/>
    <n v="0"/>
    <m/>
    <n v="0"/>
  </r>
  <r>
    <s v="B9R3wax FS6"/>
    <s v="clearcut"/>
    <x v="0"/>
    <n v="9"/>
    <n v="3"/>
    <s v="wax F"/>
    <n v="6"/>
    <n v="0"/>
    <m/>
    <n v="0"/>
    <n v="0"/>
    <n v="0"/>
    <n v="2018"/>
    <n v="1"/>
    <s v="Hylastes"/>
    <n v="0"/>
    <m/>
    <n v="1"/>
  </r>
  <r>
    <s v="B9R3wax FS7"/>
    <s v="clearcut"/>
    <x v="0"/>
    <n v="9"/>
    <n v="3"/>
    <s v="wax F"/>
    <n v="7"/>
    <n v="0"/>
    <m/>
    <n v="0"/>
    <n v="0"/>
    <n v="0"/>
    <n v="2018"/>
    <n v="1"/>
    <s v="other"/>
    <n v="0"/>
    <m/>
    <n v="0"/>
  </r>
  <r>
    <s v="B9R3wax FS8"/>
    <s v="clearcut"/>
    <x v="0"/>
    <n v="9"/>
    <n v="3"/>
    <s v="wax F"/>
    <n v="8"/>
    <n v="0"/>
    <m/>
    <n v="0"/>
    <n v="0"/>
    <n v="0"/>
    <n v="2018"/>
    <n v="1"/>
    <s v="Hylastes"/>
    <n v="0"/>
    <m/>
    <n v="0"/>
  </r>
  <r>
    <s v="B9R3wax FS9"/>
    <s v="clearcut"/>
    <x v="0"/>
    <n v="9"/>
    <n v="3"/>
    <s v="wax F"/>
    <n v="9"/>
    <n v="35"/>
    <n v="7"/>
    <n v="0"/>
    <n v="0"/>
    <n v="0"/>
    <n v="0"/>
    <n v="0"/>
    <s v="alive"/>
    <n v="0"/>
    <m/>
    <n v="0"/>
  </r>
  <r>
    <s v="B9R3wax FS9"/>
    <s v="clearcut"/>
    <x v="1"/>
    <n v="9"/>
    <n v="3"/>
    <s v="wax F"/>
    <n v="9"/>
    <n v="44"/>
    <n v="8.4"/>
    <n v="250"/>
    <n v="250"/>
    <n v="100"/>
    <n v="0"/>
    <n v="0"/>
    <s v="alive"/>
    <n v="0"/>
    <m/>
    <n v="4"/>
  </r>
  <r>
    <s v="B9R3wax FS9"/>
    <s v="clearcut"/>
    <x v="2"/>
    <n v="9"/>
    <n v="3"/>
    <s v="wax F"/>
    <n v="9"/>
    <n v="55"/>
    <n v="12.8"/>
    <n v="320"/>
    <n v="320"/>
    <n v="0"/>
    <n v="0"/>
    <n v="0"/>
    <s v="alive"/>
    <n v="0"/>
    <m/>
    <n v="3"/>
  </r>
  <r>
    <s v="B9R4chemicalS1"/>
    <s v="clearcut"/>
    <x v="0"/>
    <n v="9"/>
    <n v="4"/>
    <s v="chemical"/>
    <n v="1"/>
    <n v="36"/>
    <n v="7.1"/>
    <n v="30"/>
    <n v="30"/>
    <n v="10"/>
    <n v="0"/>
    <n v="0"/>
    <s v="alive"/>
    <n v="0"/>
    <m/>
    <n v="0"/>
  </r>
  <r>
    <s v="B9R4chemicalS1"/>
    <s v="clearcut"/>
    <x v="1"/>
    <n v="9"/>
    <n v="4"/>
    <s v="chemical"/>
    <n v="1"/>
    <n v="41"/>
    <n v="9.8000000000000007"/>
    <n v="0"/>
    <n v="30"/>
    <n v="0"/>
    <n v="0"/>
    <n v="0"/>
    <s v="alive"/>
    <n v="0"/>
    <m/>
    <n v="0"/>
  </r>
  <r>
    <s v="B9R4chemicalS1"/>
    <s v="clearcut"/>
    <x v="2"/>
    <n v="9"/>
    <n v="4"/>
    <s v="chemical"/>
    <n v="1"/>
    <n v="53"/>
    <n v="124"/>
    <n v="0"/>
    <n v="0"/>
    <n v="0"/>
    <n v="0"/>
    <n v="0"/>
    <s v="alive"/>
    <n v="0"/>
    <m/>
    <n v="0"/>
  </r>
  <r>
    <s v="B9R4chemicalS10"/>
    <s v="clearcut"/>
    <x v="0"/>
    <n v="9"/>
    <n v="4"/>
    <s v="chemical"/>
    <n v="10"/>
    <n v="43"/>
    <n v="6.7"/>
    <n v="140"/>
    <n v="140"/>
    <n v="40"/>
    <n v="0"/>
    <n v="0"/>
    <s v="alive"/>
    <n v="0"/>
    <m/>
    <n v="0"/>
  </r>
  <r>
    <s v="B9R4chemicalS10"/>
    <s v="clearcut"/>
    <x v="1"/>
    <n v="9"/>
    <n v="4"/>
    <s v="chemical"/>
    <n v="10"/>
    <n v="38"/>
    <n v="7.5"/>
    <n v="0"/>
    <n v="140"/>
    <n v="0"/>
    <n v="0"/>
    <n v="0"/>
    <s v="alive"/>
    <n v="0"/>
    <m/>
    <n v="0"/>
  </r>
  <r>
    <s v="B9R4chemicalS10"/>
    <s v="clearcut"/>
    <x v="2"/>
    <n v="9"/>
    <n v="4"/>
    <s v="chemical"/>
    <n v="10"/>
    <n v="65"/>
    <n v="13.5"/>
    <n v="20"/>
    <n v="20"/>
    <n v="0"/>
    <n v="0"/>
    <n v="0"/>
    <s v="alive"/>
    <n v="0"/>
    <m/>
    <n v="0"/>
  </r>
  <r>
    <s v="B9R4chemicalS2"/>
    <s v="clearcut"/>
    <x v="0"/>
    <n v="9"/>
    <n v="4"/>
    <s v="chemical"/>
    <n v="2"/>
    <n v="43"/>
    <n v="7.7"/>
    <n v="30"/>
    <n v="30"/>
    <n v="30"/>
    <n v="0"/>
    <n v="0"/>
    <s v="alive"/>
    <n v="0"/>
    <m/>
    <n v="0"/>
  </r>
  <r>
    <s v="B9R4chemicalS2"/>
    <s v="clearcut"/>
    <x v="1"/>
    <n v="9"/>
    <n v="4"/>
    <s v="chemical"/>
    <n v="2"/>
    <n v="56"/>
    <n v="11.8"/>
    <n v="0"/>
    <n v="30"/>
    <n v="0"/>
    <n v="0"/>
    <n v="0"/>
    <s v="alive"/>
    <n v="0"/>
    <m/>
    <n v="0"/>
  </r>
  <r>
    <s v="B9R4chemicalS2"/>
    <s v="clearcut"/>
    <x v="2"/>
    <n v="9"/>
    <n v="4"/>
    <s v="chemical"/>
    <n v="2"/>
    <n v="63"/>
    <n v="17.100000000000001"/>
    <n v="0"/>
    <n v="0"/>
    <n v="0"/>
    <n v="0"/>
    <n v="0"/>
    <s v="alive"/>
    <n v="0"/>
    <m/>
    <n v="0"/>
  </r>
  <r>
    <s v="B9R4chemicalS3"/>
    <s v="clearcut"/>
    <x v="0"/>
    <n v="9"/>
    <n v="4"/>
    <s v="chemical"/>
    <n v="3"/>
    <n v="0"/>
    <m/>
    <n v="0"/>
    <n v="0"/>
    <n v="0"/>
    <n v="2018"/>
    <n v="1"/>
    <s v="human"/>
    <n v="0"/>
    <m/>
    <n v="0"/>
  </r>
  <r>
    <s v="B9R4chemicalS4"/>
    <s v="clearcut"/>
    <x v="0"/>
    <n v="9"/>
    <n v="4"/>
    <s v="chemical"/>
    <n v="4"/>
    <n v="50"/>
    <n v="5.2"/>
    <n v="20"/>
    <n v="20"/>
    <n v="20"/>
    <n v="0"/>
    <n v="0"/>
    <s v="alive"/>
    <n v="0"/>
    <m/>
    <n v="0"/>
  </r>
  <r>
    <s v="B9R4chemicalS4"/>
    <s v="clearcut"/>
    <x v="1"/>
    <n v="9"/>
    <n v="4"/>
    <s v="chemical"/>
    <n v="4"/>
    <n v="0"/>
    <m/>
    <n v="0"/>
    <n v="20"/>
    <n v="0"/>
    <n v="2019"/>
    <n v="1"/>
    <s v="Hylastes"/>
    <n v="0"/>
    <m/>
    <n v="0"/>
  </r>
  <r>
    <s v="B9R4chemicalS5"/>
    <s v="clearcut"/>
    <x v="0"/>
    <n v="9"/>
    <n v="4"/>
    <s v="chemical"/>
    <n v="5"/>
    <n v="32"/>
    <n v="4.5"/>
    <n v="0"/>
    <n v="0"/>
    <n v="0"/>
    <n v="0"/>
    <n v="0"/>
    <s v="alive"/>
    <n v="0"/>
    <m/>
    <n v="0"/>
  </r>
  <r>
    <s v="B9R4chemicalS5"/>
    <s v="clearcut"/>
    <x v="1"/>
    <n v="9"/>
    <n v="4"/>
    <s v="chemical"/>
    <n v="5"/>
    <n v="43"/>
    <n v="7"/>
    <n v="0"/>
    <n v="0"/>
    <n v="0"/>
    <n v="0"/>
    <n v="0"/>
    <s v="alive"/>
    <n v="0"/>
    <m/>
    <n v="0"/>
  </r>
  <r>
    <s v="B9R4chemicalS5"/>
    <s v="clearcut"/>
    <x v="2"/>
    <n v="9"/>
    <n v="4"/>
    <s v="chemical"/>
    <n v="5"/>
    <n v="69"/>
    <n v="11"/>
    <n v="0"/>
    <n v="0"/>
    <n v="0"/>
    <n v="0"/>
    <n v="0"/>
    <s v="alive"/>
    <n v="0"/>
    <m/>
    <n v="0"/>
  </r>
  <r>
    <s v="B9R4chemicalS6"/>
    <s v="clearcut"/>
    <x v="0"/>
    <n v="9"/>
    <n v="4"/>
    <s v="chemical"/>
    <n v="6"/>
    <n v="0"/>
    <m/>
    <n v="60"/>
    <n v="60"/>
    <n v="20"/>
    <n v="2018"/>
    <n v="1"/>
    <s v="other"/>
    <n v="0"/>
    <m/>
    <n v="0"/>
  </r>
  <r>
    <s v="B9R4chemicalS7"/>
    <s v="clearcut"/>
    <x v="0"/>
    <n v="9"/>
    <n v="4"/>
    <s v="chemical"/>
    <n v="7"/>
    <n v="0"/>
    <m/>
    <n v="110"/>
    <n v="110"/>
    <n v="90"/>
    <n v="2018"/>
    <n v="1"/>
    <s v="Hylobius"/>
    <n v="0"/>
    <m/>
    <n v="0"/>
  </r>
  <r>
    <s v="B9R4chemicalS7"/>
    <s v="clearcut"/>
    <x v="1"/>
    <n v="9"/>
    <n v="4"/>
    <s v="chemical"/>
    <n v="7"/>
    <n v="0"/>
    <m/>
    <n v="0"/>
    <n v="110"/>
    <n v="0"/>
    <n v="2019"/>
    <n v="1"/>
    <s v="other"/>
    <n v="0"/>
    <m/>
    <n v="0"/>
  </r>
  <r>
    <s v="B9R4chemicalS8"/>
    <s v="clearcut"/>
    <x v="0"/>
    <n v="9"/>
    <n v="4"/>
    <s v="chemical"/>
    <n v="8"/>
    <n v="37"/>
    <n v="4.9000000000000004"/>
    <n v="30"/>
    <n v="30"/>
    <n v="10"/>
    <n v="0"/>
    <n v="0"/>
    <s v="alive"/>
    <n v="0"/>
    <m/>
    <n v="0"/>
  </r>
  <r>
    <s v="B9R4chemicalS8"/>
    <s v="clearcut"/>
    <x v="1"/>
    <n v="9"/>
    <n v="4"/>
    <s v="chemical"/>
    <n v="8"/>
    <n v="48"/>
    <n v="7.4"/>
    <n v="0"/>
    <n v="30"/>
    <n v="0"/>
    <n v="0"/>
    <n v="0"/>
    <s v="alive"/>
    <n v="0"/>
    <m/>
    <n v="0"/>
  </r>
  <r>
    <s v="B9R4chemicalS8"/>
    <s v="clearcut"/>
    <x v="2"/>
    <n v="9"/>
    <n v="4"/>
    <s v="chemical"/>
    <n v="8"/>
    <n v="57"/>
    <n v="10.5"/>
    <n v="0"/>
    <n v="0"/>
    <n v="0"/>
    <n v="0"/>
    <n v="0"/>
    <s v="alive"/>
    <n v="0"/>
    <m/>
    <n v="0"/>
  </r>
  <r>
    <s v="B9R4chemicalS9"/>
    <s v="clearcut"/>
    <x v="0"/>
    <n v="9"/>
    <n v="4"/>
    <s v="chemical"/>
    <n v="9"/>
    <n v="48"/>
    <n v="7.8"/>
    <n v="20"/>
    <n v="20"/>
    <n v="10"/>
    <n v="0"/>
    <n v="0"/>
    <s v="alive"/>
    <n v="0"/>
    <m/>
    <n v="0"/>
  </r>
  <r>
    <s v="B9R4chemicalS9"/>
    <s v="clearcut"/>
    <x v="1"/>
    <n v="9"/>
    <n v="4"/>
    <s v="chemical"/>
    <n v="9"/>
    <n v="49"/>
    <n v="10"/>
    <n v="60"/>
    <n v="60"/>
    <n v="10"/>
    <n v="0"/>
    <n v="0"/>
    <s v="alive"/>
    <n v="0"/>
    <m/>
    <n v="0"/>
  </r>
  <r>
    <s v="B9R4chemicalS9"/>
    <s v="clearcut"/>
    <x v="2"/>
    <n v="9"/>
    <n v="4"/>
    <s v="chemical"/>
    <n v="9"/>
    <n v="70"/>
    <n v="14.8"/>
    <n v="30"/>
    <n v="90"/>
    <n v="0"/>
    <n v="0"/>
    <n v="0"/>
    <s v="alive"/>
    <n v="0"/>
    <m/>
    <n v="0"/>
  </r>
  <r>
    <s v="B9R5glueS1"/>
    <s v="clearcut"/>
    <x v="0"/>
    <n v="9"/>
    <n v="5"/>
    <s v="glue"/>
    <n v="1"/>
    <n v="40"/>
    <n v="10.199999999999999"/>
    <n v="40"/>
    <n v="40"/>
    <n v="30"/>
    <n v="0"/>
    <n v="0"/>
    <s v="alive"/>
    <n v="0"/>
    <m/>
    <n v="0"/>
  </r>
  <r>
    <s v="B9R5glueS1"/>
    <s v="clearcut"/>
    <x v="1"/>
    <n v="9"/>
    <n v="5"/>
    <s v="glue"/>
    <n v="1"/>
    <n v="49"/>
    <n v="19.100000000000001"/>
    <n v="50"/>
    <n v="50"/>
    <n v="20"/>
    <n v="0"/>
    <n v="0"/>
    <s v="alive"/>
    <n v="0"/>
    <m/>
    <n v="0"/>
  </r>
  <r>
    <s v="B9R5glueS1"/>
    <s v="clearcut"/>
    <x v="2"/>
    <n v="9"/>
    <n v="5"/>
    <s v="glue"/>
    <n v="1"/>
    <n v="69"/>
    <n v="24.8"/>
    <n v="0"/>
    <n v="50"/>
    <n v="0"/>
    <n v="0"/>
    <n v="0"/>
    <s v="alive"/>
    <n v="0"/>
    <m/>
    <n v="0"/>
  </r>
  <r>
    <s v="B9R5glueS10"/>
    <s v="clearcut"/>
    <x v="0"/>
    <n v="9"/>
    <n v="5"/>
    <s v="glue"/>
    <n v="10"/>
    <n v="64"/>
    <n v="9.5"/>
    <n v="0"/>
    <n v="0"/>
    <n v="0"/>
    <n v="0"/>
    <n v="0"/>
    <s v="alive"/>
    <n v="0"/>
    <m/>
    <n v="0"/>
  </r>
  <r>
    <s v="B9R5glueS10"/>
    <s v="clearcut"/>
    <x v="1"/>
    <n v="9"/>
    <n v="5"/>
    <s v="glue"/>
    <n v="10"/>
    <n v="61"/>
    <n v="11.5"/>
    <n v="340"/>
    <n v="340"/>
    <n v="50"/>
    <n v="0"/>
    <n v="0"/>
    <s v="alive"/>
    <n v="0"/>
    <m/>
    <n v="0"/>
  </r>
  <r>
    <s v="B9R5glueS10"/>
    <s v="clearcut"/>
    <x v="2"/>
    <n v="9"/>
    <n v="5"/>
    <s v="glue"/>
    <n v="10"/>
    <n v="0"/>
    <m/>
    <n v="760"/>
    <n v="760"/>
    <n v="0"/>
    <n v="2020"/>
    <n v="1"/>
    <s v="Hylobius"/>
    <n v="0"/>
    <m/>
    <n v="0"/>
  </r>
  <r>
    <s v="B9R5glueS2"/>
    <s v="clearcut"/>
    <x v="0"/>
    <n v="9"/>
    <n v="5"/>
    <s v="glue"/>
    <n v="2"/>
    <n v="0"/>
    <m/>
    <n v="430"/>
    <n v="430"/>
    <n v="100"/>
    <n v="2018"/>
    <n v="1"/>
    <s v="Hylastes"/>
    <n v="0"/>
    <m/>
    <n v="0"/>
  </r>
  <r>
    <s v="B9R5glueS3"/>
    <s v="clearcut"/>
    <x v="0"/>
    <n v="9"/>
    <n v="5"/>
    <s v="glue"/>
    <n v="3"/>
    <n v="0"/>
    <m/>
    <n v="220"/>
    <n v="220"/>
    <n v="100"/>
    <n v="2018"/>
    <n v="1"/>
    <s v="Hylastes"/>
    <n v="0"/>
    <m/>
    <n v="0"/>
  </r>
  <r>
    <s v="B9R5glueS4"/>
    <s v="clearcut"/>
    <x v="0"/>
    <n v="9"/>
    <n v="5"/>
    <s v="glue"/>
    <n v="4"/>
    <n v="46"/>
    <n v="6.9"/>
    <n v="0"/>
    <n v="0"/>
    <n v="0"/>
    <n v="0"/>
    <n v="0"/>
    <s v="alive"/>
    <n v="0"/>
    <m/>
    <n v="0"/>
  </r>
  <r>
    <s v="B9R5glueS4"/>
    <s v="clearcut"/>
    <x v="1"/>
    <n v="9"/>
    <n v="5"/>
    <s v="glue"/>
    <n v="4"/>
    <n v="52"/>
    <n v="11.5"/>
    <n v="110"/>
    <n v="110"/>
    <n v="30"/>
    <n v="0"/>
    <n v="0"/>
    <s v="alive"/>
    <n v="0"/>
    <m/>
    <n v="0"/>
  </r>
  <r>
    <s v="B9R5glueS4"/>
    <s v="clearcut"/>
    <x v="2"/>
    <n v="9"/>
    <n v="5"/>
    <s v="glue"/>
    <n v="4"/>
    <n v="65"/>
    <n v="16.5"/>
    <n v="0"/>
    <n v="110"/>
    <n v="0"/>
    <n v="0"/>
    <n v="0"/>
    <s v="alive"/>
    <n v="0"/>
    <m/>
    <n v="0"/>
  </r>
  <r>
    <s v="B9R5glueS5"/>
    <s v="clearcut"/>
    <x v="0"/>
    <n v="9"/>
    <n v="5"/>
    <s v="glue"/>
    <n v="5"/>
    <n v="60"/>
    <n v="9.9"/>
    <n v="0"/>
    <n v="0"/>
    <n v="0"/>
    <n v="0"/>
    <n v="0"/>
    <s v="alive"/>
    <n v="0"/>
    <m/>
    <n v="0"/>
  </r>
  <r>
    <s v="B9R5glueS5"/>
    <s v="clearcut"/>
    <x v="1"/>
    <n v="9"/>
    <n v="5"/>
    <s v="glue"/>
    <n v="5"/>
    <n v="65"/>
    <n v="12.6"/>
    <n v="80"/>
    <n v="80"/>
    <n v="30"/>
    <n v="0"/>
    <n v="0"/>
    <s v="alive"/>
    <n v="0"/>
    <m/>
    <n v="0"/>
  </r>
  <r>
    <s v="B9R5glueS5"/>
    <s v="clearcut"/>
    <x v="2"/>
    <n v="9"/>
    <n v="5"/>
    <s v="glue"/>
    <n v="5"/>
    <n v="83"/>
    <n v="18.5"/>
    <n v="0"/>
    <n v="80"/>
    <n v="0"/>
    <n v="0"/>
    <n v="0"/>
    <s v="alive"/>
    <n v="0"/>
    <m/>
    <n v="0"/>
  </r>
  <r>
    <s v="B9R5glueS6"/>
    <s v="clearcut"/>
    <x v="0"/>
    <n v="9"/>
    <n v="5"/>
    <s v="glue"/>
    <n v="6"/>
    <n v="48"/>
    <n v="10.7"/>
    <n v="0"/>
    <n v="0"/>
    <n v="0"/>
    <n v="0"/>
    <n v="0"/>
    <s v="alive"/>
    <n v="0"/>
    <m/>
    <n v="0"/>
  </r>
  <r>
    <s v="B9R5glueS6"/>
    <s v="clearcut"/>
    <x v="1"/>
    <n v="9"/>
    <n v="5"/>
    <s v="glue"/>
    <n v="6"/>
    <n v="53"/>
    <n v="14.1"/>
    <n v="180"/>
    <n v="180"/>
    <n v="40"/>
    <n v="0"/>
    <n v="0"/>
    <s v="alive"/>
    <n v="0"/>
    <m/>
    <n v="0"/>
  </r>
  <r>
    <s v="B9R5glueS6"/>
    <s v="clearcut"/>
    <x v="2"/>
    <n v="9"/>
    <n v="5"/>
    <s v="glue"/>
    <n v="6"/>
    <n v="62"/>
    <n v="19.8"/>
    <n v="0"/>
    <n v="180"/>
    <n v="0"/>
    <n v="0"/>
    <n v="0"/>
    <s v="alive"/>
    <n v="0"/>
    <m/>
    <n v="0"/>
  </r>
  <r>
    <s v="B9R5glueS7"/>
    <s v="clearcut"/>
    <x v="0"/>
    <n v="9"/>
    <n v="5"/>
    <s v="glue"/>
    <n v="7"/>
    <n v="0"/>
    <m/>
    <n v="230"/>
    <n v="230"/>
    <n v="100"/>
    <n v="2018"/>
    <n v="1"/>
    <s v="Hylastes"/>
    <n v="0"/>
    <m/>
    <n v="0"/>
  </r>
  <r>
    <s v="B9R5glueS8"/>
    <s v="clearcut"/>
    <x v="0"/>
    <n v="9"/>
    <n v="5"/>
    <s v="glue"/>
    <n v="8"/>
    <n v="0"/>
    <m/>
    <n v="0"/>
    <n v="0"/>
    <n v="0"/>
    <n v="2018"/>
    <n v="1"/>
    <s v="other"/>
    <n v="0"/>
    <m/>
    <n v="0"/>
  </r>
  <r>
    <s v="B9R5glueS9"/>
    <s v="clearcut"/>
    <x v="0"/>
    <n v="9"/>
    <n v="5"/>
    <s v="glue"/>
    <n v="9"/>
    <n v="0"/>
    <m/>
    <n v="80"/>
    <n v="80"/>
    <n v="50"/>
    <n v="2018"/>
    <n v="1"/>
    <s v="Hylastes"/>
    <n v="0"/>
    <m/>
    <n v="0"/>
  </r>
  <r>
    <s v="B9R6wax CS1"/>
    <s v="clearcut"/>
    <x v="0"/>
    <n v="9"/>
    <n v="6"/>
    <s v="wax C"/>
    <n v="1"/>
    <n v="37"/>
    <n v="7"/>
    <n v="0"/>
    <n v="0"/>
    <n v="0"/>
    <n v="0"/>
    <n v="0"/>
    <s v="alive"/>
    <n v="0"/>
    <m/>
    <n v="0"/>
  </r>
  <r>
    <s v="B9R6wax CS1"/>
    <s v="clearcut"/>
    <x v="1"/>
    <n v="9"/>
    <n v="6"/>
    <s v="wax C"/>
    <n v="1"/>
    <n v="39"/>
    <n v="9"/>
    <n v="400"/>
    <n v="400"/>
    <n v="100"/>
    <n v="0"/>
    <n v="0"/>
    <s v="alive"/>
    <n v="0"/>
    <m/>
    <n v="2"/>
  </r>
  <r>
    <s v="B9R6wax CS1"/>
    <s v="clearcut"/>
    <x v="2"/>
    <n v="9"/>
    <n v="6"/>
    <s v="wax C"/>
    <n v="1"/>
    <n v="0"/>
    <m/>
    <n v="0"/>
    <n v="400"/>
    <n v="0"/>
    <n v="2020"/>
    <n v="1"/>
    <s v="Hylastes"/>
    <n v="0"/>
    <m/>
    <n v="0"/>
  </r>
  <r>
    <s v="B9R6wax CS10"/>
    <s v="clearcut"/>
    <x v="0"/>
    <n v="9"/>
    <n v="6"/>
    <s v="wax C"/>
    <n v="10"/>
    <n v="0"/>
    <m/>
    <n v="0"/>
    <n v="0"/>
    <n v="0"/>
    <n v="2018"/>
    <n v="1"/>
    <s v="Hylastes"/>
    <n v="0"/>
    <m/>
    <n v="0"/>
  </r>
  <r>
    <s v="B9R6wax CS2"/>
    <s v="clearcut"/>
    <x v="0"/>
    <n v="9"/>
    <n v="6"/>
    <s v="wax C"/>
    <n v="2"/>
    <n v="38"/>
    <n v="10"/>
    <n v="0"/>
    <n v="0"/>
    <n v="0"/>
    <n v="0"/>
    <n v="0"/>
    <s v="alive"/>
    <n v="0"/>
    <m/>
    <n v="0"/>
  </r>
  <r>
    <s v="B9R6wax CS2"/>
    <s v="clearcut"/>
    <x v="1"/>
    <n v="9"/>
    <n v="6"/>
    <s v="wax C"/>
    <n v="2"/>
    <n v="41"/>
    <n v="9.1999999999999993"/>
    <n v="50"/>
    <n v="50"/>
    <n v="20"/>
    <n v="0"/>
    <n v="0"/>
    <s v="alive"/>
    <n v="0"/>
    <m/>
    <n v="1"/>
  </r>
  <r>
    <s v="B9R6wax CS2"/>
    <s v="clearcut"/>
    <x v="2"/>
    <n v="9"/>
    <n v="6"/>
    <s v="wax C"/>
    <n v="2"/>
    <n v="0"/>
    <m/>
    <n v="0"/>
    <n v="50"/>
    <n v="0"/>
    <n v="2020"/>
    <n v="1"/>
    <s v="Hylastes"/>
    <n v="0"/>
    <m/>
    <n v="3"/>
  </r>
  <r>
    <s v="B9R6wax CS3"/>
    <s v="clearcut"/>
    <x v="0"/>
    <n v="9"/>
    <n v="6"/>
    <s v="wax C"/>
    <n v="3"/>
    <n v="23"/>
    <n v="5.6"/>
    <n v="0"/>
    <n v="0"/>
    <n v="0"/>
    <n v="0"/>
    <n v="0"/>
    <s v="alive"/>
    <n v="0"/>
    <m/>
    <n v="1"/>
  </r>
  <r>
    <s v="B9R6wax CS3"/>
    <s v="clearcut"/>
    <x v="1"/>
    <n v="9"/>
    <n v="6"/>
    <s v="wax C"/>
    <n v="3"/>
    <n v="30"/>
    <n v="4.5"/>
    <n v="250"/>
    <n v="250"/>
    <n v="100"/>
    <n v="0"/>
    <n v="0"/>
    <s v="alive"/>
    <n v="0"/>
    <m/>
    <n v="4"/>
  </r>
  <r>
    <s v="B9R6wax CS3"/>
    <s v="clearcut"/>
    <x v="2"/>
    <n v="9"/>
    <n v="6"/>
    <s v="wax C"/>
    <n v="3"/>
    <n v="0"/>
    <m/>
    <n v="0"/>
    <n v="250"/>
    <n v="0"/>
    <n v="2020"/>
    <n v="1"/>
    <s v="Hylastes"/>
    <n v="0"/>
    <m/>
    <n v="3"/>
  </r>
  <r>
    <s v="B9R6wax CS4"/>
    <s v="clearcut"/>
    <x v="0"/>
    <n v="9"/>
    <n v="6"/>
    <s v="wax C"/>
    <n v="4"/>
    <n v="0"/>
    <m/>
    <n v="0"/>
    <n v="0"/>
    <n v="0"/>
    <n v="2018"/>
    <n v="1"/>
    <s v="Hylastes"/>
    <n v="0"/>
    <m/>
    <n v="1"/>
  </r>
  <r>
    <s v="B9R6wax CS5"/>
    <s v="clearcut"/>
    <x v="0"/>
    <n v="9"/>
    <n v="6"/>
    <s v="wax C"/>
    <n v="5"/>
    <n v="38"/>
    <n v="7.5"/>
    <n v="0"/>
    <n v="0"/>
    <n v="0"/>
    <n v="0"/>
    <n v="0"/>
    <s v="alive"/>
    <n v="0"/>
    <m/>
    <n v="1"/>
  </r>
  <r>
    <s v="B9R6wax CS5"/>
    <s v="clearcut"/>
    <x v="1"/>
    <n v="9"/>
    <n v="6"/>
    <s v="wax C"/>
    <n v="5"/>
    <n v="46"/>
    <n v="8.8000000000000007"/>
    <n v="20"/>
    <n v="20"/>
    <n v="10"/>
    <n v="0"/>
    <n v="0"/>
    <s v="alive"/>
    <n v="0"/>
    <m/>
    <n v="2"/>
  </r>
  <r>
    <s v="B9R6wax CS5"/>
    <s v="clearcut"/>
    <x v="2"/>
    <n v="9"/>
    <n v="6"/>
    <s v="wax C"/>
    <n v="5"/>
    <n v="48"/>
    <n v="11.7"/>
    <n v="100"/>
    <n v="100"/>
    <n v="0"/>
    <n v="0"/>
    <n v="0"/>
    <s v="alive"/>
    <n v="0"/>
    <m/>
    <n v="3"/>
  </r>
  <r>
    <s v="B9R6wax CS6"/>
    <s v="clearcut"/>
    <x v="0"/>
    <n v="9"/>
    <n v="6"/>
    <s v="wax C"/>
    <n v="6"/>
    <n v="33"/>
    <n v="6.3"/>
    <n v="0"/>
    <n v="0"/>
    <n v="0"/>
    <n v="0"/>
    <n v="0"/>
    <s v="bad condition"/>
    <n v="0"/>
    <m/>
    <n v="1"/>
  </r>
  <r>
    <s v="B9R6wax CS6"/>
    <s v="clearcut"/>
    <x v="1"/>
    <n v="9"/>
    <n v="6"/>
    <s v="wax C"/>
    <n v="6"/>
    <n v="0"/>
    <m/>
    <n v="20"/>
    <n v="20"/>
    <n v="10"/>
    <n v="2019"/>
    <n v="1"/>
    <s v="Hylastes"/>
    <n v="0"/>
    <m/>
    <n v="3"/>
  </r>
  <r>
    <s v="B9R6wax CS7"/>
    <s v="clearcut"/>
    <x v="0"/>
    <n v="9"/>
    <n v="6"/>
    <s v="wax C"/>
    <n v="7"/>
    <n v="39"/>
    <n v="8.3000000000000007"/>
    <n v="0"/>
    <n v="0"/>
    <n v="0"/>
    <n v="0"/>
    <n v="0"/>
    <s v="alive"/>
    <n v="0"/>
    <m/>
    <n v="0"/>
  </r>
  <r>
    <s v="B9R6wax CS7"/>
    <s v="clearcut"/>
    <x v="1"/>
    <n v="9"/>
    <n v="6"/>
    <s v="wax C"/>
    <n v="7"/>
    <n v="41"/>
    <n v="2.4"/>
    <n v="90"/>
    <n v="90"/>
    <n v="30"/>
    <n v="0"/>
    <n v="0"/>
    <s v="alive"/>
    <n v="0"/>
    <m/>
    <n v="2"/>
  </r>
  <r>
    <s v="B9R6wax CS7"/>
    <s v="clearcut"/>
    <x v="2"/>
    <n v="9"/>
    <n v="6"/>
    <s v="wax C"/>
    <n v="7"/>
    <n v="53"/>
    <n v="11.7"/>
    <n v="0"/>
    <n v="90"/>
    <n v="0"/>
    <n v="0"/>
    <n v="0"/>
    <s v="alive"/>
    <n v="0"/>
    <m/>
    <n v="3"/>
  </r>
  <r>
    <s v="B9R6wax CS8"/>
    <s v="clearcut"/>
    <x v="0"/>
    <n v="9"/>
    <n v="6"/>
    <s v="wax C"/>
    <n v="8"/>
    <n v="0"/>
    <m/>
    <n v="0"/>
    <n v="0"/>
    <n v="0"/>
    <n v="2018"/>
    <n v="1"/>
    <s v="Hylastes"/>
    <n v="0"/>
    <m/>
    <n v="1"/>
  </r>
  <r>
    <s v="B9R6wax CS9"/>
    <s v="clearcut"/>
    <x v="0"/>
    <n v="9"/>
    <n v="6"/>
    <s v="wax C"/>
    <n v="9"/>
    <n v="51"/>
    <n v="11"/>
    <n v="0"/>
    <n v="0"/>
    <n v="0"/>
    <n v="0"/>
    <n v="0"/>
    <s v="alive"/>
    <n v="0"/>
    <m/>
    <n v="0"/>
  </r>
  <r>
    <s v="B9R6wax CS9"/>
    <s v="clearcut"/>
    <x v="1"/>
    <n v="9"/>
    <n v="6"/>
    <s v="wax C"/>
    <n v="9"/>
    <n v="60"/>
    <n v="13.5"/>
    <n v="2500"/>
    <n v="2500"/>
    <n v="100"/>
    <n v="0"/>
    <n v="0"/>
    <s v="alive"/>
    <n v="0"/>
    <m/>
    <n v="2"/>
  </r>
  <r>
    <s v="B9R6wax CS9"/>
    <s v="clearcut"/>
    <x v="2"/>
    <n v="9"/>
    <n v="6"/>
    <s v="wax C"/>
    <n v="9"/>
    <n v="0"/>
    <m/>
    <n v="1500"/>
    <n v="4000"/>
    <n v="0"/>
    <n v="2020"/>
    <n v="1"/>
    <s v="Hylastes"/>
    <n v="0"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Kontingenčná tabuľka8" cacheId="0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>
  <location ref="A3:B7" firstHeaderRow="1" firstDataRow="1" firstDataCol="1"/>
  <pivotFields count="1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očet z damage" fld="9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á tabuľka2" cacheId="6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>
  <location ref="A3:B7" firstHeaderRow="1" firstDataRow="1" firstDataCol="1"/>
  <pivotFields count="18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očet z damage" fld="9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819"/>
  <sheetViews>
    <sheetView topLeftCell="B1" workbookViewId="0">
      <pane ySplit="1" topLeftCell="A1501" activePane="bottomLeft" state="frozen"/>
      <selection pane="bottomLeft" activeCell="A2" sqref="A2:Q1818"/>
    </sheetView>
  </sheetViews>
  <sheetFormatPr defaultRowHeight="14.5" x14ac:dyDescent="0.35"/>
  <cols>
    <col min="1" max="1" width="23.1796875" customWidth="1"/>
    <col min="11" max="11" width="15.6328125" customWidth="1"/>
    <col min="12" max="12" width="9.1796875" customWidth="1"/>
  </cols>
  <sheetData>
    <row r="1" spans="1:17" x14ac:dyDescent="0.35">
      <c r="A1" t="s">
        <v>14</v>
      </c>
      <c r="B1" t="s">
        <v>0</v>
      </c>
      <c r="C1" t="s">
        <v>16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8</v>
      </c>
      <c r="M1" t="s">
        <v>15</v>
      </c>
      <c r="N1" t="s">
        <v>9</v>
      </c>
      <c r="O1" t="s">
        <v>10</v>
      </c>
      <c r="P1" t="s">
        <v>11</v>
      </c>
      <c r="Q1" t="s">
        <v>12</v>
      </c>
    </row>
    <row r="2" spans="1:17" ht="14.4" customHeight="1" x14ac:dyDescent="0.35">
      <c r="A2" t="s">
        <v>19</v>
      </c>
      <c r="B2" t="s">
        <v>17</v>
      </c>
      <c r="C2">
        <v>2020</v>
      </c>
      <c r="D2">
        <v>1</v>
      </c>
      <c r="E2">
        <v>1</v>
      </c>
      <c r="F2" t="s">
        <v>18</v>
      </c>
      <c r="G2">
        <v>1</v>
      </c>
      <c r="H2">
        <v>65</v>
      </c>
      <c r="I2">
        <v>17.3</v>
      </c>
      <c r="J2">
        <v>2590</v>
      </c>
      <c r="K2">
        <v>0</v>
      </c>
      <c r="L2">
        <v>0</v>
      </c>
      <c r="M2">
        <v>0</v>
      </c>
      <c r="N2" t="s">
        <v>38</v>
      </c>
      <c r="O2">
        <v>0</v>
      </c>
      <c r="Q2">
        <v>0</v>
      </c>
    </row>
    <row r="3" spans="1:17" ht="14.4" customHeight="1" x14ac:dyDescent="0.35">
      <c r="A3" t="s">
        <v>69</v>
      </c>
      <c r="B3" t="s">
        <v>17</v>
      </c>
      <c r="C3">
        <v>2020</v>
      </c>
      <c r="D3">
        <v>1</v>
      </c>
      <c r="E3">
        <v>5</v>
      </c>
      <c r="F3" t="s">
        <v>66</v>
      </c>
      <c r="G3">
        <v>3</v>
      </c>
      <c r="H3">
        <v>0</v>
      </c>
      <c r="J3">
        <v>2500</v>
      </c>
      <c r="K3">
        <v>0</v>
      </c>
      <c r="L3">
        <v>2020</v>
      </c>
      <c r="M3">
        <v>1</v>
      </c>
      <c r="O3">
        <v>0</v>
      </c>
      <c r="Q3">
        <v>0</v>
      </c>
    </row>
    <row r="4" spans="1:17" ht="14.4" hidden="1" customHeight="1" x14ac:dyDescent="0.35">
      <c r="A4" t="s">
        <v>575</v>
      </c>
      <c r="B4" t="s">
        <v>17</v>
      </c>
      <c r="C4">
        <v>2019</v>
      </c>
      <c r="D4">
        <v>9</v>
      </c>
      <c r="E4">
        <v>6</v>
      </c>
      <c r="F4" t="s">
        <v>55</v>
      </c>
      <c r="G4">
        <v>9</v>
      </c>
      <c r="H4">
        <v>60</v>
      </c>
      <c r="I4">
        <v>13.5</v>
      </c>
      <c r="J4">
        <v>2500</v>
      </c>
      <c r="K4">
        <v>100</v>
      </c>
      <c r="L4">
        <v>0</v>
      </c>
      <c r="M4">
        <v>0</v>
      </c>
      <c r="O4">
        <v>0</v>
      </c>
      <c r="Q4">
        <v>2</v>
      </c>
    </row>
    <row r="5" spans="1:17" ht="15" customHeight="1" x14ac:dyDescent="0.35">
      <c r="A5" t="s">
        <v>508</v>
      </c>
      <c r="B5" t="s">
        <v>17</v>
      </c>
      <c r="C5">
        <v>2020</v>
      </c>
      <c r="D5">
        <v>8</v>
      </c>
      <c r="E5">
        <v>6</v>
      </c>
      <c r="F5" t="s">
        <v>55</v>
      </c>
      <c r="G5">
        <v>2</v>
      </c>
      <c r="H5">
        <v>0</v>
      </c>
      <c r="J5">
        <v>2500</v>
      </c>
      <c r="K5">
        <v>0</v>
      </c>
      <c r="L5">
        <v>2020</v>
      </c>
      <c r="M5">
        <v>1</v>
      </c>
      <c r="O5">
        <v>0</v>
      </c>
      <c r="Q5">
        <v>2</v>
      </c>
    </row>
    <row r="6" spans="1:17" ht="14.4" hidden="1" customHeight="1" x14ac:dyDescent="0.35">
      <c r="A6" t="s">
        <v>46</v>
      </c>
      <c r="B6" t="s">
        <v>17</v>
      </c>
      <c r="C6">
        <v>2019</v>
      </c>
      <c r="D6">
        <v>1</v>
      </c>
      <c r="E6">
        <v>3</v>
      </c>
      <c r="F6" t="s">
        <v>44</v>
      </c>
      <c r="G6">
        <v>2</v>
      </c>
      <c r="H6">
        <v>31</v>
      </c>
      <c r="I6">
        <v>7.7</v>
      </c>
      <c r="J6">
        <v>2000</v>
      </c>
      <c r="K6">
        <v>100</v>
      </c>
      <c r="L6">
        <v>0</v>
      </c>
      <c r="M6">
        <v>0</v>
      </c>
      <c r="O6">
        <v>0</v>
      </c>
      <c r="Q6">
        <v>0</v>
      </c>
    </row>
    <row r="7" spans="1:17" ht="14.4" customHeight="1" x14ac:dyDescent="0.35">
      <c r="A7" t="s">
        <v>533</v>
      </c>
      <c r="B7" t="s">
        <v>17</v>
      </c>
      <c r="C7">
        <v>2020</v>
      </c>
      <c r="D7">
        <v>9</v>
      </c>
      <c r="E7">
        <v>2</v>
      </c>
      <c r="F7" t="s">
        <v>18</v>
      </c>
      <c r="G7">
        <v>7</v>
      </c>
      <c r="H7">
        <v>0</v>
      </c>
      <c r="J7">
        <v>2500</v>
      </c>
      <c r="K7">
        <v>0</v>
      </c>
      <c r="L7">
        <v>2020</v>
      </c>
      <c r="M7">
        <v>1</v>
      </c>
      <c r="N7" t="s">
        <v>21</v>
      </c>
      <c r="O7">
        <v>0</v>
      </c>
      <c r="Q7">
        <v>0</v>
      </c>
    </row>
    <row r="8" spans="1:17" ht="14.4" customHeight="1" x14ac:dyDescent="0.35">
      <c r="A8" t="s">
        <v>58</v>
      </c>
      <c r="B8" t="s">
        <v>17</v>
      </c>
      <c r="C8">
        <v>2020</v>
      </c>
      <c r="D8">
        <v>1</v>
      </c>
      <c r="E8">
        <v>4</v>
      </c>
      <c r="F8" t="s">
        <v>55</v>
      </c>
      <c r="G8">
        <v>3</v>
      </c>
      <c r="H8">
        <v>46</v>
      </c>
      <c r="I8">
        <v>15.5</v>
      </c>
      <c r="J8">
        <v>2000</v>
      </c>
      <c r="K8">
        <v>0</v>
      </c>
      <c r="L8">
        <v>0</v>
      </c>
      <c r="M8">
        <v>0</v>
      </c>
      <c r="O8">
        <v>0</v>
      </c>
      <c r="Q8">
        <v>4</v>
      </c>
    </row>
    <row r="9" spans="1:17" ht="14.4" hidden="1" customHeight="1" x14ac:dyDescent="0.35">
      <c r="A9" t="s">
        <v>77</v>
      </c>
      <c r="B9" t="s">
        <v>17</v>
      </c>
      <c r="C9">
        <v>2019</v>
      </c>
      <c r="D9">
        <v>1</v>
      </c>
      <c r="E9">
        <v>5</v>
      </c>
      <c r="F9" t="s">
        <v>66</v>
      </c>
      <c r="G9">
        <v>11</v>
      </c>
      <c r="H9">
        <v>38</v>
      </c>
      <c r="I9">
        <v>12.9</v>
      </c>
      <c r="J9">
        <v>1800</v>
      </c>
      <c r="K9">
        <v>90</v>
      </c>
      <c r="L9">
        <v>0</v>
      </c>
      <c r="M9">
        <v>0</v>
      </c>
      <c r="O9">
        <v>0</v>
      </c>
      <c r="Q9">
        <v>2</v>
      </c>
    </row>
    <row r="10" spans="1:17" ht="14.4" hidden="1" customHeight="1" x14ac:dyDescent="0.35">
      <c r="A10" t="s">
        <v>149</v>
      </c>
      <c r="B10" t="s">
        <v>17</v>
      </c>
      <c r="C10">
        <v>2019</v>
      </c>
      <c r="D10">
        <v>2</v>
      </c>
      <c r="E10">
        <v>6</v>
      </c>
      <c r="F10" t="s">
        <v>18</v>
      </c>
      <c r="G10">
        <v>10</v>
      </c>
      <c r="H10">
        <v>53</v>
      </c>
      <c r="I10">
        <v>6.3</v>
      </c>
      <c r="J10">
        <v>1800</v>
      </c>
      <c r="K10">
        <v>100</v>
      </c>
      <c r="L10">
        <v>0</v>
      </c>
      <c r="M10">
        <v>0</v>
      </c>
      <c r="O10">
        <v>0</v>
      </c>
      <c r="Q10">
        <v>0</v>
      </c>
    </row>
    <row r="11" spans="1:17" ht="14.4" customHeight="1" x14ac:dyDescent="0.35">
      <c r="A11" t="s">
        <v>91</v>
      </c>
      <c r="B11" t="s">
        <v>17</v>
      </c>
      <c r="C11">
        <v>2020</v>
      </c>
      <c r="D11">
        <v>2</v>
      </c>
      <c r="E11">
        <v>1</v>
      </c>
      <c r="F11" t="s">
        <v>66</v>
      </c>
      <c r="G11">
        <v>2</v>
      </c>
      <c r="H11">
        <v>0</v>
      </c>
      <c r="J11">
        <v>2000</v>
      </c>
      <c r="K11">
        <v>0</v>
      </c>
      <c r="L11">
        <v>2020</v>
      </c>
      <c r="M11">
        <v>1</v>
      </c>
      <c r="O11">
        <v>0</v>
      </c>
      <c r="Q11">
        <v>0</v>
      </c>
    </row>
    <row r="12" spans="1:17" ht="14.4" hidden="1" customHeight="1" x14ac:dyDescent="0.35">
      <c r="A12" t="s">
        <v>164</v>
      </c>
      <c r="B12" t="s">
        <v>17</v>
      </c>
      <c r="C12">
        <v>2019</v>
      </c>
      <c r="D12">
        <v>3</v>
      </c>
      <c r="E12">
        <v>2</v>
      </c>
      <c r="F12" t="s">
        <v>55</v>
      </c>
      <c r="G12">
        <v>4</v>
      </c>
      <c r="H12">
        <v>47</v>
      </c>
      <c r="I12">
        <v>8.8000000000000007</v>
      </c>
      <c r="J12">
        <v>1800</v>
      </c>
      <c r="K12">
        <v>100</v>
      </c>
      <c r="L12">
        <v>0</v>
      </c>
      <c r="M12">
        <v>0</v>
      </c>
      <c r="O12">
        <v>0</v>
      </c>
      <c r="Q12">
        <v>3</v>
      </c>
    </row>
    <row r="13" spans="1:17" ht="14.4" customHeight="1" x14ac:dyDescent="0.35">
      <c r="A13" t="s">
        <v>128</v>
      </c>
      <c r="B13" t="s">
        <v>17</v>
      </c>
      <c r="C13">
        <v>2020</v>
      </c>
      <c r="D13">
        <v>2</v>
      </c>
      <c r="E13">
        <v>4</v>
      </c>
      <c r="F13" t="s">
        <v>55</v>
      </c>
      <c r="G13">
        <v>9</v>
      </c>
      <c r="H13">
        <v>0</v>
      </c>
      <c r="J13">
        <v>2000</v>
      </c>
      <c r="K13">
        <v>0</v>
      </c>
      <c r="L13">
        <v>2020</v>
      </c>
      <c r="M13">
        <v>1</v>
      </c>
      <c r="O13">
        <v>0</v>
      </c>
      <c r="Q13">
        <v>0</v>
      </c>
    </row>
    <row r="14" spans="1:17" ht="14.4" hidden="1" customHeight="1" x14ac:dyDescent="0.35">
      <c r="A14" t="s">
        <v>167</v>
      </c>
      <c r="B14" t="s">
        <v>17</v>
      </c>
      <c r="C14">
        <v>2019</v>
      </c>
      <c r="D14">
        <v>3</v>
      </c>
      <c r="E14">
        <v>2</v>
      </c>
      <c r="F14" t="s">
        <v>55</v>
      </c>
      <c r="G14">
        <v>7</v>
      </c>
      <c r="H14">
        <v>47</v>
      </c>
      <c r="I14">
        <v>10.6</v>
      </c>
      <c r="J14">
        <v>1800</v>
      </c>
      <c r="K14">
        <v>100</v>
      </c>
      <c r="L14">
        <v>0</v>
      </c>
      <c r="M14">
        <v>0</v>
      </c>
      <c r="O14">
        <v>0</v>
      </c>
      <c r="Q14">
        <v>2</v>
      </c>
    </row>
    <row r="15" spans="1:17" ht="14.4" hidden="1" customHeight="1" x14ac:dyDescent="0.35">
      <c r="A15" t="s">
        <v>51</v>
      </c>
      <c r="B15" t="s">
        <v>17</v>
      </c>
      <c r="C15">
        <v>2019</v>
      </c>
      <c r="D15">
        <v>1</v>
      </c>
      <c r="E15">
        <v>3</v>
      </c>
      <c r="F15" t="s">
        <v>44</v>
      </c>
      <c r="G15">
        <v>7</v>
      </c>
      <c r="H15">
        <v>0</v>
      </c>
      <c r="J15">
        <v>1500</v>
      </c>
      <c r="K15">
        <v>100</v>
      </c>
      <c r="L15">
        <v>2019</v>
      </c>
      <c r="M15">
        <v>1</v>
      </c>
      <c r="O15">
        <v>0</v>
      </c>
      <c r="P15" t="s">
        <v>638</v>
      </c>
      <c r="Q15">
        <v>0</v>
      </c>
    </row>
    <row r="16" spans="1:17" ht="14.4" hidden="1" customHeight="1" x14ac:dyDescent="0.35">
      <c r="A16" t="s">
        <v>69</v>
      </c>
      <c r="B16" t="s">
        <v>17</v>
      </c>
      <c r="C16">
        <v>2019</v>
      </c>
      <c r="D16">
        <v>1</v>
      </c>
      <c r="E16">
        <v>5</v>
      </c>
      <c r="F16" t="s">
        <v>66</v>
      </c>
      <c r="G16">
        <v>3</v>
      </c>
      <c r="H16">
        <v>27</v>
      </c>
      <c r="I16">
        <v>5</v>
      </c>
      <c r="J16">
        <v>1500</v>
      </c>
      <c r="K16">
        <v>100</v>
      </c>
      <c r="L16">
        <v>0</v>
      </c>
      <c r="M16">
        <v>0</v>
      </c>
      <c r="O16">
        <v>0</v>
      </c>
      <c r="Q16">
        <v>4</v>
      </c>
    </row>
    <row r="17" spans="1:17" ht="14.4" hidden="1" customHeight="1" x14ac:dyDescent="0.35">
      <c r="A17" t="s">
        <v>494</v>
      </c>
      <c r="B17" t="s">
        <v>17</v>
      </c>
      <c r="C17">
        <v>2019</v>
      </c>
      <c r="D17">
        <v>8</v>
      </c>
      <c r="E17">
        <v>4</v>
      </c>
      <c r="F17" t="s">
        <v>18</v>
      </c>
      <c r="G17">
        <v>8</v>
      </c>
      <c r="H17">
        <v>38</v>
      </c>
      <c r="I17">
        <v>8</v>
      </c>
      <c r="J17">
        <v>1500</v>
      </c>
      <c r="K17">
        <v>100</v>
      </c>
      <c r="L17">
        <v>0</v>
      </c>
      <c r="M17">
        <v>0</v>
      </c>
      <c r="O17">
        <v>0</v>
      </c>
      <c r="Q17">
        <v>0</v>
      </c>
    </row>
    <row r="18" spans="1:17" ht="14.4" hidden="1" customHeight="1" x14ac:dyDescent="0.35">
      <c r="A18" t="s">
        <v>521</v>
      </c>
      <c r="B18" t="s">
        <v>17</v>
      </c>
      <c r="C18">
        <v>2019</v>
      </c>
      <c r="D18">
        <v>9</v>
      </c>
      <c r="E18">
        <v>1</v>
      </c>
      <c r="F18" t="s">
        <v>44</v>
      </c>
      <c r="G18">
        <v>5</v>
      </c>
      <c r="H18">
        <v>37</v>
      </c>
      <c r="I18">
        <v>7.3</v>
      </c>
      <c r="J18">
        <v>1500</v>
      </c>
      <c r="K18">
        <v>100</v>
      </c>
      <c r="L18">
        <v>0</v>
      </c>
      <c r="M18">
        <v>0</v>
      </c>
      <c r="O18">
        <v>0</v>
      </c>
      <c r="Q18">
        <v>0</v>
      </c>
    </row>
    <row r="19" spans="1:17" ht="14.4" hidden="1" customHeight="1" x14ac:dyDescent="0.35">
      <c r="A19" t="s">
        <v>491</v>
      </c>
      <c r="B19" t="s">
        <v>17</v>
      </c>
      <c r="C19">
        <v>2019</v>
      </c>
      <c r="D19">
        <v>8</v>
      </c>
      <c r="E19">
        <v>4</v>
      </c>
      <c r="F19" t="s">
        <v>18</v>
      </c>
      <c r="G19">
        <v>5</v>
      </c>
      <c r="H19">
        <v>44</v>
      </c>
      <c r="I19">
        <v>6.5</v>
      </c>
      <c r="J19">
        <v>1300</v>
      </c>
      <c r="K19">
        <v>100</v>
      </c>
      <c r="L19">
        <v>0</v>
      </c>
      <c r="M19">
        <v>0</v>
      </c>
      <c r="O19">
        <v>0</v>
      </c>
      <c r="Q19">
        <v>0</v>
      </c>
    </row>
    <row r="20" spans="1:17" ht="14.4" hidden="1" customHeight="1" x14ac:dyDescent="0.35">
      <c r="A20" t="s">
        <v>533</v>
      </c>
      <c r="B20" t="s">
        <v>17</v>
      </c>
      <c r="C20">
        <v>2019</v>
      </c>
      <c r="D20">
        <v>9</v>
      </c>
      <c r="E20">
        <v>2</v>
      </c>
      <c r="F20" t="s">
        <v>18</v>
      </c>
      <c r="G20">
        <v>7</v>
      </c>
      <c r="H20">
        <v>56</v>
      </c>
      <c r="I20">
        <v>6.9</v>
      </c>
      <c r="J20">
        <v>1300</v>
      </c>
      <c r="K20">
        <v>100</v>
      </c>
      <c r="L20">
        <v>0</v>
      </c>
      <c r="M20">
        <v>0</v>
      </c>
      <c r="O20">
        <v>0</v>
      </c>
      <c r="Q20">
        <v>0</v>
      </c>
    </row>
    <row r="21" spans="1:17" ht="14.4" hidden="1" customHeight="1" x14ac:dyDescent="0.35">
      <c r="A21" t="s">
        <v>295</v>
      </c>
      <c r="B21" t="s">
        <v>17</v>
      </c>
      <c r="C21">
        <v>2018</v>
      </c>
      <c r="D21">
        <v>5</v>
      </c>
      <c r="E21">
        <v>3</v>
      </c>
      <c r="F21" t="s">
        <v>18</v>
      </c>
      <c r="G21">
        <v>2</v>
      </c>
      <c r="H21">
        <v>0</v>
      </c>
      <c r="J21">
        <v>1500</v>
      </c>
      <c r="K21">
        <v>100</v>
      </c>
      <c r="L21">
        <v>2018</v>
      </c>
      <c r="M21">
        <v>1</v>
      </c>
      <c r="O21">
        <v>0</v>
      </c>
      <c r="Q21">
        <v>0</v>
      </c>
    </row>
    <row r="22" spans="1:17" ht="14.4" hidden="1" customHeight="1" x14ac:dyDescent="0.35">
      <c r="A22" t="s">
        <v>19</v>
      </c>
      <c r="B22" t="s">
        <v>17</v>
      </c>
      <c r="C22">
        <v>2019</v>
      </c>
      <c r="D22">
        <v>1</v>
      </c>
      <c r="E22">
        <v>1</v>
      </c>
      <c r="F22" t="s">
        <v>18</v>
      </c>
      <c r="G22">
        <v>1</v>
      </c>
      <c r="H22">
        <v>56</v>
      </c>
      <c r="I22">
        <v>13.9</v>
      </c>
      <c r="J22">
        <v>1200</v>
      </c>
      <c r="K22">
        <v>100</v>
      </c>
      <c r="L22">
        <v>0</v>
      </c>
      <c r="M22">
        <v>0</v>
      </c>
      <c r="O22">
        <v>0</v>
      </c>
      <c r="Q22">
        <v>0</v>
      </c>
    </row>
    <row r="23" spans="1:17" ht="14.4" hidden="1" customHeight="1" x14ac:dyDescent="0.35">
      <c r="A23" t="s">
        <v>145</v>
      </c>
      <c r="B23" t="s">
        <v>17</v>
      </c>
      <c r="C23">
        <v>2018</v>
      </c>
      <c r="D23">
        <v>2</v>
      </c>
      <c r="E23">
        <v>6</v>
      </c>
      <c r="F23" t="s">
        <v>18</v>
      </c>
      <c r="G23">
        <v>6</v>
      </c>
      <c r="H23">
        <v>33</v>
      </c>
      <c r="I23">
        <v>5.8</v>
      </c>
      <c r="J23">
        <v>1200</v>
      </c>
      <c r="K23">
        <v>90</v>
      </c>
      <c r="L23">
        <v>0</v>
      </c>
      <c r="M23">
        <v>0</v>
      </c>
      <c r="O23">
        <v>0</v>
      </c>
      <c r="Q23">
        <v>0</v>
      </c>
    </row>
    <row r="24" spans="1:17" ht="14.4" hidden="1" customHeight="1" x14ac:dyDescent="0.35">
      <c r="A24" t="s">
        <v>495</v>
      </c>
      <c r="B24" t="s">
        <v>17</v>
      </c>
      <c r="C24">
        <v>2019</v>
      </c>
      <c r="D24">
        <v>8</v>
      </c>
      <c r="E24">
        <v>4</v>
      </c>
      <c r="F24" t="s">
        <v>18</v>
      </c>
      <c r="G24">
        <v>9</v>
      </c>
      <c r="H24">
        <v>42</v>
      </c>
      <c r="I24">
        <v>6.3</v>
      </c>
      <c r="J24">
        <v>1200</v>
      </c>
      <c r="K24">
        <v>100</v>
      </c>
      <c r="L24">
        <v>0</v>
      </c>
      <c r="M24">
        <v>0</v>
      </c>
      <c r="O24">
        <v>0</v>
      </c>
      <c r="Q24">
        <v>0</v>
      </c>
    </row>
    <row r="25" spans="1:17" ht="14.4" hidden="1" customHeight="1" x14ac:dyDescent="0.35">
      <c r="A25" t="s">
        <v>140</v>
      </c>
      <c r="B25" t="s">
        <v>17</v>
      </c>
      <c r="C25">
        <v>2019</v>
      </c>
      <c r="D25">
        <v>2</v>
      </c>
      <c r="E25">
        <v>6</v>
      </c>
      <c r="F25" t="s">
        <v>18</v>
      </c>
      <c r="G25">
        <v>1</v>
      </c>
      <c r="H25">
        <v>57</v>
      </c>
      <c r="I25">
        <v>10.7</v>
      </c>
      <c r="J25">
        <v>1100</v>
      </c>
      <c r="K25">
        <v>100</v>
      </c>
      <c r="L25">
        <v>0</v>
      </c>
      <c r="M25">
        <v>0</v>
      </c>
      <c r="O25">
        <v>0</v>
      </c>
      <c r="Q25">
        <v>0</v>
      </c>
    </row>
    <row r="26" spans="1:17" ht="14.4" hidden="1" customHeight="1" x14ac:dyDescent="0.35">
      <c r="A26" t="s">
        <v>446</v>
      </c>
      <c r="B26" t="s">
        <v>17</v>
      </c>
      <c r="C26">
        <v>2019</v>
      </c>
      <c r="D26">
        <v>7</v>
      </c>
      <c r="E26">
        <v>6</v>
      </c>
      <c r="F26" t="s">
        <v>44</v>
      </c>
      <c r="G26">
        <v>1</v>
      </c>
      <c r="H26">
        <v>30</v>
      </c>
      <c r="I26">
        <v>6.1</v>
      </c>
      <c r="J26">
        <v>1100</v>
      </c>
      <c r="K26">
        <v>100</v>
      </c>
      <c r="L26">
        <v>0</v>
      </c>
      <c r="M26">
        <v>0</v>
      </c>
      <c r="O26">
        <v>0</v>
      </c>
      <c r="Q26">
        <v>0</v>
      </c>
    </row>
    <row r="27" spans="1:17" ht="14.4" customHeight="1" x14ac:dyDescent="0.35">
      <c r="A27" t="s">
        <v>141</v>
      </c>
      <c r="B27" t="s">
        <v>17</v>
      </c>
      <c r="C27">
        <v>2020</v>
      </c>
      <c r="D27">
        <v>2</v>
      </c>
      <c r="E27">
        <v>6</v>
      </c>
      <c r="F27" t="s">
        <v>18</v>
      </c>
      <c r="G27">
        <v>2</v>
      </c>
      <c r="H27">
        <v>0</v>
      </c>
      <c r="J27">
        <v>2000</v>
      </c>
      <c r="K27">
        <v>0</v>
      </c>
      <c r="L27">
        <v>2020</v>
      </c>
      <c r="M27">
        <v>1</v>
      </c>
      <c r="O27">
        <v>0</v>
      </c>
      <c r="Q27">
        <v>0</v>
      </c>
    </row>
    <row r="28" spans="1:17" ht="14.4" hidden="1" customHeight="1" x14ac:dyDescent="0.35">
      <c r="A28" t="s">
        <v>532</v>
      </c>
      <c r="B28" t="s">
        <v>17</v>
      </c>
      <c r="C28">
        <v>2018</v>
      </c>
      <c r="D28">
        <v>9</v>
      </c>
      <c r="E28">
        <v>2</v>
      </c>
      <c r="F28" t="s">
        <v>18</v>
      </c>
      <c r="G28">
        <v>6</v>
      </c>
      <c r="H28">
        <v>0</v>
      </c>
      <c r="J28">
        <v>960</v>
      </c>
      <c r="K28">
        <v>100</v>
      </c>
      <c r="L28">
        <v>2018</v>
      </c>
      <c r="M28">
        <v>1</v>
      </c>
      <c r="N28" t="s">
        <v>21</v>
      </c>
      <c r="O28">
        <v>0</v>
      </c>
      <c r="Q28">
        <v>0</v>
      </c>
    </row>
    <row r="29" spans="1:17" ht="14.4" hidden="1" customHeight="1" x14ac:dyDescent="0.35">
      <c r="A29" t="s">
        <v>630</v>
      </c>
      <c r="B29" t="s">
        <v>17</v>
      </c>
      <c r="C29">
        <v>2018</v>
      </c>
      <c r="D29">
        <v>10</v>
      </c>
      <c r="E29">
        <v>6</v>
      </c>
      <c r="F29" t="s">
        <v>18</v>
      </c>
      <c r="G29">
        <v>3</v>
      </c>
      <c r="H29">
        <v>0</v>
      </c>
      <c r="J29">
        <v>950</v>
      </c>
      <c r="K29">
        <v>100</v>
      </c>
      <c r="L29">
        <v>2018</v>
      </c>
      <c r="M29">
        <v>1</v>
      </c>
      <c r="O29">
        <v>0</v>
      </c>
      <c r="Q29">
        <v>0</v>
      </c>
    </row>
    <row r="30" spans="1:17" ht="14.4" customHeight="1" x14ac:dyDescent="0.35">
      <c r="A30" t="s">
        <v>75</v>
      </c>
      <c r="B30" t="s">
        <v>17</v>
      </c>
      <c r="C30">
        <v>2020</v>
      </c>
      <c r="D30">
        <v>1</v>
      </c>
      <c r="E30">
        <v>5</v>
      </c>
      <c r="F30" t="s">
        <v>66</v>
      </c>
      <c r="G30">
        <v>9</v>
      </c>
      <c r="H30">
        <v>45</v>
      </c>
      <c r="I30">
        <v>10</v>
      </c>
      <c r="J30">
        <v>1700</v>
      </c>
      <c r="K30">
        <v>0</v>
      </c>
      <c r="L30">
        <v>0</v>
      </c>
      <c r="M30">
        <v>0</v>
      </c>
      <c r="O30">
        <v>0</v>
      </c>
      <c r="Q30">
        <v>4</v>
      </c>
    </row>
    <row r="31" spans="1:17" ht="14.4" customHeight="1" x14ac:dyDescent="0.35">
      <c r="A31" t="s">
        <v>62</v>
      </c>
      <c r="B31" t="s">
        <v>17</v>
      </c>
      <c r="C31">
        <v>2020</v>
      </c>
      <c r="D31">
        <v>1</v>
      </c>
      <c r="E31">
        <v>4</v>
      </c>
      <c r="F31" t="s">
        <v>55</v>
      </c>
      <c r="G31">
        <v>7</v>
      </c>
      <c r="H31">
        <v>54</v>
      </c>
      <c r="I31">
        <v>12.9</v>
      </c>
      <c r="J31">
        <v>1600</v>
      </c>
      <c r="K31">
        <v>0</v>
      </c>
      <c r="L31">
        <v>0</v>
      </c>
      <c r="M31">
        <v>0</v>
      </c>
      <c r="N31" t="s">
        <v>86</v>
      </c>
      <c r="O31">
        <v>0</v>
      </c>
      <c r="Q31">
        <v>3</v>
      </c>
    </row>
    <row r="32" spans="1:17" ht="14.4" hidden="1" customHeight="1" x14ac:dyDescent="0.35">
      <c r="A32" t="s">
        <v>475</v>
      </c>
      <c r="B32" t="s">
        <v>17</v>
      </c>
      <c r="C32">
        <v>2019</v>
      </c>
      <c r="D32">
        <v>8</v>
      </c>
      <c r="E32">
        <v>2</v>
      </c>
      <c r="F32" t="s">
        <v>66</v>
      </c>
      <c r="G32">
        <v>9</v>
      </c>
      <c r="H32">
        <v>85</v>
      </c>
      <c r="I32">
        <v>11.7</v>
      </c>
      <c r="J32">
        <v>1050</v>
      </c>
      <c r="K32">
        <v>100</v>
      </c>
      <c r="L32">
        <v>0</v>
      </c>
      <c r="M32">
        <v>0</v>
      </c>
      <c r="O32">
        <v>0</v>
      </c>
      <c r="Q32">
        <v>2</v>
      </c>
    </row>
    <row r="33" spans="1:17" ht="14.4" hidden="1" customHeight="1" x14ac:dyDescent="0.35">
      <c r="A33" t="s">
        <v>294</v>
      </c>
      <c r="B33" t="s">
        <v>17</v>
      </c>
      <c r="C33">
        <v>2018</v>
      </c>
      <c r="D33">
        <v>5</v>
      </c>
      <c r="E33">
        <v>3</v>
      </c>
      <c r="F33" t="s">
        <v>18</v>
      </c>
      <c r="G33">
        <v>1</v>
      </c>
      <c r="H33">
        <v>41</v>
      </c>
      <c r="I33">
        <v>6.6</v>
      </c>
      <c r="J33">
        <v>800</v>
      </c>
      <c r="K33">
        <v>80</v>
      </c>
      <c r="L33">
        <v>0</v>
      </c>
      <c r="M33">
        <v>0</v>
      </c>
      <c r="O33">
        <v>0</v>
      </c>
      <c r="Q33">
        <v>0</v>
      </c>
    </row>
    <row r="34" spans="1:17" ht="14.4" hidden="1" customHeight="1" x14ac:dyDescent="0.35">
      <c r="A34" t="s">
        <v>58</v>
      </c>
      <c r="B34" t="s">
        <v>17</v>
      </c>
      <c r="C34">
        <v>2019</v>
      </c>
      <c r="D34">
        <v>1</v>
      </c>
      <c r="E34">
        <v>4</v>
      </c>
      <c r="F34" t="s">
        <v>55</v>
      </c>
      <c r="G34">
        <v>3</v>
      </c>
      <c r="H34">
        <v>46</v>
      </c>
      <c r="I34">
        <v>10</v>
      </c>
      <c r="J34">
        <v>1000</v>
      </c>
      <c r="K34">
        <v>100</v>
      </c>
      <c r="L34">
        <v>0</v>
      </c>
      <c r="M34">
        <v>0</v>
      </c>
      <c r="O34">
        <v>0</v>
      </c>
      <c r="Q34">
        <v>3</v>
      </c>
    </row>
    <row r="35" spans="1:17" ht="14.4" customHeight="1" x14ac:dyDescent="0.35">
      <c r="A35" t="s">
        <v>61</v>
      </c>
      <c r="B35" t="s">
        <v>17</v>
      </c>
      <c r="C35">
        <v>2020</v>
      </c>
      <c r="D35">
        <v>1</v>
      </c>
      <c r="E35">
        <v>4</v>
      </c>
      <c r="F35" t="s">
        <v>55</v>
      </c>
      <c r="G35">
        <v>6</v>
      </c>
      <c r="H35">
        <v>63</v>
      </c>
      <c r="I35">
        <v>14.7</v>
      </c>
      <c r="J35">
        <v>1500</v>
      </c>
      <c r="K35">
        <v>0</v>
      </c>
      <c r="L35">
        <v>0</v>
      </c>
      <c r="M35">
        <v>0</v>
      </c>
      <c r="O35">
        <v>0</v>
      </c>
      <c r="Q35">
        <v>4</v>
      </c>
    </row>
    <row r="36" spans="1:17" ht="14.4" customHeight="1" x14ac:dyDescent="0.35">
      <c r="A36" t="s">
        <v>142</v>
      </c>
      <c r="B36" t="s">
        <v>17</v>
      </c>
      <c r="C36">
        <v>2020</v>
      </c>
      <c r="D36">
        <v>2</v>
      </c>
      <c r="E36">
        <v>6</v>
      </c>
      <c r="F36" t="s">
        <v>18</v>
      </c>
      <c r="G36">
        <v>3</v>
      </c>
      <c r="H36">
        <v>0</v>
      </c>
      <c r="J36">
        <v>1500</v>
      </c>
      <c r="K36">
        <v>0</v>
      </c>
      <c r="L36">
        <v>2020</v>
      </c>
      <c r="M36">
        <v>1</v>
      </c>
      <c r="O36">
        <v>0</v>
      </c>
      <c r="Q36">
        <v>0</v>
      </c>
    </row>
    <row r="37" spans="1:17" ht="14.4" customHeight="1" x14ac:dyDescent="0.35">
      <c r="A37" t="s">
        <v>167</v>
      </c>
      <c r="B37" t="s">
        <v>17</v>
      </c>
      <c r="C37">
        <v>2020</v>
      </c>
      <c r="D37">
        <v>3</v>
      </c>
      <c r="E37">
        <v>2</v>
      </c>
      <c r="F37" t="s">
        <v>55</v>
      </c>
      <c r="G37">
        <v>7</v>
      </c>
      <c r="H37">
        <v>0</v>
      </c>
      <c r="J37">
        <v>1500</v>
      </c>
      <c r="K37">
        <v>0</v>
      </c>
      <c r="L37">
        <v>2020</v>
      </c>
      <c r="M37">
        <v>1</v>
      </c>
      <c r="O37">
        <v>0</v>
      </c>
      <c r="Q37">
        <v>3</v>
      </c>
    </row>
    <row r="38" spans="1:17" ht="14.4" hidden="1" customHeight="1" x14ac:dyDescent="0.35">
      <c r="A38" t="s">
        <v>92</v>
      </c>
      <c r="B38" t="s">
        <v>17</v>
      </c>
      <c r="C38">
        <v>2019</v>
      </c>
      <c r="D38">
        <v>2</v>
      </c>
      <c r="E38">
        <v>1</v>
      </c>
      <c r="F38" t="s">
        <v>66</v>
      </c>
      <c r="G38">
        <v>3</v>
      </c>
      <c r="H38">
        <v>60</v>
      </c>
      <c r="I38">
        <v>11.9</v>
      </c>
      <c r="J38">
        <v>1000</v>
      </c>
      <c r="K38">
        <v>100</v>
      </c>
      <c r="L38">
        <v>0</v>
      </c>
      <c r="M38">
        <v>0</v>
      </c>
      <c r="O38">
        <v>0</v>
      </c>
      <c r="Q38">
        <v>1</v>
      </c>
    </row>
    <row r="39" spans="1:17" ht="14.4" customHeight="1" x14ac:dyDescent="0.35">
      <c r="A39" t="s">
        <v>170</v>
      </c>
      <c r="B39" t="s">
        <v>17</v>
      </c>
      <c r="C39">
        <v>2020</v>
      </c>
      <c r="D39">
        <v>3</v>
      </c>
      <c r="E39">
        <v>2</v>
      </c>
      <c r="F39" t="s">
        <v>55</v>
      </c>
      <c r="G39">
        <v>10</v>
      </c>
      <c r="H39">
        <v>46</v>
      </c>
      <c r="I39">
        <v>10.199999999999999</v>
      </c>
      <c r="J39">
        <v>1500</v>
      </c>
      <c r="K39">
        <v>0</v>
      </c>
      <c r="L39">
        <v>0</v>
      </c>
      <c r="M39">
        <v>0</v>
      </c>
      <c r="O39">
        <v>0</v>
      </c>
      <c r="Q39">
        <v>4</v>
      </c>
    </row>
    <row r="40" spans="1:17" ht="14.4" hidden="1" customHeight="1" x14ac:dyDescent="0.35">
      <c r="A40" t="s">
        <v>493</v>
      </c>
      <c r="B40" t="s">
        <v>17</v>
      </c>
      <c r="C40">
        <v>2018</v>
      </c>
      <c r="D40">
        <v>8</v>
      </c>
      <c r="E40">
        <v>4</v>
      </c>
      <c r="F40" t="s">
        <v>18</v>
      </c>
      <c r="G40">
        <v>7</v>
      </c>
      <c r="H40">
        <v>0</v>
      </c>
      <c r="J40">
        <v>780</v>
      </c>
      <c r="K40">
        <v>100</v>
      </c>
      <c r="L40">
        <v>2018</v>
      </c>
      <c r="M40">
        <v>1</v>
      </c>
      <c r="O40">
        <v>0</v>
      </c>
      <c r="Q40">
        <v>0</v>
      </c>
    </row>
    <row r="41" spans="1:17" ht="14.4" hidden="1" customHeight="1" x14ac:dyDescent="0.35">
      <c r="A41" t="s">
        <v>22</v>
      </c>
      <c r="B41" t="s">
        <v>17</v>
      </c>
      <c r="C41">
        <v>2018</v>
      </c>
      <c r="D41">
        <v>1</v>
      </c>
      <c r="E41">
        <v>1</v>
      </c>
      <c r="F41" t="s">
        <v>18</v>
      </c>
      <c r="G41">
        <v>3</v>
      </c>
      <c r="H41">
        <v>0</v>
      </c>
      <c r="J41">
        <v>720</v>
      </c>
      <c r="K41">
        <v>100</v>
      </c>
      <c r="L41">
        <v>2018</v>
      </c>
      <c r="M41">
        <v>1</v>
      </c>
      <c r="N41" t="s">
        <v>21</v>
      </c>
      <c r="O41">
        <v>0</v>
      </c>
      <c r="Q41">
        <v>0</v>
      </c>
    </row>
    <row r="42" spans="1:17" ht="14.4" hidden="1" customHeight="1" x14ac:dyDescent="0.35">
      <c r="A42" t="s">
        <v>306</v>
      </c>
      <c r="B42" t="s">
        <v>17</v>
      </c>
      <c r="C42">
        <v>2019</v>
      </c>
      <c r="D42">
        <v>5</v>
      </c>
      <c r="E42">
        <v>4</v>
      </c>
      <c r="F42" t="s">
        <v>66</v>
      </c>
      <c r="G42">
        <v>2</v>
      </c>
      <c r="H42">
        <v>41</v>
      </c>
      <c r="I42">
        <v>6.4</v>
      </c>
      <c r="J42">
        <v>1000</v>
      </c>
      <c r="K42">
        <v>100</v>
      </c>
      <c r="L42">
        <v>0</v>
      </c>
      <c r="M42">
        <v>0</v>
      </c>
      <c r="O42">
        <v>0</v>
      </c>
      <c r="Q42">
        <v>4</v>
      </c>
    </row>
    <row r="43" spans="1:17" ht="14.4" hidden="1" customHeight="1" x14ac:dyDescent="0.35">
      <c r="A43" t="s">
        <v>63</v>
      </c>
      <c r="B43" t="s">
        <v>17</v>
      </c>
      <c r="C43">
        <v>2019</v>
      </c>
      <c r="D43">
        <v>1</v>
      </c>
      <c r="E43">
        <v>4</v>
      </c>
      <c r="F43" t="s">
        <v>55</v>
      </c>
      <c r="G43">
        <v>8</v>
      </c>
      <c r="H43">
        <v>56</v>
      </c>
      <c r="I43">
        <v>13.4</v>
      </c>
      <c r="J43">
        <v>950</v>
      </c>
      <c r="K43">
        <v>100</v>
      </c>
      <c r="L43">
        <v>0</v>
      </c>
      <c r="M43">
        <v>0</v>
      </c>
      <c r="O43">
        <v>0</v>
      </c>
      <c r="Q43">
        <v>2</v>
      </c>
    </row>
    <row r="44" spans="1:17" ht="14.4" customHeight="1" x14ac:dyDescent="0.35">
      <c r="A44" t="s">
        <v>288</v>
      </c>
      <c r="B44" t="s">
        <v>17</v>
      </c>
      <c r="C44">
        <v>2020</v>
      </c>
      <c r="D44">
        <v>5</v>
      </c>
      <c r="E44">
        <v>2</v>
      </c>
      <c r="F44" t="s">
        <v>44</v>
      </c>
      <c r="G44">
        <v>5</v>
      </c>
      <c r="H44">
        <v>0</v>
      </c>
      <c r="J44">
        <v>1500</v>
      </c>
      <c r="K44">
        <v>0</v>
      </c>
      <c r="L44">
        <v>2020</v>
      </c>
      <c r="M44">
        <v>1</v>
      </c>
      <c r="O44">
        <v>0</v>
      </c>
      <c r="P44" t="s">
        <v>640</v>
      </c>
      <c r="Q44">
        <v>0</v>
      </c>
    </row>
    <row r="45" spans="1:17" ht="14.4" hidden="1" customHeight="1" x14ac:dyDescent="0.35">
      <c r="A45" t="s">
        <v>62</v>
      </c>
      <c r="B45" t="s">
        <v>17</v>
      </c>
      <c r="C45">
        <v>2019</v>
      </c>
      <c r="D45">
        <v>1</v>
      </c>
      <c r="E45">
        <v>4</v>
      </c>
      <c r="F45" t="s">
        <v>55</v>
      </c>
      <c r="G45">
        <v>7</v>
      </c>
      <c r="H45">
        <v>54</v>
      </c>
      <c r="I45">
        <v>9.1999999999999993</v>
      </c>
      <c r="J45">
        <v>930</v>
      </c>
      <c r="K45">
        <v>100</v>
      </c>
      <c r="L45">
        <v>0</v>
      </c>
      <c r="M45">
        <v>0</v>
      </c>
      <c r="O45">
        <v>0</v>
      </c>
      <c r="Q45">
        <v>4</v>
      </c>
    </row>
    <row r="46" spans="1:17" ht="14.4" hidden="1" customHeight="1" x14ac:dyDescent="0.35">
      <c r="A46" t="s">
        <v>437</v>
      </c>
      <c r="B46" t="s">
        <v>17</v>
      </c>
      <c r="C46">
        <v>2019</v>
      </c>
      <c r="D46">
        <v>7</v>
      </c>
      <c r="E46">
        <v>5</v>
      </c>
      <c r="F46" t="s">
        <v>55</v>
      </c>
      <c r="G46">
        <v>2</v>
      </c>
      <c r="H46">
        <v>58</v>
      </c>
      <c r="I46">
        <v>7.7</v>
      </c>
      <c r="J46">
        <v>930</v>
      </c>
      <c r="K46">
        <v>100</v>
      </c>
      <c r="L46">
        <v>0</v>
      </c>
      <c r="M46">
        <v>0</v>
      </c>
      <c r="O46">
        <v>0</v>
      </c>
      <c r="Q46">
        <v>4</v>
      </c>
    </row>
    <row r="47" spans="1:17" ht="14.4" hidden="1" customHeight="1" x14ac:dyDescent="0.35">
      <c r="A47" t="s">
        <v>45</v>
      </c>
      <c r="B47" t="s">
        <v>17</v>
      </c>
      <c r="C47">
        <v>2019</v>
      </c>
      <c r="D47">
        <v>1</v>
      </c>
      <c r="E47">
        <v>3</v>
      </c>
      <c r="F47" t="s">
        <v>44</v>
      </c>
      <c r="G47">
        <v>1</v>
      </c>
      <c r="H47">
        <v>43</v>
      </c>
      <c r="I47">
        <v>9.8000000000000007</v>
      </c>
      <c r="J47">
        <v>900</v>
      </c>
      <c r="K47">
        <v>100</v>
      </c>
      <c r="L47">
        <v>0</v>
      </c>
      <c r="M47">
        <v>0</v>
      </c>
      <c r="O47">
        <v>0</v>
      </c>
      <c r="Q47">
        <v>0</v>
      </c>
    </row>
    <row r="48" spans="1:17" ht="14.4" hidden="1" customHeight="1" x14ac:dyDescent="0.35">
      <c r="A48" t="s">
        <v>103</v>
      </c>
      <c r="B48" t="s">
        <v>17</v>
      </c>
      <c r="C48">
        <v>2019</v>
      </c>
      <c r="D48">
        <v>2</v>
      </c>
      <c r="E48">
        <v>2</v>
      </c>
      <c r="F48" t="s">
        <v>44</v>
      </c>
      <c r="G48">
        <v>4</v>
      </c>
      <c r="H48">
        <v>44</v>
      </c>
      <c r="I48">
        <v>4.7</v>
      </c>
      <c r="J48">
        <v>60</v>
      </c>
      <c r="K48">
        <v>30</v>
      </c>
      <c r="L48">
        <v>0</v>
      </c>
      <c r="M48">
        <v>0</v>
      </c>
      <c r="O48">
        <v>0</v>
      </c>
      <c r="Q48">
        <v>0</v>
      </c>
    </row>
    <row r="49" spans="1:17" ht="14.4" hidden="1" customHeight="1" x14ac:dyDescent="0.35">
      <c r="A49" t="s">
        <v>265</v>
      </c>
      <c r="B49" t="s">
        <v>17</v>
      </c>
      <c r="C49">
        <v>2019</v>
      </c>
      <c r="D49">
        <v>4</v>
      </c>
      <c r="E49">
        <v>6</v>
      </c>
      <c r="F49" t="s">
        <v>44</v>
      </c>
      <c r="G49">
        <v>2</v>
      </c>
      <c r="H49">
        <v>0</v>
      </c>
      <c r="J49">
        <v>60</v>
      </c>
      <c r="K49">
        <v>30</v>
      </c>
      <c r="L49">
        <v>2019</v>
      </c>
      <c r="M49">
        <v>1</v>
      </c>
      <c r="N49" t="s">
        <v>21</v>
      </c>
      <c r="O49">
        <v>0</v>
      </c>
      <c r="Q49">
        <v>0</v>
      </c>
    </row>
    <row r="50" spans="1:17" ht="14.4" hidden="1" customHeight="1" x14ac:dyDescent="0.35">
      <c r="A50" t="s">
        <v>362</v>
      </c>
      <c r="B50" t="s">
        <v>17</v>
      </c>
      <c r="C50">
        <v>2019</v>
      </c>
      <c r="D50">
        <v>6</v>
      </c>
      <c r="E50">
        <v>3</v>
      </c>
      <c r="F50" t="s">
        <v>18</v>
      </c>
      <c r="G50">
        <v>7</v>
      </c>
      <c r="H50">
        <v>28</v>
      </c>
      <c r="I50">
        <v>6.1</v>
      </c>
      <c r="J50">
        <v>60</v>
      </c>
      <c r="K50">
        <v>30</v>
      </c>
      <c r="L50">
        <v>0</v>
      </c>
      <c r="M50">
        <v>0</v>
      </c>
      <c r="O50">
        <v>0</v>
      </c>
      <c r="Q50">
        <v>0</v>
      </c>
    </row>
    <row r="51" spans="1:17" ht="14.4" customHeight="1" x14ac:dyDescent="0.35">
      <c r="A51" t="s">
        <v>488</v>
      </c>
      <c r="B51" t="s">
        <v>17</v>
      </c>
      <c r="C51">
        <v>2020</v>
      </c>
      <c r="D51">
        <v>8</v>
      </c>
      <c r="E51">
        <v>4</v>
      </c>
      <c r="F51" t="s">
        <v>18</v>
      </c>
      <c r="G51">
        <v>2</v>
      </c>
      <c r="H51">
        <v>51</v>
      </c>
      <c r="I51">
        <v>12.9</v>
      </c>
      <c r="J51">
        <v>1500</v>
      </c>
      <c r="K51">
        <v>0</v>
      </c>
      <c r="L51">
        <v>0</v>
      </c>
      <c r="M51">
        <v>0</v>
      </c>
      <c r="O51">
        <v>0</v>
      </c>
      <c r="Q51">
        <v>0</v>
      </c>
    </row>
    <row r="52" spans="1:17" ht="14.4" customHeight="1" x14ac:dyDescent="0.35">
      <c r="A52" t="s">
        <v>494</v>
      </c>
      <c r="B52" t="s">
        <v>17</v>
      </c>
      <c r="C52">
        <v>2020</v>
      </c>
      <c r="D52">
        <v>8</v>
      </c>
      <c r="E52">
        <v>4</v>
      </c>
      <c r="F52" t="s">
        <v>18</v>
      </c>
      <c r="G52">
        <v>8</v>
      </c>
      <c r="H52">
        <v>0</v>
      </c>
      <c r="J52">
        <v>1500</v>
      </c>
      <c r="K52">
        <v>0</v>
      </c>
      <c r="L52">
        <v>2020</v>
      </c>
      <c r="M52">
        <v>1</v>
      </c>
      <c r="O52">
        <v>0</v>
      </c>
      <c r="Q52">
        <v>0</v>
      </c>
    </row>
    <row r="53" spans="1:17" ht="14.4" hidden="1" customHeight="1" x14ac:dyDescent="0.35">
      <c r="A53" t="s">
        <v>521</v>
      </c>
      <c r="B53" t="s">
        <v>17</v>
      </c>
      <c r="C53">
        <v>2018</v>
      </c>
      <c r="D53">
        <v>9</v>
      </c>
      <c r="E53">
        <v>1</v>
      </c>
      <c r="F53" t="s">
        <v>44</v>
      </c>
      <c r="G53">
        <v>5</v>
      </c>
      <c r="H53">
        <v>33</v>
      </c>
      <c r="I53">
        <v>6</v>
      </c>
      <c r="J53">
        <v>650</v>
      </c>
      <c r="K53">
        <v>80</v>
      </c>
      <c r="L53">
        <v>0</v>
      </c>
      <c r="M53">
        <v>0</v>
      </c>
      <c r="O53">
        <v>0</v>
      </c>
      <c r="Q53">
        <v>0</v>
      </c>
    </row>
    <row r="54" spans="1:17" ht="14.4" customHeight="1" x14ac:dyDescent="0.35">
      <c r="A54" t="s">
        <v>575</v>
      </c>
      <c r="B54" t="s">
        <v>17</v>
      </c>
      <c r="C54">
        <v>2020</v>
      </c>
      <c r="D54">
        <v>9</v>
      </c>
      <c r="E54">
        <v>6</v>
      </c>
      <c r="F54" t="s">
        <v>55</v>
      </c>
      <c r="G54">
        <v>9</v>
      </c>
      <c r="H54">
        <v>0</v>
      </c>
      <c r="J54">
        <v>1500</v>
      </c>
      <c r="K54">
        <v>0</v>
      </c>
      <c r="L54">
        <v>2020</v>
      </c>
      <c r="M54">
        <v>1</v>
      </c>
      <c r="N54" t="s">
        <v>21</v>
      </c>
      <c r="O54">
        <v>0</v>
      </c>
      <c r="Q54">
        <v>4</v>
      </c>
    </row>
    <row r="55" spans="1:17" ht="14.4" hidden="1" customHeight="1" x14ac:dyDescent="0.35">
      <c r="A55" t="s">
        <v>555</v>
      </c>
      <c r="B55" t="s">
        <v>17</v>
      </c>
      <c r="C55">
        <v>2019</v>
      </c>
      <c r="D55">
        <v>9</v>
      </c>
      <c r="E55">
        <v>4</v>
      </c>
      <c r="F55" t="s">
        <v>32</v>
      </c>
      <c r="G55">
        <v>9</v>
      </c>
      <c r="H55">
        <v>49</v>
      </c>
      <c r="I55">
        <v>10</v>
      </c>
      <c r="J55">
        <v>60</v>
      </c>
      <c r="K55">
        <v>10</v>
      </c>
      <c r="L55">
        <v>0</v>
      </c>
      <c r="M55">
        <v>0</v>
      </c>
      <c r="O55">
        <v>0</v>
      </c>
      <c r="Q55">
        <v>0</v>
      </c>
    </row>
    <row r="56" spans="1:17" ht="14.4" hidden="1" customHeight="1" x14ac:dyDescent="0.35">
      <c r="A56" t="s">
        <v>211</v>
      </c>
      <c r="B56" t="s">
        <v>17</v>
      </c>
      <c r="C56">
        <v>2018</v>
      </c>
      <c r="D56">
        <v>3</v>
      </c>
      <c r="E56">
        <v>6</v>
      </c>
      <c r="F56" t="s">
        <v>18</v>
      </c>
      <c r="G56">
        <v>9</v>
      </c>
      <c r="H56">
        <v>0</v>
      </c>
      <c r="J56">
        <v>650</v>
      </c>
      <c r="K56">
        <v>100</v>
      </c>
      <c r="L56">
        <v>2018</v>
      </c>
      <c r="M56">
        <v>1</v>
      </c>
      <c r="O56">
        <v>0</v>
      </c>
      <c r="Q56">
        <v>0</v>
      </c>
    </row>
    <row r="57" spans="1:17" ht="14.4" hidden="1" customHeight="1" x14ac:dyDescent="0.35">
      <c r="A57" t="s">
        <v>601</v>
      </c>
      <c r="B57" t="s">
        <v>17</v>
      </c>
      <c r="C57">
        <v>2019</v>
      </c>
      <c r="D57">
        <v>10</v>
      </c>
      <c r="E57">
        <v>3</v>
      </c>
      <c r="F57" t="s">
        <v>66</v>
      </c>
      <c r="G57">
        <v>4</v>
      </c>
      <c r="H57">
        <v>58</v>
      </c>
      <c r="I57">
        <v>12</v>
      </c>
      <c r="J57">
        <v>60</v>
      </c>
      <c r="K57">
        <v>20</v>
      </c>
      <c r="L57">
        <v>0</v>
      </c>
      <c r="M57">
        <v>0</v>
      </c>
      <c r="O57">
        <v>0</v>
      </c>
      <c r="Q57">
        <v>4</v>
      </c>
    </row>
    <row r="58" spans="1:17" ht="14.4" customHeight="1" x14ac:dyDescent="0.35">
      <c r="A58" t="s">
        <v>495</v>
      </c>
      <c r="B58" t="s">
        <v>17</v>
      </c>
      <c r="C58">
        <v>2020</v>
      </c>
      <c r="D58">
        <v>8</v>
      </c>
      <c r="E58">
        <v>4</v>
      </c>
      <c r="F58" t="s">
        <v>18</v>
      </c>
      <c r="G58">
        <v>9</v>
      </c>
      <c r="H58">
        <v>0</v>
      </c>
      <c r="J58">
        <v>1400</v>
      </c>
      <c r="K58">
        <v>0</v>
      </c>
      <c r="L58">
        <v>2020</v>
      </c>
      <c r="M58">
        <v>1</v>
      </c>
      <c r="O58">
        <v>0</v>
      </c>
      <c r="Q58">
        <v>0</v>
      </c>
    </row>
    <row r="59" spans="1:17" ht="14.4" hidden="1" customHeight="1" x14ac:dyDescent="0.35">
      <c r="A59" t="s">
        <v>149</v>
      </c>
      <c r="B59" t="s">
        <v>17</v>
      </c>
      <c r="C59">
        <v>2018</v>
      </c>
      <c r="D59">
        <v>2</v>
      </c>
      <c r="E59">
        <v>6</v>
      </c>
      <c r="F59" t="s">
        <v>18</v>
      </c>
      <c r="G59">
        <v>10</v>
      </c>
      <c r="H59">
        <v>48</v>
      </c>
      <c r="I59">
        <v>5.6</v>
      </c>
      <c r="J59">
        <v>510</v>
      </c>
      <c r="K59">
        <v>50</v>
      </c>
      <c r="L59">
        <v>0</v>
      </c>
      <c r="M59">
        <v>0</v>
      </c>
      <c r="O59">
        <v>0</v>
      </c>
      <c r="Q59">
        <v>0</v>
      </c>
    </row>
    <row r="60" spans="1:17" ht="14.4" hidden="1" customHeight="1" x14ac:dyDescent="0.35">
      <c r="A60" t="s">
        <v>629</v>
      </c>
      <c r="B60" t="s">
        <v>17</v>
      </c>
      <c r="C60">
        <v>2018</v>
      </c>
      <c r="D60">
        <v>10</v>
      </c>
      <c r="E60">
        <v>6</v>
      </c>
      <c r="F60" t="s">
        <v>18</v>
      </c>
      <c r="G60">
        <v>2</v>
      </c>
      <c r="H60">
        <v>0</v>
      </c>
      <c r="J60">
        <v>500</v>
      </c>
      <c r="K60">
        <v>100</v>
      </c>
      <c r="L60">
        <v>2018</v>
      </c>
      <c r="M60">
        <v>1</v>
      </c>
      <c r="O60">
        <v>0</v>
      </c>
      <c r="Q60">
        <v>0</v>
      </c>
    </row>
    <row r="61" spans="1:17" ht="14.4" hidden="1" customHeight="1" x14ac:dyDescent="0.35">
      <c r="A61" t="s">
        <v>35</v>
      </c>
      <c r="B61" t="s">
        <v>17</v>
      </c>
      <c r="C61">
        <v>2019</v>
      </c>
      <c r="D61">
        <v>1</v>
      </c>
      <c r="E61">
        <v>2</v>
      </c>
      <c r="F61" t="s">
        <v>32</v>
      </c>
      <c r="G61">
        <v>3</v>
      </c>
      <c r="H61">
        <v>60</v>
      </c>
      <c r="I61">
        <v>11.6</v>
      </c>
      <c r="J61">
        <v>50</v>
      </c>
      <c r="K61">
        <v>20</v>
      </c>
      <c r="L61">
        <v>0</v>
      </c>
      <c r="M61">
        <v>0</v>
      </c>
      <c r="O61">
        <v>0</v>
      </c>
      <c r="Q61">
        <v>0</v>
      </c>
    </row>
    <row r="62" spans="1:17" ht="14.4" hidden="1" customHeight="1" x14ac:dyDescent="0.35">
      <c r="A62" t="s">
        <v>531</v>
      </c>
      <c r="B62" t="s">
        <v>17</v>
      </c>
      <c r="C62">
        <v>2018</v>
      </c>
      <c r="D62">
        <v>9</v>
      </c>
      <c r="E62">
        <v>2</v>
      </c>
      <c r="F62" t="s">
        <v>18</v>
      </c>
      <c r="G62">
        <v>5</v>
      </c>
      <c r="H62">
        <v>0</v>
      </c>
      <c r="J62">
        <v>450</v>
      </c>
      <c r="K62">
        <v>100</v>
      </c>
      <c r="L62">
        <v>2018</v>
      </c>
      <c r="M62">
        <v>1</v>
      </c>
      <c r="O62">
        <v>0</v>
      </c>
      <c r="Q62">
        <v>0</v>
      </c>
    </row>
    <row r="63" spans="1:17" ht="14.4" hidden="1" customHeight="1" x14ac:dyDescent="0.35">
      <c r="A63" t="s">
        <v>522</v>
      </c>
      <c r="B63" t="s">
        <v>17</v>
      </c>
      <c r="C63">
        <v>2018</v>
      </c>
      <c r="D63">
        <v>9</v>
      </c>
      <c r="E63">
        <v>1</v>
      </c>
      <c r="F63" t="s">
        <v>44</v>
      </c>
      <c r="G63">
        <v>6</v>
      </c>
      <c r="H63">
        <v>0</v>
      </c>
      <c r="J63">
        <v>440</v>
      </c>
      <c r="K63">
        <v>70</v>
      </c>
      <c r="L63">
        <v>2018</v>
      </c>
      <c r="M63">
        <v>1</v>
      </c>
      <c r="O63">
        <v>0</v>
      </c>
      <c r="Q63">
        <v>0</v>
      </c>
    </row>
    <row r="64" spans="1:17" ht="14.4" hidden="1" customHeight="1" x14ac:dyDescent="0.35">
      <c r="A64" t="s">
        <v>30</v>
      </c>
      <c r="B64" t="s">
        <v>17</v>
      </c>
      <c r="C64">
        <v>2018</v>
      </c>
      <c r="D64">
        <v>1</v>
      </c>
      <c r="E64">
        <v>1</v>
      </c>
      <c r="F64" t="s">
        <v>18</v>
      </c>
      <c r="G64">
        <v>9</v>
      </c>
      <c r="H64">
        <v>0</v>
      </c>
      <c r="J64">
        <v>430</v>
      </c>
      <c r="K64">
        <v>100</v>
      </c>
      <c r="L64">
        <v>2018</v>
      </c>
      <c r="M64">
        <v>1</v>
      </c>
      <c r="N64" t="s">
        <v>21</v>
      </c>
      <c r="O64">
        <v>0</v>
      </c>
      <c r="Q64">
        <v>0</v>
      </c>
    </row>
    <row r="65" spans="1:17" ht="14.4" hidden="1" customHeight="1" x14ac:dyDescent="0.35">
      <c r="A65" t="s">
        <v>120</v>
      </c>
      <c r="B65" t="s">
        <v>17</v>
      </c>
      <c r="C65">
        <v>2018</v>
      </c>
      <c r="D65">
        <v>2</v>
      </c>
      <c r="E65">
        <v>4</v>
      </c>
      <c r="F65" t="s">
        <v>55</v>
      </c>
      <c r="G65">
        <v>1</v>
      </c>
      <c r="H65">
        <v>0</v>
      </c>
      <c r="J65">
        <v>430</v>
      </c>
      <c r="K65">
        <v>0</v>
      </c>
      <c r="L65">
        <v>2018</v>
      </c>
      <c r="M65">
        <v>1</v>
      </c>
      <c r="N65" t="s">
        <v>21</v>
      </c>
      <c r="O65">
        <v>0</v>
      </c>
      <c r="Q65">
        <v>1</v>
      </c>
    </row>
    <row r="66" spans="1:17" ht="14.4" hidden="1" customHeight="1" x14ac:dyDescent="0.35">
      <c r="A66" t="s">
        <v>558</v>
      </c>
      <c r="B66" t="s">
        <v>17</v>
      </c>
      <c r="C66">
        <v>2018</v>
      </c>
      <c r="D66">
        <v>9</v>
      </c>
      <c r="E66">
        <v>5</v>
      </c>
      <c r="F66" t="s">
        <v>78</v>
      </c>
      <c r="G66">
        <v>2</v>
      </c>
      <c r="H66">
        <v>0</v>
      </c>
      <c r="J66">
        <v>430</v>
      </c>
      <c r="K66">
        <v>100</v>
      </c>
      <c r="L66">
        <v>2018</v>
      </c>
      <c r="M66">
        <v>1</v>
      </c>
      <c r="N66" t="s">
        <v>21</v>
      </c>
      <c r="O66">
        <v>0</v>
      </c>
      <c r="Q66">
        <v>0</v>
      </c>
    </row>
    <row r="67" spans="1:17" ht="14.4" hidden="1" customHeight="1" x14ac:dyDescent="0.35">
      <c r="A67" t="s">
        <v>253</v>
      </c>
      <c r="B67" t="s">
        <v>17</v>
      </c>
      <c r="C67">
        <v>2018</v>
      </c>
      <c r="D67">
        <v>4</v>
      </c>
      <c r="E67">
        <v>5</v>
      </c>
      <c r="F67" t="s">
        <v>18</v>
      </c>
      <c r="G67">
        <v>1</v>
      </c>
      <c r="H67">
        <v>45</v>
      </c>
      <c r="I67">
        <v>6.7</v>
      </c>
      <c r="J67">
        <v>360</v>
      </c>
      <c r="K67">
        <v>80</v>
      </c>
      <c r="L67">
        <v>0</v>
      </c>
      <c r="M67">
        <v>0</v>
      </c>
      <c r="O67">
        <v>0</v>
      </c>
      <c r="Q67">
        <v>0</v>
      </c>
    </row>
    <row r="68" spans="1:17" ht="14.4" hidden="1" customHeight="1" x14ac:dyDescent="0.35">
      <c r="A68" t="s">
        <v>181</v>
      </c>
      <c r="B68" t="s">
        <v>17</v>
      </c>
      <c r="C68">
        <v>2018</v>
      </c>
      <c r="D68">
        <v>3</v>
      </c>
      <c r="E68">
        <v>4</v>
      </c>
      <c r="F68" t="s">
        <v>44</v>
      </c>
      <c r="G68">
        <v>1</v>
      </c>
      <c r="H68">
        <v>0</v>
      </c>
      <c r="J68">
        <v>350</v>
      </c>
      <c r="K68">
        <v>0</v>
      </c>
      <c r="L68">
        <v>2018</v>
      </c>
      <c r="M68">
        <v>1</v>
      </c>
      <c r="O68">
        <v>0</v>
      </c>
      <c r="Q68">
        <v>0</v>
      </c>
    </row>
    <row r="69" spans="1:17" ht="14.4" hidden="1" customHeight="1" x14ac:dyDescent="0.35">
      <c r="A69" t="s">
        <v>207</v>
      </c>
      <c r="B69" t="s">
        <v>17</v>
      </c>
      <c r="C69">
        <v>2018</v>
      </c>
      <c r="D69">
        <v>3</v>
      </c>
      <c r="E69">
        <v>6</v>
      </c>
      <c r="F69" t="s">
        <v>18</v>
      </c>
      <c r="G69">
        <v>5</v>
      </c>
      <c r="H69">
        <v>0</v>
      </c>
      <c r="J69">
        <v>300</v>
      </c>
      <c r="K69">
        <v>100</v>
      </c>
      <c r="L69">
        <v>2018</v>
      </c>
      <c r="M69">
        <v>1</v>
      </c>
      <c r="O69">
        <v>0</v>
      </c>
      <c r="Q69">
        <v>0</v>
      </c>
    </row>
    <row r="70" spans="1:17" ht="14.4" hidden="1" customHeight="1" x14ac:dyDescent="0.35">
      <c r="A70" t="s">
        <v>331</v>
      </c>
      <c r="B70" t="s">
        <v>17</v>
      </c>
      <c r="C70">
        <v>2018</v>
      </c>
      <c r="D70">
        <v>5</v>
      </c>
      <c r="E70">
        <v>6</v>
      </c>
      <c r="F70" t="s">
        <v>55</v>
      </c>
      <c r="G70">
        <v>6</v>
      </c>
      <c r="H70">
        <v>61</v>
      </c>
      <c r="I70">
        <v>12</v>
      </c>
      <c r="J70">
        <v>300</v>
      </c>
      <c r="K70">
        <v>30</v>
      </c>
      <c r="L70">
        <v>0</v>
      </c>
      <c r="M70">
        <v>0</v>
      </c>
      <c r="N70" t="s">
        <v>86</v>
      </c>
      <c r="O70">
        <v>0</v>
      </c>
      <c r="Q70">
        <v>0</v>
      </c>
    </row>
    <row r="71" spans="1:17" ht="14.4" hidden="1" customHeight="1" x14ac:dyDescent="0.35">
      <c r="A71" t="s">
        <v>632</v>
      </c>
      <c r="B71" t="s">
        <v>17</v>
      </c>
      <c r="C71">
        <v>2018</v>
      </c>
      <c r="D71">
        <v>10</v>
      </c>
      <c r="E71">
        <v>6</v>
      </c>
      <c r="F71" t="s">
        <v>18</v>
      </c>
      <c r="G71">
        <v>5</v>
      </c>
      <c r="H71">
        <v>40</v>
      </c>
      <c r="I71">
        <v>5.6</v>
      </c>
      <c r="J71">
        <v>300</v>
      </c>
      <c r="K71">
        <v>50</v>
      </c>
      <c r="L71">
        <v>0</v>
      </c>
      <c r="M71">
        <v>0</v>
      </c>
      <c r="O71">
        <v>0</v>
      </c>
      <c r="Q71">
        <v>0</v>
      </c>
    </row>
    <row r="72" spans="1:17" ht="14.4" hidden="1" customHeight="1" x14ac:dyDescent="0.35">
      <c r="A72" t="s">
        <v>494</v>
      </c>
      <c r="B72" t="s">
        <v>17</v>
      </c>
      <c r="C72">
        <v>2018</v>
      </c>
      <c r="D72">
        <v>8</v>
      </c>
      <c r="E72">
        <v>4</v>
      </c>
      <c r="F72" t="s">
        <v>18</v>
      </c>
      <c r="G72">
        <v>8</v>
      </c>
      <c r="H72">
        <v>38</v>
      </c>
      <c r="I72">
        <v>5.7</v>
      </c>
      <c r="J72">
        <v>280</v>
      </c>
      <c r="K72">
        <v>60</v>
      </c>
      <c r="L72">
        <v>0</v>
      </c>
      <c r="M72">
        <v>0</v>
      </c>
      <c r="O72">
        <v>0</v>
      </c>
      <c r="Q72">
        <v>0</v>
      </c>
    </row>
    <row r="73" spans="1:17" ht="14.4" hidden="1" customHeight="1" x14ac:dyDescent="0.35">
      <c r="A73" t="s">
        <v>304</v>
      </c>
      <c r="B73" t="s">
        <v>17</v>
      </c>
      <c r="C73">
        <v>2018</v>
      </c>
      <c r="D73">
        <v>5</v>
      </c>
      <c r="E73">
        <v>3</v>
      </c>
      <c r="F73" t="s">
        <v>18</v>
      </c>
      <c r="G73">
        <v>11</v>
      </c>
      <c r="H73">
        <v>0</v>
      </c>
      <c r="J73">
        <v>250</v>
      </c>
      <c r="K73">
        <v>100</v>
      </c>
      <c r="L73">
        <v>2018</v>
      </c>
      <c r="M73">
        <v>1</v>
      </c>
      <c r="O73">
        <v>0</v>
      </c>
      <c r="Q73">
        <v>0</v>
      </c>
    </row>
    <row r="74" spans="1:17" ht="14.4" hidden="1" customHeight="1" x14ac:dyDescent="0.35">
      <c r="A74" t="s">
        <v>631</v>
      </c>
      <c r="B74" t="s">
        <v>17</v>
      </c>
      <c r="C74">
        <v>2018</v>
      </c>
      <c r="D74">
        <v>10</v>
      </c>
      <c r="E74">
        <v>6</v>
      </c>
      <c r="F74" t="s">
        <v>18</v>
      </c>
      <c r="G74">
        <v>4</v>
      </c>
      <c r="H74">
        <v>0</v>
      </c>
      <c r="J74">
        <v>250</v>
      </c>
      <c r="K74">
        <v>100</v>
      </c>
      <c r="L74">
        <v>2018</v>
      </c>
      <c r="M74">
        <v>1</v>
      </c>
      <c r="O74">
        <v>0</v>
      </c>
      <c r="Q74">
        <v>0</v>
      </c>
    </row>
    <row r="75" spans="1:17" ht="14.4" hidden="1" customHeight="1" x14ac:dyDescent="0.35">
      <c r="A75" t="s">
        <v>26</v>
      </c>
      <c r="B75" t="s">
        <v>17</v>
      </c>
      <c r="C75">
        <v>2018</v>
      </c>
      <c r="D75">
        <v>1</v>
      </c>
      <c r="E75">
        <v>1</v>
      </c>
      <c r="F75" t="s">
        <v>18</v>
      </c>
      <c r="G75">
        <v>6</v>
      </c>
      <c r="H75">
        <v>0</v>
      </c>
      <c r="J75">
        <v>240</v>
      </c>
      <c r="K75">
        <v>100</v>
      </c>
      <c r="L75">
        <v>2018</v>
      </c>
      <c r="M75">
        <v>1</v>
      </c>
      <c r="N75" t="s">
        <v>21</v>
      </c>
      <c r="O75">
        <v>0</v>
      </c>
      <c r="Q75">
        <v>0</v>
      </c>
    </row>
    <row r="76" spans="1:17" ht="14.4" hidden="1" customHeight="1" x14ac:dyDescent="0.35">
      <c r="A76" t="s">
        <v>526</v>
      </c>
      <c r="B76" t="s">
        <v>17</v>
      </c>
      <c r="C76">
        <v>2018</v>
      </c>
      <c r="D76">
        <v>9</v>
      </c>
      <c r="E76">
        <v>1</v>
      </c>
      <c r="F76" t="s">
        <v>44</v>
      </c>
      <c r="G76">
        <v>10</v>
      </c>
      <c r="H76">
        <v>0</v>
      </c>
      <c r="J76">
        <v>230</v>
      </c>
      <c r="K76">
        <v>60</v>
      </c>
      <c r="L76">
        <v>2018</v>
      </c>
      <c r="M76">
        <v>1</v>
      </c>
      <c r="N76" t="s">
        <v>21</v>
      </c>
      <c r="O76">
        <v>0</v>
      </c>
      <c r="Q76">
        <v>0</v>
      </c>
    </row>
    <row r="77" spans="1:17" ht="14.4" hidden="1" customHeight="1" x14ac:dyDescent="0.35">
      <c r="A77" t="s">
        <v>491</v>
      </c>
      <c r="B77" t="s">
        <v>17</v>
      </c>
      <c r="C77">
        <v>2018</v>
      </c>
      <c r="D77">
        <v>8</v>
      </c>
      <c r="E77">
        <v>4</v>
      </c>
      <c r="F77" t="s">
        <v>18</v>
      </c>
      <c r="G77">
        <v>5</v>
      </c>
      <c r="H77">
        <v>46</v>
      </c>
      <c r="I77">
        <v>5.9</v>
      </c>
      <c r="J77">
        <v>230</v>
      </c>
      <c r="K77">
        <v>80</v>
      </c>
      <c r="L77">
        <v>0</v>
      </c>
      <c r="M77">
        <v>0</v>
      </c>
      <c r="O77">
        <v>0</v>
      </c>
      <c r="Q77">
        <v>0</v>
      </c>
    </row>
    <row r="78" spans="1:17" ht="14.4" hidden="1" customHeight="1" x14ac:dyDescent="0.35">
      <c r="A78" t="s">
        <v>563</v>
      </c>
      <c r="B78" t="s">
        <v>17</v>
      </c>
      <c r="C78">
        <v>2018</v>
      </c>
      <c r="D78">
        <v>9</v>
      </c>
      <c r="E78">
        <v>5</v>
      </c>
      <c r="F78" t="s">
        <v>78</v>
      </c>
      <c r="G78">
        <v>7</v>
      </c>
      <c r="H78">
        <v>0</v>
      </c>
      <c r="J78">
        <v>230</v>
      </c>
      <c r="K78">
        <v>100</v>
      </c>
      <c r="L78">
        <v>2018</v>
      </c>
      <c r="M78">
        <v>1</v>
      </c>
      <c r="N78" t="s">
        <v>21</v>
      </c>
      <c r="O78">
        <v>0</v>
      </c>
      <c r="Q78">
        <v>0</v>
      </c>
    </row>
    <row r="79" spans="1:17" ht="14.4" hidden="1" customHeight="1" x14ac:dyDescent="0.35">
      <c r="A79" t="s">
        <v>559</v>
      </c>
      <c r="B79" t="s">
        <v>17</v>
      </c>
      <c r="C79">
        <v>2018</v>
      </c>
      <c r="D79">
        <v>9</v>
      </c>
      <c r="E79">
        <v>5</v>
      </c>
      <c r="F79" t="s">
        <v>78</v>
      </c>
      <c r="G79">
        <v>3</v>
      </c>
      <c r="H79">
        <v>0</v>
      </c>
      <c r="J79">
        <v>220</v>
      </c>
      <c r="K79">
        <v>100</v>
      </c>
      <c r="L79">
        <v>2018</v>
      </c>
      <c r="M79">
        <v>1</v>
      </c>
      <c r="N79" t="s">
        <v>21</v>
      </c>
      <c r="O79">
        <v>0</v>
      </c>
      <c r="Q79">
        <v>0</v>
      </c>
    </row>
    <row r="80" spans="1:17" ht="14.4" hidden="1" customHeight="1" x14ac:dyDescent="0.35">
      <c r="A80" t="s">
        <v>88</v>
      </c>
      <c r="B80" t="s">
        <v>17</v>
      </c>
      <c r="C80">
        <v>2018</v>
      </c>
      <c r="D80">
        <v>1</v>
      </c>
      <c r="E80">
        <v>6</v>
      </c>
      <c r="F80" t="s">
        <v>78</v>
      </c>
      <c r="G80">
        <v>9</v>
      </c>
      <c r="H80">
        <v>0</v>
      </c>
      <c r="J80">
        <v>215</v>
      </c>
      <c r="K80">
        <v>100</v>
      </c>
      <c r="L80">
        <v>2018</v>
      </c>
      <c r="M80">
        <v>1</v>
      </c>
      <c r="O80">
        <v>0</v>
      </c>
      <c r="Q80">
        <v>0</v>
      </c>
    </row>
    <row r="81" spans="1:17" ht="14.4" hidden="1" customHeight="1" x14ac:dyDescent="0.35">
      <c r="A81" t="s">
        <v>536</v>
      </c>
      <c r="B81" t="s">
        <v>17</v>
      </c>
      <c r="C81">
        <v>2018</v>
      </c>
      <c r="D81">
        <v>9</v>
      </c>
      <c r="E81">
        <v>2</v>
      </c>
      <c r="F81" t="s">
        <v>18</v>
      </c>
      <c r="G81">
        <v>10</v>
      </c>
      <c r="H81">
        <v>0</v>
      </c>
      <c r="J81">
        <v>210</v>
      </c>
      <c r="K81">
        <v>90</v>
      </c>
      <c r="L81">
        <v>2018</v>
      </c>
      <c r="M81">
        <v>1</v>
      </c>
      <c r="N81" t="s">
        <v>21</v>
      </c>
      <c r="O81">
        <v>0</v>
      </c>
      <c r="Q81">
        <v>0</v>
      </c>
    </row>
    <row r="82" spans="1:17" ht="14.4" hidden="1" customHeight="1" x14ac:dyDescent="0.35">
      <c r="A82" t="s">
        <v>263</v>
      </c>
      <c r="B82" t="s">
        <v>17</v>
      </c>
      <c r="C82">
        <v>2018</v>
      </c>
      <c r="D82">
        <v>4</v>
      </c>
      <c r="E82">
        <v>5</v>
      </c>
      <c r="F82" t="s">
        <v>18</v>
      </c>
      <c r="G82">
        <v>10</v>
      </c>
      <c r="H82">
        <v>42</v>
      </c>
      <c r="I82">
        <v>7.9</v>
      </c>
      <c r="J82">
        <v>210</v>
      </c>
      <c r="K82">
        <v>60</v>
      </c>
      <c r="L82">
        <v>0</v>
      </c>
      <c r="M82">
        <v>0</v>
      </c>
      <c r="O82">
        <v>0</v>
      </c>
      <c r="Q82">
        <v>0</v>
      </c>
    </row>
    <row r="83" spans="1:17" ht="14.4" hidden="1" customHeight="1" x14ac:dyDescent="0.35">
      <c r="A83" t="s">
        <v>146</v>
      </c>
      <c r="B83" t="s">
        <v>17</v>
      </c>
      <c r="C83">
        <v>2018</v>
      </c>
      <c r="D83">
        <v>2</v>
      </c>
      <c r="E83">
        <v>6</v>
      </c>
      <c r="F83" t="s">
        <v>18</v>
      </c>
      <c r="G83">
        <v>7</v>
      </c>
      <c r="H83">
        <v>45</v>
      </c>
      <c r="I83">
        <v>5.8</v>
      </c>
      <c r="J83">
        <v>200</v>
      </c>
      <c r="K83">
        <v>30</v>
      </c>
      <c r="L83">
        <v>0</v>
      </c>
      <c r="M83">
        <v>0</v>
      </c>
      <c r="O83">
        <v>0</v>
      </c>
      <c r="Q83">
        <v>0</v>
      </c>
    </row>
    <row r="84" spans="1:17" ht="14.4" hidden="1" customHeight="1" x14ac:dyDescent="0.35">
      <c r="A84" t="s">
        <v>147</v>
      </c>
      <c r="B84" t="s">
        <v>17</v>
      </c>
      <c r="C84">
        <v>2018</v>
      </c>
      <c r="D84">
        <v>2</v>
      </c>
      <c r="E84">
        <v>6</v>
      </c>
      <c r="F84" t="s">
        <v>18</v>
      </c>
      <c r="G84">
        <v>8</v>
      </c>
      <c r="H84">
        <v>0</v>
      </c>
      <c r="J84">
        <v>200</v>
      </c>
      <c r="K84">
        <v>100</v>
      </c>
      <c r="L84">
        <v>2018</v>
      </c>
      <c r="M84">
        <v>1</v>
      </c>
      <c r="O84">
        <v>0</v>
      </c>
      <c r="Q84">
        <v>0</v>
      </c>
    </row>
    <row r="85" spans="1:17" ht="14.4" hidden="1" customHeight="1" x14ac:dyDescent="0.35">
      <c r="A85" t="s">
        <v>635</v>
      </c>
      <c r="B85" t="s">
        <v>17</v>
      </c>
      <c r="C85">
        <v>2018</v>
      </c>
      <c r="D85">
        <v>10</v>
      </c>
      <c r="E85">
        <v>6</v>
      </c>
      <c r="F85" t="s">
        <v>18</v>
      </c>
      <c r="G85">
        <v>8</v>
      </c>
      <c r="H85">
        <v>0</v>
      </c>
      <c r="J85">
        <v>200</v>
      </c>
      <c r="K85">
        <v>40</v>
      </c>
      <c r="L85">
        <v>2018</v>
      </c>
      <c r="M85">
        <v>1</v>
      </c>
      <c r="N85" t="s">
        <v>21</v>
      </c>
      <c r="O85">
        <v>0</v>
      </c>
      <c r="Q85">
        <v>0</v>
      </c>
    </row>
    <row r="86" spans="1:17" ht="14.4" hidden="1" customHeight="1" x14ac:dyDescent="0.35">
      <c r="A86" t="s">
        <v>144</v>
      </c>
      <c r="B86" t="s">
        <v>17</v>
      </c>
      <c r="C86">
        <v>2018</v>
      </c>
      <c r="D86">
        <v>2</v>
      </c>
      <c r="E86">
        <v>6</v>
      </c>
      <c r="F86" t="s">
        <v>18</v>
      </c>
      <c r="G86">
        <v>5</v>
      </c>
      <c r="H86">
        <v>0</v>
      </c>
      <c r="J86">
        <v>190</v>
      </c>
      <c r="K86">
        <v>80</v>
      </c>
      <c r="L86">
        <v>2018</v>
      </c>
      <c r="M86">
        <v>1</v>
      </c>
      <c r="O86">
        <v>0</v>
      </c>
      <c r="Q86">
        <v>0</v>
      </c>
    </row>
    <row r="87" spans="1:17" ht="14.4" hidden="1" customHeight="1" x14ac:dyDescent="0.35">
      <c r="A87" t="s">
        <v>29</v>
      </c>
      <c r="B87" t="s">
        <v>17</v>
      </c>
      <c r="C87">
        <v>2018</v>
      </c>
      <c r="D87">
        <v>1</v>
      </c>
      <c r="E87">
        <v>1</v>
      </c>
      <c r="F87" t="s">
        <v>18</v>
      </c>
      <c r="G87">
        <v>8</v>
      </c>
      <c r="H87">
        <v>0</v>
      </c>
      <c r="J87">
        <v>180</v>
      </c>
      <c r="K87">
        <v>100</v>
      </c>
      <c r="L87">
        <v>2018</v>
      </c>
      <c r="M87">
        <v>1</v>
      </c>
      <c r="N87" t="s">
        <v>21</v>
      </c>
      <c r="O87">
        <v>0</v>
      </c>
      <c r="Q87">
        <v>0</v>
      </c>
    </row>
    <row r="88" spans="1:17" ht="14.4" hidden="1" customHeight="1" x14ac:dyDescent="0.35">
      <c r="A88" t="s">
        <v>283</v>
      </c>
      <c r="B88" t="s">
        <v>17</v>
      </c>
      <c r="C88">
        <v>2018</v>
      </c>
      <c r="D88">
        <v>5</v>
      </c>
      <c r="E88">
        <v>1</v>
      </c>
      <c r="F88" t="s">
        <v>32</v>
      </c>
      <c r="G88">
        <v>10</v>
      </c>
      <c r="H88">
        <v>41</v>
      </c>
      <c r="I88">
        <v>6.5</v>
      </c>
      <c r="J88">
        <v>180</v>
      </c>
      <c r="K88">
        <v>80</v>
      </c>
      <c r="L88">
        <v>0</v>
      </c>
      <c r="M88">
        <v>0</v>
      </c>
      <c r="N88" t="s">
        <v>38</v>
      </c>
      <c r="O88">
        <v>0</v>
      </c>
      <c r="Q88">
        <v>0</v>
      </c>
    </row>
    <row r="89" spans="1:17" ht="14.4" hidden="1" customHeight="1" x14ac:dyDescent="0.35">
      <c r="A89" t="s">
        <v>458</v>
      </c>
      <c r="B89" t="s">
        <v>17</v>
      </c>
      <c r="C89">
        <v>2018</v>
      </c>
      <c r="D89">
        <v>8</v>
      </c>
      <c r="E89">
        <v>1</v>
      </c>
      <c r="F89" t="s">
        <v>32</v>
      </c>
      <c r="G89">
        <v>2</v>
      </c>
      <c r="H89">
        <v>0</v>
      </c>
      <c r="J89">
        <v>180</v>
      </c>
      <c r="K89">
        <v>70</v>
      </c>
      <c r="L89">
        <v>2018</v>
      </c>
      <c r="M89">
        <v>1</v>
      </c>
      <c r="O89">
        <v>0</v>
      </c>
      <c r="Q89">
        <v>0</v>
      </c>
    </row>
    <row r="90" spans="1:17" ht="14.4" hidden="1" customHeight="1" x14ac:dyDescent="0.35">
      <c r="A90" t="s">
        <v>300</v>
      </c>
      <c r="B90" t="s">
        <v>17</v>
      </c>
      <c r="C90">
        <v>2018</v>
      </c>
      <c r="D90">
        <v>5</v>
      </c>
      <c r="E90">
        <v>3</v>
      </c>
      <c r="F90" t="s">
        <v>18</v>
      </c>
      <c r="G90">
        <v>7</v>
      </c>
      <c r="H90">
        <v>0</v>
      </c>
      <c r="J90">
        <v>180</v>
      </c>
      <c r="K90">
        <v>60</v>
      </c>
      <c r="L90">
        <v>2018</v>
      </c>
      <c r="M90">
        <v>1</v>
      </c>
      <c r="N90" t="s">
        <v>21</v>
      </c>
      <c r="O90">
        <v>0</v>
      </c>
      <c r="Q90">
        <v>0</v>
      </c>
    </row>
    <row r="91" spans="1:17" ht="14.4" hidden="1" customHeight="1" x14ac:dyDescent="0.35">
      <c r="A91" t="s">
        <v>154</v>
      </c>
      <c r="B91" t="s">
        <v>17</v>
      </c>
      <c r="C91">
        <v>2018</v>
      </c>
      <c r="D91">
        <v>3</v>
      </c>
      <c r="E91">
        <v>1</v>
      </c>
      <c r="F91" t="s">
        <v>78</v>
      </c>
      <c r="G91">
        <v>5</v>
      </c>
      <c r="H91">
        <v>36</v>
      </c>
      <c r="I91">
        <v>5.3</v>
      </c>
      <c r="J91">
        <v>160</v>
      </c>
      <c r="K91">
        <v>50</v>
      </c>
      <c r="L91">
        <v>0</v>
      </c>
      <c r="M91">
        <v>0</v>
      </c>
      <c r="O91">
        <v>0</v>
      </c>
      <c r="Q91">
        <v>0</v>
      </c>
    </row>
    <row r="92" spans="1:17" ht="14.4" hidden="1" customHeight="1" x14ac:dyDescent="0.35">
      <c r="A92" t="s">
        <v>489</v>
      </c>
      <c r="B92" t="s">
        <v>17</v>
      </c>
      <c r="C92">
        <v>2018</v>
      </c>
      <c r="D92">
        <v>8</v>
      </c>
      <c r="E92">
        <v>4</v>
      </c>
      <c r="F92" t="s">
        <v>18</v>
      </c>
      <c r="G92">
        <v>3</v>
      </c>
      <c r="H92">
        <v>0</v>
      </c>
      <c r="J92">
        <v>160</v>
      </c>
      <c r="K92">
        <v>100</v>
      </c>
      <c r="L92">
        <v>2018</v>
      </c>
      <c r="M92">
        <v>1</v>
      </c>
      <c r="O92">
        <v>0</v>
      </c>
      <c r="Q92">
        <v>0</v>
      </c>
    </row>
    <row r="93" spans="1:17" ht="14.4" hidden="1" customHeight="1" x14ac:dyDescent="0.35">
      <c r="A93" t="s">
        <v>529</v>
      </c>
      <c r="B93" t="s">
        <v>17</v>
      </c>
      <c r="C93">
        <v>2018</v>
      </c>
      <c r="D93">
        <v>9</v>
      </c>
      <c r="E93">
        <v>2</v>
      </c>
      <c r="F93" t="s">
        <v>18</v>
      </c>
      <c r="G93">
        <v>3</v>
      </c>
      <c r="H93">
        <v>0</v>
      </c>
      <c r="J93">
        <v>150</v>
      </c>
      <c r="K93">
        <v>90</v>
      </c>
      <c r="L93">
        <v>2018</v>
      </c>
      <c r="M93">
        <v>1</v>
      </c>
      <c r="O93">
        <v>0</v>
      </c>
      <c r="Q93">
        <v>0</v>
      </c>
    </row>
    <row r="94" spans="1:17" ht="14.4" hidden="1" customHeight="1" x14ac:dyDescent="0.35">
      <c r="A94" t="s">
        <v>298</v>
      </c>
      <c r="B94" t="s">
        <v>17</v>
      </c>
      <c r="C94">
        <v>2018</v>
      </c>
      <c r="D94">
        <v>5</v>
      </c>
      <c r="E94">
        <v>3</v>
      </c>
      <c r="F94" t="s">
        <v>18</v>
      </c>
      <c r="G94">
        <v>5</v>
      </c>
      <c r="H94">
        <v>0</v>
      </c>
      <c r="J94">
        <v>150</v>
      </c>
      <c r="K94">
        <v>50</v>
      </c>
      <c r="L94">
        <v>2018</v>
      </c>
      <c r="M94">
        <v>1</v>
      </c>
      <c r="O94">
        <v>0</v>
      </c>
      <c r="Q94">
        <v>0</v>
      </c>
    </row>
    <row r="95" spans="1:17" ht="14.4" hidden="1" customHeight="1" x14ac:dyDescent="0.35">
      <c r="A95" t="s">
        <v>362</v>
      </c>
      <c r="B95" t="s">
        <v>17</v>
      </c>
      <c r="C95">
        <v>2018</v>
      </c>
      <c r="D95">
        <v>6</v>
      </c>
      <c r="E95">
        <v>3</v>
      </c>
      <c r="F95" t="s">
        <v>18</v>
      </c>
      <c r="G95">
        <v>7</v>
      </c>
      <c r="H95">
        <v>44</v>
      </c>
      <c r="I95">
        <v>5.6</v>
      </c>
      <c r="J95">
        <v>150</v>
      </c>
      <c r="K95">
        <v>50</v>
      </c>
      <c r="L95">
        <v>0</v>
      </c>
      <c r="M95">
        <v>0</v>
      </c>
      <c r="O95">
        <v>0</v>
      </c>
      <c r="Q95">
        <v>0</v>
      </c>
    </row>
    <row r="96" spans="1:17" ht="14.4" hidden="1" customHeight="1" x14ac:dyDescent="0.35">
      <c r="A96" t="s">
        <v>133</v>
      </c>
      <c r="B96" t="s">
        <v>17</v>
      </c>
      <c r="C96">
        <v>2018</v>
      </c>
      <c r="D96">
        <v>2</v>
      </c>
      <c r="E96">
        <v>5</v>
      </c>
      <c r="F96" t="s">
        <v>32</v>
      </c>
      <c r="G96">
        <v>4</v>
      </c>
      <c r="H96">
        <v>0</v>
      </c>
      <c r="J96">
        <v>150</v>
      </c>
      <c r="K96">
        <v>35</v>
      </c>
      <c r="L96">
        <v>2018</v>
      </c>
      <c r="M96">
        <v>1</v>
      </c>
      <c r="N96" t="s">
        <v>21</v>
      </c>
      <c r="O96">
        <v>0</v>
      </c>
      <c r="Q96">
        <v>0</v>
      </c>
    </row>
    <row r="97" spans="1:17" ht="14.4" hidden="1" customHeight="1" x14ac:dyDescent="0.35">
      <c r="A97" t="s">
        <v>556</v>
      </c>
      <c r="B97" t="s">
        <v>17</v>
      </c>
      <c r="C97">
        <v>2018</v>
      </c>
      <c r="D97">
        <v>9</v>
      </c>
      <c r="E97">
        <v>4</v>
      </c>
      <c r="F97" t="s">
        <v>32</v>
      </c>
      <c r="G97">
        <v>10</v>
      </c>
      <c r="H97">
        <v>43</v>
      </c>
      <c r="I97">
        <v>6.7</v>
      </c>
      <c r="J97">
        <v>140</v>
      </c>
      <c r="K97">
        <v>40</v>
      </c>
      <c r="L97">
        <v>0</v>
      </c>
      <c r="M97">
        <v>0</v>
      </c>
      <c r="O97">
        <v>0</v>
      </c>
      <c r="Q97">
        <v>0</v>
      </c>
    </row>
    <row r="98" spans="1:17" ht="14.4" hidden="1" customHeight="1" x14ac:dyDescent="0.35">
      <c r="A98" t="s">
        <v>143</v>
      </c>
      <c r="B98" t="s">
        <v>17</v>
      </c>
      <c r="C98">
        <v>2018</v>
      </c>
      <c r="D98">
        <v>2</v>
      </c>
      <c r="E98">
        <v>6</v>
      </c>
      <c r="F98" t="s">
        <v>18</v>
      </c>
      <c r="G98">
        <v>4</v>
      </c>
      <c r="H98">
        <v>0</v>
      </c>
      <c r="J98">
        <v>140</v>
      </c>
      <c r="K98">
        <v>90</v>
      </c>
      <c r="L98">
        <v>2018</v>
      </c>
      <c r="M98">
        <v>1</v>
      </c>
      <c r="O98">
        <v>0</v>
      </c>
      <c r="Q98">
        <v>0</v>
      </c>
    </row>
    <row r="99" spans="1:17" ht="14.4" hidden="1" customHeight="1" x14ac:dyDescent="0.35">
      <c r="A99" t="s">
        <v>159</v>
      </c>
      <c r="B99" t="s">
        <v>17</v>
      </c>
      <c r="C99">
        <v>2018</v>
      </c>
      <c r="D99">
        <v>3</v>
      </c>
      <c r="E99">
        <v>1</v>
      </c>
      <c r="F99" t="s">
        <v>78</v>
      </c>
      <c r="G99">
        <v>10</v>
      </c>
      <c r="H99">
        <v>31</v>
      </c>
      <c r="I99">
        <v>7</v>
      </c>
      <c r="J99">
        <v>130</v>
      </c>
      <c r="K99">
        <v>30</v>
      </c>
      <c r="L99">
        <v>0</v>
      </c>
      <c r="M99">
        <v>0</v>
      </c>
      <c r="O99">
        <v>0</v>
      </c>
      <c r="Q99">
        <v>0</v>
      </c>
    </row>
    <row r="100" spans="1:17" ht="14.4" hidden="1" customHeight="1" x14ac:dyDescent="0.35">
      <c r="A100" t="s">
        <v>534</v>
      </c>
      <c r="B100" t="s">
        <v>17</v>
      </c>
      <c r="C100">
        <v>2018</v>
      </c>
      <c r="D100">
        <v>9</v>
      </c>
      <c r="E100">
        <v>2</v>
      </c>
      <c r="F100" t="s">
        <v>18</v>
      </c>
      <c r="G100">
        <v>8</v>
      </c>
      <c r="H100">
        <v>0</v>
      </c>
      <c r="J100">
        <v>130</v>
      </c>
      <c r="K100">
        <v>100</v>
      </c>
      <c r="L100">
        <v>2018</v>
      </c>
      <c r="M100">
        <v>1</v>
      </c>
      <c r="N100" t="s">
        <v>21</v>
      </c>
      <c r="O100">
        <v>0</v>
      </c>
      <c r="Q100">
        <v>0</v>
      </c>
    </row>
    <row r="101" spans="1:17" ht="14.4" hidden="1" customHeight="1" x14ac:dyDescent="0.35">
      <c r="A101" t="s">
        <v>432</v>
      </c>
      <c r="B101" t="s">
        <v>17</v>
      </c>
      <c r="C101">
        <v>2018</v>
      </c>
      <c r="D101">
        <v>7</v>
      </c>
      <c r="E101">
        <v>4</v>
      </c>
      <c r="F101" t="s">
        <v>78</v>
      </c>
      <c r="G101">
        <v>7</v>
      </c>
      <c r="H101">
        <v>0</v>
      </c>
      <c r="J101">
        <v>130</v>
      </c>
      <c r="K101">
        <v>60</v>
      </c>
      <c r="L101">
        <v>2018</v>
      </c>
      <c r="M101">
        <v>1</v>
      </c>
      <c r="N101" t="s">
        <v>21</v>
      </c>
      <c r="O101">
        <v>0</v>
      </c>
      <c r="Q101">
        <v>0</v>
      </c>
    </row>
    <row r="102" spans="1:17" ht="14.4" hidden="1" customHeight="1" x14ac:dyDescent="0.35">
      <c r="A102" t="s">
        <v>496</v>
      </c>
      <c r="B102" t="s">
        <v>17</v>
      </c>
      <c r="C102">
        <v>2018</v>
      </c>
      <c r="D102">
        <v>8</v>
      </c>
      <c r="E102">
        <v>4</v>
      </c>
      <c r="F102" t="s">
        <v>18</v>
      </c>
      <c r="G102">
        <v>10</v>
      </c>
      <c r="H102">
        <v>0</v>
      </c>
      <c r="J102">
        <v>120</v>
      </c>
      <c r="K102">
        <v>40</v>
      </c>
      <c r="L102">
        <v>2018</v>
      </c>
      <c r="M102">
        <v>1</v>
      </c>
      <c r="N102" t="s">
        <v>21</v>
      </c>
      <c r="O102">
        <v>0</v>
      </c>
      <c r="Q102">
        <v>0</v>
      </c>
    </row>
    <row r="103" spans="1:17" ht="14.4" hidden="1" customHeight="1" x14ac:dyDescent="0.35">
      <c r="A103" t="s">
        <v>19</v>
      </c>
      <c r="B103" t="s">
        <v>17</v>
      </c>
      <c r="C103">
        <v>2018</v>
      </c>
      <c r="D103">
        <v>1</v>
      </c>
      <c r="E103">
        <v>1</v>
      </c>
      <c r="F103" t="s">
        <v>18</v>
      </c>
      <c r="G103">
        <v>1</v>
      </c>
      <c r="H103">
        <v>65</v>
      </c>
      <c r="I103">
        <v>10.9</v>
      </c>
      <c r="J103">
        <v>110</v>
      </c>
      <c r="K103">
        <v>30</v>
      </c>
      <c r="L103">
        <v>0</v>
      </c>
      <c r="M103">
        <v>0</v>
      </c>
      <c r="O103">
        <v>0</v>
      </c>
      <c r="Q103">
        <v>0</v>
      </c>
    </row>
    <row r="104" spans="1:17" ht="14.4" hidden="1" customHeight="1" x14ac:dyDescent="0.35">
      <c r="A104" t="s">
        <v>153</v>
      </c>
      <c r="B104" t="s">
        <v>17</v>
      </c>
      <c r="C104">
        <v>2018</v>
      </c>
      <c r="D104">
        <v>3</v>
      </c>
      <c r="E104">
        <v>1</v>
      </c>
      <c r="F104" t="s">
        <v>78</v>
      </c>
      <c r="G104">
        <v>4</v>
      </c>
      <c r="H104">
        <v>0</v>
      </c>
      <c r="J104">
        <v>110</v>
      </c>
      <c r="K104">
        <v>50</v>
      </c>
      <c r="L104">
        <v>2018</v>
      </c>
      <c r="M104">
        <v>1</v>
      </c>
      <c r="O104">
        <v>0</v>
      </c>
      <c r="Q104">
        <v>0</v>
      </c>
    </row>
    <row r="105" spans="1:17" ht="14.4" hidden="1" customHeight="1" x14ac:dyDescent="0.35">
      <c r="A105" t="s">
        <v>520</v>
      </c>
      <c r="B105" t="s">
        <v>17</v>
      </c>
      <c r="C105">
        <v>2018</v>
      </c>
      <c r="D105">
        <v>9</v>
      </c>
      <c r="E105">
        <v>1</v>
      </c>
      <c r="F105" t="s">
        <v>44</v>
      </c>
      <c r="G105">
        <v>4</v>
      </c>
      <c r="H105">
        <v>0</v>
      </c>
      <c r="J105">
        <v>110</v>
      </c>
      <c r="K105">
        <v>70</v>
      </c>
      <c r="L105">
        <v>2018</v>
      </c>
      <c r="M105">
        <v>1</v>
      </c>
      <c r="O105">
        <v>0</v>
      </c>
      <c r="Q105">
        <v>0</v>
      </c>
    </row>
    <row r="106" spans="1:17" ht="14.4" hidden="1" customHeight="1" x14ac:dyDescent="0.35">
      <c r="A106" t="s">
        <v>42</v>
      </c>
      <c r="B106" t="s">
        <v>17</v>
      </c>
      <c r="C106">
        <v>2018</v>
      </c>
      <c r="D106">
        <v>1</v>
      </c>
      <c r="E106">
        <v>2</v>
      </c>
      <c r="F106" t="s">
        <v>32</v>
      </c>
      <c r="G106">
        <v>9</v>
      </c>
      <c r="H106">
        <v>36</v>
      </c>
      <c r="I106">
        <v>5.5</v>
      </c>
      <c r="J106">
        <v>110</v>
      </c>
      <c r="K106">
        <v>20</v>
      </c>
      <c r="L106">
        <v>0</v>
      </c>
      <c r="M106">
        <v>0</v>
      </c>
      <c r="O106">
        <v>0</v>
      </c>
      <c r="Q106">
        <v>0</v>
      </c>
    </row>
    <row r="107" spans="1:17" ht="14.4" hidden="1" customHeight="1" x14ac:dyDescent="0.35">
      <c r="A107" t="s">
        <v>553</v>
      </c>
      <c r="B107" t="s">
        <v>17</v>
      </c>
      <c r="C107">
        <v>2018</v>
      </c>
      <c r="D107">
        <v>9</v>
      </c>
      <c r="E107">
        <v>4</v>
      </c>
      <c r="F107" t="s">
        <v>32</v>
      </c>
      <c r="G107">
        <v>7</v>
      </c>
      <c r="H107">
        <v>0</v>
      </c>
      <c r="J107">
        <v>110</v>
      </c>
      <c r="K107">
        <v>90</v>
      </c>
      <c r="L107">
        <v>2018</v>
      </c>
      <c r="M107">
        <v>1</v>
      </c>
      <c r="O107">
        <v>0</v>
      </c>
      <c r="Q107">
        <v>0</v>
      </c>
    </row>
    <row r="108" spans="1:17" ht="14.4" hidden="1" customHeight="1" x14ac:dyDescent="0.35">
      <c r="A108" t="s">
        <v>505</v>
      </c>
      <c r="B108" t="s">
        <v>17</v>
      </c>
      <c r="C108">
        <v>2018</v>
      </c>
      <c r="D108">
        <v>8</v>
      </c>
      <c r="E108">
        <v>5</v>
      </c>
      <c r="F108" t="s">
        <v>78</v>
      </c>
      <c r="G108">
        <v>9</v>
      </c>
      <c r="H108">
        <v>36</v>
      </c>
      <c r="I108">
        <v>6</v>
      </c>
      <c r="J108">
        <v>110</v>
      </c>
      <c r="K108">
        <v>70</v>
      </c>
      <c r="L108">
        <v>0</v>
      </c>
      <c r="M108">
        <v>0</v>
      </c>
      <c r="O108">
        <v>0</v>
      </c>
      <c r="Q108">
        <v>0</v>
      </c>
    </row>
    <row r="109" spans="1:17" ht="14.4" hidden="1" customHeight="1" x14ac:dyDescent="0.35">
      <c r="A109" t="s">
        <v>175</v>
      </c>
      <c r="B109" t="s">
        <v>17</v>
      </c>
      <c r="C109">
        <v>2018</v>
      </c>
      <c r="D109">
        <v>3</v>
      </c>
      <c r="E109">
        <v>3</v>
      </c>
      <c r="F109" t="s">
        <v>32</v>
      </c>
      <c r="G109">
        <v>5</v>
      </c>
      <c r="H109">
        <v>0</v>
      </c>
      <c r="J109">
        <v>100</v>
      </c>
      <c r="K109">
        <v>90</v>
      </c>
      <c r="L109">
        <v>2018</v>
      </c>
      <c r="M109">
        <v>1</v>
      </c>
      <c r="O109">
        <v>0</v>
      </c>
      <c r="Q109">
        <v>0</v>
      </c>
    </row>
    <row r="110" spans="1:17" ht="14.4" hidden="1" customHeight="1" x14ac:dyDescent="0.35">
      <c r="A110" t="s">
        <v>302</v>
      </c>
      <c r="B110" t="s">
        <v>17</v>
      </c>
      <c r="C110">
        <v>2018</v>
      </c>
      <c r="D110">
        <v>5</v>
      </c>
      <c r="E110">
        <v>3</v>
      </c>
      <c r="F110" t="s">
        <v>18</v>
      </c>
      <c r="G110">
        <v>9</v>
      </c>
      <c r="H110">
        <v>33</v>
      </c>
      <c r="I110">
        <v>5.7</v>
      </c>
      <c r="J110">
        <v>100</v>
      </c>
      <c r="K110">
        <v>40</v>
      </c>
      <c r="L110">
        <v>0</v>
      </c>
      <c r="M110">
        <v>0</v>
      </c>
      <c r="O110">
        <v>0</v>
      </c>
      <c r="Q110">
        <v>0</v>
      </c>
    </row>
    <row r="111" spans="1:17" ht="14.4" hidden="1" customHeight="1" x14ac:dyDescent="0.35">
      <c r="A111" t="s">
        <v>523</v>
      </c>
      <c r="B111" t="s">
        <v>17</v>
      </c>
      <c r="C111">
        <v>2018</v>
      </c>
      <c r="D111">
        <v>9</v>
      </c>
      <c r="E111">
        <v>1</v>
      </c>
      <c r="F111" t="s">
        <v>44</v>
      </c>
      <c r="G111">
        <v>7</v>
      </c>
      <c r="H111">
        <v>0</v>
      </c>
      <c r="J111">
        <v>90</v>
      </c>
      <c r="K111">
        <v>50</v>
      </c>
      <c r="L111">
        <v>2018</v>
      </c>
      <c r="M111">
        <v>1</v>
      </c>
      <c r="O111">
        <v>0</v>
      </c>
      <c r="Q111">
        <v>0</v>
      </c>
    </row>
    <row r="112" spans="1:17" ht="14.4" hidden="1" customHeight="1" x14ac:dyDescent="0.35">
      <c r="A112" t="s">
        <v>22</v>
      </c>
      <c r="B112" t="s">
        <v>17</v>
      </c>
      <c r="C112">
        <v>2019</v>
      </c>
      <c r="D112">
        <v>1</v>
      </c>
      <c r="E112">
        <v>1</v>
      </c>
      <c r="F112" t="s">
        <v>18</v>
      </c>
      <c r="G112">
        <v>3</v>
      </c>
      <c r="H112">
        <v>0</v>
      </c>
      <c r="J112">
        <v>0</v>
      </c>
      <c r="K112">
        <v>0</v>
      </c>
      <c r="L112">
        <v>2018</v>
      </c>
      <c r="M112">
        <v>1</v>
      </c>
      <c r="O112">
        <v>0</v>
      </c>
      <c r="Q112">
        <v>0</v>
      </c>
    </row>
    <row r="113" spans="1:17" ht="14.4" hidden="1" customHeight="1" x14ac:dyDescent="0.35">
      <c r="A113" t="s">
        <v>24</v>
      </c>
      <c r="B113" t="s">
        <v>17</v>
      </c>
      <c r="C113">
        <v>2019</v>
      </c>
      <c r="D113">
        <v>1</v>
      </c>
      <c r="E113">
        <v>1</v>
      </c>
      <c r="F113" t="s">
        <v>18</v>
      </c>
      <c r="G113">
        <v>4</v>
      </c>
      <c r="H113">
        <v>0</v>
      </c>
      <c r="J113">
        <v>0</v>
      </c>
      <c r="K113">
        <v>0</v>
      </c>
      <c r="L113">
        <v>2018</v>
      </c>
      <c r="M113">
        <v>1</v>
      </c>
      <c r="O113">
        <v>0</v>
      </c>
      <c r="Q113">
        <v>0</v>
      </c>
    </row>
    <row r="114" spans="1:17" ht="14.4" hidden="1" customHeight="1" x14ac:dyDescent="0.35">
      <c r="A114" t="s">
        <v>25</v>
      </c>
      <c r="B114" t="s">
        <v>17</v>
      </c>
      <c r="C114">
        <v>2019</v>
      </c>
      <c r="D114">
        <v>1</v>
      </c>
      <c r="E114">
        <v>1</v>
      </c>
      <c r="F114" t="s">
        <v>18</v>
      </c>
      <c r="G114">
        <v>5</v>
      </c>
      <c r="H114">
        <v>0</v>
      </c>
      <c r="J114">
        <v>0</v>
      </c>
      <c r="K114">
        <v>0</v>
      </c>
      <c r="L114">
        <v>2018</v>
      </c>
      <c r="M114">
        <v>1</v>
      </c>
      <c r="O114">
        <v>0</v>
      </c>
      <c r="Q114">
        <v>0</v>
      </c>
    </row>
    <row r="115" spans="1:17" ht="14.4" hidden="1" customHeight="1" x14ac:dyDescent="0.35">
      <c r="A115" t="s">
        <v>26</v>
      </c>
      <c r="B115" t="s">
        <v>17</v>
      </c>
      <c r="C115">
        <v>2019</v>
      </c>
      <c r="D115">
        <v>1</v>
      </c>
      <c r="E115">
        <v>1</v>
      </c>
      <c r="F115" t="s">
        <v>18</v>
      </c>
      <c r="G115">
        <v>6</v>
      </c>
      <c r="H115">
        <v>0</v>
      </c>
      <c r="J115">
        <v>0</v>
      </c>
      <c r="K115">
        <v>0</v>
      </c>
      <c r="L115">
        <v>2018</v>
      </c>
      <c r="M115">
        <v>1</v>
      </c>
      <c r="O115">
        <v>0</v>
      </c>
      <c r="Q115">
        <v>0</v>
      </c>
    </row>
    <row r="116" spans="1:17" ht="14.4" hidden="1" customHeight="1" x14ac:dyDescent="0.35">
      <c r="A116" t="s">
        <v>28</v>
      </c>
      <c r="B116" t="s">
        <v>17</v>
      </c>
      <c r="C116">
        <v>2019</v>
      </c>
      <c r="D116">
        <v>1</v>
      </c>
      <c r="E116">
        <v>1</v>
      </c>
      <c r="F116" t="s">
        <v>18</v>
      </c>
      <c r="G116">
        <v>7</v>
      </c>
      <c r="H116">
        <v>0</v>
      </c>
      <c r="J116">
        <v>0</v>
      </c>
      <c r="K116">
        <v>0</v>
      </c>
      <c r="L116">
        <v>2018</v>
      </c>
      <c r="M116">
        <v>1</v>
      </c>
      <c r="O116">
        <v>0</v>
      </c>
      <c r="Q116">
        <v>0</v>
      </c>
    </row>
    <row r="117" spans="1:17" ht="14.4" hidden="1" customHeight="1" x14ac:dyDescent="0.35">
      <c r="A117" t="s">
        <v>29</v>
      </c>
      <c r="B117" t="s">
        <v>17</v>
      </c>
      <c r="C117">
        <v>2019</v>
      </c>
      <c r="D117">
        <v>1</v>
      </c>
      <c r="E117">
        <v>1</v>
      </c>
      <c r="F117" t="s">
        <v>18</v>
      </c>
      <c r="G117">
        <v>8</v>
      </c>
      <c r="H117">
        <v>0</v>
      </c>
      <c r="J117">
        <v>0</v>
      </c>
      <c r="K117">
        <v>0</v>
      </c>
      <c r="L117">
        <v>2018</v>
      </c>
      <c r="M117">
        <v>1</v>
      </c>
      <c r="O117">
        <v>0</v>
      </c>
      <c r="Q117">
        <v>0</v>
      </c>
    </row>
    <row r="118" spans="1:17" ht="14.4" hidden="1" customHeight="1" x14ac:dyDescent="0.35">
      <c r="A118" t="s">
        <v>30</v>
      </c>
      <c r="B118" t="s">
        <v>17</v>
      </c>
      <c r="C118">
        <v>2019</v>
      </c>
      <c r="D118">
        <v>1</v>
      </c>
      <c r="E118">
        <v>1</v>
      </c>
      <c r="F118" t="s">
        <v>18</v>
      </c>
      <c r="G118">
        <v>9</v>
      </c>
      <c r="H118">
        <v>0</v>
      </c>
      <c r="J118">
        <v>0</v>
      </c>
      <c r="K118">
        <v>0</v>
      </c>
      <c r="L118">
        <v>2018</v>
      </c>
      <c r="M118">
        <v>1</v>
      </c>
      <c r="O118">
        <v>0</v>
      </c>
      <c r="Q118">
        <v>0</v>
      </c>
    </row>
    <row r="119" spans="1:17" ht="14.4" hidden="1" customHeight="1" x14ac:dyDescent="0.35">
      <c r="A119" t="s">
        <v>50</v>
      </c>
      <c r="B119" t="s">
        <v>17</v>
      </c>
      <c r="C119">
        <v>2019</v>
      </c>
      <c r="D119">
        <v>1</v>
      </c>
      <c r="E119">
        <v>3</v>
      </c>
      <c r="F119" t="s">
        <v>44</v>
      </c>
      <c r="G119">
        <v>6</v>
      </c>
      <c r="H119">
        <v>24</v>
      </c>
      <c r="I119">
        <v>4.9000000000000004</v>
      </c>
      <c r="J119">
        <v>50</v>
      </c>
      <c r="K119">
        <v>20</v>
      </c>
      <c r="L119">
        <v>0</v>
      </c>
      <c r="M119">
        <v>0</v>
      </c>
      <c r="O119">
        <v>0</v>
      </c>
      <c r="Q119">
        <v>0</v>
      </c>
    </row>
    <row r="120" spans="1:17" ht="14.4" hidden="1" customHeight="1" x14ac:dyDescent="0.35">
      <c r="A120" t="s">
        <v>82</v>
      </c>
      <c r="B120" t="s">
        <v>17</v>
      </c>
      <c r="C120">
        <v>2019</v>
      </c>
      <c r="D120">
        <v>1</v>
      </c>
      <c r="E120">
        <v>6</v>
      </c>
      <c r="F120" t="s">
        <v>78</v>
      </c>
      <c r="G120">
        <v>4</v>
      </c>
      <c r="H120">
        <v>50</v>
      </c>
      <c r="I120">
        <v>10.5</v>
      </c>
      <c r="J120">
        <v>50</v>
      </c>
      <c r="K120">
        <v>10</v>
      </c>
      <c r="L120">
        <v>0</v>
      </c>
      <c r="M120">
        <v>0</v>
      </c>
      <c r="O120">
        <v>0</v>
      </c>
      <c r="Q120">
        <v>0</v>
      </c>
    </row>
    <row r="121" spans="1:17" ht="14.4" hidden="1" customHeight="1" x14ac:dyDescent="0.35">
      <c r="A121" t="s">
        <v>110</v>
      </c>
      <c r="B121" t="s">
        <v>17</v>
      </c>
      <c r="C121">
        <v>2019</v>
      </c>
      <c r="D121">
        <v>2</v>
      </c>
      <c r="E121">
        <v>3</v>
      </c>
      <c r="F121" t="s">
        <v>78</v>
      </c>
      <c r="G121">
        <v>1</v>
      </c>
      <c r="H121">
        <v>43</v>
      </c>
      <c r="I121">
        <v>7.6</v>
      </c>
      <c r="J121">
        <v>50</v>
      </c>
      <c r="K121">
        <v>20</v>
      </c>
      <c r="L121">
        <v>0</v>
      </c>
      <c r="M121">
        <v>0</v>
      </c>
      <c r="O121">
        <v>0</v>
      </c>
      <c r="Q121">
        <v>0</v>
      </c>
    </row>
    <row r="122" spans="1:17" ht="14.4" hidden="1" customHeight="1" x14ac:dyDescent="0.35">
      <c r="A122" t="s">
        <v>134</v>
      </c>
      <c r="B122" t="s">
        <v>17</v>
      </c>
      <c r="C122">
        <v>2019</v>
      </c>
      <c r="D122">
        <v>2</v>
      </c>
      <c r="E122">
        <v>5</v>
      </c>
      <c r="F122" t="s">
        <v>32</v>
      </c>
      <c r="G122">
        <v>5</v>
      </c>
      <c r="H122">
        <v>50</v>
      </c>
      <c r="I122">
        <v>10.1</v>
      </c>
      <c r="J122">
        <v>50</v>
      </c>
      <c r="K122">
        <v>10</v>
      </c>
      <c r="L122">
        <v>0</v>
      </c>
      <c r="M122">
        <v>0</v>
      </c>
      <c r="N122" t="s">
        <v>38</v>
      </c>
      <c r="O122">
        <v>0</v>
      </c>
      <c r="Q122">
        <v>0</v>
      </c>
    </row>
    <row r="123" spans="1:17" ht="14.4" hidden="1" customHeight="1" x14ac:dyDescent="0.35">
      <c r="A123" t="s">
        <v>141</v>
      </c>
      <c r="B123" t="s">
        <v>17</v>
      </c>
      <c r="C123">
        <v>2019</v>
      </c>
      <c r="D123">
        <v>2</v>
      </c>
      <c r="E123">
        <v>6</v>
      </c>
      <c r="F123" t="s">
        <v>18</v>
      </c>
      <c r="G123">
        <v>2</v>
      </c>
      <c r="H123">
        <v>34</v>
      </c>
      <c r="I123">
        <v>5.9</v>
      </c>
      <c r="J123">
        <v>50</v>
      </c>
      <c r="K123">
        <v>20</v>
      </c>
      <c r="L123">
        <v>0</v>
      </c>
      <c r="M123">
        <v>0</v>
      </c>
      <c r="O123">
        <v>0</v>
      </c>
      <c r="Q123">
        <v>0</v>
      </c>
    </row>
    <row r="124" spans="1:17" ht="14.4" hidden="1" customHeight="1" x14ac:dyDescent="0.35">
      <c r="A124" t="s">
        <v>150</v>
      </c>
      <c r="B124" t="s">
        <v>17</v>
      </c>
      <c r="C124">
        <v>2019</v>
      </c>
      <c r="D124">
        <v>3</v>
      </c>
      <c r="E124">
        <v>1</v>
      </c>
      <c r="F124" t="s">
        <v>78</v>
      </c>
      <c r="G124">
        <v>1</v>
      </c>
      <c r="H124">
        <v>0</v>
      </c>
      <c r="J124">
        <v>50</v>
      </c>
      <c r="K124">
        <v>50</v>
      </c>
      <c r="L124">
        <v>2019</v>
      </c>
      <c r="M124">
        <v>1</v>
      </c>
      <c r="O124">
        <v>0</v>
      </c>
      <c r="Q124">
        <v>0</v>
      </c>
    </row>
    <row r="125" spans="1:17" ht="14.4" hidden="1" customHeight="1" x14ac:dyDescent="0.35">
      <c r="A125" t="s">
        <v>158</v>
      </c>
      <c r="B125" t="s">
        <v>17</v>
      </c>
      <c r="C125">
        <v>2019</v>
      </c>
      <c r="D125">
        <v>3</v>
      </c>
      <c r="E125">
        <v>1</v>
      </c>
      <c r="F125" t="s">
        <v>78</v>
      </c>
      <c r="G125">
        <v>9</v>
      </c>
      <c r="H125">
        <v>33</v>
      </c>
      <c r="I125">
        <v>10.199999999999999</v>
      </c>
      <c r="J125">
        <v>50</v>
      </c>
      <c r="K125">
        <v>10</v>
      </c>
      <c r="L125">
        <v>0</v>
      </c>
      <c r="M125">
        <v>0</v>
      </c>
      <c r="O125">
        <v>0</v>
      </c>
      <c r="Q125">
        <v>0</v>
      </c>
    </row>
    <row r="126" spans="1:17" ht="14.4" hidden="1" customHeight="1" x14ac:dyDescent="0.35">
      <c r="A126" t="s">
        <v>56</v>
      </c>
      <c r="B126" t="s">
        <v>17</v>
      </c>
      <c r="C126">
        <v>2019</v>
      </c>
      <c r="D126">
        <v>1</v>
      </c>
      <c r="E126">
        <v>4</v>
      </c>
      <c r="F126" t="s">
        <v>55</v>
      </c>
      <c r="G126">
        <v>1</v>
      </c>
      <c r="H126">
        <v>0</v>
      </c>
      <c r="J126">
        <v>0</v>
      </c>
      <c r="K126">
        <v>0</v>
      </c>
      <c r="L126">
        <v>2018</v>
      </c>
      <c r="M126">
        <v>1</v>
      </c>
      <c r="O126">
        <v>0</v>
      </c>
      <c r="Q126">
        <v>0</v>
      </c>
    </row>
    <row r="127" spans="1:17" ht="14.4" hidden="1" customHeight="1" x14ac:dyDescent="0.35">
      <c r="A127" t="s">
        <v>316</v>
      </c>
      <c r="B127" t="s">
        <v>17</v>
      </c>
      <c r="C127">
        <v>2019</v>
      </c>
      <c r="D127">
        <v>5</v>
      </c>
      <c r="E127">
        <v>5</v>
      </c>
      <c r="F127" t="s">
        <v>78</v>
      </c>
      <c r="G127">
        <v>1</v>
      </c>
      <c r="H127">
        <v>36</v>
      </c>
      <c r="I127">
        <v>7.8</v>
      </c>
      <c r="J127">
        <v>20</v>
      </c>
      <c r="K127">
        <v>10</v>
      </c>
      <c r="L127">
        <v>0</v>
      </c>
      <c r="M127">
        <v>0</v>
      </c>
      <c r="O127">
        <v>0</v>
      </c>
      <c r="Q127">
        <v>0</v>
      </c>
    </row>
    <row r="128" spans="1:17" ht="14.4" hidden="1" customHeight="1" x14ac:dyDescent="0.35">
      <c r="A128" t="s">
        <v>60</v>
      </c>
      <c r="B128" t="s">
        <v>17</v>
      </c>
      <c r="C128">
        <v>2019</v>
      </c>
      <c r="D128">
        <v>1</v>
      </c>
      <c r="E128">
        <v>4</v>
      </c>
      <c r="F128" t="s">
        <v>55</v>
      </c>
      <c r="G128">
        <v>5</v>
      </c>
      <c r="H128">
        <v>0</v>
      </c>
      <c r="J128">
        <v>0</v>
      </c>
      <c r="K128">
        <v>0</v>
      </c>
      <c r="L128">
        <v>2018</v>
      </c>
      <c r="M128">
        <v>1</v>
      </c>
      <c r="O128">
        <v>0</v>
      </c>
      <c r="Q128">
        <v>0</v>
      </c>
    </row>
    <row r="129" spans="1:17" ht="14.4" hidden="1" customHeight="1" x14ac:dyDescent="0.35">
      <c r="A129" t="s">
        <v>65</v>
      </c>
      <c r="B129" t="s">
        <v>17</v>
      </c>
      <c r="C129">
        <v>2019</v>
      </c>
      <c r="D129">
        <v>1</v>
      </c>
      <c r="E129">
        <v>4</v>
      </c>
      <c r="F129" t="s">
        <v>55</v>
      </c>
      <c r="G129">
        <v>10</v>
      </c>
      <c r="H129">
        <v>0</v>
      </c>
      <c r="J129">
        <v>0</v>
      </c>
      <c r="K129">
        <v>0</v>
      </c>
      <c r="L129">
        <v>2018</v>
      </c>
      <c r="M129">
        <v>1</v>
      </c>
      <c r="O129">
        <v>0</v>
      </c>
      <c r="Q129">
        <v>0</v>
      </c>
    </row>
    <row r="130" spans="1:17" ht="14.4" hidden="1" customHeight="1" x14ac:dyDescent="0.35">
      <c r="A130" t="s">
        <v>349</v>
      </c>
      <c r="B130" t="s">
        <v>17</v>
      </c>
      <c r="C130">
        <v>2019</v>
      </c>
      <c r="D130">
        <v>6</v>
      </c>
      <c r="E130">
        <v>2</v>
      </c>
      <c r="F130" t="s">
        <v>32</v>
      </c>
      <c r="G130">
        <v>4</v>
      </c>
      <c r="H130">
        <v>48</v>
      </c>
      <c r="I130">
        <v>8.1999999999999993</v>
      </c>
      <c r="J130">
        <v>50</v>
      </c>
      <c r="K130">
        <v>20</v>
      </c>
      <c r="L130">
        <v>0</v>
      </c>
      <c r="M130">
        <v>0</v>
      </c>
      <c r="O130">
        <v>0</v>
      </c>
      <c r="Q130">
        <v>0</v>
      </c>
    </row>
    <row r="131" spans="1:17" ht="14.4" hidden="1" customHeight="1" x14ac:dyDescent="0.35">
      <c r="A131" t="s">
        <v>405</v>
      </c>
      <c r="B131" t="s">
        <v>17</v>
      </c>
      <c r="C131">
        <v>2019</v>
      </c>
      <c r="D131">
        <v>7</v>
      </c>
      <c r="E131">
        <v>1</v>
      </c>
      <c r="F131" t="s">
        <v>18</v>
      </c>
      <c r="G131">
        <v>10</v>
      </c>
      <c r="H131">
        <v>37</v>
      </c>
      <c r="I131">
        <v>7.8</v>
      </c>
      <c r="J131">
        <v>50</v>
      </c>
      <c r="K131">
        <v>10</v>
      </c>
      <c r="L131">
        <v>0</v>
      </c>
      <c r="M131">
        <v>0</v>
      </c>
      <c r="O131">
        <v>0</v>
      </c>
      <c r="Q131">
        <v>0</v>
      </c>
    </row>
    <row r="132" spans="1:17" ht="14.4" hidden="1" customHeight="1" x14ac:dyDescent="0.35">
      <c r="A132" t="s">
        <v>70</v>
      </c>
      <c r="B132" t="s">
        <v>17</v>
      </c>
      <c r="C132">
        <v>2019</v>
      </c>
      <c r="D132">
        <v>1</v>
      </c>
      <c r="E132">
        <v>5</v>
      </c>
      <c r="F132" t="s">
        <v>66</v>
      </c>
      <c r="G132">
        <v>4</v>
      </c>
      <c r="H132">
        <v>0</v>
      </c>
      <c r="J132">
        <v>0</v>
      </c>
      <c r="K132">
        <v>0</v>
      </c>
      <c r="L132">
        <v>2018</v>
      </c>
      <c r="M132">
        <v>1</v>
      </c>
      <c r="O132">
        <v>0</v>
      </c>
      <c r="Q132">
        <v>0</v>
      </c>
    </row>
    <row r="133" spans="1:17" ht="14.4" hidden="1" customHeight="1" x14ac:dyDescent="0.35">
      <c r="A133" t="s">
        <v>429</v>
      </c>
      <c r="B133" t="s">
        <v>17</v>
      </c>
      <c r="C133">
        <v>2019</v>
      </c>
      <c r="D133">
        <v>7</v>
      </c>
      <c r="E133">
        <v>4</v>
      </c>
      <c r="F133" t="s">
        <v>78</v>
      </c>
      <c r="G133">
        <v>4</v>
      </c>
      <c r="H133">
        <v>38</v>
      </c>
      <c r="I133">
        <v>8.6999999999999993</v>
      </c>
      <c r="J133">
        <v>50</v>
      </c>
      <c r="K133">
        <v>50</v>
      </c>
      <c r="L133">
        <v>0</v>
      </c>
      <c r="M133">
        <v>0</v>
      </c>
      <c r="O133">
        <v>0</v>
      </c>
      <c r="Q133">
        <v>0</v>
      </c>
    </row>
    <row r="134" spans="1:17" ht="14.4" hidden="1" customHeight="1" x14ac:dyDescent="0.35">
      <c r="A134" t="s">
        <v>504</v>
      </c>
      <c r="B134" t="s">
        <v>17</v>
      </c>
      <c r="C134">
        <v>2019</v>
      </c>
      <c r="D134">
        <v>8</v>
      </c>
      <c r="E134">
        <v>5</v>
      </c>
      <c r="F134" t="s">
        <v>78</v>
      </c>
      <c r="G134">
        <v>8</v>
      </c>
      <c r="H134">
        <v>18</v>
      </c>
      <c r="I134">
        <v>6.8</v>
      </c>
      <c r="J134">
        <v>50</v>
      </c>
      <c r="K134">
        <v>20</v>
      </c>
      <c r="L134">
        <v>0</v>
      </c>
      <c r="M134">
        <v>1</v>
      </c>
      <c r="N134" t="s">
        <v>23</v>
      </c>
      <c r="O134">
        <v>0</v>
      </c>
      <c r="Q134">
        <v>0</v>
      </c>
    </row>
    <row r="135" spans="1:17" ht="14.4" hidden="1" customHeight="1" x14ac:dyDescent="0.35">
      <c r="A135" t="s">
        <v>73</v>
      </c>
      <c r="B135" t="s">
        <v>17</v>
      </c>
      <c r="C135">
        <v>2019</v>
      </c>
      <c r="D135">
        <v>1</v>
      </c>
      <c r="E135">
        <v>5</v>
      </c>
      <c r="F135" t="s">
        <v>66</v>
      </c>
      <c r="G135">
        <v>7</v>
      </c>
      <c r="H135">
        <v>0</v>
      </c>
      <c r="J135">
        <v>0</v>
      </c>
      <c r="K135">
        <v>0</v>
      </c>
      <c r="L135">
        <v>2018</v>
      </c>
      <c r="M135">
        <v>1</v>
      </c>
      <c r="O135">
        <v>0</v>
      </c>
      <c r="Q135">
        <v>0</v>
      </c>
    </row>
    <row r="136" spans="1:17" ht="14.4" hidden="1" customHeight="1" x14ac:dyDescent="0.35">
      <c r="A136" t="s">
        <v>74</v>
      </c>
      <c r="B136" t="s">
        <v>17</v>
      </c>
      <c r="C136">
        <v>2019</v>
      </c>
      <c r="D136">
        <v>1</v>
      </c>
      <c r="E136">
        <v>5</v>
      </c>
      <c r="F136" t="s">
        <v>66</v>
      </c>
      <c r="G136">
        <v>8</v>
      </c>
      <c r="H136">
        <v>0</v>
      </c>
      <c r="J136">
        <v>0</v>
      </c>
      <c r="K136">
        <v>0</v>
      </c>
      <c r="L136">
        <v>2018</v>
      </c>
      <c r="M136">
        <v>1</v>
      </c>
      <c r="O136">
        <v>0</v>
      </c>
      <c r="Q136">
        <v>0</v>
      </c>
    </row>
    <row r="137" spans="1:17" ht="14.4" hidden="1" customHeight="1" x14ac:dyDescent="0.35">
      <c r="A137" t="s">
        <v>512</v>
      </c>
      <c r="B137" t="s">
        <v>17</v>
      </c>
      <c r="C137">
        <v>2019</v>
      </c>
      <c r="D137">
        <v>8</v>
      </c>
      <c r="E137">
        <v>6</v>
      </c>
      <c r="F137" t="s">
        <v>55</v>
      </c>
      <c r="G137">
        <v>6</v>
      </c>
      <c r="H137">
        <v>46</v>
      </c>
      <c r="I137">
        <v>12.3</v>
      </c>
      <c r="J137">
        <v>50</v>
      </c>
      <c r="K137">
        <v>20</v>
      </c>
      <c r="L137">
        <v>0</v>
      </c>
      <c r="M137">
        <v>0</v>
      </c>
      <c r="O137">
        <v>0</v>
      </c>
      <c r="Q137">
        <v>2</v>
      </c>
    </row>
    <row r="138" spans="1:17" ht="14.4" hidden="1" customHeight="1" x14ac:dyDescent="0.35">
      <c r="A138" t="s">
        <v>516</v>
      </c>
      <c r="B138" t="s">
        <v>17</v>
      </c>
      <c r="C138">
        <v>2019</v>
      </c>
      <c r="D138">
        <v>8</v>
      </c>
      <c r="E138">
        <v>6</v>
      </c>
      <c r="F138" t="s">
        <v>55</v>
      </c>
      <c r="G138">
        <v>10</v>
      </c>
      <c r="H138">
        <v>44</v>
      </c>
      <c r="I138">
        <v>11.6</v>
      </c>
      <c r="J138">
        <v>50</v>
      </c>
      <c r="K138">
        <v>20</v>
      </c>
      <c r="L138">
        <v>0</v>
      </c>
      <c r="M138">
        <v>0</v>
      </c>
      <c r="O138">
        <v>0</v>
      </c>
      <c r="Q138">
        <v>2</v>
      </c>
    </row>
    <row r="139" spans="1:17" ht="14.4" hidden="1" customHeight="1" x14ac:dyDescent="0.35">
      <c r="A139" t="s">
        <v>81</v>
      </c>
      <c r="B139" t="s">
        <v>17</v>
      </c>
      <c r="C139">
        <v>2019</v>
      </c>
      <c r="D139">
        <v>1</v>
      </c>
      <c r="E139">
        <v>6</v>
      </c>
      <c r="F139" t="s">
        <v>78</v>
      </c>
      <c r="G139">
        <v>3</v>
      </c>
      <c r="H139">
        <v>0</v>
      </c>
      <c r="J139">
        <v>0</v>
      </c>
      <c r="K139">
        <v>0</v>
      </c>
      <c r="L139">
        <v>2018</v>
      </c>
      <c r="M139">
        <v>1</v>
      </c>
      <c r="O139">
        <v>0</v>
      </c>
      <c r="Q139">
        <v>0</v>
      </c>
    </row>
    <row r="140" spans="1:17" ht="14.4" hidden="1" customHeight="1" x14ac:dyDescent="0.35">
      <c r="A140" t="s">
        <v>557</v>
      </c>
      <c r="B140" t="s">
        <v>17</v>
      </c>
      <c r="C140">
        <v>2019</v>
      </c>
      <c r="D140">
        <v>9</v>
      </c>
      <c r="E140">
        <v>5</v>
      </c>
      <c r="F140" t="s">
        <v>78</v>
      </c>
      <c r="G140">
        <v>1</v>
      </c>
      <c r="H140">
        <v>49</v>
      </c>
      <c r="I140">
        <v>19.100000000000001</v>
      </c>
      <c r="J140">
        <v>50</v>
      </c>
      <c r="K140">
        <v>20</v>
      </c>
      <c r="L140">
        <v>0</v>
      </c>
      <c r="M140">
        <v>0</v>
      </c>
      <c r="O140">
        <v>0</v>
      </c>
      <c r="Q140">
        <v>0</v>
      </c>
    </row>
    <row r="141" spans="1:17" ht="14.4" hidden="1" customHeight="1" x14ac:dyDescent="0.35">
      <c r="A141" t="s">
        <v>568</v>
      </c>
      <c r="B141" t="s">
        <v>17</v>
      </c>
      <c r="C141">
        <v>2019</v>
      </c>
      <c r="D141">
        <v>9</v>
      </c>
      <c r="E141">
        <v>6</v>
      </c>
      <c r="F141" t="s">
        <v>55</v>
      </c>
      <c r="G141">
        <v>2</v>
      </c>
      <c r="H141">
        <v>41</v>
      </c>
      <c r="I141">
        <v>9.1999999999999993</v>
      </c>
      <c r="J141">
        <v>50</v>
      </c>
      <c r="K141">
        <v>20</v>
      </c>
      <c r="L141">
        <v>0</v>
      </c>
      <c r="M141">
        <v>0</v>
      </c>
      <c r="O141">
        <v>0</v>
      </c>
      <c r="Q141">
        <v>1</v>
      </c>
    </row>
    <row r="142" spans="1:17" ht="14.4" hidden="1" customHeight="1" x14ac:dyDescent="0.35">
      <c r="A142" t="s">
        <v>88</v>
      </c>
      <c r="B142" t="s">
        <v>17</v>
      </c>
      <c r="C142">
        <v>2019</v>
      </c>
      <c r="D142">
        <v>1</v>
      </c>
      <c r="E142">
        <v>6</v>
      </c>
      <c r="F142" t="s">
        <v>78</v>
      </c>
      <c r="G142">
        <v>9</v>
      </c>
      <c r="H142">
        <v>0</v>
      </c>
      <c r="J142">
        <v>0</v>
      </c>
      <c r="K142">
        <v>0</v>
      </c>
      <c r="L142">
        <v>2018</v>
      </c>
      <c r="M142">
        <v>1</v>
      </c>
      <c r="O142">
        <v>0</v>
      </c>
      <c r="Q142">
        <v>0</v>
      </c>
    </row>
    <row r="143" spans="1:17" ht="14.4" hidden="1" customHeight="1" x14ac:dyDescent="0.35">
      <c r="A143" t="s">
        <v>20</v>
      </c>
      <c r="B143" t="s">
        <v>17</v>
      </c>
      <c r="C143">
        <v>2020</v>
      </c>
      <c r="D143">
        <v>1</v>
      </c>
      <c r="E143">
        <v>1</v>
      </c>
      <c r="F143" t="s">
        <v>18</v>
      </c>
      <c r="G143">
        <v>2</v>
      </c>
      <c r="H143">
        <v>0</v>
      </c>
      <c r="J143">
        <v>0</v>
      </c>
      <c r="K143">
        <v>0</v>
      </c>
      <c r="L143">
        <v>2019</v>
      </c>
      <c r="M143">
        <v>1</v>
      </c>
      <c r="O143">
        <v>0</v>
      </c>
      <c r="Q143">
        <v>0</v>
      </c>
    </row>
    <row r="144" spans="1:17" ht="14.4" hidden="1" customHeight="1" x14ac:dyDescent="0.35">
      <c r="A144" t="s">
        <v>22</v>
      </c>
      <c r="B144" t="s">
        <v>17</v>
      </c>
      <c r="C144">
        <v>2020</v>
      </c>
      <c r="D144">
        <v>1</v>
      </c>
      <c r="E144">
        <v>1</v>
      </c>
      <c r="F144" t="s">
        <v>18</v>
      </c>
      <c r="G144">
        <v>3</v>
      </c>
      <c r="H144">
        <v>0</v>
      </c>
      <c r="J144">
        <v>0</v>
      </c>
      <c r="K144">
        <v>0</v>
      </c>
      <c r="L144">
        <v>2018</v>
      </c>
      <c r="M144">
        <v>1</v>
      </c>
      <c r="O144">
        <v>0</v>
      </c>
      <c r="Q144">
        <v>0</v>
      </c>
    </row>
    <row r="145" spans="1:17" ht="14.4" hidden="1" customHeight="1" x14ac:dyDescent="0.35">
      <c r="A145" t="s">
        <v>24</v>
      </c>
      <c r="B145" t="s">
        <v>17</v>
      </c>
      <c r="C145">
        <v>2020</v>
      </c>
      <c r="D145">
        <v>1</v>
      </c>
      <c r="E145">
        <v>1</v>
      </c>
      <c r="F145" t="s">
        <v>18</v>
      </c>
      <c r="G145">
        <v>4</v>
      </c>
      <c r="H145">
        <v>0</v>
      </c>
      <c r="J145">
        <v>0</v>
      </c>
      <c r="K145">
        <v>0</v>
      </c>
      <c r="L145">
        <v>2018</v>
      </c>
      <c r="M145">
        <v>1</v>
      </c>
      <c r="O145">
        <v>0</v>
      </c>
      <c r="Q145">
        <v>0</v>
      </c>
    </row>
    <row r="146" spans="1:17" ht="14.4" hidden="1" customHeight="1" x14ac:dyDescent="0.35">
      <c r="A146" t="s">
        <v>25</v>
      </c>
      <c r="B146" t="s">
        <v>17</v>
      </c>
      <c r="C146">
        <v>2020</v>
      </c>
      <c r="D146">
        <v>1</v>
      </c>
      <c r="E146">
        <v>1</v>
      </c>
      <c r="F146" t="s">
        <v>18</v>
      </c>
      <c r="G146">
        <v>5</v>
      </c>
      <c r="H146">
        <v>0</v>
      </c>
      <c r="J146">
        <v>0</v>
      </c>
      <c r="K146">
        <v>0</v>
      </c>
      <c r="L146">
        <v>2018</v>
      </c>
      <c r="M146">
        <v>1</v>
      </c>
      <c r="O146">
        <v>0</v>
      </c>
      <c r="Q146">
        <v>0</v>
      </c>
    </row>
    <row r="147" spans="1:17" ht="14.4" hidden="1" customHeight="1" x14ac:dyDescent="0.35">
      <c r="A147" t="s">
        <v>26</v>
      </c>
      <c r="B147" t="s">
        <v>17</v>
      </c>
      <c r="C147">
        <v>2020</v>
      </c>
      <c r="D147">
        <v>1</v>
      </c>
      <c r="E147">
        <v>1</v>
      </c>
      <c r="F147" t="s">
        <v>18</v>
      </c>
      <c r="G147">
        <v>6</v>
      </c>
      <c r="H147">
        <v>0</v>
      </c>
      <c r="J147">
        <v>0</v>
      </c>
      <c r="K147">
        <v>0</v>
      </c>
      <c r="L147">
        <v>2018</v>
      </c>
      <c r="M147">
        <v>1</v>
      </c>
      <c r="O147">
        <v>0</v>
      </c>
      <c r="Q147">
        <v>0</v>
      </c>
    </row>
    <row r="148" spans="1:17" ht="14.4" hidden="1" customHeight="1" x14ac:dyDescent="0.35">
      <c r="A148" t="s">
        <v>28</v>
      </c>
      <c r="B148" t="s">
        <v>17</v>
      </c>
      <c r="C148">
        <v>2020</v>
      </c>
      <c r="D148">
        <v>1</v>
      </c>
      <c r="E148">
        <v>1</v>
      </c>
      <c r="F148" t="s">
        <v>18</v>
      </c>
      <c r="G148">
        <v>7</v>
      </c>
      <c r="H148">
        <v>0</v>
      </c>
      <c r="J148">
        <v>0</v>
      </c>
      <c r="K148">
        <v>0</v>
      </c>
      <c r="L148">
        <v>2018</v>
      </c>
      <c r="M148">
        <v>1</v>
      </c>
      <c r="O148">
        <v>0</v>
      </c>
      <c r="Q148">
        <v>0</v>
      </c>
    </row>
    <row r="149" spans="1:17" ht="14.4" hidden="1" customHeight="1" x14ac:dyDescent="0.35">
      <c r="A149" t="s">
        <v>29</v>
      </c>
      <c r="B149" t="s">
        <v>17</v>
      </c>
      <c r="C149">
        <v>2020</v>
      </c>
      <c r="D149">
        <v>1</v>
      </c>
      <c r="E149">
        <v>1</v>
      </c>
      <c r="F149" t="s">
        <v>18</v>
      </c>
      <c r="G149">
        <v>8</v>
      </c>
      <c r="H149">
        <v>0</v>
      </c>
      <c r="J149">
        <v>0</v>
      </c>
      <c r="K149">
        <v>0</v>
      </c>
      <c r="L149">
        <v>2018</v>
      </c>
      <c r="M149">
        <v>1</v>
      </c>
      <c r="O149">
        <v>0</v>
      </c>
      <c r="Q149">
        <v>0</v>
      </c>
    </row>
    <row r="150" spans="1:17" ht="14.4" hidden="1" customHeight="1" x14ac:dyDescent="0.35">
      <c r="A150" t="s">
        <v>30</v>
      </c>
      <c r="B150" t="s">
        <v>17</v>
      </c>
      <c r="C150">
        <v>2020</v>
      </c>
      <c r="D150">
        <v>1</v>
      </c>
      <c r="E150">
        <v>1</v>
      </c>
      <c r="F150" t="s">
        <v>18</v>
      </c>
      <c r="G150">
        <v>9</v>
      </c>
      <c r="H150">
        <v>0</v>
      </c>
      <c r="J150">
        <v>0</v>
      </c>
      <c r="K150">
        <v>0</v>
      </c>
      <c r="L150">
        <v>2018</v>
      </c>
      <c r="M150">
        <v>1</v>
      </c>
      <c r="O150">
        <v>0</v>
      </c>
      <c r="Q150">
        <v>0</v>
      </c>
    </row>
    <row r="151" spans="1:17" ht="14.4" customHeight="1" x14ac:dyDescent="0.35">
      <c r="A151" t="s">
        <v>57</v>
      </c>
      <c r="B151" t="s">
        <v>17</v>
      </c>
      <c r="C151">
        <v>2020</v>
      </c>
      <c r="D151">
        <v>1</v>
      </c>
      <c r="E151">
        <v>4</v>
      </c>
      <c r="F151" t="s">
        <v>55</v>
      </c>
      <c r="G151">
        <v>2</v>
      </c>
      <c r="H151">
        <v>0</v>
      </c>
      <c r="J151">
        <v>1200</v>
      </c>
      <c r="K151">
        <v>0</v>
      </c>
      <c r="L151">
        <v>2020</v>
      </c>
      <c r="M151">
        <v>1</v>
      </c>
      <c r="O151">
        <v>0</v>
      </c>
      <c r="Q151">
        <v>4</v>
      </c>
    </row>
    <row r="152" spans="1:17" ht="14.4" customHeight="1" x14ac:dyDescent="0.35">
      <c r="A152" t="s">
        <v>165</v>
      </c>
      <c r="B152" t="s">
        <v>17</v>
      </c>
      <c r="C152">
        <v>2020</v>
      </c>
      <c r="D152">
        <v>3</v>
      </c>
      <c r="E152">
        <v>2</v>
      </c>
      <c r="F152" t="s">
        <v>55</v>
      </c>
      <c r="G152">
        <v>5</v>
      </c>
      <c r="H152">
        <v>0</v>
      </c>
      <c r="J152">
        <v>1200</v>
      </c>
      <c r="K152">
        <v>0</v>
      </c>
      <c r="L152">
        <v>2020</v>
      </c>
      <c r="M152">
        <v>1</v>
      </c>
      <c r="N152" t="s">
        <v>21</v>
      </c>
      <c r="O152">
        <v>0</v>
      </c>
      <c r="Q152">
        <v>4</v>
      </c>
    </row>
    <row r="153" spans="1:17" ht="14.4" customHeight="1" x14ac:dyDescent="0.35">
      <c r="A153" t="s">
        <v>485</v>
      </c>
      <c r="B153" t="s">
        <v>17</v>
      </c>
      <c r="C153">
        <v>2020</v>
      </c>
      <c r="D153">
        <v>8</v>
      </c>
      <c r="E153">
        <v>3</v>
      </c>
      <c r="F153" t="s">
        <v>44</v>
      </c>
      <c r="G153">
        <v>9</v>
      </c>
      <c r="H153">
        <v>0</v>
      </c>
      <c r="J153">
        <v>1200</v>
      </c>
      <c r="K153">
        <v>0</v>
      </c>
      <c r="L153">
        <v>2020</v>
      </c>
      <c r="M153">
        <v>1</v>
      </c>
      <c r="O153">
        <v>0</v>
      </c>
      <c r="Q153">
        <v>0</v>
      </c>
    </row>
    <row r="154" spans="1:17" ht="14.4" customHeight="1" x14ac:dyDescent="0.35">
      <c r="A154" t="s">
        <v>491</v>
      </c>
      <c r="B154" t="s">
        <v>17</v>
      </c>
      <c r="C154">
        <v>2020</v>
      </c>
      <c r="D154">
        <v>8</v>
      </c>
      <c r="E154">
        <v>4</v>
      </c>
      <c r="F154" t="s">
        <v>18</v>
      </c>
      <c r="G154">
        <v>5</v>
      </c>
      <c r="H154">
        <v>0</v>
      </c>
      <c r="J154">
        <v>1200</v>
      </c>
      <c r="K154">
        <v>0</v>
      </c>
      <c r="L154">
        <v>2020</v>
      </c>
      <c r="M154">
        <v>1</v>
      </c>
      <c r="O154">
        <v>0</v>
      </c>
      <c r="Q154">
        <v>0</v>
      </c>
    </row>
    <row r="155" spans="1:17" ht="14.4" customHeight="1" x14ac:dyDescent="0.35">
      <c r="A155" t="s">
        <v>636</v>
      </c>
      <c r="B155" t="s">
        <v>17</v>
      </c>
      <c r="C155">
        <v>2020</v>
      </c>
      <c r="D155">
        <v>10</v>
      </c>
      <c r="E155">
        <v>6</v>
      </c>
      <c r="F155" t="s">
        <v>18</v>
      </c>
      <c r="G155">
        <v>9</v>
      </c>
      <c r="H155">
        <v>0</v>
      </c>
      <c r="J155">
        <v>1200</v>
      </c>
      <c r="K155">
        <v>0</v>
      </c>
      <c r="L155">
        <v>0</v>
      </c>
      <c r="M155">
        <v>0</v>
      </c>
      <c r="N155" t="s">
        <v>21</v>
      </c>
      <c r="O155">
        <v>0</v>
      </c>
      <c r="Q155">
        <v>0</v>
      </c>
    </row>
    <row r="156" spans="1:17" ht="14.4" customHeight="1" x14ac:dyDescent="0.35">
      <c r="A156" t="s">
        <v>405</v>
      </c>
      <c r="B156" t="s">
        <v>17</v>
      </c>
      <c r="C156">
        <v>2020</v>
      </c>
      <c r="D156">
        <v>7</v>
      </c>
      <c r="E156">
        <v>1</v>
      </c>
      <c r="F156" t="s">
        <v>18</v>
      </c>
      <c r="G156">
        <v>10</v>
      </c>
      <c r="H156">
        <v>0</v>
      </c>
      <c r="J156">
        <v>1100</v>
      </c>
      <c r="K156">
        <v>0</v>
      </c>
      <c r="L156">
        <v>2020</v>
      </c>
      <c r="M156">
        <v>1</v>
      </c>
      <c r="O156">
        <v>0</v>
      </c>
      <c r="Q156">
        <v>0</v>
      </c>
    </row>
    <row r="157" spans="1:17" ht="14.4" customHeight="1" x14ac:dyDescent="0.35">
      <c r="A157" t="s">
        <v>92</v>
      </c>
      <c r="B157" t="s">
        <v>17</v>
      </c>
      <c r="C157">
        <v>2020</v>
      </c>
      <c r="D157">
        <v>2</v>
      </c>
      <c r="E157">
        <v>1</v>
      </c>
      <c r="F157" t="s">
        <v>66</v>
      </c>
      <c r="G157">
        <v>3</v>
      </c>
      <c r="H157">
        <v>0</v>
      </c>
      <c r="J157">
        <v>1000</v>
      </c>
      <c r="K157">
        <v>0</v>
      </c>
      <c r="L157">
        <v>2020</v>
      </c>
      <c r="M157">
        <v>1</v>
      </c>
      <c r="N157" t="s">
        <v>21</v>
      </c>
      <c r="O157">
        <v>0</v>
      </c>
      <c r="Q157">
        <v>0</v>
      </c>
    </row>
    <row r="158" spans="1:17" ht="14.4" customHeight="1" x14ac:dyDescent="0.35">
      <c r="A158" t="s">
        <v>122</v>
      </c>
      <c r="B158" t="s">
        <v>17</v>
      </c>
      <c r="C158">
        <v>2020</v>
      </c>
      <c r="D158">
        <v>2</v>
      </c>
      <c r="E158">
        <v>4</v>
      </c>
      <c r="F158" t="s">
        <v>55</v>
      </c>
      <c r="G158">
        <v>3</v>
      </c>
      <c r="H158">
        <v>67</v>
      </c>
      <c r="I158">
        <v>17.2</v>
      </c>
      <c r="J158">
        <v>1000</v>
      </c>
      <c r="K158">
        <v>0</v>
      </c>
      <c r="L158">
        <v>0</v>
      </c>
      <c r="M158">
        <v>0</v>
      </c>
      <c r="O158">
        <v>0</v>
      </c>
      <c r="Q158">
        <v>2</v>
      </c>
    </row>
    <row r="159" spans="1:17" ht="14.4" customHeight="1" x14ac:dyDescent="0.35">
      <c r="A159" t="s">
        <v>123</v>
      </c>
      <c r="B159" t="s">
        <v>17</v>
      </c>
      <c r="C159">
        <v>2020</v>
      </c>
      <c r="D159">
        <v>2</v>
      </c>
      <c r="E159">
        <v>4</v>
      </c>
      <c r="F159" t="s">
        <v>55</v>
      </c>
      <c r="G159">
        <v>4</v>
      </c>
      <c r="H159">
        <v>74</v>
      </c>
      <c r="I159">
        <v>18.399999999999999</v>
      </c>
      <c r="J159">
        <v>1000</v>
      </c>
      <c r="K159">
        <v>0</v>
      </c>
      <c r="L159">
        <v>0</v>
      </c>
      <c r="M159">
        <v>0</v>
      </c>
      <c r="O159">
        <v>0</v>
      </c>
      <c r="Q159">
        <v>4</v>
      </c>
    </row>
    <row r="160" spans="1:17" ht="14.4" customHeight="1" x14ac:dyDescent="0.35">
      <c r="A160" t="s">
        <v>140</v>
      </c>
      <c r="B160" t="s">
        <v>17</v>
      </c>
      <c r="C160">
        <v>2020</v>
      </c>
      <c r="D160">
        <v>2</v>
      </c>
      <c r="E160">
        <v>6</v>
      </c>
      <c r="F160" t="s">
        <v>18</v>
      </c>
      <c r="G160">
        <v>1</v>
      </c>
      <c r="H160">
        <v>63</v>
      </c>
      <c r="I160">
        <v>13.5</v>
      </c>
      <c r="J160">
        <v>1000</v>
      </c>
      <c r="K160">
        <v>0</v>
      </c>
      <c r="L160">
        <v>0</v>
      </c>
      <c r="M160">
        <v>0</v>
      </c>
      <c r="O160">
        <v>0</v>
      </c>
      <c r="Q160">
        <v>0</v>
      </c>
    </row>
    <row r="161" spans="1:17" ht="14.4" customHeight="1" x14ac:dyDescent="0.35">
      <c r="A161" t="s">
        <v>164</v>
      </c>
      <c r="B161" t="s">
        <v>17</v>
      </c>
      <c r="C161">
        <v>2020</v>
      </c>
      <c r="D161">
        <v>3</v>
      </c>
      <c r="E161">
        <v>2</v>
      </c>
      <c r="F161" t="s">
        <v>55</v>
      </c>
      <c r="G161">
        <v>4</v>
      </c>
      <c r="H161">
        <v>0</v>
      </c>
      <c r="J161">
        <v>1000</v>
      </c>
      <c r="K161">
        <v>0</v>
      </c>
      <c r="L161">
        <v>2020</v>
      </c>
      <c r="M161">
        <v>1</v>
      </c>
      <c r="N161" t="s">
        <v>21</v>
      </c>
      <c r="O161">
        <v>0</v>
      </c>
      <c r="Q161">
        <v>4</v>
      </c>
    </row>
    <row r="162" spans="1:17" ht="14.4" hidden="1" customHeight="1" x14ac:dyDescent="0.35">
      <c r="A162" t="s">
        <v>51</v>
      </c>
      <c r="B162" t="s">
        <v>17</v>
      </c>
      <c r="C162">
        <v>2020</v>
      </c>
      <c r="D162">
        <v>1</v>
      </c>
      <c r="E162">
        <v>3</v>
      </c>
      <c r="F162" t="s">
        <v>44</v>
      </c>
      <c r="G162">
        <v>7</v>
      </c>
      <c r="H162">
        <v>0</v>
      </c>
      <c r="J162">
        <v>0</v>
      </c>
      <c r="K162">
        <v>0</v>
      </c>
      <c r="L162">
        <v>2019</v>
      </c>
      <c r="M162">
        <v>1</v>
      </c>
      <c r="O162">
        <v>0</v>
      </c>
      <c r="Q162">
        <v>0</v>
      </c>
    </row>
    <row r="163" spans="1:17" ht="14.4" customHeight="1" x14ac:dyDescent="0.35">
      <c r="A163" t="s">
        <v>253</v>
      </c>
      <c r="B163" t="s">
        <v>17</v>
      </c>
      <c r="C163">
        <v>2020</v>
      </c>
      <c r="D163">
        <v>4</v>
      </c>
      <c r="E163">
        <v>5</v>
      </c>
      <c r="F163" t="s">
        <v>18</v>
      </c>
      <c r="G163">
        <v>1</v>
      </c>
      <c r="H163">
        <v>0</v>
      </c>
      <c r="J163">
        <v>1000</v>
      </c>
      <c r="K163">
        <v>0</v>
      </c>
      <c r="L163">
        <v>2020</v>
      </c>
      <c r="M163">
        <v>1</v>
      </c>
      <c r="O163">
        <v>0</v>
      </c>
      <c r="Q163">
        <v>0</v>
      </c>
    </row>
    <row r="164" spans="1:17" ht="14.4" hidden="1" customHeight="1" x14ac:dyDescent="0.35">
      <c r="A164" t="s">
        <v>56</v>
      </c>
      <c r="B164" t="s">
        <v>17</v>
      </c>
      <c r="C164">
        <v>2020</v>
      </c>
      <c r="D164">
        <v>1</v>
      </c>
      <c r="E164">
        <v>4</v>
      </c>
      <c r="F164" t="s">
        <v>55</v>
      </c>
      <c r="G164">
        <v>1</v>
      </c>
      <c r="H164">
        <v>0</v>
      </c>
      <c r="J164">
        <v>0</v>
      </c>
      <c r="K164">
        <v>0</v>
      </c>
      <c r="L164">
        <v>2018</v>
      </c>
      <c r="M164">
        <v>1</v>
      </c>
      <c r="O164">
        <v>0</v>
      </c>
      <c r="Q164">
        <v>0</v>
      </c>
    </row>
    <row r="165" spans="1:17" ht="14.4" hidden="1" customHeight="1" x14ac:dyDescent="0.35">
      <c r="A165" t="s">
        <v>59</v>
      </c>
      <c r="B165" t="s">
        <v>17</v>
      </c>
      <c r="C165">
        <v>2020</v>
      </c>
      <c r="D165">
        <v>1</v>
      </c>
      <c r="E165">
        <v>4</v>
      </c>
      <c r="F165" t="s">
        <v>55</v>
      </c>
      <c r="G165">
        <v>4</v>
      </c>
      <c r="H165">
        <v>0</v>
      </c>
      <c r="J165">
        <v>0</v>
      </c>
      <c r="K165">
        <v>0</v>
      </c>
      <c r="L165">
        <v>2019</v>
      </c>
      <c r="M165">
        <v>1</v>
      </c>
      <c r="O165">
        <v>0</v>
      </c>
      <c r="Q165">
        <v>0</v>
      </c>
    </row>
    <row r="166" spans="1:17" ht="14.4" hidden="1" customHeight="1" x14ac:dyDescent="0.35">
      <c r="A166" t="s">
        <v>60</v>
      </c>
      <c r="B166" t="s">
        <v>17</v>
      </c>
      <c r="C166">
        <v>2020</v>
      </c>
      <c r="D166">
        <v>1</v>
      </c>
      <c r="E166">
        <v>4</v>
      </c>
      <c r="F166" t="s">
        <v>55</v>
      </c>
      <c r="G166">
        <v>5</v>
      </c>
      <c r="H166">
        <v>0</v>
      </c>
      <c r="J166">
        <v>0</v>
      </c>
      <c r="K166">
        <v>0</v>
      </c>
      <c r="L166">
        <v>2018</v>
      </c>
      <c r="M166">
        <v>1</v>
      </c>
      <c r="O166">
        <v>0</v>
      </c>
      <c r="Q166">
        <v>3</v>
      </c>
    </row>
    <row r="167" spans="1:17" ht="14.4" customHeight="1" x14ac:dyDescent="0.35">
      <c r="A167" t="s">
        <v>309</v>
      </c>
      <c r="B167" t="s">
        <v>17</v>
      </c>
      <c r="C167">
        <v>2020</v>
      </c>
      <c r="D167">
        <v>5</v>
      </c>
      <c r="E167">
        <v>4</v>
      </c>
      <c r="F167" t="s">
        <v>66</v>
      </c>
      <c r="G167">
        <v>5</v>
      </c>
      <c r="H167">
        <v>69</v>
      </c>
      <c r="I167">
        <v>16.399999999999999</v>
      </c>
      <c r="J167">
        <v>1000</v>
      </c>
      <c r="K167">
        <v>0</v>
      </c>
      <c r="L167">
        <v>0</v>
      </c>
      <c r="M167">
        <v>0</v>
      </c>
      <c r="O167">
        <v>0</v>
      </c>
      <c r="Q167">
        <v>3</v>
      </c>
    </row>
    <row r="168" spans="1:17" ht="14.4" customHeight="1" x14ac:dyDescent="0.35">
      <c r="A168" t="s">
        <v>472</v>
      </c>
      <c r="B168" t="s">
        <v>17</v>
      </c>
      <c r="C168">
        <v>2020</v>
      </c>
      <c r="D168">
        <v>8</v>
      </c>
      <c r="E168">
        <v>2</v>
      </c>
      <c r="F168" t="s">
        <v>66</v>
      </c>
      <c r="G168">
        <v>6</v>
      </c>
      <c r="H168">
        <v>0</v>
      </c>
      <c r="J168">
        <v>850</v>
      </c>
      <c r="K168">
        <v>0</v>
      </c>
      <c r="L168">
        <v>2020</v>
      </c>
      <c r="M168">
        <v>1</v>
      </c>
      <c r="O168">
        <v>0</v>
      </c>
      <c r="Q168">
        <v>3</v>
      </c>
    </row>
    <row r="169" spans="1:17" ht="14.4" hidden="1" customHeight="1" x14ac:dyDescent="0.35">
      <c r="A169" t="s">
        <v>65</v>
      </c>
      <c r="B169" t="s">
        <v>17</v>
      </c>
      <c r="C169">
        <v>2020</v>
      </c>
      <c r="D169">
        <v>1</v>
      </c>
      <c r="E169">
        <v>4</v>
      </c>
      <c r="F169" t="s">
        <v>55</v>
      </c>
      <c r="G169">
        <v>10</v>
      </c>
      <c r="H169">
        <v>0</v>
      </c>
      <c r="J169">
        <v>0</v>
      </c>
      <c r="K169">
        <v>0</v>
      </c>
      <c r="L169">
        <v>2018</v>
      </c>
      <c r="M169">
        <v>1</v>
      </c>
      <c r="O169">
        <v>0</v>
      </c>
      <c r="Q169">
        <v>0</v>
      </c>
    </row>
    <row r="170" spans="1:17" ht="14.4" hidden="1" customHeight="1" x14ac:dyDescent="0.35">
      <c r="A170" t="s">
        <v>67</v>
      </c>
      <c r="B170" t="s">
        <v>17</v>
      </c>
      <c r="C170">
        <v>2020</v>
      </c>
      <c r="D170">
        <v>1</v>
      </c>
      <c r="E170">
        <v>5</v>
      </c>
      <c r="F170" t="s">
        <v>66</v>
      </c>
      <c r="G170">
        <v>1</v>
      </c>
      <c r="H170">
        <v>0</v>
      </c>
      <c r="J170">
        <v>0</v>
      </c>
      <c r="K170">
        <v>0</v>
      </c>
      <c r="L170">
        <v>2019</v>
      </c>
      <c r="M170">
        <v>1</v>
      </c>
      <c r="O170">
        <v>0</v>
      </c>
      <c r="Q170">
        <v>0</v>
      </c>
    </row>
    <row r="171" spans="1:17" ht="14.4" hidden="1" customHeight="1" x14ac:dyDescent="0.35">
      <c r="A171" t="s">
        <v>70</v>
      </c>
      <c r="B171" t="s">
        <v>17</v>
      </c>
      <c r="C171">
        <v>2020</v>
      </c>
      <c r="D171">
        <v>1</v>
      </c>
      <c r="E171">
        <v>5</v>
      </c>
      <c r="F171" t="s">
        <v>66</v>
      </c>
      <c r="G171">
        <v>4</v>
      </c>
      <c r="H171">
        <v>0</v>
      </c>
      <c r="J171">
        <v>0</v>
      </c>
      <c r="K171">
        <v>0</v>
      </c>
      <c r="L171">
        <v>2018</v>
      </c>
      <c r="M171">
        <v>1</v>
      </c>
      <c r="O171">
        <v>0</v>
      </c>
      <c r="Q171">
        <v>0</v>
      </c>
    </row>
    <row r="172" spans="1:17" ht="14.4" hidden="1" customHeight="1" x14ac:dyDescent="0.35">
      <c r="A172" t="s">
        <v>71</v>
      </c>
      <c r="B172" t="s">
        <v>17</v>
      </c>
      <c r="C172">
        <v>2020</v>
      </c>
      <c r="D172">
        <v>1</v>
      </c>
      <c r="E172">
        <v>5</v>
      </c>
      <c r="F172" t="s">
        <v>66</v>
      </c>
      <c r="G172">
        <v>5</v>
      </c>
      <c r="H172">
        <v>0</v>
      </c>
      <c r="J172">
        <v>0</v>
      </c>
      <c r="K172">
        <v>0</v>
      </c>
      <c r="L172">
        <v>2019</v>
      </c>
      <c r="M172">
        <v>1</v>
      </c>
      <c r="O172">
        <v>0</v>
      </c>
      <c r="Q172">
        <v>0</v>
      </c>
    </row>
    <row r="173" spans="1:17" ht="14.4" hidden="1" customHeight="1" x14ac:dyDescent="0.35">
      <c r="A173" t="s">
        <v>72</v>
      </c>
      <c r="B173" t="s">
        <v>17</v>
      </c>
      <c r="C173">
        <v>2020</v>
      </c>
      <c r="D173">
        <v>1</v>
      </c>
      <c r="E173">
        <v>5</v>
      </c>
      <c r="F173" t="s">
        <v>66</v>
      </c>
      <c r="G173">
        <v>6</v>
      </c>
      <c r="H173">
        <v>0</v>
      </c>
      <c r="J173">
        <v>0</v>
      </c>
      <c r="K173">
        <v>0</v>
      </c>
      <c r="L173">
        <v>2019</v>
      </c>
      <c r="M173">
        <v>1</v>
      </c>
      <c r="O173">
        <v>0</v>
      </c>
      <c r="Q173">
        <v>0</v>
      </c>
    </row>
    <row r="174" spans="1:17" ht="14.4" hidden="1" customHeight="1" x14ac:dyDescent="0.35">
      <c r="A174" t="s">
        <v>73</v>
      </c>
      <c r="B174" t="s">
        <v>17</v>
      </c>
      <c r="C174">
        <v>2020</v>
      </c>
      <c r="D174">
        <v>1</v>
      </c>
      <c r="E174">
        <v>5</v>
      </c>
      <c r="F174" t="s">
        <v>66</v>
      </c>
      <c r="G174">
        <v>7</v>
      </c>
      <c r="H174">
        <v>0</v>
      </c>
      <c r="J174">
        <v>0</v>
      </c>
      <c r="K174">
        <v>0</v>
      </c>
      <c r="L174">
        <v>2018</v>
      </c>
      <c r="M174">
        <v>1</v>
      </c>
      <c r="N174" t="s">
        <v>21</v>
      </c>
      <c r="O174">
        <v>0</v>
      </c>
      <c r="Q174">
        <v>3</v>
      </c>
    </row>
    <row r="175" spans="1:17" ht="14.4" hidden="1" customHeight="1" x14ac:dyDescent="0.35">
      <c r="A175" t="s">
        <v>74</v>
      </c>
      <c r="B175" t="s">
        <v>17</v>
      </c>
      <c r="C175">
        <v>2020</v>
      </c>
      <c r="D175">
        <v>1</v>
      </c>
      <c r="E175">
        <v>5</v>
      </c>
      <c r="F175" t="s">
        <v>66</v>
      </c>
      <c r="G175">
        <v>8</v>
      </c>
      <c r="H175">
        <v>0</v>
      </c>
      <c r="J175">
        <v>0</v>
      </c>
      <c r="K175">
        <v>0</v>
      </c>
      <c r="L175">
        <v>2018</v>
      </c>
      <c r="M175">
        <v>1</v>
      </c>
      <c r="O175">
        <v>0</v>
      </c>
      <c r="Q175">
        <v>0</v>
      </c>
    </row>
    <row r="176" spans="1:17" ht="14.4" customHeight="1" x14ac:dyDescent="0.35">
      <c r="A176" t="s">
        <v>306</v>
      </c>
      <c r="B176" t="s">
        <v>17</v>
      </c>
      <c r="C176">
        <v>2020</v>
      </c>
      <c r="D176">
        <v>5</v>
      </c>
      <c r="E176">
        <v>4</v>
      </c>
      <c r="F176" t="s">
        <v>66</v>
      </c>
      <c r="G176">
        <v>2</v>
      </c>
      <c r="H176">
        <v>0</v>
      </c>
      <c r="J176">
        <v>800</v>
      </c>
      <c r="K176">
        <v>0</v>
      </c>
      <c r="L176">
        <v>2020</v>
      </c>
      <c r="M176">
        <v>1</v>
      </c>
      <c r="O176">
        <v>0</v>
      </c>
      <c r="Q176">
        <v>4</v>
      </c>
    </row>
    <row r="177" spans="1:17" ht="14.4" customHeight="1" x14ac:dyDescent="0.35">
      <c r="A177" t="s">
        <v>404</v>
      </c>
      <c r="B177" t="s">
        <v>17</v>
      </c>
      <c r="C177">
        <v>2020</v>
      </c>
      <c r="D177">
        <v>7</v>
      </c>
      <c r="E177">
        <v>1</v>
      </c>
      <c r="F177" t="s">
        <v>18</v>
      </c>
      <c r="G177">
        <v>9</v>
      </c>
      <c r="H177">
        <v>0</v>
      </c>
      <c r="J177">
        <v>800</v>
      </c>
      <c r="K177">
        <v>0</v>
      </c>
      <c r="L177">
        <v>2020</v>
      </c>
      <c r="M177">
        <v>1</v>
      </c>
      <c r="O177">
        <v>0</v>
      </c>
      <c r="Q177">
        <v>0</v>
      </c>
    </row>
    <row r="178" spans="1:17" ht="14.4" customHeight="1" x14ac:dyDescent="0.35">
      <c r="A178" t="s">
        <v>521</v>
      </c>
      <c r="B178" t="s">
        <v>17</v>
      </c>
      <c r="C178">
        <v>2020</v>
      </c>
      <c r="D178">
        <v>9</v>
      </c>
      <c r="E178">
        <v>1</v>
      </c>
      <c r="F178" t="s">
        <v>44</v>
      </c>
      <c r="G178">
        <v>5</v>
      </c>
      <c r="H178">
        <v>0</v>
      </c>
      <c r="J178">
        <v>800</v>
      </c>
      <c r="K178">
        <v>0</v>
      </c>
      <c r="L178">
        <v>2020</v>
      </c>
      <c r="M178">
        <v>1</v>
      </c>
      <c r="O178">
        <v>0</v>
      </c>
      <c r="Q178">
        <v>0</v>
      </c>
    </row>
    <row r="179" spans="1:17" ht="14.4" hidden="1" customHeight="1" x14ac:dyDescent="0.35">
      <c r="A179" t="s">
        <v>81</v>
      </c>
      <c r="B179" t="s">
        <v>17</v>
      </c>
      <c r="C179">
        <v>2020</v>
      </c>
      <c r="D179">
        <v>1</v>
      </c>
      <c r="E179">
        <v>6</v>
      </c>
      <c r="F179" t="s">
        <v>78</v>
      </c>
      <c r="G179">
        <v>3</v>
      </c>
      <c r="H179">
        <v>0</v>
      </c>
      <c r="J179">
        <v>0</v>
      </c>
      <c r="K179">
        <v>0</v>
      </c>
      <c r="L179">
        <v>2018</v>
      </c>
      <c r="M179">
        <v>1</v>
      </c>
      <c r="O179">
        <v>0</v>
      </c>
      <c r="Q179">
        <v>0</v>
      </c>
    </row>
    <row r="180" spans="1:17" ht="14.4" customHeight="1" x14ac:dyDescent="0.35">
      <c r="A180" t="s">
        <v>378</v>
      </c>
      <c r="B180" t="s">
        <v>17</v>
      </c>
      <c r="C180">
        <v>2020</v>
      </c>
      <c r="D180">
        <v>6</v>
      </c>
      <c r="E180">
        <v>5</v>
      </c>
      <c r="F180" t="s">
        <v>55</v>
      </c>
      <c r="G180">
        <v>3</v>
      </c>
      <c r="H180">
        <v>0</v>
      </c>
      <c r="J180">
        <v>760</v>
      </c>
      <c r="K180">
        <v>0</v>
      </c>
      <c r="L180">
        <v>2020</v>
      </c>
      <c r="M180">
        <v>1</v>
      </c>
      <c r="N180" t="s">
        <v>21</v>
      </c>
      <c r="O180">
        <v>0</v>
      </c>
      <c r="Q180">
        <v>3</v>
      </c>
    </row>
    <row r="181" spans="1:17" ht="14.4" hidden="1" customHeight="1" x14ac:dyDescent="0.35">
      <c r="A181" t="s">
        <v>85</v>
      </c>
      <c r="B181" t="s">
        <v>17</v>
      </c>
      <c r="C181">
        <v>2020</v>
      </c>
      <c r="D181">
        <v>1</v>
      </c>
      <c r="E181">
        <v>6</v>
      </c>
      <c r="F181" t="s">
        <v>78</v>
      </c>
      <c r="G181">
        <v>7</v>
      </c>
      <c r="H181">
        <v>0</v>
      </c>
      <c r="J181">
        <v>0</v>
      </c>
      <c r="K181">
        <v>0</v>
      </c>
      <c r="L181">
        <v>2019</v>
      </c>
      <c r="M181">
        <v>1</v>
      </c>
      <c r="O181">
        <v>0</v>
      </c>
      <c r="Q181">
        <v>0</v>
      </c>
    </row>
    <row r="182" spans="1:17" ht="14.4" hidden="1" customHeight="1" x14ac:dyDescent="0.35">
      <c r="A182" t="s">
        <v>87</v>
      </c>
      <c r="B182" t="s">
        <v>17</v>
      </c>
      <c r="C182">
        <v>2020</v>
      </c>
      <c r="D182">
        <v>1</v>
      </c>
      <c r="E182">
        <v>6</v>
      </c>
      <c r="F182" t="s">
        <v>78</v>
      </c>
      <c r="G182">
        <v>8</v>
      </c>
      <c r="H182">
        <v>0</v>
      </c>
      <c r="J182">
        <v>0</v>
      </c>
      <c r="K182">
        <v>0</v>
      </c>
      <c r="L182">
        <v>2019</v>
      </c>
      <c r="M182">
        <v>1</v>
      </c>
      <c r="O182">
        <v>0</v>
      </c>
      <c r="Q182">
        <v>0</v>
      </c>
    </row>
    <row r="183" spans="1:17" ht="14.4" hidden="1" customHeight="1" x14ac:dyDescent="0.35">
      <c r="A183" t="s">
        <v>88</v>
      </c>
      <c r="B183" t="s">
        <v>17</v>
      </c>
      <c r="C183">
        <v>2020</v>
      </c>
      <c r="D183">
        <v>1</v>
      </c>
      <c r="E183">
        <v>6</v>
      </c>
      <c r="F183" t="s">
        <v>78</v>
      </c>
      <c r="G183">
        <v>9</v>
      </c>
      <c r="H183">
        <v>0</v>
      </c>
      <c r="J183">
        <v>0</v>
      </c>
      <c r="K183">
        <v>0</v>
      </c>
      <c r="L183">
        <v>2018</v>
      </c>
      <c r="M183">
        <v>1</v>
      </c>
      <c r="O183">
        <v>0</v>
      </c>
      <c r="Q183">
        <v>0</v>
      </c>
    </row>
    <row r="184" spans="1:17" ht="14.4" customHeight="1" x14ac:dyDescent="0.35">
      <c r="A184" t="s">
        <v>469</v>
      </c>
      <c r="B184" t="s">
        <v>17</v>
      </c>
      <c r="C184">
        <v>2020</v>
      </c>
      <c r="D184">
        <v>8</v>
      </c>
      <c r="E184">
        <v>2</v>
      </c>
      <c r="F184" t="s">
        <v>66</v>
      </c>
      <c r="G184">
        <v>3</v>
      </c>
      <c r="H184">
        <v>0</v>
      </c>
      <c r="J184">
        <v>760</v>
      </c>
      <c r="K184">
        <v>0</v>
      </c>
      <c r="L184">
        <v>2020</v>
      </c>
      <c r="M184">
        <v>1</v>
      </c>
      <c r="O184">
        <v>0</v>
      </c>
      <c r="Q184">
        <v>4</v>
      </c>
    </row>
    <row r="185" spans="1:17" ht="14.4" customHeight="1" x14ac:dyDescent="0.35">
      <c r="A185" t="s">
        <v>566</v>
      </c>
      <c r="B185" t="s">
        <v>17</v>
      </c>
      <c r="C185">
        <v>2020</v>
      </c>
      <c r="D185">
        <v>9</v>
      </c>
      <c r="E185">
        <v>5</v>
      </c>
      <c r="F185" t="s">
        <v>78</v>
      </c>
      <c r="G185">
        <v>10</v>
      </c>
      <c r="H185">
        <v>0</v>
      </c>
      <c r="J185">
        <v>760</v>
      </c>
      <c r="K185">
        <v>0</v>
      </c>
      <c r="L185">
        <v>2020</v>
      </c>
      <c r="M185">
        <v>1</v>
      </c>
      <c r="O185">
        <v>0</v>
      </c>
      <c r="Q185">
        <v>0</v>
      </c>
    </row>
    <row r="186" spans="1:17" ht="14.4" customHeight="1" x14ac:dyDescent="0.35">
      <c r="A186" t="s">
        <v>90</v>
      </c>
      <c r="B186" t="s">
        <v>17</v>
      </c>
      <c r="C186">
        <v>2020</v>
      </c>
      <c r="D186">
        <v>2</v>
      </c>
      <c r="E186">
        <v>1</v>
      </c>
      <c r="F186" t="s">
        <v>66</v>
      </c>
      <c r="G186">
        <v>1</v>
      </c>
      <c r="H186">
        <v>0</v>
      </c>
      <c r="J186">
        <v>700</v>
      </c>
      <c r="K186">
        <v>0</v>
      </c>
      <c r="L186">
        <v>2020</v>
      </c>
      <c r="M186">
        <v>1</v>
      </c>
      <c r="O186">
        <v>0</v>
      </c>
      <c r="Q186">
        <v>0</v>
      </c>
    </row>
    <row r="187" spans="1:17" ht="14.4" customHeight="1" x14ac:dyDescent="0.35">
      <c r="A187" t="s">
        <v>98</v>
      </c>
      <c r="B187" t="s">
        <v>17</v>
      </c>
      <c r="C187">
        <v>2020</v>
      </c>
      <c r="D187">
        <v>2</v>
      </c>
      <c r="E187">
        <v>1</v>
      </c>
      <c r="F187" t="s">
        <v>66</v>
      </c>
      <c r="G187">
        <v>9</v>
      </c>
      <c r="H187">
        <v>0</v>
      </c>
      <c r="J187">
        <v>700</v>
      </c>
      <c r="K187">
        <v>0</v>
      </c>
      <c r="L187">
        <v>2020</v>
      </c>
      <c r="M187">
        <v>1</v>
      </c>
      <c r="N187" t="s">
        <v>21</v>
      </c>
      <c r="O187">
        <v>0</v>
      </c>
      <c r="Q187">
        <v>0</v>
      </c>
    </row>
    <row r="188" spans="1:17" ht="14.4" hidden="1" customHeight="1" x14ac:dyDescent="0.35">
      <c r="A188" t="s">
        <v>400</v>
      </c>
      <c r="B188" t="s">
        <v>17</v>
      </c>
      <c r="C188">
        <v>2019</v>
      </c>
      <c r="D188">
        <v>7</v>
      </c>
      <c r="E188">
        <v>1</v>
      </c>
      <c r="F188" t="s">
        <v>18</v>
      </c>
      <c r="G188">
        <v>5</v>
      </c>
      <c r="H188">
        <v>30</v>
      </c>
      <c r="I188">
        <v>4.8</v>
      </c>
      <c r="J188">
        <v>900</v>
      </c>
      <c r="K188">
        <v>100</v>
      </c>
      <c r="L188">
        <v>0</v>
      </c>
      <c r="M188">
        <v>0</v>
      </c>
      <c r="O188">
        <v>0</v>
      </c>
      <c r="Q188">
        <v>0</v>
      </c>
    </row>
    <row r="189" spans="1:17" ht="14.4" customHeight="1" x14ac:dyDescent="0.35">
      <c r="A189" t="s">
        <v>271</v>
      </c>
      <c r="B189" t="s">
        <v>17</v>
      </c>
      <c r="C189">
        <v>2020</v>
      </c>
      <c r="D189">
        <v>4</v>
      </c>
      <c r="E189">
        <v>6</v>
      </c>
      <c r="F189" t="s">
        <v>44</v>
      </c>
      <c r="G189">
        <v>8</v>
      </c>
      <c r="H189">
        <v>58</v>
      </c>
      <c r="I189">
        <v>10.4</v>
      </c>
      <c r="J189">
        <v>700</v>
      </c>
      <c r="K189">
        <v>0</v>
      </c>
      <c r="L189">
        <v>0</v>
      </c>
      <c r="M189">
        <v>0</v>
      </c>
      <c r="O189">
        <v>0</v>
      </c>
      <c r="P189" t="s">
        <v>640</v>
      </c>
      <c r="Q189">
        <v>0</v>
      </c>
    </row>
    <row r="190" spans="1:17" ht="14.4" hidden="1" customHeight="1" x14ac:dyDescent="0.35">
      <c r="A190" t="s">
        <v>136</v>
      </c>
      <c r="B190" t="s">
        <v>17</v>
      </c>
      <c r="C190">
        <v>2018</v>
      </c>
      <c r="D190">
        <v>2</v>
      </c>
      <c r="E190">
        <v>5</v>
      </c>
      <c r="F190" t="s">
        <v>32</v>
      </c>
      <c r="G190">
        <v>7</v>
      </c>
      <c r="H190">
        <v>0</v>
      </c>
      <c r="J190">
        <v>90</v>
      </c>
      <c r="K190">
        <v>60</v>
      </c>
      <c r="L190">
        <v>2018</v>
      </c>
      <c r="M190">
        <v>1</v>
      </c>
      <c r="O190">
        <v>0</v>
      </c>
      <c r="Q190">
        <v>0</v>
      </c>
    </row>
    <row r="191" spans="1:17" ht="14.4" hidden="1" customHeight="1" x14ac:dyDescent="0.35">
      <c r="A191" t="s">
        <v>433</v>
      </c>
      <c r="B191" t="s">
        <v>17</v>
      </c>
      <c r="C191">
        <v>2019</v>
      </c>
      <c r="D191">
        <v>7</v>
      </c>
      <c r="E191">
        <v>4</v>
      </c>
      <c r="F191" t="s">
        <v>78</v>
      </c>
      <c r="G191">
        <v>8</v>
      </c>
      <c r="H191">
        <v>33</v>
      </c>
      <c r="I191">
        <v>11</v>
      </c>
      <c r="J191">
        <v>900</v>
      </c>
      <c r="K191">
        <v>90</v>
      </c>
      <c r="L191">
        <v>0</v>
      </c>
      <c r="M191">
        <v>0</v>
      </c>
      <c r="O191">
        <v>0</v>
      </c>
      <c r="Q191">
        <v>0</v>
      </c>
    </row>
    <row r="192" spans="1:17" ht="14.4" hidden="1" customHeight="1" x14ac:dyDescent="0.35">
      <c r="A192" t="s">
        <v>524</v>
      </c>
      <c r="B192" t="s">
        <v>17</v>
      </c>
      <c r="C192">
        <v>2019</v>
      </c>
      <c r="D192">
        <v>9</v>
      </c>
      <c r="E192">
        <v>1</v>
      </c>
      <c r="F192" t="s">
        <v>44</v>
      </c>
      <c r="G192">
        <v>8</v>
      </c>
      <c r="H192">
        <v>29</v>
      </c>
      <c r="I192">
        <v>5.6</v>
      </c>
      <c r="J192">
        <v>900</v>
      </c>
      <c r="K192">
        <v>100</v>
      </c>
      <c r="L192">
        <v>0</v>
      </c>
      <c r="M192">
        <v>0</v>
      </c>
      <c r="O192">
        <v>0</v>
      </c>
      <c r="Q192">
        <v>0</v>
      </c>
    </row>
    <row r="193" spans="1:17" ht="14.4" customHeight="1" x14ac:dyDescent="0.35">
      <c r="A193" t="s">
        <v>445</v>
      </c>
      <c r="B193" t="s">
        <v>17</v>
      </c>
      <c r="C193">
        <v>2020</v>
      </c>
      <c r="D193">
        <v>7</v>
      </c>
      <c r="E193">
        <v>5</v>
      </c>
      <c r="F193" t="s">
        <v>55</v>
      </c>
      <c r="G193">
        <v>10</v>
      </c>
      <c r="H193">
        <v>50</v>
      </c>
      <c r="I193">
        <v>10.5</v>
      </c>
      <c r="J193">
        <v>700</v>
      </c>
      <c r="K193">
        <v>0</v>
      </c>
      <c r="L193">
        <v>0</v>
      </c>
      <c r="M193">
        <v>0</v>
      </c>
      <c r="N193" t="s">
        <v>38</v>
      </c>
      <c r="O193">
        <v>0</v>
      </c>
      <c r="Q193">
        <v>3</v>
      </c>
    </row>
    <row r="194" spans="1:17" ht="14.4" customHeight="1" x14ac:dyDescent="0.35">
      <c r="A194" t="s">
        <v>330</v>
      </c>
      <c r="B194" t="s">
        <v>17</v>
      </c>
      <c r="C194">
        <v>2020</v>
      </c>
      <c r="D194">
        <v>5</v>
      </c>
      <c r="E194">
        <v>6</v>
      </c>
      <c r="F194" t="s">
        <v>55</v>
      </c>
      <c r="G194">
        <v>5</v>
      </c>
      <c r="H194">
        <v>79</v>
      </c>
      <c r="I194">
        <v>18.100000000000001</v>
      </c>
      <c r="J194">
        <v>650</v>
      </c>
      <c r="K194">
        <v>0</v>
      </c>
      <c r="L194">
        <v>0</v>
      </c>
      <c r="M194">
        <v>0</v>
      </c>
      <c r="O194">
        <v>0</v>
      </c>
      <c r="Q194">
        <v>3</v>
      </c>
    </row>
    <row r="195" spans="1:17" ht="14.4" customHeight="1" x14ac:dyDescent="0.35">
      <c r="A195" t="s">
        <v>444</v>
      </c>
      <c r="B195" t="s">
        <v>17</v>
      </c>
      <c r="C195">
        <v>2020</v>
      </c>
      <c r="D195">
        <v>7</v>
      </c>
      <c r="E195">
        <v>5</v>
      </c>
      <c r="F195" t="s">
        <v>55</v>
      </c>
      <c r="G195">
        <v>9</v>
      </c>
      <c r="H195">
        <v>0</v>
      </c>
      <c r="J195">
        <v>600</v>
      </c>
      <c r="K195">
        <v>0</v>
      </c>
      <c r="L195">
        <v>2020</v>
      </c>
      <c r="M195">
        <v>1</v>
      </c>
      <c r="O195">
        <v>0</v>
      </c>
      <c r="Q195">
        <v>2</v>
      </c>
    </row>
    <row r="196" spans="1:17" ht="14.4" customHeight="1" x14ac:dyDescent="0.35">
      <c r="A196" t="s">
        <v>608</v>
      </c>
      <c r="B196" t="s">
        <v>17</v>
      </c>
      <c r="C196">
        <v>2020</v>
      </c>
      <c r="D196">
        <v>10</v>
      </c>
      <c r="E196">
        <v>4</v>
      </c>
      <c r="F196" t="s">
        <v>55</v>
      </c>
      <c r="G196">
        <v>1</v>
      </c>
      <c r="H196">
        <v>0</v>
      </c>
      <c r="J196">
        <v>600</v>
      </c>
      <c r="K196">
        <v>0</v>
      </c>
      <c r="L196">
        <v>2020</v>
      </c>
      <c r="M196">
        <v>1</v>
      </c>
      <c r="O196">
        <v>0</v>
      </c>
      <c r="Q196">
        <v>4</v>
      </c>
    </row>
    <row r="197" spans="1:17" ht="14.4" hidden="1" customHeight="1" x14ac:dyDescent="0.35">
      <c r="A197" t="s">
        <v>47</v>
      </c>
      <c r="B197" t="s">
        <v>17</v>
      </c>
      <c r="C197">
        <v>2019</v>
      </c>
      <c r="D197">
        <v>1</v>
      </c>
      <c r="E197">
        <v>3</v>
      </c>
      <c r="F197" t="s">
        <v>44</v>
      </c>
      <c r="G197">
        <v>3</v>
      </c>
      <c r="H197">
        <v>51</v>
      </c>
      <c r="I197">
        <v>13.4</v>
      </c>
      <c r="J197">
        <v>850</v>
      </c>
      <c r="K197">
        <v>100</v>
      </c>
      <c r="L197">
        <v>0</v>
      </c>
      <c r="M197">
        <v>0</v>
      </c>
      <c r="O197">
        <v>0</v>
      </c>
      <c r="Q197">
        <v>0</v>
      </c>
    </row>
    <row r="198" spans="1:17" ht="14.4" hidden="1" customHeight="1" x14ac:dyDescent="0.35">
      <c r="A198" t="s">
        <v>257</v>
      </c>
      <c r="B198" t="s">
        <v>17</v>
      </c>
      <c r="C198">
        <v>2019</v>
      </c>
      <c r="D198">
        <v>4</v>
      </c>
      <c r="E198">
        <v>5</v>
      </c>
      <c r="F198" t="s">
        <v>18</v>
      </c>
      <c r="G198">
        <v>5</v>
      </c>
      <c r="H198">
        <v>35</v>
      </c>
      <c r="I198">
        <v>7.5</v>
      </c>
      <c r="J198">
        <v>840</v>
      </c>
      <c r="K198">
        <v>100</v>
      </c>
      <c r="L198">
        <v>0</v>
      </c>
      <c r="M198">
        <v>0</v>
      </c>
      <c r="O198">
        <v>0</v>
      </c>
      <c r="Q198">
        <v>0</v>
      </c>
    </row>
    <row r="199" spans="1:17" ht="14.4" hidden="1" customHeight="1" x14ac:dyDescent="0.35">
      <c r="A199" t="s">
        <v>61</v>
      </c>
      <c r="B199" t="s">
        <v>17</v>
      </c>
      <c r="C199">
        <v>2019</v>
      </c>
      <c r="D199">
        <v>1</v>
      </c>
      <c r="E199">
        <v>4</v>
      </c>
      <c r="F199" t="s">
        <v>55</v>
      </c>
      <c r="G199">
        <v>6</v>
      </c>
      <c r="H199">
        <v>63</v>
      </c>
      <c r="I199">
        <v>17.899999999999999</v>
      </c>
      <c r="J199">
        <v>800</v>
      </c>
      <c r="K199">
        <v>70</v>
      </c>
      <c r="L199">
        <v>0</v>
      </c>
      <c r="M199">
        <v>0</v>
      </c>
      <c r="O199">
        <v>0</v>
      </c>
      <c r="Q199">
        <v>2</v>
      </c>
    </row>
    <row r="200" spans="1:17" ht="14.4" hidden="1" customHeight="1" x14ac:dyDescent="0.35">
      <c r="A200" t="s">
        <v>98</v>
      </c>
      <c r="B200" t="s">
        <v>17</v>
      </c>
      <c r="C200">
        <v>2019</v>
      </c>
      <c r="D200">
        <v>2</v>
      </c>
      <c r="E200">
        <v>1</v>
      </c>
      <c r="F200" t="s">
        <v>66</v>
      </c>
      <c r="G200">
        <v>9</v>
      </c>
      <c r="H200">
        <v>42</v>
      </c>
      <c r="I200">
        <v>11</v>
      </c>
      <c r="J200">
        <v>800</v>
      </c>
      <c r="K200">
        <v>80</v>
      </c>
      <c r="L200">
        <v>0</v>
      </c>
      <c r="M200">
        <v>0</v>
      </c>
      <c r="O200">
        <v>0</v>
      </c>
      <c r="Q200">
        <v>2</v>
      </c>
    </row>
    <row r="201" spans="1:17" ht="14.4" customHeight="1" x14ac:dyDescent="0.35">
      <c r="A201" t="s">
        <v>471</v>
      </c>
      <c r="B201" t="s">
        <v>17</v>
      </c>
      <c r="C201">
        <v>2020</v>
      </c>
      <c r="D201">
        <v>8</v>
      </c>
      <c r="E201">
        <v>2</v>
      </c>
      <c r="F201" t="s">
        <v>66</v>
      </c>
      <c r="G201">
        <v>5</v>
      </c>
      <c r="H201">
        <v>0</v>
      </c>
      <c r="J201">
        <v>540</v>
      </c>
      <c r="K201">
        <v>0</v>
      </c>
      <c r="L201">
        <v>2020</v>
      </c>
      <c r="M201">
        <v>1</v>
      </c>
      <c r="O201">
        <v>0</v>
      </c>
      <c r="Q201">
        <v>2</v>
      </c>
    </row>
    <row r="202" spans="1:17" ht="14.4" customHeight="1" x14ac:dyDescent="0.35">
      <c r="A202" t="s">
        <v>103</v>
      </c>
      <c r="B202" t="s">
        <v>17</v>
      </c>
      <c r="C202">
        <v>2020</v>
      </c>
      <c r="D202">
        <v>2</v>
      </c>
      <c r="E202">
        <v>2</v>
      </c>
      <c r="F202" t="s">
        <v>44</v>
      </c>
      <c r="G202">
        <v>4</v>
      </c>
      <c r="H202">
        <v>47</v>
      </c>
      <c r="I202">
        <v>8.1999999999999993</v>
      </c>
      <c r="J202">
        <v>500</v>
      </c>
      <c r="K202">
        <v>0</v>
      </c>
      <c r="L202">
        <v>0</v>
      </c>
      <c r="M202">
        <v>0</v>
      </c>
      <c r="O202">
        <v>0</v>
      </c>
      <c r="P202" t="s">
        <v>640</v>
      </c>
      <c r="Q202">
        <v>0</v>
      </c>
    </row>
    <row r="203" spans="1:17" ht="14.4" hidden="1" customHeight="1" x14ac:dyDescent="0.35">
      <c r="A203" t="s">
        <v>123</v>
      </c>
      <c r="B203" t="s">
        <v>17</v>
      </c>
      <c r="C203">
        <v>2019</v>
      </c>
      <c r="D203">
        <v>2</v>
      </c>
      <c r="E203">
        <v>4</v>
      </c>
      <c r="F203" t="s">
        <v>55</v>
      </c>
      <c r="G203">
        <v>4</v>
      </c>
      <c r="H203">
        <v>56</v>
      </c>
      <c r="I203">
        <v>14.3</v>
      </c>
      <c r="J203">
        <v>800</v>
      </c>
      <c r="K203">
        <v>100</v>
      </c>
      <c r="L203">
        <v>0</v>
      </c>
      <c r="M203">
        <v>0</v>
      </c>
      <c r="O203">
        <v>0</v>
      </c>
      <c r="Q203">
        <v>4</v>
      </c>
    </row>
    <row r="204" spans="1:17" ht="14.4" hidden="1" customHeight="1" x14ac:dyDescent="0.35">
      <c r="A204" t="s">
        <v>374</v>
      </c>
      <c r="B204" t="s">
        <v>17</v>
      </c>
      <c r="C204">
        <v>2019</v>
      </c>
      <c r="D204">
        <v>6</v>
      </c>
      <c r="E204">
        <v>4</v>
      </c>
      <c r="F204" t="s">
        <v>66</v>
      </c>
      <c r="G204">
        <v>9</v>
      </c>
      <c r="H204">
        <v>60</v>
      </c>
      <c r="I204">
        <v>18</v>
      </c>
      <c r="J204">
        <v>800</v>
      </c>
      <c r="K204">
        <v>20</v>
      </c>
      <c r="L204">
        <v>0</v>
      </c>
      <c r="M204">
        <v>0</v>
      </c>
      <c r="O204">
        <v>0</v>
      </c>
      <c r="Q204">
        <v>3</v>
      </c>
    </row>
    <row r="205" spans="1:17" ht="14.4" hidden="1" customHeight="1" x14ac:dyDescent="0.35">
      <c r="A205" t="s">
        <v>469</v>
      </c>
      <c r="B205" t="s">
        <v>17</v>
      </c>
      <c r="C205">
        <v>2019</v>
      </c>
      <c r="D205">
        <v>8</v>
      </c>
      <c r="E205">
        <v>2</v>
      </c>
      <c r="F205" t="s">
        <v>66</v>
      </c>
      <c r="G205">
        <v>3</v>
      </c>
      <c r="H205">
        <v>39</v>
      </c>
      <c r="I205">
        <v>5.2</v>
      </c>
      <c r="J205">
        <v>800</v>
      </c>
      <c r="K205">
        <v>100</v>
      </c>
      <c r="L205">
        <v>0</v>
      </c>
      <c r="M205">
        <v>0</v>
      </c>
      <c r="O205">
        <v>0</v>
      </c>
      <c r="Q205">
        <v>4</v>
      </c>
    </row>
    <row r="206" spans="1:17" ht="14.4" hidden="1" customHeight="1" x14ac:dyDescent="0.35">
      <c r="A206" t="s">
        <v>525</v>
      </c>
      <c r="B206" t="s">
        <v>17</v>
      </c>
      <c r="C206">
        <v>2018</v>
      </c>
      <c r="D206">
        <v>9</v>
      </c>
      <c r="E206">
        <v>1</v>
      </c>
      <c r="F206" t="s">
        <v>44</v>
      </c>
      <c r="G206">
        <v>9</v>
      </c>
      <c r="H206">
        <v>0</v>
      </c>
      <c r="J206">
        <v>80</v>
      </c>
      <c r="K206">
        <v>50</v>
      </c>
      <c r="L206">
        <v>2018</v>
      </c>
      <c r="M206">
        <v>1</v>
      </c>
      <c r="O206">
        <v>0</v>
      </c>
      <c r="Q206">
        <v>0</v>
      </c>
    </row>
    <row r="207" spans="1:17" ht="14.4" hidden="1" customHeight="1" x14ac:dyDescent="0.35">
      <c r="A207" t="s">
        <v>126</v>
      </c>
      <c r="B207" t="s">
        <v>17</v>
      </c>
      <c r="C207">
        <v>2019</v>
      </c>
      <c r="D207">
        <v>2</v>
      </c>
      <c r="E207">
        <v>4</v>
      </c>
      <c r="F207" t="s">
        <v>55</v>
      </c>
      <c r="G207">
        <v>7</v>
      </c>
      <c r="H207">
        <v>74</v>
      </c>
      <c r="I207">
        <v>13.5</v>
      </c>
      <c r="J207">
        <v>780</v>
      </c>
      <c r="K207">
        <v>90</v>
      </c>
      <c r="L207">
        <v>0</v>
      </c>
      <c r="M207">
        <v>0</v>
      </c>
      <c r="O207">
        <v>0</v>
      </c>
      <c r="Q207">
        <v>2</v>
      </c>
    </row>
    <row r="208" spans="1:17" ht="14.4" hidden="1" customHeight="1" x14ac:dyDescent="0.35">
      <c r="A208" t="s">
        <v>64</v>
      </c>
      <c r="B208" t="s">
        <v>17</v>
      </c>
      <c r="C208">
        <v>2019</v>
      </c>
      <c r="D208">
        <v>1</v>
      </c>
      <c r="E208">
        <v>4</v>
      </c>
      <c r="F208" t="s">
        <v>55</v>
      </c>
      <c r="G208">
        <v>9</v>
      </c>
      <c r="H208">
        <v>43</v>
      </c>
      <c r="I208">
        <v>8.9</v>
      </c>
      <c r="J208">
        <v>760</v>
      </c>
      <c r="K208">
        <v>100</v>
      </c>
      <c r="L208">
        <v>0</v>
      </c>
      <c r="M208">
        <v>0</v>
      </c>
      <c r="O208">
        <v>0</v>
      </c>
      <c r="Q208">
        <v>2</v>
      </c>
    </row>
    <row r="209" spans="1:17" ht="14.4" customHeight="1" x14ac:dyDescent="0.35">
      <c r="A209" t="s">
        <v>146</v>
      </c>
      <c r="B209" t="s">
        <v>17</v>
      </c>
      <c r="C209">
        <v>2020</v>
      </c>
      <c r="D209">
        <v>2</v>
      </c>
      <c r="E209">
        <v>6</v>
      </c>
      <c r="F209" t="s">
        <v>18</v>
      </c>
      <c r="G209">
        <v>7</v>
      </c>
      <c r="H209">
        <v>42</v>
      </c>
      <c r="I209">
        <v>10.4</v>
      </c>
      <c r="J209">
        <v>500</v>
      </c>
      <c r="K209">
        <v>0</v>
      </c>
      <c r="L209">
        <v>0</v>
      </c>
      <c r="M209">
        <v>0</v>
      </c>
      <c r="O209">
        <v>0</v>
      </c>
      <c r="Q209">
        <v>0</v>
      </c>
    </row>
    <row r="210" spans="1:17" ht="14.4" customHeight="1" x14ac:dyDescent="0.35">
      <c r="A210" t="s">
        <v>216</v>
      </c>
      <c r="B210" t="s">
        <v>17</v>
      </c>
      <c r="C210">
        <v>2020</v>
      </c>
      <c r="D210">
        <v>4</v>
      </c>
      <c r="E210">
        <v>1</v>
      </c>
      <c r="F210" t="s">
        <v>55</v>
      </c>
      <c r="G210">
        <v>4</v>
      </c>
      <c r="H210">
        <v>74</v>
      </c>
      <c r="I210">
        <v>15.7</v>
      </c>
      <c r="J210">
        <v>500</v>
      </c>
      <c r="K210">
        <v>0</v>
      </c>
      <c r="L210">
        <v>0</v>
      </c>
      <c r="M210">
        <v>0</v>
      </c>
      <c r="O210">
        <v>0</v>
      </c>
      <c r="Q210">
        <v>3</v>
      </c>
    </row>
    <row r="211" spans="1:17" ht="14.4" hidden="1" customHeight="1" x14ac:dyDescent="0.35">
      <c r="A211" t="s">
        <v>472</v>
      </c>
      <c r="B211" t="s">
        <v>17</v>
      </c>
      <c r="C211">
        <v>2019</v>
      </c>
      <c r="D211">
        <v>8</v>
      </c>
      <c r="E211">
        <v>2</v>
      </c>
      <c r="F211" t="s">
        <v>66</v>
      </c>
      <c r="G211">
        <v>6</v>
      </c>
      <c r="H211">
        <v>67</v>
      </c>
      <c r="I211">
        <v>12.5</v>
      </c>
      <c r="J211">
        <v>760</v>
      </c>
      <c r="K211">
        <v>100</v>
      </c>
      <c r="L211">
        <v>0</v>
      </c>
      <c r="M211">
        <v>0</v>
      </c>
      <c r="O211">
        <v>0</v>
      </c>
      <c r="Q211">
        <v>3</v>
      </c>
    </row>
    <row r="212" spans="1:17" ht="14.4" hidden="1" customHeight="1" x14ac:dyDescent="0.35">
      <c r="A212" t="s">
        <v>103</v>
      </c>
      <c r="B212" t="s">
        <v>17</v>
      </c>
      <c r="C212">
        <v>2018</v>
      </c>
      <c r="D212">
        <v>2</v>
      </c>
      <c r="E212">
        <v>2</v>
      </c>
      <c r="F212" t="s">
        <v>44</v>
      </c>
      <c r="G212">
        <v>4</v>
      </c>
      <c r="H212">
        <v>37</v>
      </c>
      <c r="I212">
        <v>3.8</v>
      </c>
      <c r="J212">
        <v>80</v>
      </c>
      <c r="K212">
        <v>50</v>
      </c>
      <c r="L212">
        <v>0</v>
      </c>
      <c r="M212">
        <v>0</v>
      </c>
      <c r="O212">
        <v>0</v>
      </c>
      <c r="Q212">
        <v>0</v>
      </c>
    </row>
    <row r="213" spans="1:17" ht="14.4" hidden="1" customHeight="1" x14ac:dyDescent="0.35">
      <c r="A213" t="s">
        <v>473</v>
      </c>
      <c r="B213" t="s">
        <v>17</v>
      </c>
      <c r="C213">
        <v>2019</v>
      </c>
      <c r="D213">
        <v>8</v>
      </c>
      <c r="E213">
        <v>2</v>
      </c>
      <c r="F213" t="s">
        <v>66</v>
      </c>
      <c r="G213">
        <v>7</v>
      </c>
      <c r="H213">
        <v>36</v>
      </c>
      <c r="I213">
        <v>8.5</v>
      </c>
      <c r="J213">
        <v>760</v>
      </c>
      <c r="K213">
        <v>100</v>
      </c>
      <c r="L213">
        <v>0</v>
      </c>
      <c r="M213">
        <v>0</v>
      </c>
      <c r="O213">
        <v>0</v>
      </c>
      <c r="Q213">
        <v>3</v>
      </c>
    </row>
    <row r="214" spans="1:17" ht="14.4" hidden="1" customHeight="1" x14ac:dyDescent="0.35">
      <c r="A214" t="s">
        <v>112</v>
      </c>
      <c r="B214" t="s">
        <v>17</v>
      </c>
      <c r="C214">
        <v>2019</v>
      </c>
      <c r="D214">
        <v>2</v>
      </c>
      <c r="E214">
        <v>3</v>
      </c>
      <c r="F214" t="s">
        <v>78</v>
      </c>
      <c r="G214">
        <v>3</v>
      </c>
      <c r="H214">
        <v>56</v>
      </c>
      <c r="I214">
        <v>13.1</v>
      </c>
      <c r="J214">
        <v>740</v>
      </c>
      <c r="K214">
        <v>80</v>
      </c>
      <c r="L214">
        <v>0</v>
      </c>
      <c r="M214">
        <v>0</v>
      </c>
      <c r="O214">
        <v>0</v>
      </c>
      <c r="Q214">
        <v>0</v>
      </c>
    </row>
    <row r="215" spans="1:17" ht="14.4" customHeight="1" x14ac:dyDescent="0.35">
      <c r="A215" t="s">
        <v>231</v>
      </c>
      <c r="B215" t="s">
        <v>17</v>
      </c>
      <c r="C215">
        <v>2020</v>
      </c>
      <c r="D215">
        <v>4</v>
      </c>
      <c r="E215">
        <v>2</v>
      </c>
      <c r="F215" t="s">
        <v>66</v>
      </c>
      <c r="G215">
        <v>9</v>
      </c>
      <c r="H215">
        <v>0</v>
      </c>
      <c r="J215">
        <v>500</v>
      </c>
      <c r="K215">
        <v>0</v>
      </c>
      <c r="L215">
        <v>2020</v>
      </c>
      <c r="M215">
        <v>1</v>
      </c>
      <c r="N215" t="s">
        <v>21</v>
      </c>
      <c r="O215">
        <v>0</v>
      </c>
      <c r="Q215">
        <v>3</v>
      </c>
    </row>
    <row r="216" spans="1:17" ht="14.4" hidden="1" customHeight="1" x14ac:dyDescent="0.35">
      <c r="A216" t="s">
        <v>375</v>
      </c>
      <c r="B216" t="s">
        <v>17</v>
      </c>
      <c r="C216">
        <v>2019</v>
      </c>
      <c r="D216">
        <v>6</v>
      </c>
      <c r="E216">
        <v>4</v>
      </c>
      <c r="F216" t="s">
        <v>66</v>
      </c>
      <c r="G216">
        <v>10</v>
      </c>
      <c r="H216">
        <v>54</v>
      </c>
      <c r="I216">
        <v>10.8</v>
      </c>
      <c r="J216">
        <v>700</v>
      </c>
      <c r="K216">
        <v>50</v>
      </c>
      <c r="L216">
        <v>0</v>
      </c>
      <c r="M216">
        <v>0</v>
      </c>
      <c r="O216">
        <v>0</v>
      </c>
      <c r="Q216">
        <v>2</v>
      </c>
    </row>
    <row r="217" spans="1:17" ht="14.4" hidden="1" customHeight="1" x14ac:dyDescent="0.35">
      <c r="A217" t="s">
        <v>293</v>
      </c>
      <c r="B217" t="s">
        <v>17</v>
      </c>
      <c r="C217">
        <v>2018</v>
      </c>
      <c r="D217">
        <v>5</v>
      </c>
      <c r="E217">
        <v>2</v>
      </c>
      <c r="F217" t="s">
        <v>44</v>
      </c>
      <c r="G217">
        <v>10</v>
      </c>
      <c r="H217">
        <v>0</v>
      </c>
      <c r="J217">
        <v>80</v>
      </c>
      <c r="K217">
        <v>50</v>
      </c>
      <c r="L217">
        <v>2018</v>
      </c>
      <c r="M217">
        <v>1</v>
      </c>
      <c r="O217">
        <v>0</v>
      </c>
      <c r="Q217">
        <v>0</v>
      </c>
    </row>
    <row r="218" spans="1:17" ht="14.4" hidden="1" customHeight="1" x14ac:dyDescent="0.35">
      <c r="A218" t="s">
        <v>192</v>
      </c>
      <c r="B218" t="s">
        <v>17</v>
      </c>
      <c r="C218">
        <v>2018</v>
      </c>
      <c r="D218">
        <v>3</v>
      </c>
      <c r="E218">
        <v>4</v>
      </c>
      <c r="F218" t="s">
        <v>44</v>
      </c>
      <c r="G218">
        <v>11</v>
      </c>
      <c r="H218">
        <v>0</v>
      </c>
      <c r="J218">
        <v>80</v>
      </c>
      <c r="K218">
        <v>50</v>
      </c>
      <c r="L218">
        <v>2018</v>
      </c>
      <c r="M218">
        <v>1</v>
      </c>
      <c r="O218">
        <v>0</v>
      </c>
      <c r="Q218">
        <v>0</v>
      </c>
    </row>
    <row r="219" spans="1:17" ht="14.4" customHeight="1" x14ac:dyDescent="0.35">
      <c r="A219" t="s">
        <v>232</v>
      </c>
      <c r="B219" t="s">
        <v>17</v>
      </c>
      <c r="C219">
        <v>2020</v>
      </c>
      <c r="D219">
        <v>4</v>
      </c>
      <c r="E219">
        <v>2</v>
      </c>
      <c r="F219" t="s">
        <v>66</v>
      </c>
      <c r="G219">
        <v>10</v>
      </c>
      <c r="H219">
        <v>0</v>
      </c>
      <c r="J219">
        <v>500</v>
      </c>
      <c r="K219">
        <v>0</v>
      </c>
      <c r="L219">
        <v>2020</v>
      </c>
      <c r="M219">
        <v>1</v>
      </c>
      <c r="N219" t="s">
        <v>21</v>
      </c>
      <c r="O219">
        <v>0</v>
      </c>
      <c r="Q219">
        <v>0</v>
      </c>
    </row>
    <row r="220" spans="1:17" ht="14.4" hidden="1" customHeight="1" x14ac:dyDescent="0.35">
      <c r="A220" t="s">
        <v>498</v>
      </c>
      <c r="B220" t="s">
        <v>17</v>
      </c>
      <c r="C220">
        <v>2018</v>
      </c>
      <c r="D220">
        <v>8</v>
      </c>
      <c r="E220">
        <v>5</v>
      </c>
      <c r="F220" t="s">
        <v>78</v>
      </c>
      <c r="G220">
        <v>2</v>
      </c>
      <c r="H220">
        <v>0</v>
      </c>
      <c r="J220">
        <v>80</v>
      </c>
      <c r="K220">
        <v>70</v>
      </c>
      <c r="L220">
        <v>2018</v>
      </c>
      <c r="M220">
        <v>1</v>
      </c>
      <c r="N220" t="s">
        <v>21</v>
      </c>
      <c r="O220">
        <v>0</v>
      </c>
      <c r="Q220">
        <v>0</v>
      </c>
    </row>
    <row r="221" spans="1:17" ht="14.4" hidden="1" customHeight="1" x14ac:dyDescent="0.35">
      <c r="A221" t="s">
        <v>254</v>
      </c>
      <c r="B221" t="s">
        <v>17</v>
      </c>
      <c r="C221">
        <v>2019</v>
      </c>
      <c r="D221">
        <v>4</v>
      </c>
      <c r="E221">
        <v>5</v>
      </c>
      <c r="F221" t="s">
        <v>18</v>
      </c>
      <c r="G221">
        <v>2</v>
      </c>
      <c r="H221">
        <v>49</v>
      </c>
      <c r="I221">
        <v>10.5</v>
      </c>
      <c r="J221">
        <v>680</v>
      </c>
      <c r="K221">
        <v>100</v>
      </c>
      <c r="L221">
        <v>0</v>
      </c>
      <c r="M221">
        <v>0</v>
      </c>
      <c r="O221">
        <v>0</v>
      </c>
      <c r="Q221">
        <v>0</v>
      </c>
    </row>
    <row r="222" spans="1:17" ht="14.4" hidden="1" customHeight="1" x14ac:dyDescent="0.35">
      <c r="A222" t="s">
        <v>565</v>
      </c>
      <c r="B222" t="s">
        <v>17</v>
      </c>
      <c r="C222">
        <v>2018</v>
      </c>
      <c r="D222">
        <v>9</v>
      </c>
      <c r="E222">
        <v>5</v>
      </c>
      <c r="F222" t="s">
        <v>78</v>
      </c>
      <c r="G222">
        <v>9</v>
      </c>
      <c r="H222">
        <v>0</v>
      </c>
      <c r="J222">
        <v>80</v>
      </c>
      <c r="K222">
        <v>50</v>
      </c>
      <c r="L222">
        <v>2018</v>
      </c>
      <c r="M222">
        <v>1</v>
      </c>
      <c r="N222" t="s">
        <v>21</v>
      </c>
      <c r="O222">
        <v>0</v>
      </c>
      <c r="Q222">
        <v>0</v>
      </c>
    </row>
    <row r="223" spans="1:17" ht="14.4" hidden="1" customHeight="1" x14ac:dyDescent="0.35">
      <c r="A223" t="s">
        <v>146</v>
      </c>
      <c r="B223" t="s">
        <v>17</v>
      </c>
      <c r="C223">
        <v>2019</v>
      </c>
      <c r="D223">
        <v>2</v>
      </c>
      <c r="E223">
        <v>6</v>
      </c>
      <c r="F223" t="s">
        <v>18</v>
      </c>
      <c r="G223">
        <v>7</v>
      </c>
      <c r="H223">
        <v>31</v>
      </c>
      <c r="I223">
        <v>10.1</v>
      </c>
      <c r="J223">
        <v>650</v>
      </c>
      <c r="K223">
        <v>100</v>
      </c>
      <c r="L223">
        <v>0</v>
      </c>
      <c r="M223">
        <v>0</v>
      </c>
      <c r="N223" t="s">
        <v>38</v>
      </c>
      <c r="O223">
        <v>0</v>
      </c>
      <c r="Q223">
        <v>0</v>
      </c>
    </row>
    <row r="224" spans="1:17" ht="14.4" customHeight="1" x14ac:dyDescent="0.35">
      <c r="A224" t="s">
        <v>452</v>
      </c>
      <c r="B224" t="s">
        <v>17</v>
      </c>
      <c r="C224">
        <v>2020</v>
      </c>
      <c r="D224">
        <v>7</v>
      </c>
      <c r="E224">
        <v>6</v>
      </c>
      <c r="F224" t="s">
        <v>44</v>
      </c>
      <c r="G224">
        <v>7</v>
      </c>
      <c r="H224">
        <v>43</v>
      </c>
      <c r="I224">
        <v>9.6</v>
      </c>
      <c r="J224">
        <v>500</v>
      </c>
      <c r="K224">
        <v>0</v>
      </c>
      <c r="L224">
        <v>0</v>
      </c>
      <c r="M224">
        <v>0</v>
      </c>
      <c r="O224">
        <v>0</v>
      </c>
      <c r="P224" t="s">
        <v>640</v>
      </c>
      <c r="Q224">
        <v>0</v>
      </c>
    </row>
    <row r="225" spans="1:17" ht="14.4" hidden="1" customHeight="1" x14ac:dyDescent="0.35">
      <c r="A225" t="s">
        <v>105</v>
      </c>
      <c r="B225" t="s">
        <v>17</v>
      </c>
      <c r="C225">
        <v>2018</v>
      </c>
      <c r="D225">
        <v>2</v>
      </c>
      <c r="E225">
        <v>2</v>
      </c>
      <c r="F225" t="s">
        <v>44</v>
      </c>
      <c r="G225">
        <v>6</v>
      </c>
      <c r="H225">
        <v>0</v>
      </c>
      <c r="J225">
        <v>70</v>
      </c>
      <c r="K225">
        <v>40</v>
      </c>
      <c r="L225">
        <v>2018</v>
      </c>
      <c r="M225">
        <v>1</v>
      </c>
      <c r="N225" t="s">
        <v>21</v>
      </c>
      <c r="O225">
        <v>0</v>
      </c>
      <c r="Q225">
        <v>0</v>
      </c>
    </row>
    <row r="226" spans="1:17" ht="14.4" hidden="1" customHeight="1" x14ac:dyDescent="0.35">
      <c r="A226" t="s">
        <v>256</v>
      </c>
      <c r="B226" t="s">
        <v>17</v>
      </c>
      <c r="C226">
        <v>2019</v>
      </c>
      <c r="D226">
        <v>4</v>
      </c>
      <c r="E226">
        <v>5</v>
      </c>
      <c r="F226" t="s">
        <v>18</v>
      </c>
      <c r="G226">
        <v>4</v>
      </c>
      <c r="H226">
        <v>35</v>
      </c>
      <c r="I226">
        <v>6.5</v>
      </c>
      <c r="J226">
        <v>650</v>
      </c>
      <c r="K226">
        <v>100</v>
      </c>
      <c r="L226">
        <v>0</v>
      </c>
      <c r="M226">
        <v>0</v>
      </c>
      <c r="O226">
        <v>0</v>
      </c>
      <c r="Q226">
        <v>0</v>
      </c>
    </row>
    <row r="227" spans="1:17" ht="14.4" hidden="1" customHeight="1" x14ac:dyDescent="0.35">
      <c r="A227" t="s">
        <v>291</v>
      </c>
      <c r="B227" t="s">
        <v>17</v>
      </c>
      <c r="C227">
        <v>2018</v>
      </c>
      <c r="D227">
        <v>5</v>
      </c>
      <c r="E227">
        <v>2</v>
      </c>
      <c r="F227" t="s">
        <v>44</v>
      </c>
      <c r="G227">
        <v>8</v>
      </c>
      <c r="H227">
        <v>0</v>
      </c>
      <c r="J227">
        <v>70</v>
      </c>
      <c r="K227">
        <v>100</v>
      </c>
      <c r="L227">
        <v>2018</v>
      </c>
      <c r="M227">
        <v>1</v>
      </c>
      <c r="O227">
        <v>0</v>
      </c>
      <c r="Q227">
        <v>0</v>
      </c>
    </row>
    <row r="228" spans="1:17" ht="14.4" hidden="1" customHeight="1" x14ac:dyDescent="0.35">
      <c r="A228" t="s">
        <v>485</v>
      </c>
      <c r="B228" t="s">
        <v>17</v>
      </c>
      <c r="C228">
        <v>2019</v>
      </c>
      <c r="D228">
        <v>8</v>
      </c>
      <c r="E228">
        <v>3</v>
      </c>
      <c r="F228" t="s">
        <v>44</v>
      </c>
      <c r="G228">
        <v>9</v>
      </c>
      <c r="H228">
        <v>30</v>
      </c>
      <c r="I228">
        <v>5.5</v>
      </c>
      <c r="J228">
        <v>650</v>
      </c>
      <c r="K228">
        <v>100</v>
      </c>
      <c r="L228">
        <v>0</v>
      </c>
      <c r="M228">
        <v>0</v>
      </c>
      <c r="O228">
        <v>0</v>
      </c>
      <c r="Q228">
        <v>0</v>
      </c>
    </row>
    <row r="229" spans="1:17" ht="14.4" hidden="1" customHeight="1" x14ac:dyDescent="0.35">
      <c r="A229" t="s">
        <v>347</v>
      </c>
      <c r="B229" t="s">
        <v>17</v>
      </c>
      <c r="C229">
        <v>2018</v>
      </c>
      <c r="D229">
        <v>6</v>
      </c>
      <c r="E229">
        <v>2</v>
      </c>
      <c r="F229" t="s">
        <v>32</v>
      </c>
      <c r="G229">
        <v>2</v>
      </c>
      <c r="H229">
        <v>0</v>
      </c>
      <c r="J229">
        <v>70</v>
      </c>
      <c r="K229">
        <v>30</v>
      </c>
      <c r="L229">
        <v>2018</v>
      </c>
      <c r="M229">
        <v>1</v>
      </c>
      <c r="O229">
        <v>0</v>
      </c>
      <c r="Q229">
        <v>0</v>
      </c>
    </row>
    <row r="230" spans="1:17" ht="14.4" hidden="1" customHeight="1" x14ac:dyDescent="0.35">
      <c r="A230" t="s">
        <v>165</v>
      </c>
      <c r="B230" t="s">
        <v>17</v>
      </c>
      <c r="C230">
        <v>2019</v>
      </c>
      <c r="D230">
        <v>3</v>
      </c>
      <c r="E230">
        <v>2</v>
      </c>
      <c r="F230" t="s">
        <v>55</v>
      </c>
      <c r="G230">
        <v>5</v>
      </c>
      <c r="H230">
        <v>49</v>
      </c>
      <c r="I230">
        <v>10.199999999999999</v>
      </c>
      <c r="J230">
        <v>640</v>
      </c>
      <c r="K230">
        <v>100</v>
      </c>
      <c r="L230">
        <v>0</v>
      </c>
      <c r="M230">
        <v>0</v>
      </c>
      <c r="O230">
        <v>0</v>
      </c>
      <c r="Q230">
        <v>3</v>
      </c>
    </row>
    <row r="231" spans="1:17" ht="14.4" hidden="1" customHeight="1" x14ac:dyDescent="0.35">
      <c r="A231" t="s">
        <v>535</v>
      </c>
      <c r="B231" t="s">
        <v>17</v>
      </c>
      <c r="C231">
        <v>2018</v>
      </c>
      <c r="D231">
        <v>9</v>
      </c>
      <c r="E231">
        <v>2</v>
      </c>
      <c r="F231" t="s">
        <v>18</v>
      </c>
      <c r="G231">
        <v>9</v>
      </c>
      <c r="H231">
        <v>0</v>
      </c>
      <c r="J231">
        <v>70</v>
      </c>
      <c r="K231">
        <v>50</v>
      </c>
      <c r="L231">
        <v>2018</v>
      </c>
      <c r="M231">
        <v>1</v>
      </c>
      <c r="N231" t="s">
        <v>21</v>
      </c>
      <c r="O231">
        <v>0</v>
      </c>
      <c r="Q231">
        <v>0</v>
      </c>
    </row>
    <row r="232" spans="1:17" ht="14.4" hidden="1" customHeight="1" x14ac:dyDescent="0.35">
      <c r="A232" t="s">
        <v>148</v>
      </c>
      <c r="B232" t="s">
        <v>17</v>
      </c>
      <c r="C232">
        <v>2018</v>
      </c>
      <c r="D232">
        <v>2</v>
      </c>
      <c r="E232">
        <v>6</v>
      </c>
      <c r="F232" t="s">
        <v>18</v>
      </c>
      <c r="G232">
        <v>9</v>
      </c>
      <c r="H232">
        <v>55</v>
      </c>
      <c r="I232">
        <v>8.3000000000000007</v>
      </c>
      <c r="J232">
        <v>70</v>
      </c>
      <c r="K232">
        <v>10</v>
      </c>
      <c r="L232">
        <v>0</v>
      </c>
      <c r="M232">
        <v>0</v>
      </c>
      <c r="O232">
        <v>0</v>
      </c>
      <c r="Q232">
        <v>0</v>
      </c>
    </row>
    <row r="233" spans="1:17" ht="14.4" hidden="1" customHeight="1" x14ac:dyDescent="0.35">
      <c r="A233" t="s">
        <v>113</v>
      </c>
      <c r="B233" t="s">
        <v>17</v>
      </c>
      <c r="C233">
        <v>2019</v>
      </c>
      <c r="D233">
        <v>2</v>
      </c>
      <c r="E233">
        <v>3</v>
      </c>
      <c r="F233" t="s">
        <v>78</v>
      </c>
      <c r="G233">
        <v>4</v>
      </c>
      <c r="H233">
        <v>37</v>
      </c>
      <c r="I233">
        <v>5.9</v>
      </c>
      <c r="J233">
        <v>40</v>
      </c>
      <c r="K233">
        <v>10</v>
      </c>
      <c r="L233">
        <v>0</v>
      </c>
      <c r="M233">
        <v>0</v>
      </c>
      <c r="O233">
        <v>0</v>
      </c>
      <c r="Q233">
        <v>0</v>
      </c>
    </row>
    <row r="234" spans="1:17" ht="14.4" hidden="1" customHeight="1" x14ac:dyDescent="0.35">
      <c r="A234" t="s">
        <v>459</v>
      </c>
      <c r="B234" t="s">
        <v>17</v>
      </c>
      <c r="C234">
        <v>2018</v>
      </c>
      <c r="D234">
        <v>8</v>
      </c>
      <c r="E234">
        <v>1</v>
      </c>
      <c r="F234" t="s">
        <v>32</v>
      </c>
      <c r="G234">
        <v>3</v>
      </c>
      <c r="H234">
        <v>65</v>
      </c>
      <c r="I234">
        <v>10.3</v>
      </c>
      <c r="J234">
        <v>60</v>
      </c>
      <c r="K234">
        <v>30</v>
      </c>
      <c r="L234">
        <v>0</v>
      </c>
      <c r="M234">
        <v>0</v>
      </c>
      <c r="O234">
        <v>0</v>
      </c>
      <c r="Q234">
        <v>0</v>
      </c>
    </row>
    <row r="235" spans="1:17" ht="14.4" hidden="1" customHeight="1" x14ac:dyDescent="0.35">
      <c r="A235" t="s">
        <v>178</v>
      </c>
      <c r="B235" t="s">
        <v>17</v>
      </c>
      <c r="C235">
        <v>2019</v>
      </c>
      <c r="D235">
        <v>3</v>
      </c>
      <c r="E235">
        <v>3</v>
      </c>
      <c r="F235" t="s">
        <v>32</v>
      </c>
      <c r="G235">
        <v>8</v>
      </c>
      <c r="H235">
        <v>51</v>
      </c>
      <c r="I235">
        <v>9.3000000000000007</v>
      </c>
      <c r="J235">
        <v>40</v>
      </c>
      <c r="K235">
        <v>10</v>
      </c>
      <c r="L235">
        <v>0</v>
      </c>
      <c r="M235">
        <v>0</v>
      </c>
      <c r="O235">
        <v>0</v>
      </c>
      <c r="Q235">
        <v>0</v>
      </c>
    </row>
    <row r="236" spans="1:17" ht="14.4" hidden="1" customHeight="1" x14ac:dyDescent="0.35">
      <c r="A236" t="s">
        <v>357</v>
      </c>
      <c r="B236" t="s">
        <v>17</v>
      </c>
      <c r="C236">
        <v>2019</v>
      </c>
      <c r="D236">
        <v>6</v>
      </c>
      <c r="E236">
        <v>3</v>
      </c>
      <c r="F236" t="s">
        <v>18</v>
      </c>
      <c r="G236">
        <v>2</v>
      </c>
      <c r="H236">
        <v>55</v>
      </c>
      <c r="I236">
        <v>8.6999999999999993</v>
      </c>
      <c r="J236">
        <v>40</v>
      </c>
      <c r="K236">
        <v>10</v>
      </c>
      <c r="L236">
        <v>0</v>
      </c>
      <c r="M236">
        <v>0</v>
      </c>
      <c r="O236">
        <v>0</v>
      </c>
      <c r="Q236">
        <v>0</v>
      </c>
    </row>
    <row r="237" spans="1:17" ht="14.4" hidden="1" customHeight="1" x14ac:dyDescent="0.35">
      <c r="A237" t="s">
        <v>501</v>
      </c>
      <c r="B237" t="s">
        <v>17</v>
      </c>
      <c r="C237">
        <v>2019</v>
      </c>
      <c r="D237">
        <v>8</v>
      </c>
      <c r="E237">
        <v>5</v>
      </c>
      <c r="F237" t="s">
        <v>78</v>
      </c>
      <c r="G237">
        <v>5</v>
      </c>
      <c r="H237">
        <v>39</v>
      </c>
      <c r="I237">
        <v>9.3000000000000007</v>
      </c>
      <c r="J237">
        <v>40</v>
      </c>
      <c r="K237">
        <v>20</v>
      </c>
      <c r="L237">
        <v>0</v>
      </c>
      <c r="M237">
        <v>0</v>
      </c>
      <c r="O237">
        <v>0</v>
      </c>
      <c r="Q237">
        <v>0</v>
      </c>
    </row>
    <row r="238" spans="1:17" ht="14.4" customHeight="1" x14ac:dyDescent="0.35">
      <c r="A238" t="s">
        <v>524</v>
      </c>
      <c r="B238" t="s">
        <v>17</v>
      </c>
      <c r="C238">
        <v>2020</v>
      </c>
      <c r="D238">
        <v>9</v>
      </c>
      <c r="E238">
        <v>1</v>
      </c>
      <c r="F238" t="s">
        <v>44</v>
      </c>
      <c r="G238">
        <v>8</v>
      </c>
      <c r="H238">
        <v>21</v>
      </c>
      <c r="I238">
        <v>6.3</v>
      </c>
      <c r="J238">
        <v>450</v>
      </c>
      <c r="K238">
        <v>0</v>
      </c>
      <c r="L238">
        <v>0</v>
      </c>
      <c r="M238">
        <v>0</v>
      </c>
      <c r="N238" t="s">
        <v>86</v>
      </c>
      <c r="O238">
        <v>0</v>
      </c>
      <c r="P238" t="s">
        <v>640</v>
      </c>
      <c r="Q238">
        <v>0</v>
      </c>
    </row>
    <row r="239" spans="1:17" ht="14.4" hidden="1" customHeight="1" x14ac:dyDescent="0.35">
      <c r="A239" t="s">
        <v>226</v>
      </c>
      <c r="B239" t="s">
        <v>17</v>
      </c>
      <c r="C239">
        <v>2018</v>
      </c>
      <c r="D239">
        <v>4</v>
      </c>
      <c r="E239">
        <v>2</v>
      </c>
      <c r="F239" t="s">
        <v>66</v>
      </c>
      <c r="G239">
        <v>4</v>
      </c>
      <c r="H239">
        <v>33</v>
      </c>
      <c r="I239">
        <v>6.9</v>
      </c>
      <c r="J239">
        <v>60</v>
      </c>
      <c r="K239">
        <v>30</v>
      </c>
      <c r="L239">
        <v>0</v>
      </c>
      <c r="M239">
        <v>0</v>
      </c>
      <c r="O239">
        <v>0</v>
      </c>
      <c r="Q239">
        <v>1</v>
      </c>
    </row>
    <row r="240" spans="1:17" ht="14.4" hidden="1" customHeight="1" x14ac:dyDescent="0.35">
      <c r="A240" t="s">
        <v>615</v>
      </c>
      <c r="B240" t="s">
        <v>17</v>
      </c>
      <c r="C240">
        <v>2019</v>
      </c>
      <c r="D240">
        <v>10</v>
      </c>
      <c r="E240">
        <v>4</v>
      </c>
      <c r="F240" t="s">
        <v>55</v>
      </c>
      <c r="G240">
        <v>8</v>
      </c>
      <c r="H240">
        <v>31</v>
      </c>
      <c r="I240">
        <v>9.1999999999999993</v>
      </c>
      <c r="J240">
        <v>40</v>
      </c>
      <c r="K240">
        <v>10</v>
      </c>
      <c r="L240">
        <v>0</v>
      </c>
      <c r="M240">
        <v>0</v>
      </c>
      <c r="O240">
        <v>0</v>
      </c>
      <c r="Q240">
        <v>2</v>
      </c>
    </row>
    <row r="241" spans="1:17" ht="14.4" hidden="1" customHeight="1" x14ac:dyDescent="0.35">
      <c r="A241" t="s">
        <v>285</v>
      </c>
      <c r="B241" t="s">
        <v>17</v>
      </c>
      <c r="C241">
        <v>2018</v>
      </c>
      <c r="D241">
        <v>5</v>
      </c>
      <c r="E241">
        <v>2</v>
      </c>
      <c r="F241" t="s">
        <v>44</v>
      </c>
      <c r="G241">
        <v>2</v>
      </c>
      <c r="H241">
        <v>55</v>
      </c>
      <c r="I241">
        <v>9.6999999999999993</v>
      </c>
      <c r="J241">
        <v>60</v>
      </c>
      <c r="K241">
        <v>60</v>
      </c>
      <c r="L241">
        <v>0</v>
      </c>
      <c r="M241">
        <v>0</v>
      </c>
      <c r="O241">
        <v>0</v>
      </c>
      <c r="Q241">
        <v>0</v>
      </c>
    </row>
    <row r="242" spans="1:17" ht="14.4" hidden="1" customHeight="1" x14ac:dyDescent="0.35">
      <c r="A242" t="s">
        <v>530</v>
      </c>
      <c r="B242" t="s">
        <v>17</v>
      </c>
      <c r="C242">
        <v>2018</v>
      </c>
      <c r="D242">
        <v>9</v>
      </c>
      <c r="E242">
        <v>2</v>
      </c>
      <c r="F242" t="s">
        <v>18</v>
      </c>
      <c r="G242">
        <v>4</v>
      </c>
      <c r="H242">
        <v>0</v>
      </c>
      <c r="J242">
        <v>60</v>
      </c>
      <c r="K242">
        <v>30</v>
      </c>
      <c r="L242">
        <v>2018</v>
      </c>
      <c r="M242">
        <v>1</v>
      </c>
      <c r="O242">
        <v>0</v>
      </c>
      <c r="Q242">
        <v>0</v>
      </c>
    </row>
    <row r="243" spans="1:17" ht="14.4" hidden="1" customHeight="1" x14ac:dyDescent="0.35">
      <c r="A243" t="s">
        <v>171</v>
      </c>
      <c r="B243" t="s">
        <v>17</v>
      </c>
      <c r="C243">
        <v>2018</v>
      </c>
      <c r="D243">
        <v>3</v>
      </c>
      <c r="E243">
        <v>3</v>
      </c>
      <c r="F243" t="s">
        <v>32</v>
      </c>
      <c r="G243">
        <v>1</v>
      </c>
      <c r="H243">
        <v>0</v>
      </c>
      <c r="J243">
        <v>60</v>
      </c>
      <c r="K243">
        <v>80</v>
      </c>
      <c r="L243">
        <v>2018</v>
      </c>
      <c r="M243">
        <v>1</v>
      </c>
      <c r="O243">
        <v>0</v>
      </c>
      <c r="Q243">
        <v>0</v>
      </c>
    </row>
    <row r="244" spans="1:17" ht="14.4" hidden="1" customHeight="1" x14ac:dyDescent="0.35">
      <c r="A244" t="s">
        <v>429</v>
      </c>
      <c r="B244" t="s">
        <v>17</v>
      </c>
      <c r="C244">
        <v>2018</v>
      </c>
      <c r="D244">
        <v>7</v>
      </c>
      <c r="E244">
        <v>4</v>
      </c>
      <c r="F244" t="s">
        <v>78</v>
      </c>
      <c r="G244">
        <v>4</v>
      </c>
      <c r="H244">
        <v>34</v>
      </c>
      <c r="I244">
        <v>6.2</v>
      </c>
      <c r="J244">
        <v>60</v>
      </c>
      <c r="K244">
        <v>30</v>
      </c>
      <c r="L244">
        <v>0</v>
      </c>
      <c r="M244">
        <v>0</v>
      </c>
      <c r="O244">
        <v>0</v>
      </c>
      <c r="Q244">
        <v>0</v>
      </c>
    </row>
    <row r="245" spans="1:17" ht="14.4" hidden="1" customHeight="1" x14ac:dyDescent="0.35">
      <c r="A245" t="s">
        <v>552</v>
      </c>
      <c r="B245" t="s">
        <v>17</v>
      </c>
      <c r="C245">
        <v>2018</v>
      </c>
      <c r="D245">
        <v>9</v>
      </c>
      <c r="E245">
        <v>4</v>
      </c>
      <c r="F245" t="s">
        <v>32</v>
      </c>
      <c r="G245">
        <v>6</v>
      </c>
      <c r="H245">
        <v>0</v>
      </c>
      <c r="J245">
        <v>60</v>
      </c>
      <c r="K245">
        <v>20</v>
      </c>
      <c r="L245">
        <v>2018</v>
      </c>
      <c r="M245">
        <v>1</v>
      </c>
      <c r="O245">
        <v>0</v>
      </c>
      <c r="Q245">
        <v>0</v>
      </c>
    </row>
    <row r="246" spans="1:17" ht="14.4" hidden="1" customHeight="1" x14ac:dyDescent="0.35">
      <c r="A246" t="s">
        <v>158</v>
      </c>
      <c r="B246" t="s">
        <v>17</v>
      </c>
      <c r="C246">
        <v>2018</v>
      </c>
      <c r="D246">
        <v>3</v>
      </c>
      <c r="E246">
        <v>1</v>
      </c>
      <c r="F246" t="s">
        <v>78</v>
      </c>
      <c r="G246">
        <v>9</v>
      </c>
      <c r="H246">
        <v>35</v>
      </c>
      <c r="I246">
        <v>6.8</v>
      </c>
      <c r="J246">
        <v>50</v>
      </c>
      <c r="K246">
        <v>20</v>
      </c>
      <c r="L246">
        <v>0</v>
      </c>
      <c r="M246">
        <v>0</v>
      </c>
      <c r="O246">
        <v>0</v>
      </c>
      <c r="Q246">
        <v>0</v>
      </c>
    </row>
    <row r="247" spans="1:17" ht="14.4" hidden="1" customHeight="1" x14ac:dyDescent="0.35">
      <c r="A247" t="s">
        <v>633</v>
      </c>
      <c r="B247" t="s">
        <v>17</v>
      </c>
      <c r="C247">
        <v>2019</v>
      </c>
      <c r="D247">
        <v>10</v>
      </c>
      <c r="E247">
        <v>6</v>
      </c>
      <c r="F247" t="s">
        <v>18</v>
      </c>
      <c r="G247">
        <v>6</v>
      </c>
      <c r="H247">
        <v>33</v>
      </c>
      <c r="I247">
        <v>5.2</v>
      </c>
      <c r="J247">
        <v>40</v>
      </c>
      <c r="K247">
        <v>10</v>
      </c>
      <c r="L247">
        <v>0</v>
      </c>
      <c r="M247">
        <v>0</v>
      </c>
      <c r="O247">
        <v>0</v>
      </c>
      <c r="Q247">
        <v>0</v>
      </c>
    </row>
    <row r="248" spans="1:17" ht="14.4" hidden="1" customHeight="1" x14ac:dyDescent="0.35">
      <c r="A248" t="s">
        <v>276</v>
      </c>
      <c r="B248" t="s">
        <v>17</v>
      </c>
      <c r="C248">
        <v>2018</v>
      </c>
      <c r="D248">
        <v>5</v>
      </c>
      <c r="E248">
        <v>1</v>
      </c>
      <c r="F248" t="s">
        <v>32</v>
      </c>
      <c r="G248">
        <v>3</v>
      </c>
      <c r="H248">
        <v>0</v>
      </c>
      <c r="J248">
        <v>50</v>
      </c>
      <c r="K248">
        <v>20</v>
      </c>
      <c r="L248">
        <v>2018</v>
      </c>
      <c r="M248">
        <v>1</v>
      </c>
      <c r="O248">
        <v>0</v>
      </c>
      <c r="Q248">
        <v>0</v>
      </c>
    </row>
    <row r="249" spans="1:17" ht="14.4" hidden="1" customHeight="1" x14ac:dyDescent="0.35">
      <c r="A249" t="s">
        <v>460</v>
      </c>
      <c r="B249" t="s">
        <v>17</v>
      </c>
      <c r="C249">
        <v>2018</v>
      </c>
      <c r="D249">
        <v>8</v>
      </c>
      <c r="E249">
        <v>1</v>
      </c>
      <c r="F249" t="s">
        <v>32</v>
      </c>
      <c r="G249">
        <v>4</v>
      </c>
      <c r="H249">
        <v>32</v>
      </c>
      <c r="I249">
        <v>4.5999999999999996</v>
      </c>
      <c r="J249">
        <v>50</v>
      </c>
      <c r="K249">
        <v>20</v>
      </c>
      <c r="L249">
        <v>0</v>
      </c>
      <c r="M249">
        <v>0</v>
      </c>
      <c r="O249">
        <v>0</v>
      </c>
      <c r="Q249">
        <v>0</v>
      </c>
    </row>
    <row r="250" spans="1:17" ht="14.4" hidden="1" customHeight="1" x14ac:dyDescent="0.35">
      <c r="A250" t="s">
        <v>524</v>
      </c>
      <c r="B250" t="s">
        <v>17</v>
      </c>
      <c r="C250">
        <v>2018</v>
      </c>
      <c r="D250">
        <v>9</v>
      </c>
      <c r="E250">
        <v>1</v>
      </c>
      <c r="F250" t="s">
        <v>44</v>
      </c>
      <c r="G250">
        <v>8</v>
      </c>
      <c r="H250">
        <v>27</v>
      </c>
      <c r="I250">
        <v>5.2</v>
      </c>
      <c r="J250">
        <v>50</v>
      </c>
      <c r="K250">
        <v>20</v>
      </c>
      <c r="L250">
        <v>0</v>
      </c>
      <c r="M250">
        <v>0</v>
      </c>
      <c r="O250">
        <v>0</v>
      </c>
      <c r="Q250">
        <v>0</v>
      </c>
    </row>
    <row r="251" spans="1:17" ht="14.4" hidden="1" customHeight="1" x14ac:dyDescent="0.35">
      <c r="A251" t="s">
        <v>100</v>
      </c>
      <c r="B251" t="s">
        <v>17</v>
      </c>
      <c r="C251">
        <v>2018</v>
      </c>
      <c r="D251">
        <v>2</v>
      </c>
      <c r="E251">
        <v>2</v>
      </c>
      <c r="F251" t="s">
        <v>44</v>
      </c>
      <c r="G251">
        <v>1</v>
      </c>
      <c r="H251">
        <v>0</v>
      </c>
      <c r="J251">
        <v>50</v>
      </c>
      <c r="K251">
        <v>50</v>
      </c>
      <c r="L251">
        <v>2018</v>
      </c>
      <c r="M251">
        <v>1</v>
      </c>
      <c r="O251">
        <v>0</v>
      </c>
      <c r="Q251">
        <v>0</v>
      </c>
    </row>
    <row r="252" spans="1:17" ht="14.4" hidden="1" customHeight="1" x14ac:dyDescent="0.35">
      <c r="A252" t="s">
        <v>173</v>
      </c>
      <c r="B252" t="s">
        <v>17</v>
      </c>
      <c r="C252">
        <v>2018</v>
      </c>
      <c r="D252">
        <v>3</v>
      </c>
      <c r="E252">
        <v>3</v>
      </c>
      <c r="F252" t="s">
        <v>32</v>
      </c>
      <c r="G252">
        <v>3</v>
      </c>
      <c r="H252">
        <v>0</v>
      </c>
      <c r="J252">
        <v>50</v>
      </c>
      <c r="K252">
        <v>20</v>
      </c>
      <c r="L252">
        <v>2018</v>
      </c>
      <c r="M252">
        <v>1</v>
      </c>
      <c r="O252">
        <v>0</v>
      </c>
      <c r="Q252">
        <v>0</v>
      </c>
    </row>
    <row r="253" spans="1:17" ht="14.4" hidden="1" customHeight="1" x14ac:dyDescent="0.35">
      <c r="A253" t="s">
        <v>363</v>
      </c>
      <c r="B253" t="s">
        <v>17</v>
      </c>
      <c r="C253">
        <v>2018</v>
      </c>
      <c r="D253">
        <v>6</v>
      </c>
      <c r="E253">
        <v>3</v>
      </c>
      <c r="F253" t="s">
        <v>18</v>
      </c>
      <c r="G253">
        <v>8</v>
      </c>
      <c r="H253">
        <v>47</v>
      </c>
      <c r="I253">
        <v>6.7</v>
      </c>
      <c r="J253">
        <v>50</v>
      </c>
      <c r="K253">
        <v>10</v>
      </c>
      <c r="L253">
        <v>0</v>
      </c>
      <c r="M253">
        <v>0</v>
      </c>
      <c r="O253">
        <v>0</v>
      </c>
      <c r="Q253">
        <v>0</v>
      </c>
    </row>
    <row r="254" spans="1:17" ht="14.4" hidden="1" customHeight="1" x14ac:dyDescent="0.35">
      <c r="A254" t="s">
        <v>488</v>
      </c>
      <c r="B254" t="s">
        <v>17</v>
      </c>
      <c r="C254">
        <v>2018</v>
      </c>
      <c r="D254">
        <v>8</v>
      </c>
      <c r="E254">
        <v>4</v>
      </c>
      <c r="F254" t="s">
        <v>18</v>
      </c>
      <c r="G254">
        <v>2</v>
      </c>
      <c r="H254">
        <v>43</v>
      </c>
      <c r="I254">
        <v>9.8000000000000007</v>
      </c>
      <c r="J254">
        <v>50</v>
      </c>
      <c r="K254">
        <v>20</v>
      </c>
      <c r="L254">
        <v>0</v>
      </c>
      <c r="M254">
        <v>0</v>
      </c>
      <c r="O254">
        <v>0</v>
      </c>
      <c r="Q254">
        <v>0</v>
      </c>
    </row>
    <row r="255" spans="1:17" ht="14.4" hidden="1" customHeight="1" x14ac:dyDescent="0.35">
      <c r="A255" t="s">
        <v>208</v>
      </c>
      <c r="B255" t="s">
        <v>17</v>
      </c>
      <c r="C255">
        <v>2018</v>
      </c>
      <c r="D255">
        <v>3</v>
      </c>
      <c r="E255">
        <v>6</v>
      </c>
      <c r="F255" t="s">
        <v>18</v>
      </c>
      <c r="G255">
        <v>6</v>
      </c>
      <c r="H255">
        <v>18</v>
      </c>
      <c r="I255">
        <v>4.5</v>
      </c>
      <c r="J255">
        <v>50</v>
      </c>
      <c r="K255">
        <v>10</v>
      </c>
      <c r="L255">
        <v>0</v>
      </c>
      <c r="M255">
        <v>0</v>
      </c>
      <c r="O255">
        <v>0</v>
      </c>
      <c r="Q255">
        <v>0</v>
      </c>
    </row>
    <row r="256" spans="1:17" ht="14.4" hidden="1" customHeight="1" x14ac:dyDescent="0.35">
      <c r="A256" t="s">
        <v>462</v>
      </c>
      <c r="B256" t="s">
        <v>17</v>
      </c>
      <c r="C256">
        <v>2018</v>
      </c>
      <c r="D256">
        <v>8</v>
      </c>
      <c r="E256">
        <v>1</v>
      </c>
      <c r="F256" t="s">
        <v>32</v>
      </c>
      <c r="G256">
        <v>6</v>
      </c>
      <c r="H256">
        <v>76</v>
      </c>
      <c r="I256">
        <v>10.7</v>
      </c>
      <c r="J256">
        <v>40</v>
      </c>
      <c r="K256">
        <v>10</v>
      </c>
      <c r="L256">
        <v>0</v>
      </c>
      <c r="M256">
        <v>0</v>
      </c>
      <c r="O256">
        <v>0</v>
      </c>
      <c r="Q256">
        <v>0</v>
      </c>
    </row>
    <row r="257" spans="1:17" ht="14.4" hidden="1" customHeight="1" x14ac:dyDescent="0.35">
      <c r="A257" t="s">
        <v>465</v>
      </c>
      <c r="B257" t="s">
        <v>17</v>
      </c>
      <c r="C257">
        <v>2018</v>
      </c>
      <c r="D257">
        <v>8</v>
      </c>
      <c r="E257">
        <v>1</v>
      </c>
      <c r="F257" t="s">
        <v>32</v>
      </c>
      <c r="G257">
        <v>9</v>
      </c>
      <c r="H257">
        <v>0</v>
      </c>
      <c r="J257">
        <v>40</v>
      </c>
      <c r="K257">
        <v>20</v>
      </c>
      <c r="L257">
        <v>2018</v>
      </c>
      <c r="M257">
        <v>1</v>
      </c>
      <c r="O257">
        <v>0</v>
      </c>
      <c r="Q257">
        <v>0</v>
      </c>
    </row>
    <row r="258" spans="1:17" ht="14.4" hidden="1" customHeight="1" x14ac:dyDescent="0.35">
      <c r="A258" t="s">
        <v>289</v>
      </c>
      <c r="B258" t="s">
        <v>17</v>
      </c>
      <c r="C258">
        <v>2018</v>
      </c>
      <c r="D258">
        <v>5</v>
      </c>
      <c r="E258">
        <v>2</v>
      </c>
      <c r="F258" t="s">
        <v>44</v>
      </c>
      <c r="G258">
        <v>6</v>
      </c>
      <c r="H258">
        <v>0</v>
      </c>
      <c r="J258">
        <v>40</v>
      </c>
      <c r="K258">
        <v>40</v>
      </c>
      <c r="L258">
        <v>2018</v>
      </c>
      <c r="M258">
        <v>1</v>
      </c>
      <c r="O258">
        <v>0</v>
      </c>
      <c r="Q258">
        <v>0</v>
      </c>
    </row>
    <row r="259" spans="1:17" ht="14.4" hidden="1" customHeight="1" x14ac:dyDescent="0.35">
      <c r="A259" t="s">
        <v>350</v>
      </c>
      <c r="B259" t="s">
        <v>17</v>
      </c>
      <c r="C259">
        <v>2018</v>
      </c>
      <c r="D259">
        <v>6</v>
      </c>
      <c r="E259">
        <v>2</v>
      </c>
      <c r="F259" t="s">
        <v>32</v>
      </c>
      <c r="G259">
        <v>5</v>
      </c>
      <c r="H259">
        <v>43</v>
      </c>
      <c r="I259">
        <v>7.4</v>
      </c>
      <c r="J259">
        <v>40</v>
      </c>
      <c r="K259">
        <v>30</v>
      </c>
      <c r="L259">
        <v>0</v>
      </c>
      <c r="M259">
        <v>0</v>
      </c>
      <c r="O259">
        <v>0</v>
      </c>
      <c r="Q259">
        <v>0</v>
      </c>
    </row>
    <row r="260" spans="1:17" ht="14.4" hidden="1" customHeight="1" x14ac:dyDescent="0.35">
      <c r="A260" t="s">
        <v>594</v>
      </c>
      <c r="B260" t="s">
        <v>17</v>
      </c>
      <c r="C260">
        <v>2018</v>
      </c>
      <c r="D260">
        <v>10</v>
      </c>
      <c r="E260">
        <v>2</v>
      </c>
      <c r="F260" t="s">
        <v>44</v>
      </c>
      <c r="G260">
        <v>7</v>
      </c>
      <c r="H260">
        <v>42</v>
      </c>
      <c r="I260">
        <v>8.5</v>
      </c>
      <c r="J260">
        <v>40</v>
      </c>
      <c r="K260">
        <v>20</v>
      </c>
      <c r="L260">
        <v>0</v>
      </c>
      <c r="M260">
        <v>0</v>
      </c>
      <c r="N260" t="s">
        <v>86</v>
      </c>
      <c r="O260">
        <v>0</v>
      </c>
      <c r="Q260">
        <v>0</v>
      </c>
    </row>
    <row r="261" spans="1:17" ht="14.4" hidden="1" customHeight="1" x14ac:dyDescent="0.35">
      <c r="A261" t="s">
        <v>65</v>
      </c>
      <c r="B261" t="s">
        <v>17</v>
      </c>
      <c r="C261">
        <v>2018</v>
      </c>
      <c r="D261">
        <v>1</v>
      </c>
      <c r="E261">
        <v>4</v>
      </c>
      <c r="F261" t="s">
        <v>55</v>
      </c>
      <c r="G261">
        <v>10</v>
      </c>
      <c r="H261">
        <v>0</v>
      </c>
      <c r="J261">
        <v>40</v>
      </c>
      <c r="K261">
        <v>30</v>
      </c>
      <c r="L261">
        <v>2018</v>
      </c>
      <c r="M261">
        <v>1</v>
      </c>
      <c r="O261">
        <v>0</v>
      </c>
      <c r="Q261">
        <v>1</v>
      </c>
    </row>
    <row r="262" spans="1:17" ht="14.4" hidden="1" customHeight="1" x14ac:dyDescent="0.35">
      <c r="A262" t="s">
        <v>433</v>
      </c>
      <c r="B262" t="s">
        <v>17</v>
      </c>
      <c r="C262">
        <v>2018</v>
      </c>
      <c r="D262">
        <v>7</v>
      </c>
      <c r="E262">
        <v>4</v>
      </c>
      <c r="F262" t="s">
        <v>78</v>
      </c>
      <c r="G262">
        <v>8</v>
      </c>
      <c r="H262">
        <v>42</v>
      </c>
      <c r="I262">
        <v>6</v>
      </c>
      <c r="J262">
        <v>40</v>
      </c>
      <c r="K262">
        <v>20</v>
      </c>
      <c r="L262">
        <v>0</v>
      </c>
      <c r="M262">
        <v>0</v>
      </c>
      <c r="O262">
        <v>0</v>
      </c>
      <c r="Q262">
        <v>0</v>
      </c>
    </row>
    <row r="263" spans="1:17" ht="14.4" hidden="1" customHeight="1" x14ac:dyDescent="0.35">
      <c r="A263" t="s">
        <v>137</v>
      </c>
      <c r="B263" t="s">
        <v>17</v>
      </c>
      <c r="C263">
        <v>2018</v>
      </c>
      <c r="D263">
        <v>2</v>
      </c>
      <c r="E263">
        <v>5</v>
      </c>
      <c r="F263" t="s">
        <v>32</v>
      </c>
      <c r="G263">
        <v>8</v>
      </c>
      <c r="H263">
        <v>46</v>
      </c>
      <c r="I263">
        <v>6.4</v>
      </c>
      <c r="J263">
        <v>40</v>
      </c>
      <c r="K263">
        <v>0</v>
      </c>
      <c r="L263">
        <v>0</v>
      </c>
      <c r="M263">
        <v>0</v>
      </c>
      <c r="O263">
        <v>0</v>
      </c>
      <c r="Q263">
        <v>0</v>
      </c>
    </row>
    <row r="264" spans="1:17" ht="14.4" hidden="1" customHeight="1" x14ac:dyDescent="0.35">
      <c r="A264" t="s">
        <v>557</v>
      </c>
      <c r="B264" t="s">
        <v>17</v>
      </c>
      <c r="C264">
        <v>2018</v>
      </c>
      <c r="D264">
        <v>9</v>
      </c>
      <c r="E264">
        <v>5</v>
      </c>
      <c r="F264" t="s">
        <v>78</v>
      </c>
      <c r="G264">
        <v>1</v>
      </c>
      <c r="H264">
        <v>40</v>
      </c>
      <c r="I264">
        <v>10.199999999999999</v>
      </c>
      <c r="J264">
        <v>40</v>
      </c>
      <c r="K264">
        <v>30</v>
      </c>
      <c r="L264">
        <v>0</v>
      </c>
      <c r="M264">
        <v>0</v>
      </c>
      <c r="O264">
        <v>0</v>
      </c>
      <c r="Q264">
        <v>0</v>
      </c>
    </row>
    <row r="265" spans="1:17" ht="14.4" hidden="1" customHeight="1" x14ac:dyDescent="0.35">
      <c r="A265" t="s">
        <v>134</v>
      </c>
      <c r="B265" t="s">
        <v>17</v>
      </c>
      <c r="C265">
        <v>2018</v>
      </c>
      <c r="D265">
        <v>2</v>
      </c>
      <c r="E265">
        <v>5</v>
      </c>
      <c r="F265" t="s">
        <v>32</v>
      </c>
      <c r="G265">
        <v>5</v>
      </c>
      <c r="H265">
        <v>45</v>
      </c>
      <c r="I265">
        <v>69</v>
      </c>
      <c r="J265">
        <v>35</v>
      </c>
      <c r="K265">
        <v>25</v>
      </c>
      <c r="L265">
        <v>0</v>
      </c>
      <c r="M265">
        <v>0</v>
      </c>
      <c r="O265">
        <v>0</v>
      </c>
      <c r="Q265">
        <v>0</v>
      </c>
    </row>
    <row r="266" spans="1:17" ht="14.4" hidden="1" customHeight="1" x14ac:dyDescent="0.35">
      <c r="A266" t="s">
        <v>156</v>
      </c>
      <c r="B266" t="s">
        <v>17</v>
      </c>
      <c r="C266">
        <v>2018</v>
      </c>
      <c r="D266">
        <v>3</v>
      </c>
      <c r="E266">
        <v>1</v>
      </c>
      <c r="F266" t="s">
        <v>78</v>
      </c>
      <c r="G266">
        <v>7</v>
      </c>
      <c r="H266">
        <v>26</v>
      </c>
      <c r="I266">
        <v>4.7</v>
      </c>
      <c r="J266">
        <v>30</v>
      </c>
      <c r="K266">
        <v>20</v>
      </c>
      <c r="L266">
        <v>0</v>
      </c>
      <c r="M266">
        <v>0</v>
      </c>
      <c r="O266">
        <v>0</v>
      </c>
      <c r="Q266">
        <v>0</v>
      </c>
    </row>
    <row r="267" spans="1:17" ht="14.4" hidden="1" customHeight="1" x14ac:dyDescent="0.35">
      <c r="A267" t="s">
        <v>274</v>
      </c>
      <c r="B267" t="s">
        <v>17</v>
      </c>
      <c r="C267">
        <v>2018</v>
      </c>
      <c r="D267">
        <v>5</v>
      </c>
      <c r="E267">
        <v>1</v>
      </c>
      <c r="F267" t="s">
        <v>32</v>
      </c>
      <c r="G267">
        <v>1</v>
      </c>
      <c r="H267">
        <v>34</v>
      </c>
      <c r="I267">
        <v>6.4</v>
      </c>
      <c r="J267">
        <v>30</v>
      </c>
      <c r="K267">
        <v>20</v>
      </c>
      <c r="L267">
        <v>0</v>
      </c>
      <c r="M267">
        <v>0</v>
      </c>
      <c r="O267">
        <v>0</v>
      </c>
      <c r="Q267">
        <v>0</v>
      </c>
    </row>
    <row r="268" spans="1:17" ht="14.4" hidden="1" customHeight="1" x14ac:dyDescent="0.35">
      <c r="A268" t="s">
        <v>277</v>
      </c>
      <c r="B268" t="s">
        <v>17</v>
      </c>
      <c r="C268">
        <v>2018</v>
      </c>
      <c r="D268">
        <v>5</v>
      </c>
      <c r="E268">
        <v>1</v>
      </c>
      <c r="F268" t="s">
        <v>32</v>
      </c>
      <c r="G268">
        <v>4</v>
      </c>
      <c r="H268">
        <v>26</v>
      </c>
      <c r="I268">
        <v>5.7</v>
      </c>
      <c r="J268">
        <v>30</v>
      </c>
      <c r="K268">
        <v>20</v>
      </c>
      <c r="L268">
        <v>0</v>
      </c>
      <c r="M268">
        <v>0</v>
      </c>
      <c r="O268">
        <v>0</v>
      </c>
      <c r="Q268">
        <v>0</v>
      </c>
    </row>
    <row r="269" spans="1:17" ht="14.4" hidden="1" customHeight="1" x14ac:dyDescent="0.35">
      <c r="A269" t="s">
        <v>404</v>
      </c>
      <c r="B269" t="s">
        <v>17</v>
      </c>
      <c r="C269">
        <v>2018</v>
      </c>
      <c r="D269">
        <v>7</v>
      </c>
      <c r="E269">
        <v>1</v>
      </c>
      <c r="F269" t="s">
        <v>18</v>
      </c>
      <c r="G269">
        <v>9</v>
      </c>
      <c r="H269">
        <v>25</v>
      </c>
      <c r="I269">
        <v>6.8</v>
      </c>
      <c r="J269">
        <v>30</v>
      </c>
      <c r="K269">
        <v>20</v>
      </c>
      <c r="L269">
        <v>0</v>
      </c>
      <c r="M269">
        <v>0</v>
      </c>
      <c r="O269">
        <v>0</v>
      </c>
      <c r="Q269">
        <v>0</v>
      </c>
    </row>
    <row r="270" spans="1:17" ht="14.4" hidden="1" customHeight="1" x14ac:dyDescent="0.35">
      <c r="A270" t="s">
        <v>580</v>
      </c>
      <c r="B270" t="s">
        <v>17</v>
      </c>
      <c r="C270">
        <v>2018</v>
      </c>
      <c r="D270">
        <v>10</v>
      </c>
      <c r="E270">
        <v>1</v>
      </c>
      <c r="F270" t="s">
        <v>32</v>
      </c>
      <c r="G270">
        <v>4</v>
      </c>
      <c r="H270">
        <v>0</v>
      </c>
      <c r="J270">
        <v>30</v>
      </c>
      <c r="K270">
        <v>20</v>
      </c>
      <c r="L270">
        <v>2018</v>
      </c>
      <c r="M270">
        <v>1</v>
      </c>
      <c r="O270">
        <v>0</v>
      </c>
      <c r="Q270">
        <v>0</v>
      </c>
    </row>
    <row r="271" spans="1:17" ht="14.4" hidden="1" customHeight="1" x14ac:dyDescent="0.35">
      <c r="A271" t="s">
        <v>104</v>
      </c>
      <c r="B271" t="s">
        <v>17</v>
      </c>
      <c r="C271">
        <v>2018</v>
      </c>
      <c r="D271">
        <v>2</v>
      </c>
      <c r="E271">
        <v>2</v>
      </c>
      <c r="F271" t="s">
        <v>44</v>
      </c>
      <c r="G271">
        <v>5</v>
      </c>
      <c r="H271">
        <v>0</v>
      </c>
      <c r="J271">
        <v>30</v>
      </c>
      <c r="K271">
        <v>20</v>
      </c>
      <c r="L271">
        <v>2018</v>
      </c>
      <c r="M271">
        <v>1</v>
      </c>
      <c r="N271" t="s">
        <v>21</v>
      </c>
      <c r="O271">
        <v>0</v>
      </c>
      <c r="Q271">
        <v>0</v>
      </c>
    </row>
    <row r="272" spans="1:17" ht="14.4" hidden="1" customHeight="1" x14ac:dyDescent="0.35">
      <c r="A272" t="s">
        <v>107</v>
      </c>
      <c r="B272" t="s">
        <v>17</v>
      </c>
      <c r="C272">
        <v>2018</v>
      </c>
      <c r="D272">
        <v>2</v>
      </c>
      <c r="E272">
        <v>2</v>
      </c>
      <c r="F272" t="s">
        <v>44</v>
      </c>
      <c r="G272">
        <v>8</v>
      </c>
      <c r="H272">
        <v>38</v>
      </c>
      <c r="I272">
        <v>5.4</v>
      </c>
      <c r="J272">
        <v>30</v>
      </c>
      <c r="K272">
        <v>20</v>
      </c>
      <c r="L272">
        <v>0</v>
      </c>
      <c r="M272">
        <v>0</v>
      </c>
      <c r="O272">
        <v>0</v>
      </c>
      <c r="Q272">
        <v>0</v>
      </c>
    </row>
    <row r="273" spans="1:17" ht="14.4" hidden="1" customHeight="1" x14ac:dyDescent="0.35">
      <c r="A273" t="s">
        <v>309</v>
      </c>
      <c r="B273" t="s">
        <v>17</v>
      </c>
      <c r="C273">
        <v>2018</v>
      </c>
      <c r="D273">
        <v>5</v>
      </c>
      <c r="E273">
        <v>4</v>
      </c>
      <c r="F273" t="s">
        <v>66</v>
      </c>
      <c r="G273">
        <v>5</v>
      </c>
      <c r="H273">
        <v>35</v>
      </c>
      <c r="I273">
        <v>4.3</v>
      </c>
      <c r="J273">
        <v>30</v>
      </c>
      <c r="K273">
        <v>20</v>
      </c>
      <c r="L273">
        <v>0</v>
      </c>
      <c r="M273">
        <v>0</v>
      </c>
      <c r="O273">
        <v>0</v>
      </c>
      <c r="Q273">
        <v>2</v>
      </c>
    </row>
    <row r="274" spans="1:17" ht="14.4" hidden="1" customHeight="1" x14ac:dyDescent="0.35">
      <c r="A274" t="s">
        <v>547</v>
      </c>
      <c r="B274" t="s">
        <v>17</v>
      </c>
      <c r="C274">
        <v>2018</v>
      </c>
      <c r="D274">
        <v>9</v>
      </c>
      <c r="E274">
        <v>4</v>
      </c>
      <c r="F274" t="s">
        <v>32</v>
      </c>
      <c r="G274">
        <v>1</v>
      </c>
      <c r="H274">
        <v>36</v>
      </c>
      <c r="I274">
        <v>7.1</v>
      </c>
      <c r="J274">
        <v>30</v>
      </c>
      <c r="K274">
        <v>10</v>
      </c>
      <c r="L274">
        <v>0</v>
      </c>
      <c r="M274">
        <v>0</v>
      </c>
      <c r="O274">
        <v>0</v>
      </c>
      <c r="Q274">
        <v>0</v>
      </c>
    </row>
    <row r="275" spans="1:17" ht="14.4" hidden="1" customHeight="1" x14ac:dyDescent="0.35">
      <c r="A275" t="s">
        <v>548</v>
      </c>
      <c r="B275" t="s">
        <v>17</v>
      </c>
      <c r="C275">
        <v>2018</v>
      </c>
      <c r="D275">
        <v>9</v>
      </c>
      <c r="E275">
        <v>4</v>
      </c>
      <c r="F275" t="s">
        <v>32</v>
      </c>
      <c r="G275">
        <v>2</v>
      </c>
      <c r="H275">
        <v>43</v>
      </c>
      <c r="I275">
        <v>7.7</v>
      </c>
      <c r="J275">
        <v>30</v>
      </c>
      <c r="K275">
        <v>30</v>
      </c>
      <c r="L275">
        <v>0</v>
      </c>
      <c r="M275">
        <v>0</v>
      </c>
      <c r="O275">
        <v>0</v>
      </c>
      <c r="Q275">
        <v>0</v>
      </c>
    </row>
    <row r="276" spans="1:17" ht="14.4" hidden="1" customHeight="1" x14ac:dyDescent="0.35">
      <c r="A276" t="s">
        <v>554</v>
      </c>
      <c r="B276" t="s">
        <v>17</v>
      </c>
      <c r="C276">
        <v>2018</v>
      </c>
      <c r="D276">
        <v>9</v>
      </c>
      <c r="E276">
        <v>4</v>
      </c>
      <c r="F276" t="s">
        <v>32</v>
      </c>
      <c r="G276">
        <v>8</v>
      </c>
      <c r="H276">
        <v>37</v>
      </c>
      <c r="I276">
        <v>4.9000000000000004</v>
      </c>
      <c r="J276">
        <v>30</v>
      </c>
      <c r="K276">
        <v>10</v>
      </c>
      <c r="L276">
        <v>0</v>
      </c>
      <c r="M276">
        <v>0</v>
      </c>
      <c r="O276">
        <v>0</v>
      </c>
      <c r="Q276">
        <v>0</v>
      </c>
    </row>
    <row r="277" spans="1:17" ht="14.4" hidden="1" customHeight="1" x14ac:dyDescent="0.35">
      <c r="A277" t="s">
        <v>612</v>
      </c>
      <c r="B277" t="s">
        <v>17</v>
      </c>
      <c r="C277">
        <v>2018</v>
      </c>
      <c r="D277">
        <v>10</v>
      </c>
      <c r="E277">
        <v>4</v>
      </c>
      <c r="F277" t="s">
        <v>55</v>
      </c>
      <c r="G277">
        <v>5</v>
      </c>
      <c r="H277">
        <v>25</v>
      </c>
      <c r="I277">
        <v>4.2</v>
      </c>
      <c r="J277">
        <v>30</v>
      </c>
      <c r="K277">
        <v>10</v>
      </c>
      <c r="L277">
        <v>0</v>
      </c>
      <c r="M277">
        <v>0</v>
      </c>
      <c r="O277">
        <v>0</v>
      </c>
      <c r="Q277">
        <v>2</v>
      </c>
    </row>
    <row r="278" spans="1:17" ht="14.4" hidden="1" customHeight="1" x14ac:dyDescent="0.35">
      <c r="A278" t="s">
        <v>615</v>
      </c>
      <c r="B278" t="s">
        <v>17</v>
      </c>
      <c r="C278">
        <v>2018</v>
      </c>
      <c r="D278">
        <v>10</v>
      </c>
      <c r="E278">
        <v>4</v>
      </c>
      <c r="F278" t="s">
        <v>55</v>
      </c>
      <c r="G278">
        <v>8</v>
      </c>
      <c r="H278">
        <v>35</v>
      </c>
      <c r="I278">
        <v>6.4</v>
      </c>
      <c r="J278">
        <v>30</v>
      </c>
      <c r="K278">
        <v>10</v>
      </c>
      <c r="L278">
        <v>0</v>
      </c>
      <c r="M278">
        <v>0</v>
      </c>
      <c r="O278">
        <v>0</v>
      </c>
      <c r="Q278">
        <v>1</v>
      </c>
    </row>
    <row r="279" spans="1:17" ht="14.4" hidden="1" customHeight="1" x14ac:dyDescent="0.35">
      <c r="A279" t="s">
        <v>131</v>
      </c>
      <c r="B279" t="s">
        <v>17</v>
      </c>
      <c r="C279">
        <v>2018</v>
      </c>
      <c r="D279">
        <v>2</v>
      </c>
      <c r="E279">
        <v>5</v>
      </c>
      <c r="F279" t="s">
        <v>32</v>
      </c>
      <c r="G279">
        <v>2</v>
      </c>
      <c r="H279">
        <v>0</v>
      </c>
      <c r="J279">
        <v>30</v>
      </c>
      <c r="K279">
        <v>20</v>
      </c>
      <c r="L279">
        <v>2018</v>
      </c>
      <c r="M279">
        <v>1</v>
      </c>
      <c r="O279">
        <v>0</v>
      </c>
      <c r="Q279">
        <v>0</v>
      </c>
    </row>
    <row r="280" spans="1:17" ht="14.4" hidden="1" customHeight="1" x14ac:dyDescent="0.35">
      <c r="A280" t="s">
        <v>258</v>
      </c>
      <c r="B280" t="s">
        <v>17</v>
      </c>
      <c r="C280">
        <v>2018</v>
      </c>
      <c r="D280">
        <v>4</v>
      </c>
      <c r="E280">
        <v>5</v>
      </c>
      <c r="F280" t="s">
        <v>18</v>
      </c>
      <c r="G280">
        <v>6</v>
      </c>
      <c r="H280">
        <v>32</v>
      </c>
      <c r="I280">
        <v>4.9000000000000004</v>
      </c>
      <c r="J280">
        <v>30</v>
      </c>
      <c r="K280">
        <v>20</v>
      </c>
      <c r="L280">
        <v>0</v>
      </c>
      <c r="M280">
        <v>0</v>
      </c>
      <c r="O280">
        <v>0</v>
      </c>
      <c r="Q280">
        <v>0</v>
      </c>
    </row>
    <row r="281" spans="1:17" ht="14.4" hidden="1" customHeight="1" x14ac:dyDescent="0.35">
      <c r="A281" t="s">
        <v>246</v>
      </c>
      <c r="B281" t="s">
        <v>17</v>
      </c>
      <c r="C281">
        <v>2018</v>
      </c>
      <c r="D281">
        <v>4</v>
      </c>
      <c r="E281">
        <v>4</v>
      </c>
      <c r="F281" t="s">
        <v>32</v>
      </c>
      <c r="G281">
        <v>4</v>
      </c>
      <c r="H281">
        <v>42</v>
      </c>
      <c r="I281">
        <v>6.9</v>
      </c>
      <c r="J281">
        <v>25</v>
      </c>
      <c r="K281">
        <v>20</v>
      </c>
      <c r="L281">
        <v>0</v>
      </c>
      <c r="M281">
        <v>0</v>
      </c>
      <c r="O281">
        <v>0</v>
      </c>
      <c r="Q281">
        <v>0</v>
      </c>
    </row>
    <row r="282" spans="1:17" ht="14.4" hidden="1" customHeight="1" x14ac:dyDescent="0.35">
      <c r="A282" t="s">
        <v>385</v>
      </c>
      <c r="B282" t="s">
        <v>17</v>
      </c>
      <c r="C282">
        <v>2018</v>
      </c>
      <c r="D282">
        <v>6</v>
      </c>
      <c r="E282">
        <v>5</v>
      </c>
      <c r="F282" t="s">
        <v>55</v>
      </c>
      <c r="G282">
        <v>10</v>
      </c>
      <c r="H282">
        <v>0</v>
      </c>
      <c r="J282">
        <v>25</v>
      </c>
      <c r="K282">
        <v>20</v>
      </c>
      <c r="L282">
        <v>2018</v>
      </c>
      <c r="M282">
        <v>1</v>
      </c>
      <c r="N282" t="s">
        <v>21</v>
      </c>
      <c r="O282">
        <v>0</v>
      </c>
      <c r="Q282">
        <v>1</v>
      </c>
    </row>
    <row r="283" spans="1:17" ht="14.4" hidden="1" customHeight="1" x14ac:dyDescent="0.35">
      <c r="A283" t="s">
        <v>20</v>
      </c>
      <c r="B283" t="s">
        <v>17</v>
      </c>
      <c r="C283">
        <v>2018</v>
      </c>
      <c r="D283">
        <v>1</v>
      </c>
      <c r="E283">
        <v>1</v>
      </c>
      <c r="F283" t="s">
        <v>18</v>
      </c>
      <c r="G283">
        <v>2</v>
      </c>
      <c r="H283">
        <v>27</v>
      </c>
      <c r="I283">
        <v>4.5</v>
      </c>
      <c r="J283">
        <v>20</v>
      </c>
      <c r="K283">
        <v>10</v>
      </c>
      <c r="L283">
        <v>0</v>
      </c>
      <c r="M283">
        <v>0</v>
      </c>
      <c r="O283">
        <v>0</v>
      </c>
      <c r="Q283">
        <v>0</v>
      </c>
    </row>
    <row r="284" spans="1:17" ht="14.4" hidden="1" customHeight="1" x14ac:dyDescent="0.35">
      <c r="A284" t="s">
        <v>464</v>
      </c>
      <c r="B284" t="s">
        <v>17</v>
      </c>
      <c r="C284">
        <v>2018</v>
      </c>
      <c r="D284">
        <v>8</v>
      </c>
      <c r="E284">
        <v>1</v>
      </c>
      <c r="F284" t="s">
        <v>32</v>
      </c>
      <c r="G284">
        <v>8</v>
      </c>
      <c r="H284">
        <v>43</v>
      </c>
      <c r="I284">
        <v>5.7</v>
      </c>
      <c r="J284">
        <v>20</v>
      </c>
      <c r="K284">
        <v>10</v>
      </c>
      <c r="L284">
        <v>0</v>
      </c>
      <c r="M284">
        <v>0</v>
      </c>
      <c r="O284">
        <v>0</v>
      </c>
      <c r="Q284">
        <v>0</v>
      </c>
    </row>
    <row r="285" spans="1:17" ht="14.4" hidden="1" customHeight="1" x14ac:dyDescent="0.35">
      <c r="A285" t="s">
        <v>518</v>
      </c>
      <c r="B285" t="s">
        <v>17</v>
      </c>
      <c r="C285">
        <v>2018</v>
      </c>
      <c r="D285">
        <v>9</v>
      </c>
      <c r="E285">
        <v>1</v>
      </c>
      <c r="F285" t="s">
        <v>44</v>
      </c>
      <c r="G285">
        <v>2</v>
      </c>
      <c r="H285">
        <v>0</v>
      </c>
      <c r="J285">
        <v>20</v>
      </c>
      <c r="K285">
        <v>10</v>
      </c>
      <c r="L285">
        <v>2018</v>
      </c>
      <c r="M285">
        <v>1</v>
      </c>
      <c r="O285">
        <v>0</v>
      </c>
      <c r="Q285">
        <v>0</v>
      </c>
    </row>
    <row r="286" spans="1:17" ht="14.4" hidden="1" customHeight="1" x14ac:dyDescent="0.35">
      <c r="A286" t="s">
        <v>519</v>
      </c>
      <c r="B286" t="s">
        <v>17</v>
      </c>
      <c r="C286">
        <v>2018</v>
      </c>
      <c r="D286">
        <v>9</v>
      </c>
      <c r="E286">
        <v>1</v>
      </c>
      <c r="F286" t="s">
        <v>44</v>
      </c>
      <c r="G286">
        <v>3</v>
      </c>
      <c r="H286">
        <v>37</v>
      </c>
      <c r="I286">
        <v>4.5</v>
      </c>
      <c r="J286">
        <v>20</v>
      </c>
      <c r="K286">
        <v>10</v>
      </c>
      <c r="L286">
        <v>0</v>
      </c>
      <c r="M286">
        <v>0</v>
      </c>
      <c r="O286">
        <v>0</v>
      </c>
      <c r="Q286">
        <v>0</v>
      </c>
    </row>
    <row r="287" spans="1:17" ht="14.4" hidden="1" customHeight="1" x14ac:dyDescent="0.35">
      <c r="A287" t="s">
        <v>578</v>
      </c>
      <c r="B287" t="s">
        <v>17</v>
      </c>
      <c r="C287">
        <v>2018</v>
      </c>
      <c r="D287">
        <v>10</v>
      </c>
      <c r="E287">
        <v>1</v>
      </c>
      <c r="F287" t="s">
        <v>32</v>
      </c>
      <c r="G287">
        <v>2</v>
      </c>
      <c r="H287">
        <v>0</v>
      </c>
      <c r="J287">
        <v>20</v>
      </c>
      <c r="K287">
        <v>10</v>
      </c>
      <c r="L287">
        <v>2018</v>
      </c>
      <c r="M287">
        <v>1</v>
      </c>
      <c r="O287">
        <v>0</v>
      </c>
      <c r="Q287">
        <v>0</v>
      </c>
    </row>
    <row r="288" spans="1:17" ht="14.4" hidden="1" customHeight="1" x14ac:dyDescent="0.35">
      <c r="A288" t="s">
        <v>93</v>
      </c>
      <c r="B288" t="s">
        <v>17</v>
      </c>
      <c r="C288">
        <v>2019</v>
      </c>
      <c r="D288">
        <v>2</v>
      </c>
      <c r="E288">
        <v>1</v>
      </c>
      <c r="F288" t="s">
        <v>66</v>
      </c>
      <c r="G288">
        <v>4</v>
      </c>
      <c r="H288">
        <v>0</v>
      </c>
      <c r="J288">
        <v>0</v>
      </c>
      <c r="K288">
        <v>0</v>
      </c>
      <c r="L288">
        <v>2018</v>
      </c>
      <c r="M288">
        <v>1</v>
      </c>
      <c r="O288">
        <v>0</v>
      </c>
      <c r="Q288">
        <v>0</v>
      </c>
    </row>
    <row r="289" spans="1:17" ht="14.4" hidden="1" customHeight="1" x14ac:dyDescent="0.35">
      <c r="A289" t="s">
        <v>94</v>
      </c>
      <c r="B289" t="s">
        <v>17</v>
      </c>
      <c r="C289">
        <v>2019</v>
      </c>
      <c r="D289">
        <v>2</v>
      </c>
      <c r="E289">
        <v>1</v>
      </c>
      <c r="F289" t="s">
        <v>66</v>
      </c>
      <c r="G289">
        <v>5</v>
      </c>
      <c r="H289">
        <v>0</v>
      </c>
      <c r="J289">
        <v>0</v>
      </c>
      <c r="K289">
        <v>0</v>
      </c>
      <c r="L289">
        <v>2018</v>
      </c>
      <c r="M289">
        <v>1</v>
      </c>
      <c r="O289">
        <v>0</v>
      </c>
      <c r="Q289">
        <v>0</v>
      </c>
    </row>
    <row r="290" spans="1:17" ht="14.4" hidden="1" customHeight="1" x14ac:dyDescent="0.35">
      <c r="A290" t="s">
        <v>95</v>
      </c>
      <c r="B290" t="s">
        <v>17</v>
      </c>
      <c r="C290">
        <v>2019</v>
      </c>
      <c r="D290">
        <v>2</v>
      </c>
      <c r="E290">
        <v>1</v>
      </c>
      <c r="F290" t="s">
        <v>66</v>
      </c>
      <c r="G290">
        <v>6</v>
      </c>
      <c r="H290">
        <v>0</v>
      </c>
      <c r="J290">
        <v>0</v>
      </c>
      <c r="K290">
        <v>0</v>
      </c>
      <c r="L290">
        <v>2018</v>
      </c>
      <c r="M290">
        <v>1</v>
      </c>
      <c r="O290">
        <v>0</v>
      </c>
      <c r="Q290">
        <v>0</v>
      </c>
    </row>
    <row r="291" spans="1:17" ht="14.4" hidden="1" customHeight="1" x14ac:dyDescent="0.35">
      <c r="A291" t="s">
        <v>96</v>
      </c>
      <c r="B291" t="s">
        <v>17</v>
      </c>
      <c r="C291">
        <v>2019</v>
      </c>
      <c r="D291">
        <v>2</v>
      </c>
      <c r="E291">
        <v>1</v>
      </c>
      <c r="F291" t="s">
        <v>66</v>
      </c>
      <c r="G291">
        <v>7</v>
      </c>
      <c r="H291">
        <v>0</v>
      </c>
      <c r="J291">
        <v>0</v>
      </c>
      <c r="K291">
        <v>0</v>
      </c>
      <c r="L291">
        <v>2018</v>
      </c>
      <c r="M291">
        <v>1</v>
      </c>
      <c r="O291">
        <v>0</v>
      </c>
      <c r="Q291">
        <v>0</v>
      </c>
    </row>
    <row r="292" spans="1:17" ht="14.4" hidden="1" customHeight="1" x14ac:dyDescent="0.35">
      <c r="A292" t="s">
        <v>97</v>
      </c>
      <c r="B292" t="s">
        <v>17</v>
      </c>
      <c r="C292">
        <v>2019</v>
      </c>
      <c r="D292">
        <v>2</v>
      </c>
      <c r="E292">
        <v>1</v>
      </c>
      <c r="F292" t="s">
        <v>66</v>
      </c>
      <c r="G292">
        <v>8</v>
      </c>
      <c r="H292">
        <v>0</v>
      </c>
      <c r="J292">
        <v>0</v>
      </c>
      <c r="K292">
        <v>0</v>
      </c>
      <c r="L292">
        <v>2018</v>
      </c>
      <c r="M292">
        <v>1</v>
      </c>
      <c r="O292">
        <v>0</v>
      </c>
      <c r="Q292">
        <v>0</v>
      </c>
    </row>
    <row r="293" spans="1:17" ht="14.4" hidden="1" customHeight="1" x14ac:dyDescent="0.35">
      <c r="A293" t="s">
        <v>100</v>
      </c>
      <c r="B293" t="s">
        <v>17</v>
      </c>
      <c r="C293">
        <v>2019</v>
      </c>
      <c r="D293">
        <v>2</v>
      </c>
      <c r="E293">
        <v>2</v>
      </c>
      <c r="F293" t="s">
        <v>44</v>
      </c>
      <c r="G293">
        <v>1</v>
      </c>
      <c r="H293">
        <v>0</v>
      </c>
      <c r="J293">
        <v>0</v>
      </c>
      <c r="K293">
        <v>0</v>
      </c>
      <c r="L293">
        <v>2018</v>
      </c>
      <c r="M293">
        <v>1</v>
      </c>
      <c r="O293">
        <v>0</v>
      </c>
      <c r="Q293">
        <v>0</v>
      </c>
    </row>
    <row r="294" spans="1:17" ht="14.4" hidden="1" customHeight="1" x14ac:dyDescent="0.35">
      <c r="A294" t="s">
        <v>54</v>
      </c>
      <c r="B294" t="s">
        <v>17</v>
      </c>
      <c r="C294">
        <v>2019</v>
      </c>
      <c r="D294">
        <v>1</v>
      </c>
      <c r="E294">
        <v>3</v>
      </c>
      <c r="F294" t="s">
        <v>44</v>
      </c>
      <c r="G294">
        <v>10</v>
      </c>
      <c r="H294">
        <v>25</v>
      </c>
      <c r="I294">
        <v>4.8</v>
      </c>
      <c r="J294">
        <v>30</v>
      </c>
      <c r="K294">
        <v>10</v>
      </c>
      <c r="L294">
        <v>0</v>
      </c>
      <c r="M294">
        <v>0</v>
      </c>
      <c r="O294">
        <v>0</v>
      </c>
      <c r="Q294">
        <v>0</v>
      </c>
    </row>
    <row r="295" spans="1:17" ht="14.4" hidden="1" customHeight="1" x14ac:dyDescent="0.35">
      <c r="A295" t="s">
        <v>302</v>
      </c>
      <c r="B295" t="s">
        <v>17</v>
      </c>
      <c r="C295">
        <v>2019</v>
      </c>
      <c r="D295">
        <v>5</v>
      </c>
      <c r="E295">
        <v>3</v>
      </c>
      <c r="F295" t="s">
        <v>18</v>
      </c>
      <c r="G295">
        <v>9</v>
      </c>
      <c r="H295">
        <v>35</v>
      </c>
      <c r="I295">
        <v>4.9000000000000004</v>
      </c>
      <c r="J295">
        <v>30</v>
      </c>
      <c r="K295">
        <v>10</v>
      </c>
      <c r="L295">
        <v>0</v>
      </c>
      <c r="M295">
        <v>0</v>
      </c>
      <c r="O295">
        <v>0</v>
      </c>
      <c r="Q295">
        <v>0</v>
      </c>
    </row>
    <row r="296" spans="1:17" ht="14.4" hidden="1" customHeight="1" x14ac:dyDescent="0.35">
      <c r="A296" t="s">
        <v>104</v>
      </c>
      <c r="B296" t="s">
        <v>17</v>
      </c>
      <c r="C296">
        <v>2019</v>
      </c>
      <c r="D296">
        <v>2</v>
      </c>
      <c r="E296">
        <v>2</v>
      </c>
      <c r="F296" t="s">
        <v>44</v>
      </c>
      <c r="G296">
        <v>5</v>
      </c>
      <c r="H296">
        <v>0</v>
      </c>
      <c r="J296">
        <v>0</v>
      </c>
      <c r="K296">
        <v>0</v>
      </c>
      <c r="L296">
        <v>2018</v>
      </c>
      <c r="M296">
        <v>1</v>
      </c>
      <c r="O296">
        <v>0</v>
      </c>
      <c r="Q296">
        <v>0</v>
      </c>
    </row>
    <row r="297" spans="1:17" ht="14.4" hidden="1" customHeight="1" x14ac:dyDescent="0.35">
      <c r="A297" t="s">
        <v>105</v>
      </c>
      <c r="B297" t="s">
        <v>17</v>
      </c>
      <c r="C297">
        <v>2019</v>
      </c>
      <c r="D297">
        <v>2</v>
      </c>
      <c r="E297">
        <v>2</v>
      </c>
      <c r="F297" t="s">
        <v>44</v>
      </c>
      <c r="G297">
        <v>6</v>
      </c>
      <c r="H297">
        <v>0</v>
      </c>
      <c r="J297">
        <v>0</v>
      </c>
      <c r="K297">
        <v>0</v>
      </c>
      <c r="L297">
        <v>2018</v>
      </c>
      <c r="M297">
        <v>1</v>
      </c>
      <c r="O297">
        <v>0</v>
      </c>
      <c r="Q297">
        <v>0</v>
      </c>
    </row>
    <row r="298" spans="1:17" ht="14.4" hidden="1" customHeight="1" x14ac:dyDescent="0.35">
      <c r="A298" t="s">
        <v>106</v>
      </c>
      <c r="B298" t="s">
        <v>17</v>
      </c>
      <c r="C298">
        <v>2019</v>
      </c>
      <c r="D298">
        <v>2</v>
      </c>
      <c r="E298">
        <v>2</v>
      </c>
      <c r="F298" t="s">
        <v>44</v>
      </c>
      <c r="G298">
        <v>7</v>
      </c>
      <c r="H298">
        <v>0</v>
      </c>
      <c r="J298">
        <v>0</v>
      </c>
      <c r="K298">
        <v>0</v>
      </c>
      <c r="L298">
        <v>2018</v>
      </c>
      <c r="M298">
        <v>1</v>
      </c>
      <c r="O298">
        <v>0</v>
      </c>
      <c r="Q298">
        <v>0</v>
      </c>
    </row>
    <row r="299" spans="1:17" ht="14.4" hidden="1" customHeight="1" x14ac:dyDescent="0.35">
      <c r="A299" t="s">
        <v>108</v>
      </c>
      <c r="B299" t="s">
        <v>17</v>
      </c>
      <c r="C299">
        <v>2019</v>
      </c>
      <c r="D299">
        <v>2</v>
      </c>
      <c r="E299">
        <v>2</v>
      </c>
      <c r="F299" t="s">
        <v>44</v>
      </c>
      <c r="G299">
        <v>9</v>
      </c>
      <c r="H299">
        <v>0</v>
      </c>
      <c r="J299">
        <v>0</v>
      </c>
      <c r="K299">
        <v>0</v>
      </c>
      <c r="L299">
        <v>2018</v>
      </c>
      <c r="M299">
        <v>1</v>
      </c>
      <c r="O299">
        <v>0</v>
      </c>
      <c r="Q299">
        <v>0</v>
      </c>
    </row>
    <row r="300" spans="1:17" ht="14.4" hidden="1" customHeight="1" x14ac:dyDescent="0.35">
      <c r="A300" t="s">
        <v>341</v>
      </c>
      <c r="B300" t="s">
        <v>17</v>
      </c>
      <c r="C300">
        <v>2019</v>
      </c>
      <c r="D300">
        <v>6</v>
      </c>
      <c r="E300">
        <v>1</v>
      </c>
      <c r="F300" t="s">
        <v>78</v>
      </c>
      <c r="G300">
        <v>6</v>
      </c>
      <c r="H300">
        <v>29</v>
      </c>
      <c r="I300">
        <v>7.4</v>
      </c>
      <c r="J300">
        <v>30</v>
      </c>
      <c r="K300">
        <v>10</v>
      </c>
      <c r="L300">
        <v>0</v>
      </c>
      <c r="M300">
        <v>0</v>
      </c>
      <c r="O300">
        <v>0</v>
      </c>
      <c r="Q300">
        <v>0</v>
      </c>
    </row>
    <row r="301" spans="1:17" ht="14.4" hidden="1" customHeight="1" x14ac:dyDescent="0.35">
      <c r="A301" t="s">
        <v>401</v>
      </c>
      <c r="B301" t="s">
        <v>17</v>
      </c>
      <c r="C301">
        <v>2019</v>
      </c>
      <c r="D301">
        <v>7</v>
      </c>
      <c r="E301">
        <v>1</v>
      </c>
      <c r="F301" t="s">
        <v>18</v>
      </c>
      <c r="G301">
        <v>6</v>
      </c>
      <c r="H301">
        <v>41</v>
      </c>
      <c r="I301">
        <v>8.1</v>
      </c>
      <c r="J301">
        <v>30</v>
      </c>
      <c r="K301">
        <v>10</v>
      </c>
      <c r="L301">
        <v>0</v>
      </c>
      <c r="M301">
        <v>0</v>
      </c>
      <c r="O301">
        <v>0</v>
      </c>
      <c r="Q301">
        <v>0</v>
      </c>
    </row>
    <row r="302" spans="1:17" ht="14.4" hidden="1" customHeight="1" x14ac:dyDescent="0.35">
      <c r="A302" t="s">
        <v>416</v>
      </c>
      <c r="B302" t="s">
        <v>17</v>
      </c>
      <c r="C302">
        <v>2019</v>
      </c>
      <c r="D302">
        <v>7</v>
      </c>
      <c r="E302">
        <v>3</v>
      </c>
      <c r="F302" t="s">
        <v>32</v>
      </c>
      <c r="G302">
        <v>1</v>
      </c>
      <c r="H302">
        <v>46</v>
      </c>
      <c r="I302">
        <v>10.4</v>
      </c>
      <c r="J302">
        <v>30</v>
      </c>
      <c r="K302">
        <v>10</v>
      </c>
      <c r="L302">
        <v>0</v>
      </c>
      <c r="M302">
        <v>0</v>
      </c>
      <c r="O302">
        <v>0</v>
      </c>
      <c r="Q302">
        <v>0</v>
      </c>
    </row>
    <row r="303" spans="1:17" ht="14.4" hidden="1" customHeight="1" x14ac:dyDescent="0.35">
      <c r="A303" t="s">
        <v>116</v>
      </c>
      <c r="B303" t="s">
        <v>17</v>
      </c>
      <c r="C303">
        <v>2019</v>
      </c>
      <c r="D303">
        <v>2</v>
      </c>
      <c r="E303">
        <v>3</v>
      </c>
      <c r="F303" t="s">
        <v>78</v>
      </c>
      <c r="G303">
        <v>7</v>
      </c>
      <c r="H303">
        <v>0</v>
      </c>
      <c r="J303">
        <v>0</v>
      </c>
      <c r="K303">
        <v>0</v>
      </c>
      <c r="L303">
        <v>2018</v>
      </c>
      <c r="M303">
        <v>1</v>
      </c>
      <c r="O303">
        <v>0</v>
      </c>
      <c r="Q303">
        <v>0</v>
      </c>
    </row>
    <row r="304" spans="1:17" ht="14.4" hidden="1" customHeight="1" x14ac:dyDescent="0.35">
      <c r="A304" t="s">
        <v>118</v>
      </c>
      <c r="B304" t="s">
        <v>17</v>
      </c>
      <c r="C304">
        <v>2019</v>
      </c>
      <c r="D304">
        <v>2</v>
      </c>
      <c r="E304">
        <v>3</v>
      </c>
      <c r="F304" t="s">
        <v>78</v>
      </c>
      <c r="G304">
        <v>9</v>
      </c>
      <c r="H304">
        <v>0</v>
      </c>
      <c r="J304">
        <v>0</v>
      </c>
      <c r="K304">
        <v>0</v>
      </c>
      <c r="L304">
        <v>2018</v>
      </c>
      <c r="M304">
        <v>1</v>
      </c>
      <c r="O304">
        <v>0</v>
      </c>
      <c r="Q304">
        <v>0</v>
      </c>
    </row>
    <row r="305" spans="1:17" ht="14.4" hidden="1" customHeight="1" x14ac:dyDescent="0.35">
      <c r="A305" t="s">
        <v>119</v>
      </c>
      <c r="B305" t="s">
        <v>17</v>
      </c>
      <c r="C305">
        <v>2019</v>
      </c>
      <c r="D305">
        <v>2</v>
      </c>
      <c r="E305">
        <v>3</v>
      </c>
      <c r="F305" t="s">
        <v>78</v>
      </c>
      <c r="G305">
        <v>10</v>
      </c>
      <c r="H305">
        <v>0</v>
      </c>
      <c r="J305">
        <v>0</v>
      </c>
      <c r="K305">
        <v>0</v>
      </c>
      <c r="L305">
        <v>2018</v>
      </c>
      <c r="M305">
        <v>1</v>
      </c>
      <c r="O305">
        <v>0</v>
      </c>
      <c r="Q305">
        <v>0</v>
      </c>
    </row>
    <row r="306" spans="1:17" ht="14.4" hidden="1" customHeight="1" x14ac:dyDescent="0.35">
      <c r="A306" t="s">
        <v>120</v>
      </c>
      <c r="B306" t="s">
        <v>17</v>
      </c>
      <c r="C306">
        <v>2019</v>
      </c>
      <c r="D306">
        <v>2</v>
      </c>
      <c r="E306">
        <v>4</v>
      </c>
      <c r="F306" t="s">
        <v>55</v>
      </c>
      <c r="G306">
        <v>1</v>
      </c>
      <c r="H306">
        <v>0</v>
      </c>
      <c r="J306">
        <v>0</v>
      </c>
      <c r="K306">
        <v>0</v>
      </c>
      <c r="L306">
        <v>2018</v>
      </c>
      <c r="M306">
        <v>1</v>
      </c>
      <c r="O306">
        <v>0</v>
      </c>
      <c r="Q306">
        <v>0</v>
      </c>
    </row>
    <row r="307" spans="1:17" ht="14.4" hidden="1" customHeight="1" x14ac:dyDescent="0.35">
      <c r="A307" t="s">
        <v>124</v>
      </c>
      <c r="B307" t="s">
        <v>17</v>
      </c>
      <c r="C307">
        <v>2019</v>
      </c>
      <c r="D307">
        <v>2</v>
      </c>
      <c r="E307">
        <v>4</v>
      </c>
      <c r="F307" t="s">
        <v>55</v>
      </c>
      <c r="G307">
        <v>5</v>
      </c>
      <c r="H307">
        <v>0</v>
      </c>
      <c r="J307">
        <v>0</v>
      </c>
      <c r="K307">
        <v>0</v>
      </c>
      <c r="L307">
        <v>2018</v>
      </c>
      <c r="M307">
        <v>1</v>
      </c>
      <c r="O307">
        <v>0</v>
      </c>
      <c r="Q307">
        <v>0</v>
      </c>
    </row>
    <row r="308" spans="1:17" ht="14.4" hidden="1" customHeight="1" x14ac:dyDescent="0.35">
      <c r="A308" t="s">
        <v>125</v>
      </c>
      <c r="B308" t="s">
        <v>17</v>
      </c>
      <c r="C308">
        <v>2019</v>
      </c>
      <c r="D308">
        <v>2</v>
      </c>
      <c r="E308">
        <v>4</v>
      </c>
      <c r="F308" t="s">
        <v>55</v>
      </c>
      <c r="G308">
        <v>6</v>
      </c>
      <c r="H308">
        <v>0</v>
      </c>
      <c r="J308">
        <v>0</v>
      </c>
      <c r="K308">
        <v>0</v>
      </c>
      <c r="L308">
        <v>2018</v>
      </c>
      <c r="M308">
        <v>1</v>
      </c>
      <c r="O308">
        <v>0</v>
      </c>
      <c r="Q308">
        <v>0</v>
      </c>
    </row>
    <row r="309" spans="1:17" ht="14.4" hidden="1" customHeight="1" x14ac:dyDescent="0.35">
      <c r="A309" t="s">
        <v>421</v>
      </c>
      <c r="B309" t="s">
        <v>17</v>
      </c>
      <c r="C309">
        <v>2019</v>
      </c>
      <c r="D309">
        <v>7</v>
      </c>
      <c r="E309">
        <v>3</v>
      </c>
      <c r="F309" t="s">
        <v>32</v>
      </c>
      <c r="G309">
        <v>6</v>
      </c>
      <c r="H309">
        <v>33</v>
      </c>
      <c r="I309">
        <v>6.1</v>
      </c>
      <c r="J309">
        <v>30</v>
      </c>
      <c r="K309">
        <v>10</v>
      </c>
      <c r="L309">
        <v>0</v>
      </c>
      <c r="M309">
        <v>0</v>
      </c>
      <c r="O309">
        <v>0</v>
      </c>
      <c r="Q309">
        <v>0</v>
      </c>
    </row>
    <row r="310" spans="1:17" ht="14.4" hidden="1" customHeight="1" x14ac:dyDescent="0.35">
      <c r="A310" t="s">
        <v>434</v>
      </c>
      <c r="B310" t="s">
        <v>17</v>
      </c>
      <c r="C310">
        <v>2019</v>
      </c>
      <c r="D310">
        <v>7</v>
      </c>
      <c r="E310">
        <v>4</v>
      </c>
      <c r="F310" t="s">
        <v>78</v>
      </c>
      <c r="G310">
        <v>9</v>
      </c>
      <c r="H310">
        <v>26</v>
      </c>
      <c r="I310">
        <v>6.1</v>
      </c>
      <c r="J310">
        <v>30</v>
      </c>
      <c r="K310">
        <v>10</v>
      </c>
      <c r="L310">
        <v>0</v>
      </c>
      <c r="M310">
        <v>0</v>
      </c>
      <c r="O310">
        <v>0</v>
      </c>
      <c r="Q310">
        <v>0</v>
      </c>
    </row>
    <row r="311" spans="1:17" ht="14.4" hidden="1" customHeight="1" x14ac:dyDescent="0.35">
      <c r="A311" t="s">
        <v>131</v>
      </c>
      <c r="B311" t="s">
        <v>17</v>
      </c>
      <c r="C311">
        <v>2019</v>
      </c>
      <c r="D311">
        <v>2</v>
      </c>
      <c r="E311">
        <v>5</v>
      </c>
      <c r="F311" t="s">
        <v>32</v>
      </c>
      <c r="G311">
        <v>2</v>
      </c>
      <c r="H311">
        <v>0</v>
      </c>
      <c r="J311">
        <v>0</v>
      </c>
      <c r="K311">
        <v>0</v>
      </c>
      <c r="L311">
        <v>2018</v>
      </c>
      <c r="M311">
        <v>1</v>
      </c>
      <c r="O311">
        <v>0</v>
      </c>
      <c r="Q311">
        <v>0</v>
      </c>
    </row>
    <row r="312" spans="1:17" ht="14.4" hidden="1" customHeight="1" x14ac:dyDescent="0.35">
      <c r="A312" t="s">
        <v>132</v>
      </c>
      <c r="B312" t="s">
        <v>17</v>
      </c>
      <c r="C312">
        <v>2019</v>
      </c>
      <c r="D312">
        <v>2</v>
      </c>
      <c r="E312">
        <v>5</v>
      </c>
      <c r="F312" t="s">
        <v>32</v>
      </c>
      <c r="G312">
        <v>3</v>
      </c>
      <c r="H312">
        <v>0</v>
      </c>
      <c r="J312">
        <v>0</v>
      </c>
      <c r="K312">
        <v>0</v>
      </c>
      <c r="L312">
        <v>2018</v>
      </c>
      <c r="M312">
        <v>1</v>
      </c>
      <c r="O312">
        <v>0</v>
      </c>
      <c r="Q312">
        <v>0</v>
      </c>
    </row>
    <row r="313" spans="1:17" ht="14.4" hidden="1" customHeight="1" x14ac:dyDescent="0.35">
      <c r="A313" t="s">
        <v>133</v>
      </c>
      <c r="B313" t="s">
        <v>17</v>
      </c>
      <c r="C313">
        <v>2019</v>
      </c>
      <c r="D313">
        <v>2</v>
      </c>
      <c r="E313">
        <v>5</v>
      </c>
      <c r="F313" t="s">
        <v>32</v>
      </c>
      <c r="G313">
        <v>4</v>
      </c>
      <c r="H313">
        <v>0</v>
      </c>
      <c r="J313">
        <v>0</v>
      </c>
      <c r="K313">
        <v>0</v>
      </c>
      <c r="L313">
        <v>2018</v>
      </c>
      <c r="M313">
        <v>1</v>
      </c>
      <c r="O313">
        <v>0</v>
      </c>
      <c r="Q313">
        <v>0</v>
      </c>
    </row>
    <row r="314" spans="1:17" ht="14.4" hidden="1" customHeight="1" x14ac:dyDescent="0.35">
      <c r="A314" t="s">
        <v>604</v>
      </c>
      <c r="B314" t="s">
        <v>17</v>
      </c>
      <c r="C314">
        <v>2019</v>
      </c>
      <c r="D314">
        <v>10</v>
      </c>
      <c r="E314">
        <v>3</v>
      </c>
      <c r="F314" t="s">
        <v>66</v>
      </c>
      <c r="G314">
        <v>7</v>
      </c>
      <c r="H314">
        <v>47</v>
      </c>
      <c r="I314">
        <v>8.1999999999999993</v>
      </c>
      <c r="J314">
        <v>30</v>
      </c>
      <c r="K314">
        <v>10</v>
      </c>
      <c r="L314">
        <v>0</v>
      </c>
      <c r="M314">
        <v>0</v>
      </c>
      <c r="O314">
        <v>0</v>
      </c>
      <c r="Q314">
        <v>2</v>
      </c>
    </row>
    <row r="315" spans="1:17" ht="14.4" hidden="1" customHeight="1" x14ac:dyDescent="0.35">
      <c r="A315" t="s">
        <v>136</v>
      </c>
      <c r="B315" t="s">
        <v>17</v>
      </c>
      <c r="C315">
        <v>2019</v>
      </c>
      <c r="D315">
        <v>2</v>
      </c>
      <c r="E315">
        <v>5</v>
      </c>
      <c r="F315" t="s">
        <v>32</v>
      </c>
      <c r="G315">
        <v>7</v>
      </c>
      <c r="H315">
        <v>0</v>
      </c>
      <c r="J315">
        <v>0</v>
      </c>
      <c r="K315">
        <v>0</v>
      </c>
      <c r="L315">
        <v>2018</v>
      </c>
      <c r="M315">
        <v>1</v>
      </c>
      <c r="O315">
        <v>0</v>
      </c>
      <c r="Q315">
        <v>0</v>
      </c>
    </row>
    <row r="316" spans="1:17" ht="14.4" hidden="1" customHeight="1" x14ac:dyDescent="0.35">
      <c r="A316" t="s">
        <v>83</v>
      </c>
      <c r="B316" t="s">
        <v>17</v>
      </c>
      <c r="C316">
        <v>2019</v>
      </c>
      <c r="D316">
        <v>1</v>
      </c>
      <c r="E316">
        <v>6</v>
      </c>
      <c r="F316" t="s">
        <v>78</v>
      </c>
      <c r="G316">
        <v>5</v>
      </c>
      <c r="H316">
        <v>38</v>
      </c>
      <c r="I316">
        <v>10.8</v>
      </c>
      <c r="J316">
        <v>20</v>
      </c>
      <c r="K316">
        <v>10</v>
      </c>
      <c r="L316">
        <v>0</v>
      </c>
      <c r="M316">
        <v>0</v>
      </c>
      <c r="O316">
        <v>0</v>
      </c>
      <c r="Q316">
        <v>0</v>
      </c>
    </row>
    <row r="317" spans="1:17" ht="14.4" hidden="1" customHeight="1" x14ac:dyDescent="0.35">
      <c r="A317" t="s">
        <v>139</v>
      </c>
      <c r="B317" t="s">
        <v>17</v>
      </c>
      <c r="C317">
        <v>2019</v>
      </c>
      <c r="D317">
        <v>2</v>
      </c>
      <c r="E317">
        <v>5</v>
      </c>
      <c r="F317" t="s">
        <v>32</v>
      </c>
      <c r="G317">
        <v>10</v>
      </c>
      <c r="H317">
        <v>45</v>
      </c>
      <c r="I317">
        <v>10.4</v>
      </c>
      <c r="J317">
        <v>20</v>
      </c>
      <c r="K317">
        <v>10</v>
      </c>
      <c r="L317">
        <v>0</v>
      </c>
      <c r="M317">
        <v>0</v>
      </c>
      <c r="O317">
        <v>0</v>
      </c>
      <c r="Q317">
        <v>0</v>
      </c>
    </row>
    <row r="318" spans="1:17" ht="14.4" hidden="1" customHeight="1" x14ac:dyDescent="0.35">
      <c r="A318" t="s">
        <v>143</v>
      </c>
      <c r="B318" t="s">
        <v>17</v>
      </c>
      <c r="C318">
        <v>2019</v>
      </c>
      <c r="D318">
        <v>2</v>
      </c>
      <c r="E318">
        <v>6</v>
      </c>
      <c r="F318" t="s">
        <v>18</v>
      </c>
      <c r="G318">
        <v>4</v>
      </c>
      <c r="H318">
        <v>0</v>
      </c>
      <c r="J318">
        <v>0</v>
      </c>
      <c r="K318">
        <v>0</v>
      </c>
      <c r="L318">
        <v>2018</v>
      </c>
      <c r="M318">
        <v>1</v>
      </c>
      <c r="O318">
        <v>0</v>
      </c>
      <c r="Q318">
        <v>0</v>
      </c>
    </row>
    <row r="319" spans="1:17" ht="14.4" hidden="1" customHeight="1" x14ac:dyDescent="0.35">
      <c r="A319" t="s">
        <v>144</v>
      </c>
      <c r="B319" t="s">
        <v>17</v>
      </c>
      <c r="C319">
        <v>2019</v>
      </c>
      <c r="D319">
        <v>2</v>
      </c>
      <c r="E319">
        <v>6</v>
      </c>
      <c r="F319" t="s">
        <v>18</v>
      </c>
      <c r="G319">
        <v>5</v>
      </c>
      <c r="H319">
        <v>0</v>
      </c>
      <c r="J319">
        <v>0</v>
      </c>
      <c r="K319">
        <v>0</v>
      </c>
      <c r="L319">
        <v>2018</v>
      </c>
      <c r="M319">
        <v>1</v>
      </c>
      <c r="O319">
        <v>0</v>
      </c>
      <c r="Q319">
        <v>0</v>
      </c>
    </row>
    <row r="320" spans="1:17" ht="14.4" hidden="1" customHeight="1" x14ac:dyDescent="0.35">
      <c r="A320" t="s">
        <v>147</v>
      </c>
      <c r="B320" t="s">
        <v>17</v>
      </c>
      <c r="C320">
        <v>2019</v>
      </c>
      <c r="D320">
        <v>2</v>
      </c>
      <c r="E320">
        <v>6</v>
      </c>
      <c r="F320" t="s">
        <v>18</v>
      </c>
      <c r="G320">
        <v>8</v>
      </c>
      <c r="H320">
        <v>0</v>
      </c>
      <c r="J320">
        <v>0</v>
      </c>
      <c r="K320">
        <v>0</v>
      </c>
      <c r="L320">
        <v>2018</v>
      </c>
      <c r="M320">
        <v>1</v>
      </c>
      <c r="O320">
        <v>0</v>
      </c>
      <c r="Q320">
        <v>0</v>
      </c>
    </row>
    <row r="321" spans="1:17" ht="14.4" hidden="1" customHeight="1" x14ac:dyDescent="0.35">
      <c r="A321" t="s">
        <v>93</v>
      </c>
      <c r="B321" t="s">
        <v>17</v>
      </c>
      <c r="C321">
        <v>2020</v>
      </c>
      <c r="D321">
        <v>2</v>
      </c>
      <c r="E321">
        <v>1</v>
      </c>
      <c r="F321" t="s">
        <v>66</v>
      </c>
      <c r="G321">
        <v>4</v>
      </c>
      <c r="H321">
        <v>0</v>
      </c>
      <c r="J321">
        <v>0</v>
      </c>
      <c r="K321">
        <v>0</v>
      </c>
      <c r="L321">
        <v>2018</v>
      </c>
      <c r="M321">
        <v>1</v>
      </c>
      <c r="O321">
        <v>0</v>
      </c>
      <c r="Q321">
        <v>0</v>
      </c>
    </row>
    <row r="322" spans="1:17" ht="14.4" hidden="1" customHeight="1" x14ac:dyDescent="0.35">
      <c r="A322" t="s">
        <v>94</v>
      </c>
      <c r="B322" t="s">
        <v>17</v>
      </c>
      <c r="C322">
        <v>2020</v>
      </c>
      <c r="D322">
        <v>2</v>
      </c>
      <c r="E322">
        <v>1</v>
      </c>
      <c r="F322" t="s">
        <v>66</v>
      </c>
      <c r="G322">
        <v>5</v>
      </c>
      <c r="H322">
        <v>0</v>
      </c>
      <c r="J322">
        <v>0</v>
      </c>
      <c r="K322">
        <v>0</v>
      </c>
      <c r="L322">
        <v>2018</v>
      </c>
      <c r="M322">
        <v>1</v>
      </c>
      <c r="O322">
        <v>0</v>
      </c>
      <c r="Q322">
        <v>0</v>
      </c>
    </row>
    <row r="323" spans="1:17" ht="14.4" hidden="1" customHeight="1" x14ac:dyDescent="0.35">
      <c r="A323" t="s">
        <v>95</v>
      </c>
      <c r="B323" t="s">
        <v>17</v>
      </c>
      <c r="C323">
        <v>2020</v>
      </c>
      <c r="D323">
        <v>2</v>
      </c>
      <c r="E323">
        <v>1</v>
      </c>
      <c r="F323" t="s">
        <v>66</v>
      </c>
      <c r="G323">
        <v>6</v>
      </c>
      <c r="H323">
        <v>0</v>
      </c>
      <c r="J323">
        <v>0</v>
      </c>
      <c r="K323">
        <v>0</v>
      </c>
      <c r="L323">
        <v>2018</v>
      </c>
      <c r="M323">
        <v>1</v>
      </c>
      <c r="O323">
        <v>0</v>
      </c>
      <c r="Q323">
        <v>0</v>
      </c>
    </row>
    <row r="324" spans="1:17" ht="14.4" hidden="1" customHeight="1" x14ac:dyDescent="0.35">
      <c r="A324" t="s">
        <v>96</v>
      </c>
      <c r="B324" t="s">
        <v>17</v>
      </c>
      <c r="C324">
        <v>2020</v>
      </c>
      <c r="D324">
        <v>2</v>
      </c>
      <c r="E324">
        <v>1</v>
      </c>
      <c r="F324" t="s">
        <v>66</v>
      </c>
      <c r="G324">
        <v>7</v>
      </c>
      <c r="H324">
        <v>0</v>
      </c>
      <c r="J324">
        <v>0</v>
      </c>
      <c r="K324">
        <v>0</v>
      </c>
      <c r="L324">
        <v>2018</v>
      </c>
      <c r="M324">
        <v>1</v>
      </c>
      <c r="O324">
        <v>0</v>
      </c>
      <c r="Q324">
        <v>0</v>
      </c>
    </row>
    <row r="325" spans="1:17" ht="14.4" hidden="1" customHeight="1" x14ac:dyDescent="0.35">
      <c r="A325" t="s">
        <v>97</v>
      </c>
      <c r="B325" t="s">
        <v>17</v>
      </c>
      <c r="C325">
        <v>2020</v>
      </c>
      <c r="D325">
        <v>2</v>
      </c>
      <c r="E325">
        <v>1</v>
      </c>
      <c r="F325" t="s">
        <v>66</v>
      </c>
      <c r="G325">
        <v>8</v>
      </c>
      <c r="H325">
        <v>0</v>
      </c>
      <c r="J325">
        <v>0</v>
      </c>
      <c r="K325">
        <v>0</v>
      </c>
      <c r="L325">
        <v>2018</v>
      </c>
      <c r="M325">
        <v>1</v>
      </c>
      <c r="O325">
        <v>0</v>
      </c>
      <c r="Q325">
        <v>0</v>
      </c>
    </row>
    <row r="326" spans="1:17" ht="14.4" hidden="1" customHeight="1" x14ac:dyDescent="0.35">
      <c r="A326" t="s">
        <v>100</v>
      </c>
      <c r="B326" t="s">
        <v>17</v>
      </c>
      <c r="C326">
        <v>2020</v>
      </c>
      <c r="D326">
        <v>2</v>
      </c>
      <c r="E326">
        <v>2</v>
      </c>
      <c r="F326" t="s">
        <v>44</v>
      </c>
      <c r="G326">
        <v>1</v>
      </c>
      <c r="H326">
        <v>0</v>
      </c>
      <c r="J326">
        <v>0</v>
      </c>
      <c r="K326">
        <v>0</v>
      </c>
      <c r="L326">
        <v>2018</v>
      </c>
      <c r="M326">
        <v>1</v>
      </c>
      <c r="O326">
        <v>0</v>
      </c>
      <c r="Q326">
        <v>0</v>
      </c>
    </row>
    <row r="327" spans="1:17" ht="14.4" customHeight="1" x14ac:dyDescent="0.35">
      <c r="A327" t="s">
        <v>226</v>
      </c>
      <c r="B327" t="s">
        <v>17</v>
      </c>
      <c r="C327">
        <v>2020</v>
      </c>
      <c r="D327">
        <v>4</v>
      </c>
      <c r="E327">
        <v>2</v>
      </c>
      <c r="F327" t="s">
        <v>66</v>
      </c>
      <c r="G327">
        <v>4</v>
      </c>
      <c r="H327">
        <v>42</v>
      </c>
      <c r="I327">
        <v>10.7</v>
      </c>
      <c r="J327">
        <v>400</v>
      </c>
      <c r="K327">
        <v>0</v>
      </c>
      <c r="L327">
        <v>0</v>
      </c>
      <c r="M327">
        <v>0</v>
      </c>
      <c r="O327">
        <v>0</v>
      </c>
      <c r="Q327">
        <v>4</v>
      </c>
    </row>
    <row r="328" spans="1:17" ht="14.4" customHeight="1" x14ac:dyDescent="0.35">
      <c r="A328" t="s">
        <v>382</v>
      </c>
      <c r="B328" t="s">
        <v>17</v>
      </c>
      <c r="C328">
        <v>2020</v>
      </c>
      <c r="D328">
        <v>6</v>
      </c>
      <c r="E328">
        <v>5</v>
      </c>
      <c r="F328" t="s">
        <v>55</v>
      </c>
      <c r="G328">
        <v>7</v>
      </c>
      <c r="H328">
        <v>57</v>
      </c>
      <c r="I328">
        <v>10.5</v>
      </c>
      <c r="J328">
        <v>400</v>
      </c>
      <c r="K328">
        <v>0</v>
      </c>
      <c r="L328">
        <v>0</v>
      </c>
      <c r="M328">
        <v>0</v>
      </c>
      <c r="O328">
        <v>0</v>
      </c>
      <c r="Q328">
        <v>3</v>
      </c>
    </row>
    <row r="329" spans="1:17" ht="14.4" hidden="1" customHeight="1" x14ac:dyDescent="0.35">
      <c r="A329" t="s">
        <v>104</v>
      </c>
      <c r="B329" t="s">
        <v>17</v>
      </c>
      <c r="C329">
        <v>2020</v>
      </c>
      <c r="D329">
        <v>2</v>
      </c>
      <c r="E329">
        <v>2</v>
      </c>
      <c r="F329" t="s">
        <v>44</v>
      </c>
      <c r="G329">
        <v>5</v>
      </c>
      <c r="H329">
        <v>0</v>
      </c>
      <c r="J329">
        <v>0</v>
      </c>
      <c r="K329">
        <v>0</v>
      </c>
      <c r="L329">
        <v>2018</v>
      </c>
      <c r="M329">
        <v>1</v>
      </c>
      <c r="O329">
        <v>0</v>
      </c>
      <c r="Q329">
        <v>0</v>
      </c>
    </row>
    <row r="330" spans="1:17" ht="14.4" hidden="1" customHeight="1" x14ac:dyDescent="0.35">
      <c r="A330" t="s">
        <v>105</v>
      </c>
      <c r="B330" t="s">
        <v>17</v>
      </c>
      <c r="C330">
        <v>2020</v>
      </c>
      <c r="D330">
        <v>2</v>
      </c>
      <c r="E330">
        <v>2</v>
      </c>
      <c r="F330" t="s">
        <v>44</v>
      </c>
      <c r="G330">
        <v>6</v>
      </c>
      <c r="H330">
        <v>0</v>
      </c>
      <c r="J330">
        <v>0</v>
      </c>
      <c r="K330">
        <v>0</v>
      </c>
      <c r="L330">
        <v>2018</v>
      </c>
      <c r="M330">
        <v>1</v>
      </c>
      <c r="O330">
        <v>0</v>
      </c>
      <c r="Q330">
        <v>0</v>
      </c>
    </row>
    <row r="331" spans="1:17" ht="14.4" hidden="1" customHeight="1" x14ac:dyDescent="0.35">
      <c r="A331" t="s">
        <v>106</v>
      </c>
      <c r="B331" t="s">
        <v>17</v>
      </c>
      <c r="C331">
        <v>2020</v>
      </c>
      <c r="D331">
        <v>2</v>
      </c>
      <c r="E331">
        <v>2</v>
      </c>
      <c r="F331" t="s">
        <v>44</v>
      </c>
      <c r="G331">
        <v>7</v>
      </c>
      <c r="H331">
        <v>0</v>
      </c>
      <c r="J331">
        <v>0</v>
      </c>
      <c r="K331">
        <v>0</v>
      </c>
      <c r="L331">
        <v>2018</v>
      </c>
      <c r="M331">
        <v>1</v>
      </c>
      <c r="O331">
        <v>0</v>
      </c>
      <c r="Q331">
        <v>0</v>
      </c>
    </row>
    <row r="332" spans="1:17" ht="14.4" customHeight="1" x14ac:dyDescent="0.35">
      <c r="A332" t="s">
        <v>632</v>
      </c>
      <c r="B332" t="s">
        <v>17</v>
      </c>
      <c r="C332">
        <v>2020</v>
      </c>
      <c r="D332">
        <v>10</v>
      </c>
      <c r="E332">
        <v>6</v>
      </c>
      <c r="F332" t="s">
        <v>18</v>
      </c>
      <c r="G332">
        <v>5</v>
      </c>
      <c r="H332">
        <v>45</v>
      </c>
      <c r="I332">
        <v>8.5</v>
      </c>
      <c r="J332">
        <v>400</v>
      </c>
      <c r="K332">
        <v>0</v>
      </c>
      <c r="L332">
        <v>0</v>
      </c>
      <c r="M332">
        <v>0</v>
      </c>
      <c r="O332">
        <v>0</v>
      </c>
      <c r="Q332">
        <v>0</v>
      </c>
    </row>
    <row r="333" spans="1:17" hidden="1" x14ac:dyDescent="0.35">
      <c r="A333" t="s">
        <v>108</v>
      </c>
      <c r="B333" t="s">
        <v>17</v>
      </c>
      <c r="C333">
        <v>2020</v>
      </c>
      <c r="D333">
        <v>2</v>
      </c>
      <c r="E333">
        <v>2</v>
      </c>
      <c r="F333" t="s">
        <v>44</v>
      </c>
      <c r="G333">
        <v>9</v>
      </c>
      <c r="H333">
        <v>0</v>
      </c>
      <c r="J333">
        <v>0</v>
      </c>
      <c r="K333">
        <v>0</v>
      </c>
      <c r="L333">
        <v>2018</v>
      </c>
      <c r="M333">
        <v>1</v>
      </c>
      <c r="O333">
        <v>0</v>
      </c>
      <c r="Q333">
        <v>0</v>
      </c>
    </row>
    <row r="334" spans="1:17" x14ac:dyDescent="0.35">
      <c r="A334" t="s">
        <v>234</v>
      </c>
      <c r="B334" t="s">
        <v>17</v>
      </c>
      <c r="C334">
        <v>2020</v>
      </c>
      <c r="D334">
        <v>4</v>
      </c>
      <c r="E334">
        <v>3</v>
      </c>
      <c r="F334" t="s">
        <v>78</v>
      </c>
      <c r="G334">
        <v>2</v>
      </c>
      <c r="H334">
        <v>80</v>
      </c>
      <c r="I334">
        <v>20.6</v>
      </c>
      <c r="J334">
        <v>370</v>
      </c>
      <c r="K334">
        <v>0</v>
      </c>
      <c r="L334">
        <v>0</v>
      </c>
      <c r="M334">
        <v>0</v>
      </c>
      <c r="O334">
        <v>0</v>
      </c>
      <c r="Q334">
        <v>0</v>
      </c>
    </row>
    <row r="335" spans="1:17" x14ac:dyDescent="0.35">
      <c r="A335" t="s">
        <v>233</v>
      </c>
      <c r="B335" t="s">
        <v>17</v>
      </c>
      <c r="C335">
        <v>2020</v>
      </c>
      <c r="D335">
        <v>4</v>
      </c>
      <c r="E335">
        <v>3</v>
      </c>
      <c r="F335" t="s">
        <v>78</v>
      </c>
      <c r="G335">
        <v>1</v>
      </c>
      <c r="H335">
        <v>0</v>
      </c>
      <c r="J335">
        <v>340</v>
      </c>
      <c r="K335">
        <v>0</v>
      </c>
      <c r="L335">
        <v>2020</v>
      </c>
      <c r="M335">
        <v>1</v>
      </c>
      <c r="N335" t="s">
        <v>21</v>
      </c>
      <c r="O335">
        <v>0</v>
      </c>
      <c r="Q335">
        <v>0</v>
      </c>
    </row>
    <row r="336" spans="1:17" x14ac:dyDescent="0.35">
      <c r="A336" t="s">
        <v>380</v>
      </c>
      <c r="B336" t="s">
        <v>17</v>
      </c>
      <c r="C336">
        <v>2020</v>
      </c>
      <c r="D336">
        <v>6</v>
      </c>
      <c r="E336">
        <v>5</v>
      </c>
      <c r="F336" t="s">
        <v>55</v>
      </c>
      <c r="G336">
        <v>5</v>
      </c>
      <c r="H336">
        <v>0</v>
      </c>
      <c r="J336">
        <v>340</v>
      </c>
      <c r="K336">
        <v>0</v>
      </c>
      <c r="L336">
        <v>2020</v>
      </c>
      <c r="M336">
        <v>1</v>
      </c>
      <c r="N336" t="s">
        <v>21</v>
      </c>
      <c r="O336">
        <v>0</v>
      </c>
      <c r="Q336">
        <v>3</v>
      </c>
    </row>
    <row r="337" spans="1:17" x14ac:dyDescent="0.35">
      <c r="A337" t="s">
        <v>545</v>
      </c>
      <c r="B337" t="s">
        <v>17</v>
      </c>
      <c r="C337">
        <v>2020</v>
      </c>
      <c r="D337">
        <v>9</v>
      </c>
      <c r="E337">
        <v>3</v>
      </c>
      <c r="F337" t="s">
        <v>66</v>
      </c>
      <c r="G337">
        <v>9</v>
      </c>
      <c r="H337">
        <v>55</v>
      </c>
      <c r="I337">
        <v>12.8</v>
      </c>
      <c r="J337">
        <v>320</v>
      </c>
      <c r="K337">
        <v>0</v>
      </c>
      <c r="L337">
        <v>0</v>
      </c>
      <c r="M337">
        <v>0</v>
      </c>
      <c r="O337">
        <v>0</v>
      </c>
      <c r="Q337">
        <v>3</v>
      </c>
    </row>
    <row r="338" spans="1:17" ht="14.4" hidden="1" customHeight="1" x14ac:dyDescent="0.35">
      <c r="A338" t="s">
        <v>114</v>
      </c>
      <c r="B338" t="s">
        <v>17</v>
      </c>
      <c r="C338">
        <v>2020</v>
      </c>
      <c r="D338">
        <v>2</v>
      </c>
      <c r="E338">
        <v>3</v>
      </c>
      <c r="F338" t="s">
        <v>78</v>
      </c>
      <c r="G338">
        <v>5</v>
      </c>
      <c r="H338">
        <v>0</v>
      </c>
      <c r="J338">
        <v>0</v>
      </c>
      <c r="K338">
        <v>0</v>
      </c>
      <c r="L338">
        <v>2019</v>
      </c>
      <c r="M338">
        <v>1</v>
      </c>
      <c r="O338">
        <v>0</v>
      </c>
      <c r="Q338">
        <v>0</v>
      </c>
    </row>
    <row r="339" spans="1:17" ht="14.4" hidden="1" customHeight="1" x14ac:dyDescent="0.35">
      <c r="A339" t="s">
        <v>115</v>
      </c>
      <c r="B339" t="s">
        <v>17</v>
      </c>
      <c r="C339">
        <v>2020</v>
      </c>
      <c r="D339">
        <v>2</v>
      </c>
      <c r="E339">
        <v>3</v>
      </c>
      <c r="F339" t="s">
        <v>78</v>
      </c>
      <c r="G339">
        <v>6</v>
      </c>
      <c r="H339">
        <v>0</v>
      </c>
      <c r="J339">
        <v>0</v>
      </c>
      <c r="K339">
        <v>0</v>
      </c>
      <c r="L339">
        <v>2019</v>
      </c>
      <c r="M339">
        <v>1</v>
      </c>
      <c r="O339">
        <v>0</v>
      </c>
      <c r="Q339">
        <v>0</v>
      </c>
    </row>
    <row r="340" spans="1:17" ht="14.4" hidden="1" customHeight="1" x14ac:dyDescent="0.35">
      <c r="A340" t="s">
        <v>116</v>
      </c>
      <c r="B340" t="s">
        <v>17</v>
      </c>
      <c r="C340">
        <v>2020</v>
      </c>
      <c r="D340">
        <v>2</v>
      </c>
      <c r="E340">
        <v>3</v>
      </c>
      <c r="F340" t="s">
        <v>78</v>
      </c>
      <c r="G340">
        <v>7</v>
      </c>
      <c r="H340">
        <v>0</v>
      </c>
      <c r="J340">
        <v>0</v>
      </c>
      <c r="K340">
        <v>0</v>
      </c>
      <c r="L340">
        <v>2018</v>
      </c>
      <c r="M340">
        <v>1</v>
      </c>
      <c r="O340">
        <v>0</v>
      </c>
      <c r="Q340">
        <v>0</v>
      </c>
    </row>
    <row r="341" spans="1:17" ht="14.4" hidden="1" customHeight="1" x14ac:dyDescent="0.35">
      <c r="A341" t="s">
        <v>117</v>
      </c>
      <c r="B341" t="s">
        <v>17</v>
      </c>
      <c r="C341">
        <v>2020</v>
      </c>
      <c r="D341">
        <v>2</v>
      </c>
      <c r="E341">
        <v>3</v>
      </c>
      <c r="F341" t="s">
        <v>78</v>
      </c>
      <c r="G341">
        <v>8</v>
      </c>
      <c r="H341">
        <v>0</v>
      </c>
      <c r="J341">
        <v>0</v>
      </c>
      <c r="K341">
        <v>0</v>
      </c>
      <c r="L341">
        <v>2019</v>
      </c>
      <c r="M341">
        <v>1</v>
      </c>
      <c r="O341">
        <v>0</v>
      </c>
      <c r="Q341">
        <v>0</v>
      </c>
    </row>
    <row r="342" spans="1:17" ht="14.4" hidden="1" customHeight="1" x14ac:dyDescent="0.35">
      <c r="A342" t="s">
        <v>118</v>
      </c>
      <c r="B342" t="s">
        <v>17</v>
      </c>
      <c r="C342">
        <v>2020</v>
      </c>
      <c r="D342">
        <v>2</v>
      </c>
      <c r="E342">
        <v>3</v>
      </c>
      <c r="F342" t="s">
        <v>78</v>
      </c>
      <c r="G342">
        <v>9</v>
      </c>
      <c r="H342">
        <v>0</v>
      </c>
      <c r="J342">
        <v>0</v>
      </c>
      <c r="K342">
        <v>0</v>
      </c>
      <c r="L342">
        <v>2018</v>
      </c>
      <c r="M342">
        <v>1</v>
      </c>
      <c r="O342">
        <v>0</v>
      </c>
      <c r="Q342">
        <v>0</v>
      </c>
    </row>
    <row r="343" spans="1:17" ht="14.4" hidden="1" customHeight="1" x14ac:dyDescent="0.35">
      <c r="A343" t="s">
        <v>119</v>
      </c>
      <c r="B343" t="s">
        <v>17</v>
      </c>
      <c r="C343">
        <v>2020</v>
      </c>
      <c r="D343">
        <v>2</v>
      </c>
      <c r="E343">
        <v>3</v>
      </c>
      <c r="F343" t="s">
        <v>78</v>
      </c>
      <c r="G343">
        <v>10</v>
      </c>
      <c r="H343">
        <v>0</v>
      </c>
      <c r="J343">
        <v>0</v>
      </c>
      <c r="K343">
        <v>0</v>
      </c>
      <c r="L343">
        <v>2018</v>
      </c>
      <c r="M343">
        <v>1</v>
      </c>
      <c r="O343">
        <v>0</v>
      </c>
      <c r="Q343">
        <v>0</v>
      </c>
    </row>
    <row r="344" spans="1:17" ht="14.4" hidden="1" customHeight="1" x14ac:dyDescent="0.35">
      <c r="A344" t="s">
        <v>120</v>
      </c>
      <c r="B344" t="s">
        <v>17</v>
      </c>
      <c r="C344">
        <v>2020</v>
      </c>
      <c r="D344">
        <v>2</v>
      </c>
      <c r="E344">
        <v>4</v>
      </c>
      <c r="F344" t="s">
        <v>55</v>
      </c>
      <c r="G344">
        <v>1</v>
      </c>
      <c r="H344">
        <v>0</v>
      </c>
      <c r="J344">
        <v>0</v>
      </c>
      <c r="K344">
        <v>0</v>
      </c>
      <c r="L344">
        <v>2018</v>
      </c>
      <c r="M344">
        <v>1</v>
      </c>
      <c r="O344">
        <v>0</v>
      </c>
      <c r="Q344">
        <v>0</v>
      </c>
    </row>
    <row r="345" spans="1:17" ht="14.4" hidden="1" customHeight="1" x14ac:dyDescent="0.35">
      <c r="A345" t="s">
        <v>124</v>
      </c>
      <c r="B345" t="s">
        <v>17</v>
      </c>
      <c r="C345">
        <v>2020</v>
      </c>
      <c r="D345">
        <v>2</v>
      </c>
      <c r="E345">
        <v>4</v>
      </c>
      <c r="F345" t="s">
        <v>55</v>
      </c>
      <c r="G345">
        <v>5</v>
      </c>
      <c r="H345">
        <v>0</v>
      </c>
      <c r="J345">
        <v>0</v>
      </c>
      <c r="K345">
        <v>0</v>
      </c>
      <c r="L345">
        <v>2018</v>
      </c>
      <c r="M345">
        <v>1</v>
      </c>
      <c r="O345">
        <v>0</v>
      </c>
      <c r="Q345">
        <v>0</v>
      </c>
    </row>
    <row r="346" spans="1:17" ht="14.4" hidden="1" customHeight="1" x14ac:dyDescent="0.35">
      <c r="A346" t="s">
        <v>125</v>
      </c>
      <c r="B346" t="s">
        <v>17</v>
      </c>
      <c r="C346">
        <v>2020</v>
      </c>
      <c r="D346">
        <v>2</v>
      </c>
      <c r="E346">
        <v>4</v>
      </c>
      <c r="F346" t="s">
        <v>55</v>
      </c>
      <c r="G346">
        <v>6</v>
      </c>
      <c r="H346">
        <v>0</v>
      </c>
      <c r="J346">
        <v>0</v>
      </c>
      <c r="K346">
        <v>0</v>
      </c>
      <c r="L346">
        <v>2018</v>
      </c>
      <c r="M346">
        <v>1</v>
      </c>
      <c r="O346">
        <v>0</v>
      </c>
      <c r="Q346">
        <v>0</v>
      </c>
    </row>
    <row r="347" spans="1:17" x14ac:dyDescent="0.35">
      <c r="A347" t="s">
        <v>121</v>
      </c>
      <c r="B347" t="s">
        <v>17</v>
      </c>
      <c r="C347">
        <v>2020</v>
      </c>
      <c r="D347">
        <v>2</v>
      </c>
      <c r="E347">
        <v>4</v>
      </c>
      <c r="F347" t="s">
        <v>55</v>
      </c>
      <c r="G347">
        <v>2</v>
      </c>
      <c r="H347">
        <v>0</v>
      </c>
      <c r="J347">
        <v>300</v>
      </c>
      <c r="K347">
        <v>0</v>
      </c>
      <c r="L347">
        <v>2020</v>
      </c>
      <c r="M347">
        <v>1</v>
      </c>
      <c r="O347">
        <v>0</v>
      </c>
      <c r="Q347">
        <v>4</v>
      </c>
    </row>
    <row r="348" spans="1:17" hidden="1" x14ac:dyDescent="0.35">
      <c r="A348" t="s">
        <v>129</v>
      </c>
      <c r="B348" t="s">
        <v>17</v>
      </c>
      <c r="C348">
        <v>2020</v>
      </c>
      <c r="D348">
        <v>2</v>
      </c>
      <c r="E348">
        <v>4</v>
      </c>
      <c r="F348" t="s">
        <v>55</v>
      </c>
      <c r="G348">
        <v>10</v>
      </c>
      <c r="H348">
        <v>0</v>
      </c>
      <c r="J348">
        <v>0</v>
      </c>
      <c r="K348">
        <v>0</v>
      </c>
      <c r="L348">
        <v>2019</v>
      </c>
      <c r="M348">
        <v>1</v>
      </c>
      <c r="O348">
        <v>0</v>
      </c>
      <c r="Q348">
        <v>0</v>
      </c>
    </row>
    <row r="349" spans="1:17" x14ac:dyDescent="0.35">
      <c r="A349" t="s">
        <v>152</v>
      </c>
      <c r="B349" t="s">
        <v>17</v>
      </c>
      <c r="C349">
        <v>2020</v>
      </c>
      <c r="D349">
        <v>3</v>
      </c>
      <c r="E349">
        <v>1</v>
      </c>
      <c r="F349" t="s">
        <v>78</v>
      </c>
      <c r="G349">
        <v>3</v>
      </c>
      <c r="H349">
        <v>0</v>
      </c>
      <c r="J349">
        <v>300</v>
      </c>
      <c r="K349">
        <v>0</v>
      </c>
      <c r="L349">
        <v>2020</v>
      </c>
      <c r="M349">
        <v>1</v>
      </c>
      <c r="N349" t="s">
        <v>21</v>
      </c>
      <c r="O349">
        <v>0</v>
      </c>
      <c r="Q349">
        <v>0</v>
      </c>
    </row>
    <row r="350" spans="1:17" hidden="1" x14ac:dyDescent="0.35">
      <c r="A350" t="s">
        <v>131</v>
      </c>
      <c r="B350" t="s">
        <v>17</v>
      </c>
      <c r="C350">
        <v>2020</v>
      </c>
      <c r="D350">
        <v>2</v>
      </c>
      <c r="E350">
        <v>5</v>
      </c>
      <c r="F350" t="s">
        <v>32</v>
      </c>
      <c r="G350">
        <v>2</v>
      </c>
      <c r="H350">
        <v>0</v>
      </c>
      <c r="J350">
        <v>0</v>
      </c>
      <c r="K350">
        <v>0</v>
      </c>
      <c r="L350">
        <v>2018</v>
      </c>
      <c r="M350">
        <v>1</v>
      </c>
      <c r="O350">
        <v>0</v>
      </c>
      <c r="Q350">
        <v>0</v>
      </c>
    </row>
    <row r="351" spans="1:17" hidden="1" x14ac:dyDescent="0.35">
      <c r="A351" t="s">
        <v>132</v>
      </c>
      <c r="B351" t="s">
        <v>17</v>
      </c>
      <c r="C351">
        <v>2020</v>
      </c>
      <c r="D351">
        <v>2</v>
      </c>
      <c r="E351">
        <v>5</v>
      </c>
      <c r="F351" t="s">
        <v>32</v>
      </c>
      <c r="G351">
        <v>3</v>
      </c>
      <c r="H351">
        <v>0</v>
      </c>
      <c r="J351">
        <v>0</v>
      </c>
      <c r="K351">
        <v>0</v>
      </c>
      <c r="L351">
        <v>2018</v>
      </c>
      <c r="M351">
        <v>1</v>
      </c>
      <c r="O351">
        <v>0</v>
      </c>
      <c r="Q351">
        <v>0</v>
      </c>
    </row>
    <row r="352" spans="1:17" hidden="1" x14ac:dyDescent="0.35">
      <c r="A352" t="s">
        <v>133</v>
      </c>
      <c r="B352" t="s">
        <v>17</v>
      </c>
      <c r="C352">
        <v>2020</v>
      </c>
      <c r="D352">
        <v>2</v>
      </c>
      <c r="E352">
        <v>5</v>
      </c>
      <c r="F352" t="s">
        <v>32</v>
      </c>
      <c r="G352">
        <v>4</v>
      </c>
      <c r="H352">
        <v>0</v>
      </c>
      <c r="J352">
        <v>0</v>
      </c>
      <c r="K352">
        <v>0</v>
      </c>
      <c r="L352">
        <v>2018</v>
      </c>
      <c r="M352">
        <v>1</v>
      </c>
      <c r="O352">
        <v>0</v>
      </c>
      <c r="Q352">
        <v>0</v>
      </c>
    </row>
    <row r="353" spans="1:17" x14ac:dyDescent="0.35">
      <c r="A353" t="s">
        <v>308</v>
      </c>
      <c r="B353" t="s">
        <v>17</v>
      </c>
      <c r="C353">
        <v>2020</v>
      </c>
      <c r="D353">
        <v>5</v>
      </c>
      <c r="E353">
        <v>4</v>
      </c>
      <c r="F353" t="s">
        <v>66</v>
      </c>
      <c r="G353">
        <v>4</v>
      </c>
      <c r="H353">
        <v>0</v>
      </c>
      <c r="J353">
        <v>300</v>
      </c>
      <c r="K353">
        <v>0</v>
      </c>
      <c r="L353">
        <v>2020</v>
      </c>
      <c r="M353">
        <v>1</v>
      </c>
      <c r="N353" t="s">
        <v>21</v>
      </c>
      <c r="O353">
        <v>0</v>
      </c>
      <c r="Q353">
        <v>0</v>
      </c>
    </row>
    <row r="354" spans="1:17" x14ac:dyDescent="0.35">
      <c r="A354" t="s">
        <v>363</v>
      </c>
      <c r="B354" t="s">
        <v>17</v>
      </c>
      <c r="C354">
        <v>2020</v>
      </c>
      <c r="D354">
        <v>6</v>
      </c>
      <c r="E354">
        <v>3</v>
      </c>
      <c r="F354" t="s">
        <v>18</v>
      </c>
      <c r="G354">
        <v>8</v>
      </c>
      <c r="H354">
        <v>54</v>
      </c>
      <c r="I354">
        <v>13.4</v>
      </c>
      <c r="J354">
        <v>300</v>
      </c>
      <c r="K354">
        <v>0</v>
      </c>
      <c r="L354">
        <v>0</v>
      </c>
      <c r="M354">
        <v>0</v>
      </c>
      <c r="O354">
        <v>0</v>
      </c>
      <c r="Q354">
        <v>0</v>
      </c>
    </row>
    <row r="355" spans="1:17" hidden="1" x14ac:dyDescent="0.35">
      <c r="A355" t="s">
        <v>136</v>
      </c>
      <c r="B355" t="s">
        <v>17</v>
      </c>
      <c r="C355">
        <v>2020</v>
      </c>
      <c r="D355">
        <v>2</v>
      </c>
      <c r="E355">
        <v>5</v>
      </c>
      <c r="F355" t="s">
        <v>32</v>
      </c>
      <c r="G355">
        <v>7</v>
      </c>
      <c r="H355">
        <v>0</v>
      </c>
      <c r="J355">
        <v>0</v>
      </c>
      <c r="K355">
        <v>0</v>
      </c>
      <c r="L355">
        <v>2018</v>
      </c>
      <c r="M355">
        <v>1</v>
      </c>
      <c r="O355">
        <v>0</v>
      </c>
      <c r="Q355">
        <v>0</v>
      </c>
    </row>
    <row r="356" spans="1:17" hidden="1" x14ac:dyDescent="0.35">
      <c r="A356" t="s">
        <v>137</v>
      </c>
      <c r="B356" t="s">
        <v>17</v>
      </c>
      <c r="C356">
        <v>2020</v>
      </c>
      <c r="D356">
        <v>2</v>
      </c>
      <c r="E356">
        <v>5</v>
      </c>
      <c r="F356" t="s">
        <v>32</v>
      </c>
      <c r="G356">
        <v>8</v>
      </c>
      <c r="H356">
        <v>0</v>
      </c>
      <c r="J356">
        <v>0</v>
      </c>
      <c r="K356">
        <v>0</v>
      </c>
      <c r="L356">
        <v>2019</v>
      </c>
      <c r="M356">
        <v>1</v>
      </c>
      <c r="O356">
        <v>0</v>
      </c>
      <c r="Q356">
        <v>0</v>
      </c>
    </row>
    <row r="357" spans="1:17" x14ac:dyDescent="0.35">
      <c r="A357" t="s">
        <v>375</v>
      </c>
      <c r="B357" t="s">
        <v>17</v>
      </c>
      <c r="C357">
        <v>2020</v>
      </c>
      <c r="D357">
        <v>6</v>
      </c>
      <c r="E357">
        <v>4</v>
      </c>
      <c r="F357" t="s">
        <v>66</v>
      </c>
      <c r="G357">
        <v>10</v>
      </c>
      <c r="H357">
        <v>63</v>
      </c>
      <c r="I357">
        <v>14.4</v>
      </c>
      <c r="J357">
        <v>300</v>
      </c>
      <c r="K357">
        <v>0</v>
      </c>
      <c r="L357">
        <v>0</v>
      </c>
      <c r="M357">
        <v>0</v>
      </c>
      <c r="O357">
        <v>0</v>
      </c>
      <c r="Q357">
        <v>3</v>
      </c>
    </row>
    <row r="358" spans="1:17" ht="14.4" customHeight="1" x14ac:dyDescent="0.35">
      <c r="A358" t="s">
        <v>396</v>
      </c>
      <c r="B358" t="s">
        <v>17</v>
      </c>
      <c r="C358">
        <v>2020</v>
      </c>
      <c r="D358">
        <v>7</v>
      </c>
      <c r="E358">
        <v>1</v>
      </c>
      <c r="F358" t="s">
        <v>18</v>
      </c>
      <c r="G358">
        <v>1</v>
      </c>
      <c r="H358">
        <v>51</v>
      </c>
      <c r="I358">
        <v>10.5</v>
      </c>
      <c r="J358">
        <v>300</v>
      </c>
      <c r="K358">
        <v>0</v>
      </c>
      <c r="L358">
        <v>0</v>
      </c>
      <c r="M358">
        <v>0</v>
      </c>
      <c r="O358">
        <v>0</v>
      </c>
      <c r="Q358">
        <v>0</v>
      </c>
    </row>
    <row r="359" spans="1:17" ht="14.4" hidden="1" customHeight="1" x14ac:dyDescent="0.35">
      <c r="A359" t="s">
        <v>143</v>
      </c>
      <c r="B359" t="s">
        <v>17</v>
      </c>
      <c r="C359">
        <v>2020</v>
      </c>
      <c r="D359">
        <v>2</v>
      </c>
      <c r="E359">
        <v>6</v>
      </c>
      <c r="F359" t="s">
        <v>18</v>
      </c>
      <c r="G359">
        <v>4</v>
      </c>
      <c r="H359">
        <v>0</v>
      </c>
      <c r="J359">
        <v>0</v>
      </c>
      <c r="K359">
        <v>0</v>
      </c>
      <c r="L359">
        <v>2018</v>
      </c>
      <c r="M359">
        <v>1</v>
      </c>
      <c r="O359">
        <v>0</v>
      </c>
      <c r="Q359">
        <v>0</v>
      </c>
    </row>
    <row r="360" spans="1:17" ht="14.4" hidden="1" customHeight="1" x14ac:dyDescent="0.35">
      <c r="A360" t="s">
        <v>144</v>
      </c>
      <c r="B360" t="s">
        <v>17</v>
      </c>
      <c r="C360">
        <v>2020</v>
      </c>
      <c r="D360">
        <v>2</v>
      </c>
      <c r="E360">
        <v>6</v>
      </c>
      <c r="F360" t="s">
        <v>18</v>
      </c>
      <c r="G360">
        <v>5</v>
      </c>
      <c r="H360">
        <v>0</v>
      </c>
      <c r="J360">
        <v>0</v>
      </c>
      <c r="K360">
        <v>0</v>
      </c>
      <c r="L360">
        <v>2018</v>
      </c>
      <c r="M360">
        <v>1</v>
      </c>
      <c r="O360">
        <v>0</v>
      </c>
      <c r="Q360">
        <v>0</v>
      </c>
    </row>
    <row r="361" spans="1:17" ht="14.4" hidden="1" customHeight="1" x14ac:dyDescent="0.35">
      <c r="A361" t="s">
        <v>145</v>
      </c>
      <c r="B361" t="s">
        <v>17</v>
      </c>
      <c r="C361">
        <v>2020</v>
      </c>
      <c r="D361">
        <v>2</v>
      </c>
      <c r="E361">
        <v>6</v>
      </c>
      <c r="F361" t="s">
        <v>18</v>
      </c>
      <c r="G361">
        <v>6</v>
      </c>
      <c r="H361">
        <v>0</v>
      </c>
      <c r="J361">
        <v>0</v>
      </c>
      <c r="K361">
        <v>0</v>
      </c>
      <c r="L361">
        <v>2019</v>
      </c>
      <c r="M361">
        <v>1</v>
      </c>
      <c r="O361">
        <v>0</v>
      </c>
      <c r="Q361">
        <v>0</v>
      </c>
    </row>
    <row r="362" spans="1:17" ht="14.4" hidden="1" customHeight="1" x14ac:dyDescent="0.35">
      <c r="A362" t="s">
        <v>147</v>
      </c>
      <c r="B362" t="s">
        <v>17</v>
      </c>
      <c r="C362">
        <v>2020</v>
      </c>
      <c r="D362">
        <v>2</v>
      </c>
      <c r="E362">
        <v>6</v>
      </c>
      <c r="F362" t="s">
        <v>18</v>
      </c>
      <c r="G362">
        <v>8</v>
      </c>
      <c r="H362">
        <v>0</v>
      </c>
      <c r="J362">
        <v>0</v>
      </c>
      <c r="K362">
        <v>0</v>
      </c>
      <c r="L362">
        <v>2018</v>
      </c>
      <c r="M362">
        <v>1</v>
      </c>
      <c r="O362">
        <v>0</v>
      </c>
      <c r="Q362">
        <v>0</v>
      </c>
    </row>
    <row r="363" spans="1:17" ht="14.4" customHeight="1" x14ac:dyDescent="0.35">
      <c r="A363" t="s">
        <v>538</v>
      </c>
      <c r="B363" t="s">
        <v>17</v>
      </c>
      <c r="C363">
        <v>2020</v>
      </c>
      <c r="D363">
        <v>9</v>
      </c>
      <c r="E363">
        <v>3</v>
      </c>
      <c r="F363" t="s">
        <v>66</v>
      </c>
      <c r="G363">
        <v>2</v>
      </c>
      <c r="H363">
        <v>0</v>
      </c>
      <c r="J363">
        <v>300</v>
      </c>
      <c r="K363">
        <v>0</v>
      </c>
      <c r="L363">
        <v>2020</v>
      </c>
      <c r="M363">
        <v>1</v>
      </c>
      <c r="O363">
        <v>0</v>
      </c>
      <c r="Q363">
        <v>0</v>
      </c>
    </row>
    <row r="364" spans="1:17" x14ac:dyDescent="0.35">
      <c r="A364" t="s">
        <v>540</v>
      </c>
      <c r="B364" t="s">
        <v>17</v>
      </c>
      <c r="C364">
        <v>2020</v>
      </c>
      <c r="D364">
        <v>9</v>
      </c>
      <c r="E364">
        <v>3</v>
      </c>
      <c r="F364" t="s">
        <v>66</v>
      </c>
      <c r="G364">
        <v>4</v>
      </c>
      <c r="H364">
        <v>49</v>
      </c>
      <c r="I364">
        <v>14.1</v>
      </c>
      <c r="J364">
        <v>290</v>
      </c>
      <c r="K364">
        <v>0</v>
      </c>
      <c r="L364">
        <v>0</v>
      </c>
      <c r="M364">
        <v>0</v>
      </c>
      <c r="N364" t="s">
        <v>38</v>
      </c>
      <c r="O364">
        <v>0</v>
      </c>
      <c r="Q364">
        <v>2</v>
      </c>
    </row>
    <row r="365" spans="1:17" hidden="1" x14ac:dyDescent="0.35">
      <c r="A365" t="s">
        <v>471</v>
      </c>
      <c r="B365" t="s">
        <v>17</v>
      </c>
      <c r="C365">
        <v>2019</v>
      </c>
      <c r="D365">
        <v>8</v>
      </c>
      <c r="E365">
        <v>2</v>
      </c>
      <c r="F365" t="s">
        <v>66</v>
      </c>
      <c r="G365">
        <v>5</v>
      </c>
      <c r="H365">
        <v>49</v>
      </c>
      <c r="I365">
        <v>8.9</v>
      </c>
      <c r="J365">
        <v>640</v>
      </c>
      <c r="K365">
        <v>100</v>
      </c>
      <c r="L365">
        <v>0</v>
      </c>
      <c r="M365">
        <v>0</v>
      </c>
      <c r="O365">
        <v>0</v>
      </c>
      <c r="Q365">
        <v>2</v>
      </c>
    </row>
    <row r="366" spans="1:17" ht="14.4" hidden="1" customHeight="1" x14ac:dyDescent="0.35">
      <c r="A366" t="s">
        <v>436</v>
      </c>
      <c r="B366" t="s">
        <v>17</v>
      </c>
      <c r="C366">
        <v>2019</v>
      </c>
      <c r="D366">
        <v>7</v>
      </c>
      <c r="E366">
        <v>5</v>
      </c>
      <c r="F366" t="s">
        <v>55</v>
      </c>
      <c r="G366">
        <v>1</v>
      </c>
      <c r="H366">
        <v>61</v>
      </c>
      <c r="I366">
        <v>11.6</v>
      </c>
      <c r="J366">
        <v>630</v>
      </c>
      <c r="K366">
        <v>100</v>
      </c>
      <c r="L366">
        <v>0</v>
      </c>
      <c r="M366">
        <v>0</v>
      </c>
      <c r="O366">
        <v>0</v>
      </c>
      <c r="Q366">
        <v>3</v>
      </c>
    </row>
    <row r="367" spans="1:17" ht="14.4" customHeight="1" x14ac:dyDescent="0.35">
      <c r="A367" t="s">
        <v>189</v>
      </c>
      <c r="B367" t="s">
        <v>17</v>
      </c>
      <c r="C367">
        <v>2020</v>
      </c>
      <c r="D367">
        <v>3</v>
      </c>
      <c r="E367">
        <v>4</v>
      </c>
      <c r="F367" t="s">
        <v>44</v>
      </c>
      <c r="G367">
        <v>8</v>
      </c>
      <c r="H367">
        <v>60</v>
      </c>
      <c r="I367">
        <v>14.5</v>
      </c>
      <c r="J367">
        <v>260</v>
      </c>
      <c r="K367">
        <v>0</v>
      </c>
      <c r="L367">
        <v>0</v>
      </c>
      <c r="M367">
        <v>0</v>
      </c>
      <c r="O367">
        <v>0</v>
      </c>
      <c r="P367" t="s">
        <v>640</v>
      </c>
      <c r="Q367">
        <v>0</v>
      </c>
    </row>
    <row r="368" spans="1:17" ht="14.4" customHeight="1" x14ac:dyDescent="0.35">
      <c r="A368" t="s">
        <v>436</v>
      </c>
      <c r="B368" t="s">
        <v>17</v>
      </c>
      <c r="C368">
        <v>2020</v>
      </c>
      <c r="D368">
        <v>7</v>
      </c>
      <c r="E368">
        <v>5</v>
      </c>
      <c r="F368" t="s">
        <v>55</v>
      </c>
      <c r="G368">
        <v>1</v>
      </c>
      <c r="H368">
        <v>54</v>
      </c>
      <c r="I368">
        <v>8.1999999999999993</v>
      </c>
      <c r="J368">
        <v>260</v>
      </c>
      <c r="K368">
        <v>0</v>
      </c>
      <c r="L368">
        <v>0</v>
      </c>
      <c r="M368">
        <v>0</v>
      </c>
      <c r="N368" t="s">
        <v>38</v>
      </c>
      <c r="O368">
        <v>0</v>
      </c>
      <c r="Q368">
        <v>3</v>
      </c>
    </row>
    <row r="369" spans="1:17" ht="14.4" customHeight="1" x14ac:dyDescent="0.35">
      <c r="A369" t="s">
        <v>48</v>
      </c>
      <c r="B369" t="s">
        <v>17</v>
      </c>
      <c r="C369">
        <v>2020</v>
      </c>
      <c r="D369">
        <v>1</v>
      </c>
      <c r="E369">
        <v>3</v>
      </c>
      <c r="F369" t="s">
        <v>44</v>
      </c>
      <c r="G369">
        <v>4</v>
      </c>
      <c r="H369">
        <v>44</v>
      </c>
      <c r="I369">
        <v>9.8000000000000007</v>
      </c>
      <c r="J369">
        <v>250</v>
      </c>
      <c r="K369">
        <v>0</v>
      </c>
      <c r="L369">
        <v>0</v>
      </c>
      <c r="M369">
        <v>0</v>
      </c>
      <c r="O369">
        <v>0</v>
      </c>
      <c r="P369" t="s">
        <v>640</v>
      </c>
      <c r="Q369">
        <v>0</v>
      </c>
    </row>
    <row r="370" spans="1:17" ht="14.4" customHeight="1" x14ac:dyDescent="0.35">
      <c r="A370" t="s">
        <v>185</v>
      </c>
      <c r="B370" t="s">
        <v>17</v>
      </c>
      <c r="C370">
        <v>2020</v>
      </c>
      <c r="D370">
        <v>3</v>
      </c>
      <c r="E370">
        <v>4</v>
      </c>
      <c r="F370" t="s">
        <v>44</v>
      </c>
      <c r="G370">
        <v>4</v>
      </c>
      <c r="H370">
        <v>50</v>
      </c>
      <c r="I370">
        <v>11.3</v>
      </c>
      <c r="J370">
        <v>250</v>
      </c>
      <c r="K370">
        <v>0</v>
      </c>
      <c r="L370">
        <v>0</v>
      </c>
      <c r="M370">
        <v>0</v>
      </c>
      <c r="O370">
        <v>0</v>
      </c>
      <c r="P370" t="s">
        <v>640</v>
      </c>
      <c r="Q370">
        <v>0</v>
      </c>
    </row>
    <row r="371" spans="1:17" ht="14.4" hidden="1" customHeight="1" x14ac:dyDescent="0.35">
      <c r="A371" t="s">
        <v>584</v>
      </c>
      <c r="B371" t="s">
        <v>17</v>
      </c>
      <c r="C371">
        <v>2018</v>
      </c>
      <c r="D371">
        <v>10</v>
      </c>
      <c r="E371">
        <v>1</v>
      </c>
      <c r="F371" t="s">
        <v>32</v>
      </c>
      <c r="G371">
        <v>8</v>
      </c>
      <c r="H371">
        <v>0</v>
      </c>
      <c r="J371">
        <v>20</v>
      </c>
      <c r="K371">
        <v>0</v>
      </c>
      <c r="L371">
        <v>2018</v>
      </c>
      <c r="M371">
        <v>1</v>
      </c>
      <c r="O371">
        <v>0</v>
      </c>
      <c r="Q371">
        <v>0</v>
      </c>
    </row>
    <row r="372" spans="1:17" ht="14.4" hidden="1" customHeight="1" x14ac:dyDescent="0.35">
      <c r="A372" t="s">
        <v>190</v>
      </c>
      <c r="B372" t="s">
        <v>17</v>
      </c>
      <c r="C372">
        <v>2019</v>
      </c>
      <c r="D372">
        <v>3</v>
      </c>
      <c r="E372">
        <v>4</v>
      </c>
      <c r="F372" t="s">
        <v>44</v>
      </c>
      <c r="G372">
        <v>9</v>
      </c>
      <c r="H372">
        <v>37</v>
      </c>
      <c r="I372">
        <v>8.5</v>
      </c>
      <c r="J372">
        <v>600</v>
      </c>
      <c r="K372">
        <v>50</v>
      </c>
      <c r="L372">
        <v>0</v>
      </c>
      <c r="M372">
        <v>0</v>
      </c>
      <c r="O372">
        <v>0</v>
      </c>
      <c r="Q372">
        <v>0</v>
      </c>
    </row>
    <row r="373" spans="1:17" ht="14.4" hidden="1" customHeight="1" x14ac:dyDescent="0.35">
      <c r="A373" t="s">
        <v>311</v>
      </c>
      <c r="B373" t="s">
        <v>17</v>
      </c>
      <c r="C373">
        <v>2019</v>
      </c>
      <c r="D373">
        <v>5</v>
      </c>
      <c r="E373">
        <v>4</v>
      </c>
      <c r="F373" t="s">
        <v>66</v>
      </c>
      <c r="G373">
        <v>7</v>
      </c>
      <c r="H373">
        <v>24</v>
      </c>
      <c r="I373">
        <v>8.9</v>
      </c>
      <c r="J373">
        <v>600</v>
      </c>
      <c r="K373">
        <v>100</v>
      </c>
      <c r="L373">
        <v>0</v>
      </c>
      <c r="M373">
        <v>0</v>
      </c>
      <c r="O373">
        <v>0</v>
      </c>
      <c r="Q373">
        <v>3</v>
      </c>
    </row>
    <row r="374" spans="1:17" ht="14.4" hidden="1" customHeight="1" x14ac:dyDescent="0.35">
      <c r="A374" t="s">
        <v>108</v>
      </c>
      <c r="B374" t="s">
        <v>17</v>
      </c>
      <c r="C374">
        <v>2018</v>
      </c>
      <c r="D374">
        <v>2</v>
      </c>
      <c r="E374">
        <v>2</v>
      </c>
      <c r="F374" t="s">
        <v>44</v>
      </c>
      <c r="G374">
        <v>9</v>
      </c>
      <c r="H374">
        <v>0</v>
      </c>
      <c r="J374">
        <v>20</v>
      </c>
      <c r="K374">
        <v>50</v>
      </c>
      <c r="L374">
        <v>2018</v>
      </c>
      <c r="M374">
        <v>1</v>
      </c>
      <c r="N374" t="s">
        <v>21</v>
      </c>
      <c r="O374">
        <v>0</v>
      </c>
      <c r="Q374">
        <v>0</v>
      </c>
    </row>
    <row r="375" spans="1:17" ht="14.4" hidden="1" customHeight="1" x14ac:dyDescent="0.35">
      <c r="A375" t="s">
        <v>292</v>
      </c>
      <c r="B375" t="s">
        <v>17</v>
      </c>
      <c r="C375">
        <v>2018</v>
      </c>
      <c r="D375">
        <v>5</v>
      </c>
      <c r="E375">
        <v>2</v>
      </c>
      <c r="F375" t="s">
        <v>44</v>
      </c>
      <c r="G375">
        <v>9</v>
      </c>
      <c r="H375">
        <v>0</v>
      </c>
      <c r="J375">
        <v>20</v>
      </c>
      <c r="K375">
        <v>20</v>
      </c>
      <c r="L375">
        <v>2018</v>
      </c>
      <c r="M375">
        <v>1</v>
      </c>
      <c r="O375">
        <v>0</v>
      </c>
      <c r="Q375">
        <v>0</v>
      </c>
    </row>
    <row r="376" spans="1:17" x14ac:dyDescent="0.35">
      <c r="A376" t="s">
        <v>225</v>
      </c>
      <c r="B376" t="s">
        <v>17</v>
      </c>
      <c r="C376">
        <v>2020</v>
      </c>
      <c r="D376">
        <v>4</v>
      </c>
      <c r="E376">
        <v>2</v>
      </c>
      <c r="F376" t="s">
        <v>66</v>
      </c>
      <c r="G376">
        <v>3</v>
      </c>
      <c r="H376">
        <v>46</v>
      </c>
      <c r="I376">
        <v>11.7</v>
      </c>
      <c r="J376">
        <v>250</v>
      </c>
      <c r="K376">
        <v>0</v>
      </c>
      <c r="L376">
        <v>0</v>
      </c>
      <c r="M376">
        <v>0</v>
      </c>
      <c r="O376">
        <v>0</v>
      </c>
      <c r="Q376">
        <v>4</v>
      </c>
    </row>
    <row r="377" spans="1:17" hidden="1" x14ac:dyDescent="0.35">
      <c r="A377" t="s">
        <v>122</v>
      </c>
      <c r="B377" t="s">
        <v>17</v>
      </c>
      <c r="C377">
        <v>2019</v>
      </c>
      <c r="D377">
        <v>2</v>
      </c>
      <c r="E377">
        <v>4</v>
      </c>
      <c r="F377" t="s">
        <v>55</v>
      </c>
      <c r="G377">
        <v>3</v>
      </c>
      <c r="H377">
        <v>61</v>
      </c>
      <c r="I377">
        <v>15</v>
      </c>
      <c r="J377">
        <v>570</v>
      </c>
      <c r="K377">
        <v>80</v>
      </c>
      <c r="L377">
        <v>0</v>
      </c>
      <c r="M377">
        <v>0</v>
      </c>
      <c r="O377">
        <v>0</v>
      </c>
      <c r="Q377">
        <v>1</v>
      </c>
    </row>
    <row r="378" spans="1:17" x14ac:dyDescent="0.35">
      <c r="A378" t="s">
        <v>398</v>
      </c>
      <c r="B378" t="s">
        <v>17</v>
      </c>
      <c r="C378">
        <v>2020</v>
      </c>
      <c r="D378">
        <v>7</v>
      </c>
      <c r="E378">
        <v>1</v>
      </c>
      <c r="F378" t="s">
        <v>18</v>
      </c>
      <c r="G378">
        <v>3</v>
      </c>
      <c r="H378">
        <v>36</v>
      </c>
      <c r="I378">
        <v>9.1</v>
      </c>
      <c r="J378">
        <v>250</v>
      </c>
      <c r="K378">
        <v>0</v>
      </c>
      <c r="L378">
        <v>0</v>
      </c>
      <c r="M378">
        <v>0</v>
      </c>
      <c r="N378" t="s">
        <v>38</v>
      </c>
      <c r="O378">
        <v>0</v>
      </c>
      <c r="Q378">
        <v>0</v>
      </c>
    </row>
    <row r="379" spans="1:17" hidden="1" x14ac:dyDescent="0.35">
      <c r="A379" t="s">
        <v>127</v>
      </c>
      <c r="B379" t="s">
        <v>17</v>
      </c>
      <c r="C379">
        <v>2019</v>
      </c>
      <c r="D379">
        <v>2</v>
      </c>
      <c r="E379">
        <v>4</v>
      </c>
      <c r="F379" t="s">
        <v>55</v>
      </c>
      <c r="G379">
        <v>8</v>
      </c>
      <c r="H379">
        <v>63</v>
      </c>
      <c r="I379">
        <v>12.1</v>
      </c>
      <c r="J379">
        <v>540</v>
      </c>
      <c r="K379">
        <v>100</v>
      </c>
      <c r="L379">
        <v>0</v>
      </c>
      <c r="M379">
        <v>0</v>
      </c>
      <c r="O379">
        <v>0</v>
      </c>
      <c r="Q379">
        <v>3</v>
      </c>
    </row>
    <row r="380" spans="1:17" x14ac:dyDescent="0.35">
      <c r="A380" t="s">
        <v>599</v>
      </c>
      <c r="B380" t="s">
        <v>17</v>
      </c>
      <c r="C380">
        <v>2020</v>
      </c>
      <c r="D380">
        <v>10</v>
      </c>
      <c r="E380">
        <v>3</v>
      </c>
      <c r="F380" t="s">
        <v>66</v>
      </c>
      <c r="G380">
        <v>2</v>
      </c>
      <c r="H380">
        <v>62</v>
      </c>
      <c r="I380">
        <v>15.4</v>
      </c>
      <c r="J380">
        <v>250</v>
      </c>
      <c r="K380">
        <v>0</v>
      </c>
      <c r="L380">
        <v>0</v>
      </c>
      <c r="M380">
        <v>0</v>
      </c>
      <c r="O380">
        <v>0</v>
      </c>
      <c r="Q380">
        <v>3</v>
      </c>
    </row>
    <row r="381" spans="1:17" ht="14.4" hidden="1" customHeight="1" x14ac:dyDescent="0.35">
      <c r="A381" t="s">
        <v>253</v>
      </c>
      <c r="B381" t="s">
        <v>17</v>
      </c>
      <c r="C381">
        <v>2019</v>
      </c>
      <c r="D381">
        <v>4</v>
      </c>
      <c r="E381">
        <v>5</v>
      </c>
      <c r="F381" t="s">
        <v>18</v>
      </c>
      <c r="G381">
        <v>1</v>
      </c>
      <c r="H381">
        <v>50</v>
      </c>
      <c r="I381">
        <v>7.8</v>
      </c>
      <c r="J381">
        <v>540</v>
      </c>
      <c r="K381">
        <v>100</v>
      </c>
      <c r="L381">
        <v>0</v>
      </c>
      <c r="M381">
        <v>0</v>
      </c>
      <c r="O381">
        <v>0</v>
      </c>
      <c r="Q381">
        <v>0</v>
      </c>
    </row>
    <row r="382" spans="1:17" ht="14.4" hidden="1" customHeight="1" x14ac:dyDescent="0.35">
      <c r="A382" t="s">
        <v>379</v>
      </c>
      <c r="B382" t="s">
        <v>17</v>
      </c>
      <c r="C382">
        <v>2019</v>
      </c>
      <c r="D382">
        <v>6</v>
      </c>
      <c r="E382">
        <v>5</v>
      </c>
      <c r="F382" t="s">
        <v>55</v>
      </c>
      <c r="G382">
        <v>4</v>
      </c>
      <c r="H382">
        <v>56</v>
      </c>
      <c r="I382">
        <v>13.1</v>
      </c>
      <c r="J382">
        <v>520</v>
      </c>
      <c r="K382">
        <v>100</v>
      </c>
      <c r="L382">
        <v>0</v>
      </c>
      <c r="M382">
        <v>0</v>
      </c>
      <c r="O382">
        <v>0</v>
      </c>
      <c r="Q382">
        <v>2</v>
      </c>
    </row>
    <row r="383" spans="1:17" ht="14.4" hidden="1" customHeight="1" x14ac:dyDescent="0.35">
      <c r="A383" t="s">
        <v>354</v>
      </c>
      <c r="B383" t="s">
        <v>17</v>
      </c>
      <c r="C383">
        <v>2018</v>
      </c>
      <c r="D383">
        <v>6</v>
      </c>
      <c r="E383">
        <v>2</v>
      </c>
      <c r="F383" t="s">
        <v>32</v>
      </c>
      <c r="G383">
        <v>9</v>
      </c>
      <c r="H383">
        <v>51</v>
      </c>
      <c r="I383">
        <v>6.9</v>
      </c>
      <c r="J383">
        <v>20</v>
      </c>
      <c r="K383">
        <v>10</v>
      </c>
      <c r="L383">
        <v>0</v>
      </c>
      <c r="M383">
        <v>0</v>
      </c>
      <c r="O383">
        <v>0</v>
      </c>
      <c r="Q383">
        <v>0</v>
      </c>
    </row>
    <row r="384" spans="1:17" ht="14.4" hidden="1" customHeight="1" x14ac:dyDescent="0.35">
      <c r="A384" t="s">
        <v>91</v>
      </c>
      <c r="B384" t="s">
        <v>17</v>
      </c>
      <c r="C384">
        <v>2019</v>
      </c>
      <c r="D384">
        <v>2</v>
      </c>
      <c r="E384">
        <v>1</v>
      </c>
      <c r="F384" t="s">
        <v>66</v>
      </c>
      <c r="G384">
        <v>2</v>
      </c>
      <c r="H384">
        <v>34</v>
      </c>
      <c r="I384">
        <v>11.7</v>
      </c>
      <c r="J384">
        <v>500</v>
      </c>
      <c r="K384">
        <v>80</v>
      </c>
      <c r="L384">
        <v>0</v>
      </c>
      <c r="M384">
        <v>0</v>
      </c>
      <c r="O384">
        <v>0</v>
      </c>
      <c r="Q384">
        <v>2</v>
      </c>
    </row>
    <row r="385" spans="1:17" ht="14.4" hidden="1" customHeight="1" x14ac:dyDescent="0.35">
      <c r="A385" t="s">
        <v>128</v>
      </c>
      <c r="B385" t="s">
        <v>17</v>
      </c>
      <c r="C385">
        <v>2019</v>
      </c>
      <c r="D385">
        <v>2</v>
      </c>
      <c r="E385">
        <v>4</v>
      </c>
      <c r="F385" t="s">
        <v>55</v>
      </c>
      <c r="G385">
        <v>9</v>
      </c>
      <c r="H385">
        <v>46</v>
      </c>
      <c r="I385">
        <v>7.6</v>
      </c>
      <c r="J385">
        <v>500</v>
      </c>
      <c r="K385">
        <v>100</v>
      </c>
      <c r="L385">
        <v>0</v>
      </c>
      <c r="M385">
        <v>0</v>
      </c>
      <c r="O385">
        <v>0</v>
      </c>
      <c r="Q385">
        <v>4</v>
      </c>
    </row>
    <row r="386" spans="1:17" ht="14.4" customHeight="1" x14ac:dyDescent="0.35">
      <c r="A386" t="s">
        <v>408</v>
      </c>
      <c r="B386" t="s">
        <v>17</v>
      </c>
      <c r="C386">
        <v>2020</v>
      </c>
      <c r="D386">
        <v>7</v>
      </c>
      <c r="E386">
        <v>2</v>
      </c>
      <c r="F386" t="s">
        <v>66</v>
      </c>
      <c r="G386">
        <v>3</v>
      </c>
      <c r="H386">
        <v>0</v>
      </c>
      <c r="J386">
        <v>240</v>
      </c>
      <c r="K386">
        <v>0</v>
      </c>
      <c r="L386">
        <v>2020</v>
      </c>
      <c r="M386">
        <v>1</v>
      </c>
      <c r="O386">
        <v>0</v>
      </c>
      <c r="Q386">
        <v>3</v>
      </c>
    </row>
    <row r="387" spans="1:17" ht="14.4" hidden="1" customHeight="1" x14ac:dyDescent="0.35">
      <c r="A387" t="s">
        <v>397</v>
      </c>
      <c r="B387" t="s">
        <v>17</v>
      </c>
      <c r="C387">
        <v>2019</v>
      </c>
      <c r="D387">
        <v>7</v>
      </c>
      <c r="E387">
        <v>1</v>
      </c>
      <c r="F387" t="s">
        <v>18</v>
      </c>
      <c r="G387">
        <v>2</v>
      </c>
      <c r="H387">
        <v>0</v>
      </c>
      <c r="J387">
        <v>500</v>
      </c>
      <c r="K387">
        <v>100</v>
      </c>
      <c r="L387">
        <v>2019</v>
      </c>
      <c r="M387">
        <v>1</v>
      </c>
      <c r="O387">
        <v>0</v>
      </c>
      <c r="Q387">
        <v>0</v>
      </c>
    </row>
    <row r="388" spans="1:17" ht="14.4" customHeight="1" x14ac:dyDescent="0.35">
      <c r="A388" t="s">
        <v>47</v>
      </c>
      <c r="B388" t="s">
        <v>17</v>
      </c>
      <c r="C388">
        <v>2020</v>
      </c>
      <c r="D388">
        <v>1</v>
      </c>
      <c r="E388">
        <v>3</v>
      </c>
      <c r="F388" t="s">
        <v>44</v>
      </c>
      <c r="G388">
        <v>3</v>
      </c>
      <c r="H388">
        <v>63</v>
      </c>
      <c r="I388">
        <v>14.7</v>
      </c>
      <c r="J388">
        <v>200</v>
      </c>
      <c r="K388">
        <v>0</v>
      </c>
      <c r="L388">
        <v>0</v>
      </c>
      <c r="M388">
        <v>0</v>
      </c>
      <c r="O388">
        <v>0</v>
      </c>
      <c r="P388" t="s">
        <v>640</v>
      </c>
      <c r="Q388">
        <v>0</v>
      </c>
    </row>
    <row r="389" spans="1:17" ht="14.4" hidden="1" customHeight="1" x14ac:dyDescent="0.35">
      <c r="A389" t="s">
        <v>296</v>
      </c>
      <c r="B389" t="s">
        <v>17</v>
      </c>
      <c r="C389">
        <v>2018</v>
      </c>
      <c r="D389">
        <v>5</v>
      </c>
      <c r="E389">
        <v>3</v>
      </c>
      <c r="F389" t="s">
        <v>18</v>
      </c>
      <c r="G389">
        <v>3</v>
      </c>
      <c r="H389">
        <v>0</v>
      </c>
      <c r="J389">
        <v>20</v>
      </c>
      <c r="K389">
        <v>10</v>
      </c>
      <c r="L389">
        <v>2018</v>
      </c>
      <c r="M389">
        <v>1</v>
      </c>
      <c r="N389" t="s">
        <v>21</v>
      </c>
      <c r="O389">
        <v>0</v>
      </c>
      <c r="Q389">
        <v>0</v>
      </c>
    </row>
    <row r="390" spans="1:17" ht="14.4" hidden="1" customHeight="1" x14ac:dyDescent="0.35">
      <c r="A390" t="s">
        <v>426</v>
      </c>
      <c r="B390" t="s">
        <v>17</v>
      </c>
      <c r="C390">
        <v>2019</v>
      </c>
      <c r="D390">
        <v>7</v>
      </c>
      <c r="E390">
        <v>4</v>
      </c>
      <c r="F390" t="s">
        <v>78</v>
      </c>
      <c r="G390">
        <v>1</v>
      </c>
      <c r="H390">
        <v>40</v>
      </c>
      <c r="I390">
        <v>6.2</v>
      </c>
      <c r="J390">
        <v>500</v>
      </c>
      <c r="K390">
        <v>60</v>
      </c>
      <c r="L390">
        <v>0</v>
      </c>
      <c r="M390">
        <v>0</v>
      </c>
      <c r="O390">
        <v>0</v>
      </c>
      <c r="Q390">
        <v>0</v>
      </c>
    </row>
    <row r="391" spans="1:17" ht="14.4" customHeight="1" x14ac:dyDescent="0.35">
      <c r="A391" t="s">
        <v>68</v>
      </c>
      <c r="B391" t="s">
        <v>17</v>
      </c>
      <c r="C391">
        <v>2020</v>
      </c>
      <c r="D391">
        <v>1</v>
      </c>
      <c r="E391">
        <v>5</v>
      </c>
      <c r="F391" t="s">
        <v>66</v>
      </c>
      <c r="G391">
        <v>2</v>
      </c>
      <c r="H391">
        <v>40</v>
      </c>
      <c r="I391">
        <v>8</v>
      </c>
      <c r="J391">
        <v>200</v>
      </c>
      <c r="K391">
        <v>0</v>
      </c>
      <c r="L391">
        <v>0</v>
      </c>
      <c r="M391">
        <v>0</v>
      </c>
      <c r="O391">
        <v>0</v>
      </c>
      <c r="Q391">
        <v>2</v>
      </c>
    </row>
    <row r="392" spans="1:17" hidden="1" x14ac:dyDescent="0.35">
      <c r="A392" t="s">
        <v>428</v>
      </c>
      <c r="B392" t="s">
        <v>17</v>
      </c>
      <c r="C392">
        <v>2019</v>
      </c>
      <c r="D392">
        <v>7</v>
      </c>
      <c r="E392">
        <v>4</v>
      </c>
      <c r="F392" t="s">
        <v>78</v>
      </c>
      <c r="G392">
        <v>3</v>
      </c>
      <c r="H392">
        <v>42</v>
      </c>
      <c r="I392">
        <v>8.5</v>
      </c>
      <c r="J392">
        <v>500</v>
      </c>
      <c r="K392">
        <v>60</v>
      </c>
      <c r="L392">
        <v>0</v>
      </c>
      <c r="M392">
        <v>0</v>
      </c>
      <c r="O392">
        <v>0</v>
      </c>
      <c r="Q392">
        <v>0</v>
      </c>
    </row>
    <row r="393" spans="1:17" hidden="1" x14ac:dyDescent="0.35">
      <c r="A393" t="s">
        <v>243</v>
      </c>
      <c r="B393" t="s">
        <v>17</v>
      </c>
      <c r="C393">
        <v>2018</v>
      </c>
      <c r="D393">
        <v>4</v>
      </c>
      <c r="E393">
        <v>4</v>
      </c>
      <c r="F393" t="s">
        <v>32</v>
      </c>
      <c r="G393">
        <v>1</v>
      </c>
      <c r="H393">
        <v>38</v>
      </c>
      <c r="I393">
        <v>5.3</v>
      </c>
      <c r="J393">
        <v>20</v>
      </c>
      <c r="K393">
        <v>10</v>
      </c>
      <c r="L393">
        <v>0</v>
      </c>
      <c r="M393">
        <v>0</v>
      </c>
      <c r="O393">
        <v>0</v>
      </c>
      <c r="Q393">
        <v>0</v>
      </c>
    </row>
    <row r="394" spans="1:17" hidden="1" x14ac:dyDescent="0.35">
      <c r="A394" t="s">
        <v>374</v>
      </c>
      <c r="B394" t="s">
        <v>17</v>
      </c>
      <c r="C394">
        <v>2018</v>
      </c>
      <c r="D394">
        <v>6</v>
      </c>
      <c r="E394">
        <v>4</v>
      </c>
      <c r="F394" t="s">
        <v>66</v>
      </c>
      <c r="G394">
        <v>9</v>
      </c>
      <c r="H394">
        <v>53</v>
      </c>
      <c r="I394">
        <v>10.9</v>
      </c>
      <c r="J394">
        <v>20</v>
      </c>
      <c r="K394">
        <v>10</v>
      </c>
      <c r="L394">
        <v>0</v>
      </c>
      <c r="M394">
        <v>0</v>
      </c>
      <c r="O394">
        <v>0</v>
      </c>
      <c r="Q394">
        <v>2</v>
      </c>
    </row>
    <row r="395" spans="1:17" hidden="1" x14ac:dyDescent="0.35">
      <c r="A395" t="s">
        <v>490</v>
      </c>
      <c r="B395" t="s">
        <v>17</v>
      </c>
      <c r="C395">
        <v>2019</v>
      </c>
      <c r="D395">
        <v>8</v>
      </c>
      <c r="E395">
        <v>4</v>
      </c>
      <c r="F395" t="s">
        <v>18</v>
      </c>
      <c r="G395">
        <v>4</v>
      </c>
      <c r="H395">
        <v>0</v>
      </c>
      <c r="J395">
        <v>500</v>
      </c>
      <c r="K395">
        <v>100</v>
      </c>
      <c r="L395">
        <v>2019</v>
      </c>
      <c r="M395">
        <v>1</v>
      </c>
      <c r="O395">
        <v>0</v>
      </c>
      <c r="Q395">
        <v>0</v>
      </c>
    </row>
    <row r="396" spans="1:17" hidden="1" x14ac:dyDescent="0.35">
      <c r="A396" t="s">
        <v>608</v>
      </c>
      <c r="B396" t="s">
        <v>17</v>
      </c>
      <c r="C396">
        <v>2019</v>
      </c>
      <c r="D396">
        <v>10</v>
      </c>
      <c r="E396">
        <v>4</v>
      </c>
      <c r="F396" t="s">
        <v>55</v>
      </c>
      <c r="G396">
        <v>1</v>
      </c>
      <c r="H396">
        <v>54</v>
      </c>
      <c r="I396">
        <v>8.1999999999999993</v>
      </c>
      <c r="J396">
        <v>500</v>
      </c>
      <c r="K396">
        <v>40</v>
      </c>
      <c r="L396">
        <v>0</v>
      </c>
      <c r="M396">
        <v>0</v>
      </c>
      <c r="O396">
        <v>0</v>
      </c>
      <c r="Q396">
        <v>2</v>
      </c>
    </row>
    <row r="397" spans="1:17" x14ac:dyDescent="0.35">
      <c r="A397" t="s">
        <v>126</v>
      </c>
      <c r="B397" t="s">
        <v>17</v>
      </c>
      <c r="C397">
        <v>2020</v>
      </c>
      <c r="D397">
        <v>2</v>
      </c>
      <c r="E397">
        <v>4</v>
      </c>
      <c r="F397" t="s">
        <v>55</v>
      </c>
      <c r="G397">
        <v>7</v>
      </c>
      <c r="H397">
        <v>102</v>
      </c>
      <c r="I397">
        <v>21.7</v>
      </c>
      <c r="J397">
        <v>200</v>
      </c>
      <c r="K397">
        <v>0</v>
      </c>
      <c r="L397">
        <v>0</v>
      </c>
      <c r="M397">
        <v>0</v>
      </c>
      <c r="O397">
        <v>0</v>
      </c>
      <c r="Q397">
        <v>3</v>
      </c>
    </row>
    <row r="398" spans="1:17" x14ac:dyDescent="0.35">
      <c r="A398" t="s">
        <v>230</v>
      </c>
      <c r="B398" t="s">
        <v>17</v>
      </c>
      <c r="C398">
        <v>2020</v>
      </c>
      <c r="D398">
        <v>4</v>
      </c>
      <c r="E398">
        <v>2</v>
      </c>
      <c r="F398" t="s">
        <v>66</v>
      </c>
      <c r="G398">
        <v>8</v>
      </c>
      <c r="H398">
        <v>37</v>
      </c>
      <c r="I398">
        <v>12.7</v>
      </c>
      <c r="J398">
        <v>200</v>
      </c>
      <c r="K398">
        <v>0</v>
      </c>
      <c r="L398">
        <v>0</v>
      </c>
      <c r="M398">
        <v>0</v>
      </c>
      <c r="O398">
        <v>0</v>
      </c>
      <c r="Q398">
        <v>4</v>
      </c>
    </row>
    <row r="399" spans="1:17" x14ac:dyDescent="0.35">
      <c r="A399" t="s">
        <v>432</v>
      </c>
      <c r="B399" t="s">
        <v>17</v>
      </c>
      <c r="C399">
        <v>2020</v>
      </c>
      <c r="D399">
        <v>7</v>
      </c>
      <c r="E399">
        <v>4</v>
      </c>
      <c r="F399" t="s">
        <v>78</v>
      </c>
      <c r="G399">
        <v>7</v>
      </c>
      <c r="H399">
        <v>0</v>
      </c>
      <c r="J399">
        <v>200</v>
      </c>
      <c r="K399">
        <v>0</v>
      </c>
      <c r="L399">
        <v>2020</v>
      </c>
      <c r="M399">
        <v>1</v>
      </c>
      <c r="O399">
        <v>0</v>
      </c>
      <c r="Q399">
        <v>0</v>
      </c>
    </row>
    <row r="400" spans="1:17" hidden="1" x14ac:dyDescent="0.35">
      <c r="A400" t="s">
        <v>31</v>
      </c>
      <c r="B400" t="s">
        <v>17</v>
      </c>
      <c r="C400">
        <v>2019</v>
      </c>
      <c r="D400">
        <v>1</v>
      </c>
      <c r="E400">
        <v>1</v>
      </c>
      <c r="F400" t="s">
        <v>18</v>
      </c>
      <c r="G400">
        <v>10</v>
      </c>
      <c r="H400">
        <v>38</v>
      </c>
      <c r="I400">
        <v>7.9</v>
      </c>
      <c r="J400">
        <v>480</v>
      </c>
      <c r="K400">
        <v>100</v>
      </c>
      <c r="L400">
        <v>0</v>
      </c>
      <c r="M400">
        <v>0</v>
      </c>
      <c r="O400">
        <v>0</v>
      </c>
      <c r="Q400">
        <v>0</v>
      </c>
    </row>
    <row r="401" spans="1:17" hidden="1" x14ac:dyDescent="0.35">
      <c r="A401" t="s">
        <v>426</v>
      </c>
      <c r="B401" t="s">
        <v>17</v>
      </c>
      <c r="C401">
        <v>2018</v>
      </c>
      <c r="D401">
        <v>7</v>
      </c>
      <c r="E401">
        <v>4</v>
      </c>
      <c r="F401" t="s">
        <v>78</v>
      </c>
      <c r="G401">
        <v>1</v>
      </c>
      <c r="H401">
        <v>42</v>
      </c>
      <c r="I401">
        <v>7.4</v>
      </c>
      <c r="J401">
        <v>20</v>
      </c>
      <c r="K401">
        <v>10</v>
      </c>
      <c r="L401">
        <v>0</v>
      </c>
      <c r="M401">
        <v>0</v>
      </c>
      <c r="O401">
        <v>0</v>
      </c>
      <c r="Q401">
        <v>0</v>
      </c>
    </row>
    <row r="402" spans="1:17" hidden="1" x14ac:dyDescent="0.35">
      <c r="A402" t="s">
        <v>145</v>
      </c>
      <c r="B402" t="s">
        <v>17</v>
      </c>
      <c r="C402">
        <v>2019</v>
      </c>
      <c r="D402">
        <v>2</v>
      </c>
      <c r="E402">
        <v>6</v>
      </c>
      <c r="F402" t="s">
        <v>18</v>
      </c>
      <c r="G402">
        <v>6</v>
      </c>
      <c r="H402">
        <v>0</v>
      </c>
      <c r="J402">
        <v>450</v>
      </c>
      <c r="K402">
        <v>90</v>
      </c>
      <c r="L402">
        <v>2019</v>
      </c>
      <c r="M402">
        <v>1</v>
      </c>
      <c r="N402" t="s">
        <v>21</v>
      </c>
      <c r="O402">
        <v>0</v>
      </c>
      <c r="Q402">
        <v>0</v>
      </c>
    </row>
    <row r="403" spans="1:17" x14ac:dyDescent="0.35">
      <c r="A403" t="s">
        <v>600</v>
      </c>
      <c r="B403" t="s">
        <v>17</v>
      </c>
      <c r="C403">
        <v>2020</v>
      </c>
      <c r="D403">
        <v>10</v>
      </c>
      <c r="E403">
        <v>3</v>
      </c>
      <c r="F403" t="s">
        <v>66</v>
      </c>
      <c r="G403">
        <v>3</v>
      </c>
      <c r="H403">
        <v>57</v>
      </c>
      <c r="I403">
        <v>13.3</v>
      </c>
      <c r="J403">
        <v>200</v>
      </c>
      <c r="K403">
        <v>0</v>
      </c>
      <c r="L403">
        <v>0</v>
      </c>
      <c r="M403">
        <v>0</v>
      </c>
      <c r="O403">
        <v>0</v>
      </c>
      <c r="Q403">
        <v>4</v>
      </c>
    </row>
    <row r="404" spans="1:17" hidden="1" x14ac:dyDescent="0.35">
      <c r="A404" t="s">
        <v>495</v>
      </c>
      <c r="B404" t="s">
        <v>17</v>
      </c>
      <c r="C404">
        <v>2018</v>
      </c>
      <c r="D404">
        <v>8</v>
      </c>
      <c r="E404">
        <v>4</v>
      </c>
      <c r="F404" t="s">
        <v>18</v>
      </c>
      <c r="G404">
        <v>9</v>
      </c>
      <c r="H404">
        <v>39</v>
      </c>
      <c r="I404">
        <v>7</v>
      </c>
      <c r="J404">
        <v>20</v>
      </c>
      <c r="K404">
        <v>10</v>
      </c>
      <c r="L404">
        <v>0</v>
      </c>
      <c r="M404">
        <v>0</v>
      </c>
      <c r="O404">
        <v>0</v>
      </c>
      <c r="Q404">
        <v>0</v>
      </c>
    </row>
    <row r="405" spans="1:17" hidden="1" x14ac:dyDescent="0.35">
      <c r="A405" t="s">
        <v>550</v>
      </c>
      <c r="B405" t="s">
        <v>17</v>
      </c>
      <c r="C405">
        <v>2018</v>
      </c>
      <c r="D405">
        <v>9</v>
      </c>
      <c r="E405">
        <v>4</v>
      </c>
      <c r="F405" t="s">
        <v>32</v>
      </c>
      <c r="G405">
        <v>4</v>
      </c>
      <c r="H405">
        <v>50</v>
      </c>
      <c r="I405">
        <v>5.2</v>
      </c>
      <c r="J405">
        <v>20</v>
      </c>
      <c r="K405">
        <v>20</v>
      </c>
      <c r="L405">
        <v>0</v>
      </c>
      <c r="M405">
        <v>0</v>
      </c>
      <c r="O405">
        <v>0</v>
      </c>
      <c r="Q405">
        <v>0</v>
      </c>
    </row>
    <row r="406" spans="1:17" hidden="1" x14ac:dyDescent="0.35">
      <c r="A406" t="s">
        <v>555</v>
      </c>
      <c r="B406" t="s">
        <v>17</v>
      </c>
      <c r="C406">
        <v>2018</v>
      </c>
      <c r="D406">
        <v>9</v>
      </c>
      <c r="E406">
        <v>4</v>
      </c>
      <c r="F406" t="s">
        <v>32</v>
      </c>
      <c r="G406">
        <v>9</v>
      </c>
      <c r="H406">
        <v>48</v>
      </c>
      <c r="I406">
        <v>7.8</v>
      </c>
      <c r="J406">
        <v>20</v>
      </c>
      <c r="K406">
        <v>10</v>
      </c>
      <c r="L406">
        <v>0</v>
      </c>
      <c r="M406">
        <v>0</v>
      </c>
      <c r="O406">
        <v>0</v>
      </c>
      <c r="Q406">
        <v>0</v>
      </c>
    </row>
    <row r="407" spans="1:17" hidden="1" x14ac:dyDescent="0.35">
      <c r="A407" t="s">
        <v>256</v>
      </c>
      <c r="B407" t="s">
        <v>17</v>
      </c>
      <c r="C407">
        <v>2018</v>
      </c>
      <c r="D407">
        <v>4</v>
      </c>
      <c r="E407">
        <v>5</v>
      </c>
      <c r="F407" t="s">
        <v>18</v>
      </c>
      <c r="G407">
        <v>4</v>
      </c>
      <c r="H407">
        <v>65</v>
      </c>
      <c r="I407">
        <v>9.8000000000000007</v>
      </c>
      <c r="J407">
        <v>20</v>
      </c>
      <c r="K407">
        <v>10</v>
      </c>
      <c r="L407">
        <v>0</v>
      </c>
      <c r="M407">
        <v>0</v>
      </c>
      <c r="O407">
        <v>0</v>
      </c>
      <c r="Q407">
        <v>0</v>
      </c>
    </row>
    <row r="408" spans="1:17" hidden="1" x14ac:dyDescent="0.35">
      <c r="A408" t="s">
        <v>177</v>
      </c>
      <c r="B408" t="s">
        <v>17</v>
      </c>
      <c r="C408">
        <v>2019</v>
      </c>
      <c r="D408">
        <v>3</v>
      </c>
      <c r="E408">
        <v>3</v>
      </c>
      <c r="F408" t="s">
        <v>32</v>
      </c>
      <c r="G408">
        <v>7</v>
      </c>
      <c r="H408">
        <v>51</v>
      </c>
      <c r="I408">
        <v>11.3</v>
      </c>
      <c r="J408">
        <v>20</v>
      </c>
      <c r="K408">
        <v>10</v>
      </c>
      <c r="L408">
        <v>0</v>
      </c>
      <c r="M408">
        <v>0</v>
      </c>
      <c r="O408">
        <v>0</v>
      </c>
      <c r="Q408">
        <v>0</v>
      </c>
    </row>
    <row r="409" spans="1:17" ht="14.4" hidden="1" customHeight="1" x14ac:dyDescent="0.35">
      <c r="A409" t="s">
        <v>179</v>
      </c>
      <c r="B409" t="s">
        <v>17</v>
      </c>
      <c r="C409">
        <v>2019</v>
      </c>
      <c r="D409">
        <v>3</v>
      </c>
      <c r="E409">
        <v>3</v>
      </c>
      <c r="F409" t="s">
        <v>32</v>
      </c>
      <c r="G409">
        <v>9</v>
      </c>
      <c r="H409">
        <v>42</v>
      </c>
      <c r="I409">
        <v>8.9</v>
      </c>
      <c r="J409">
        <v>20</v>
      </c>
      <c r="K409">
        <v>10</v>
      </c>
      <c r="L409">
        <v>0</v>
      </c>
      <c r="M409">
        <v>0</v>
      </c>
      <c r="O409">
        <v>0</v>
      </c>
      <c r="Q409">
        <v>0</v>
      </c>
    </row>
    <row r="410" spans="1:17" ht="14.4" customHeight="1" x14ac:dyDescent="0.35">
      <c r="A410" t="s">
        <v>326</v>
      </c>
      <c r="B410" t="s">
        <v>17</v>
      </c>
      <c r="C410">
        <v>2020</v>
      </c>
      <c r="D410">
        <v>5</v>
      </c>
      <c r="E410">
        <v>6</v>
      </c>
      <c r="F410" t="s">
        <v>55</v>
      </c>
      <c r="G410">
        <v>1</v>
      </c>
      <c r="H410">
        <v>0</v>
      </c>
      <c r="J410">
        <v>190</v>
      </c>
      <c r="K410">
        <v>0</v>
      </c>
      <c r="L410">
        <v>2020</v>
      </c>
      <c r="M410">
        <v>1</v>
      </c>
      <c r="O410">
        <v>0</v>
      </c>
      <c r="Q410">
        <v>2</v>
      </c>
    </row>
    <row r="411" spans="1:17" ht="14.4" hidden="1" customHeight="1" x14ac:dyDescent="0.35">
      <c r="A411" t="s">
        <v>236</v>
      </c>
      <c r="B411" t="s">
        <v>17</v>
      </c>
      <c r="C411">
        <v>2019</v>
      </c>
      <c r="D411">
        <v>4</v>
      </c>
      <c r="E411">
        <v>3</v>
      </c>
      <c r="F411" t="s">
        <v>78</v>
      </c>
      <c r="G411">
        <v>4</v>
      </c>
      <c r="H411">
        <v>47</v>
      </c>
      <c r="I411">
        <v>10.4</v>
      </c>
      <c r="J411">
        <v>20</v>
      </c>
      <c r="K411">
        <v>10</v>
      </c>
      <c r="L411">
        <v>0</v>
      </c>
      <c r="M411">
        <v>0</v>
      </c>
      <c r="O411">
        <v>0</v>
      </c>
      <c r="Q411">
        <v>0</v>
      </c>
    </row>
    <row r="412" spans="1:17" ht="14.4" hidden="1" customHeight="1" x14ac:dyDescent="0.35">
      <c r="A412" t="s">
        <v>142</v>
      </c>
      <c r="B412" t="s">
        <v>17</v>
      </c>
      <c r="C412">
        <v>2018</v>
      </c>
      <c r="D412">
        <v>2</v>
      </c>
      <c r="E412">
        <v>6</v>
      </c>
      <c r="F412" t="s">
        <v>18</v>
      </c>
      <c r="G412">
        <v>3</v>
      </c>
      <c r="H412">
        <v>32</v>
      </c>
      <c r="I412">
        <v>5.0999999999999996</v>
      </c>
      <c r="J412">
        <v>20</v>
      </c>
      <c r="K412">
        <v>10</v>
      </c>
      <c r="L412">
        <v>0</v>
      </c>
      <c r="M412">
        <v>0</v>
      </c>
      <c r="O412">
        <v>0</v>
      </c>
      <c r="Q412">
        <v>0</v>
      </c>
    </row>
    <row r="413" spans="1:17" ht="14.4" hidden="1" customHeight="1" x14ac:dyDescent="0.35">
      <c r="A413" t="s">
        <v>238</v>
      </c>
      <c r="B413" t="s">
        <v>17</v>
      </c>
      <c r="C413">
        <v>2019</v>
      </c>
      <c r="D413">
        <v>4</v>
      </c>
      <c r="E413">
        <v>3</v>
      </c>
      <c r="F413" t="s">
        <v>78</v>
      </c>
      <c r="G413">
        <v>6</v>
      </c>
      <c r="H413">
        <v>45</v>
      </c>
      <c r="I413">
        <v>10.8</v>
      </c>
      <c r="J413">
        <v>20</v>
      </c>
      <c r="K413">
        <v>10</v>
      </c>
      <c r="L413">
        <v>0</v>
      </c>
      <c r="M413">
        <v>0</v>
      </c>
      <c r="O413">
        <v>0</v>
      </c>
      <c r="Q413">
        <v>0</v>
      </c>
    </row>
    <row r="414" spans="1:17" ht="14.4" hidden="1" customHeight="1" x14ac:dyDescent="0.35">
      <c r="A414" t="s">
        <v>239</v>
      </c>
      <c r="B414" t="s">
        <v>17</v>
      </c>
      <c r="C414">
        <v>2019</v>
      </c>
      <c r="D414">
        <v>4</v>
      </c>
      <c r="E414">
        <v>3</v>
      </c>
      <c r="F414" t="s">
        <v>78</v>
      </c>
      <c r="G414">
        <v>7</v>
      </c>
      <c r="H414">
        <v>43</v>
      </c>
      <c r="I414">
        <v>13</v>
      </c>
      <c r="J414">
        <v>20</v>
      </c>
      <c r="K414">
        <v>10</v>
      </c>
      <c r="L414">
        <v>0</v>
      </c>
      <c r="M414">
        <v>0</v>
      </c>
      <c r="O414">
        <v>0</v>
      </c>
      <c r="Q414">
        <v>0</v>
      </c>
    </row>
    <row r="415" spans="1:17" ht="14.4" customHeight="1" x14ac:dyDescent="0.35">
      <c r="A415" t="s">
        <v>407</v>
      </c>
      <c r="B415" t="s">
        <v>17</v>
      </c>
      <c r="C415">
        <v>2020</v>
      </c>
      <c r="D415">
        <v>7</v>
      </c>
      <c r="E415">
        <v>2</v>
      </c>
      <c r="F415" t="s">
        <v>66</v>
      </c>
      <c r="G415">
        <v>2</v>
      </c>
      <c r="H415">
        <v>56</v>
      </c>
      <c r="I415">
        <v>13.2</v>
      </c>
      <c r="J415">
        <v>190</v>
      </c>
      <c r="K415">
        <v>0</v>
      </c>
      <c r="L415">
        <v>0</v>
      </c>
      <c r="M415">
        <v>0</v>
      </c>
      <c r="O415">
        <v>0</v>
      </c>
      <c r="Q415">
        <v>2</v>
      </c>
    </row>
    <row r="416" spans="1:17" ht="14.4" hidden="1" customHeight="1" x14ac:dyDescent="0.35">
      <c r="A416" t="s">
        <v>24</v>
      </c>
      <c r="B416" t="s">
        <v>17</v>
      </c>
      <c r="C416">
        <v>2018</v>
      </c>
      <c r="D416">
        <v>1</v>
      </c>
      <c r="E416">
        <v>1</v>
      </c>
      <c r="F416" t="s">
        <v>18</v>
      </c>
      <c r="G416">
        <v>4</v>
      </c>
      <c r="H416">
        <v>0</v>
      </c>
      <c r="J416">
        <v>10</v>
      </c>
      <c r="K416">
        <v>10</v>
      </c>
      <c r="L416">
        <v>2018</v>
      </c>
      <c r="M416">
        <v>1</v>
      </c>
      <c r="N416" t="s">
        <v>23</v>
      </c>
      <c r="O416">
        <v>0</v>
      </c>
      <c r="Q416">
        <v>0</v>
      </c>
    </row>
    <row r="417" spans="1:17" ht="14.4" hidden="1" customHeight="1" x14ac:dyDescent="0.35">
      <c r="A417" t="s">
        <v>150</v>
      </c>
      <c r="B417" t="s">
        <v>17</v>
      </c>
      <c r="C417">
        <v>2018</v>
      </c>
      <c r="D417">
        <v>3</v>
      </c>
      <c r="E417">
        <v>1</v>
      </c>
      <c r="F417" t="s">
        <v>78</v>
      </c>
      <c r="G417">
        <v>1</v>
      </c>
      <c r="H417">
        <v>35</v>
      </c>
      <c r="I417">
        <v>4.4000000000000004</v>
      </c>
      <c r="J417">
        <v>10</v>
      </c>
      <c r="K417">
        <v>10</v>
      </c>
      <c r="L417">
        <v>0</v>
      </c>
      <c r="M417">
        <v>0</v>
      </c>
      <c r="O417">
        <v>0</v>
      </c>
      <c r="Q417">
        <v>0</v>
      </c>
    </row>
    <row r="418" spans="1:17" ht="14.4" hidden="1" customHeight="1" x14ac:dyDescent="0.35">
      <c r="A418" t="s">
        <v>398</v>
      </c>
      <c r="B418" t="s">
        <v>17</v>
      </c>
      <c r="C418">
        <v>2018</v>
      </c>
      <c r="D418">
        <v>7</v>
      </c>
      <c r="E418">
        <v>1</v>
      </c>
      <c r="F418" t="s">
        <v>18</v>
      </c>
      <c r="G418">
        <v>3</v>
      </c>
      <c r="H418">
        <v>34</v>
      </c>
      <c r="I418">
        <v>5</v>
      </c>
      <c r="J418">
        <v>10</v>
      </c>
      <c r="K418">
        <v>10</v>
      </c>
      <c r="L418">
        <v>0</v>
      </c>
      <c r="M418">
        <v>0</v>
      </c>
      <c r="O418">
        <v>0</v>
      </c>
      <c r="Q418">
        <v>0</v>
      </c>
    </row>
    <row r="419" spans="1:17" ht="14.4" hidden="1" customHeight="1" x14ac:dyDescent="0.35">
      <c r="A419" t="s">
        <v>249</v>
      </c>
      <c r="B419" t="s">
        <v>17</v>
      </c>
      <c r="C419">
        <v>2019</v>
      </c>
      <c r="D419">
        <v>4</v>
      </c>
      <c r="E419">
        <v>4</v>
      </c>
      <c r="F419" t="s">
        <v>32</v>
      </c>
      <c r="G419">
        <v>7</v>
      </c>
      <c r="H419">
        <v>43</v>
      </c>
      <c r="I419">
        <v>7.7</v>
      </c>
      <c r="J419">
        <v>20</v>
      </c>
      <c r="K419">
        <v>10</v>
      </c>
      <c r="L419">
        <v>0</v>
      </c>
      <c r="M419">
        <v>0</v>
      </c>
      <c r="O419">
        <v>0</v>
      </c>
      <c r="Q419">
        <v>0</v>
      </c>
    </row>
    <row r="420" spans="1:17" ht="14.4" hidden="1" customHeight="1" x14ac:dyDescent="0.35">
      <c r="A420" t="s">
        <v>401</v>
      </c>
      <c r="B420" t="s">
        <v>17</v>
      </c>
      <c r="C420">
        <v>2018</v>
      </c>
      <c r="D420">
        <v>7</v>
      </c>
      <c r="E420">
        <v>1</v>
      </c>
      <c r="F420" t="s">
        <v>18</v>
      </c>
      <c r="G420">
        <v>6</v>
      </c>
      <c r="H420">
        <v>32</v>
      </c>
      <c r="I420">
        <v>4.4000000000000004</v>
      </c>
      <c r="J420">
        <v>10</v>
      </c>
      <c r="K420">
        <v>10</v>
      </c>
      <c r="L420">
        <v>0</v>
      </c>
      <c r="M420">
        <v>0</v>
      </c>
      <c r="O420">
        <v>0</v>
      </c>
      <c r="Q420">
        <v>0</v>
      </c>
    </row>
    <row r="421" spans="1:17" ht="14.4" hidden="1" customHeight="1" x14ac:dyDescent="0.35">
      <c r="A421" t="s">
        <v>466</v>
      </c>
      <c r="B421" t="s">
        <v>17</v>
      </c>
      <c r="C421">
        <v>2018</v>
      </c>
      <c r="D421">
        <v>8</v>
      </c>
      <c r="E421">
        <v>1</v>
      </c>
      <c r="F421" t="s">
        <v>32</v>
      </c>
      <c r="G421">
        <v>10</v>
      </c>
      <c r="H421">
        <v>0</v>
      </c>
      <c r="J421">
        <v>10</v>
      </c>
      <c r="K421">
        <v>10</v>
      </c>
      <c r="L421">
        <v>2018</v>
      </c>
      <c r="M421">
        <v>1</v>
      </c>
      <c r="O421">
        <v>0</v>
      </c>
      <c r="Q421">
        <v>0</v>
      </c>
    </row>
    <row r="422" spans="1:17" ht="14.4" hidden="1" customHeight="1" x14ac:dyDescent="0.35">
      <c r="A422" t="s">
        <v>581</v>
      </c>
      <c r="B422" t="s">
        <v>17</v>
      </c>
      <c r="C422">
        <v>2018</v>
      </c>
      <c r="D422">
        <v>10</v>
      </c>
      <c r="E422">
        <v>1</v>
      </c>
      <c r="F422" t="s">
        <v>32</v>
      </c>
      <c r="G422">
        <v>5</v>
      </c>
      <c r="H422">
        <v>65</v>
      </c>
      <c r="I422">
        <v>9.1999999999999993</v>
      </c>
      <c r="J422">
        <v>10</v>
      </c>
      <c r="K422">
        <v>10</v>
      </c>
      <c r="L422">
        <v>0</v>
      </c>
      <c r="M422">
        <v>0</v>
      </c>
      <c r="O422">
        <v>0</v>
      </c>
      <c r="Q422">
        <v>0</v>
      </c>
    </row>
    <row r="423" spans="1:17" ht="14.4" hidden="1" customHeight="1" x14ac:dyDescent="0.35">
      <c r="A423" t="s">
        <v>586</v>
      </c>
      <c r="B423" t="s">
        <v>17</v>
      </c>
      <c r="C423">
        <v>2018</v>
      </c>
      <c r="D423">
        <v>10</v>
      </c>
      <c r="E423">
        <v>1</v>
      </c>
      <c r="F423" t="s">
        <v>32</v>
      </c>
      <c r="G423">
        <v>10</v>
      </c>
      <c r="H423">
        <v>31</v>
      </c>
      <c r="I423">
        <v>5.0999999999999996</v>
      </c>
      <c r="J423">
        <v>10</v>
      </c>
      <c r="K423">
        <v>10</v>
      </c>
      <c r="L423">
        <v>0</v>
      </c>
      <c r="M423">
        <v>0</v>
      </c>
      <c r="O423">
        <v>0</v>
      </c>
      <c r="Q423">
        <v>0</v>
      </c>
    </row>
    <row r="424" spans="1:17" ht="14.4" hidden="1" customHeight="1" x14ac:dyDescent="0.35">
      <c r="A424" t="s">
        <v>39</v>
      </c>
      <c r="B424" t="s">
        <v>17</v>
      </c>
      <c r="C424">
        <v>2018</v>
      </c>
      <c r="D424">
        <v>1</v>
      </c>
      <c r="E424">
        <v>2</v>
      </c>
      <c r="F424" t="s">
        <v>32</v>
      </c>
      <c r="G424">
        <v>6</v>
      </c>
      <c r="H424">
        <v>27.5</v>
      </c>
      <c r="I424">
        <v>4.5999999999999996</v>
      </c>
      <c r="J424">
        <v>10</v>
      </c>
      <c r="K424">
        <v>0</v>
      </c>
      <c r="L424">
        <v>0</v>
      </c>
      <c r="M424">
        <v>0</v>
      </c>
      <c r="N424" t="s">
        <v>38</v>
      </c>
      <c r="O424">
        <v>0</v>
      </c>
      <c r="Q424">
        <v>0</v>
      </c>
    </row>
    <row r="425" spans="1:17" ht="14.4" hidden="1" customHeight="1" x14ac:dyDescent="0.35">
      <c r="A425" t="s">
        <v>533</v>
      </c>
      <c r="B425" t="s">
        <v>17</v>
      </c>
      <c r="C425">
        <v>2018</v>
      </c>
      <c r="D425">
        <v>9</v>
      </c>
      <c r="E425">
        <v>2</v>
      </c>
      <c r="F425" t="s">
        <v>18</v>
      </c>
      <c r="G425">
        <v>7</v>
      </c>
      <c r="H425">
        <v>54</v>
      </c>
      <c r="I425">
        <v>7</v>
      </c>
      <c r="J425">
        <v>10</v>
      </c>
      <c r="K425">
        <v>10</v>
      </c>
      <c r="L425">
        <v>0</v>
      </c>
      <c r="M425">
        <v>0</v>
      </c>
      <c r="O425">
        <v>0</v>
      </c>
      <c r="Q425">
        <v>0</v>
      </c>
    </row>
    <row r="426" spans="1:17" ht="14.4" hidden="1" customHeight="1" x14ac:dyDescent="0.35">
      <c r="A426" t="s">
        <v>180</v>
      </c>
      <c r="B426" t="s">
        <v>17</v>
      </c>
      <c r="C426">
        <v>2018</v>
      </c>
      <c r="D426">
        <v>3</v>
      </c>
      <c r="E426">
        <v>3</v>
      </c>
      <c r="F426" t="s">
        <v>32</v>
      </c>
      <c r="G426">
        <v>10</v>
      </c>
      <c r="H426">
        <v>42</v>
      </c>
      <c r="I426">
        <v>5.6</v>
      </c>
      <c r="J426">
        <v>10</v>
      </c>
      <c r="K426">
        <v>5</v>
      </c>
      <c r="L426">
        <v>0</v>
      </c>
      <c r="M426">
        <v>0</v>
      </c>
      <c r="O426">
        <v>0</v>
      </c>
      <c r="Q426">
        <v>0</v>
      </c>
    </row>
    <row r="427" spans="1:17" hidden="1" x14ac:dyDescent="0.35">
      <c r="A427" t="s">
        <v>183</v>
      </c>
      <c r="B427" t="s">
        <v>17</v>
      </c>
      <c r="C427">
        <v>2018</v>
      </c>
      <c r="D427">
        <v>3</v>
      </c>
      <c r="E427">
        <v>4</v>
      </c>
      <c r="F427" t="s">
        <v>44</v>
      </c>
      <c r="G427">
        <v>2</v>
      </c>
      <c r="H427">
        <v>19</v>
      </c>
      <c r="I427">
        <v>27</v>
      </c>
      <c r="J427">
        <v>10</v>
      </c>
      <c r="K427">
        <v>10</v>
      </c>
      <c r="L427">
        <v>0</v>
      </c>
      <c r="M427">
        <v>0</v>
      </c>
      <c r="O427">
        <v>0</v>
      </c>
      <c r="P427" t="s">
        <v>182</v>
      </c>
      <c r="Q427">
        <v>0</v>
      </c>
    </row>
    <row r="428" spans="1:17" hidden="1" x14ac:dyDescent="0.35">
      <c r="A428" t="s">
        <v>245</v>
      </c>
      <c r="B428" t="s">
        <v>17</v>
      </c>
      <c r="C428">
        <v>2018</v>
      </c>
      <c r="D428">
        <v>4</v>
      </c>
      <c r="E428">
        <v>4</v>
      </c>
      <c r="F428" t="s">
        <v>32</v>
      </c>
      <c r="G428">
        <v>3</v>
      </c>
      <c r="H428">
        <v>36</v>
      </c>
      <c r="I428">
        <v>5.8</v>
      </c>
      <c r="J428">
        <v>10</v>
      </c>
      <c r="K428">
        <v>10</v>
      </c>
      <c r="L428">
        <v>0</v>
      </c>
      <c r="M428">
        <v>0</v>
      </c>
      <c r="O428">
        <v>0</v>
      </c>
      <c r="Q428">
        <v>0</v>
      </c>
    </row>
    <row r="429" spans="1:17" hidden="1" x14ac:dyDescent="0.35">
      <c r="A429" t="s">
        <v>247</v>
      </c>
      <c r="B429" t="s">
        <v>17</v>
      </c>
      <c r="C429">
        <v>2018</v>
      </c>
      <c r="D429">
        <v>4</v>
      </c>
      <c r="E429">
        <v>4</v>
      </c>
      <c r="F429" t="s">
        <v>32</v>
      </c>
      <c r="G429">
        <v>5</v>
      </c>
      <c r="H429">
        <v>32</v>
      </c>
      <c r="I429">
        <v>5.6</v>
      </c>
      <c r="J429">
        <v>10</v>
      </c>
      <c r="K429">
        <v>10</v>
      </c>
      <c r="L429">
        <v>0</v>
      </c>
      <c r="M429">
        <v>0</v>
      </c>
      <c r="O429">
        <v>0</v>
      </c>
      <c r="Q429">
        <v>0</v>
      </c>
    </row>
    <row r="430" spans="1:17" hidden="1" x14ac:dyDescent="0.35">
      <c r="A430" t="s">
        <v>249</v>
      </c>
      <c r="B430" t="s">
        <v>17</v>
      </c>
      <c r="C430">
        <v>2018</v>
      </c>
      <c r="D430">
        <v>4</v>
      </c>
      <c r="E430">
        <v>4</v>
      </c>
      <c r="F430" t="s">
        <v>32</v>
      </c>
      <c r="G430">
        <v>7</v>
      </c>
      <c r="H430">
        <v>41</v>
      </c>
      <c r="I430">
        <v>7</v>
      </c>
      <c r="J430">
        <v>10</v>
      </c>
      <c r="K430">
        <v>10</v>
      </c>
      <c r="L430">
        <v>0</v>
      </c>
      <c r="M430">
        <v>0</v>
      </c>
      <c r="O430">
        <v>0</v>
      </c>
      <c r="Q430">
        <v>0</v>
      </c>
    </row>
    <row r="431" spans="1:17" hidden="1" x14ac:dyDescent="0.35">
      <c r="A431" t="s">
        <v>251</v>
      </c>
      <c r="B431" t="s">
        <v>17</v>
      </c>
      <c r="C431">
        <v>2018</v>
      </c>
      <c r="D431">
        <v>4</v>
      </c>
      <c r="E431">
        <v>4</v>
      </c>
      <c r="F431" t="s">
        <v>32</v>
      </c>
      <c r="G431">
        <v>9</v>
      </c>
      <c r="H431">
        <v>60</v>
      </c>
      <c r="I431">
        <v>8.4</v>
      </c>
      <c r="J431">
        <v>10</v>
      </c>
      <c r="K431">
        <v>10</v>
      </c>
      <c r="L431">
        <v>0</v>
      </c>
      <c r="M431">
        <v>0</v>
      </c>
      <c r="O431">
        <v>0</v>
      </c>
      <c r="Q431">
        <v>0</v>
      </c>
    </row>
    <row r="432" spans="1:17" hidden="1" x14ac:dyDescent="0.35">
      <c r="A432" t="s">
        <v>490</v>
      </c>
      <c r="B432" t="s">
        <v>17</v>
      </c>
      <c r="C432">
        <v>2018</v>
      </c>
      <c r="D432">
        <v>8</v>
      </c>
      <c r="E432">
        <v>4</v>
      </c>
      <c r="F432" t="s">
        <v>18</v>
      </c>
      <c r="G432">
        <v>4</v>
      </c>
      <c r="H432">
        <v>20</v>
      </c>
      <c r="I432">
        <v>4.5999999999999996</v>
      </c>
      <c r="J432">
        <v>10</v>
      </c>
      <c r="K432">
        <v>10</v>
      </c>
      <c r="L432">
        <v>0</v>
      </c>
      <c r="M432">
        <v>0</v>
      </c>
      <c r="O432">
        <v>0</v>
      </c>
      <c r="Q432">
        <v>0</v>
      </c>
    </row>
    <row r="433" spans="1:17" ht="14.4" hidden="1" customHeight="1" x14ac:dyDescent="0.35">
      <c r="A433" t="s">
        <v>132</v>
      </c>
      <c r="B433" t="s">
        <v>17</v>
      </c>
      <c r="C433">
        <v>2018</v>
      </c>
      <c r="D433">
        <v>2</v>
      </c>
      <c r="E433">
        <v>5</v>
      </c>
      <c r="F433" t="s">
        <v>32</v>
      </c>
      <c r="G433">
        <v>3</v>
      </c>
      <c r="H433">
        <v>0</v>
      </c>
      <c r="J433">
        <v>10</v>
      </c>
      <c r="K433">
        <v>10</v>
      </c>
      <c r="L433">
        <v>2018</v>
      </c>
      <c r="M433">
        <v>1</v>
      </c>
      <c r="O433">
        <v>0</v>
      </c>
      <c r="Q433">
        <v>0</v>
      </c>
    </row>
    <row r="434" spans="1:17" ht="14.4" hidden="1" customHeight="1" x14ac:dyDescent="0.35">
      <c r="A434" t="s">
        <v>382</v>
      </c>
      <c r="B434" t="s">
        <v>17</v>
      </c>
      <c r="C434">
        <v>2018</v>
      </c>
      <c r="D434">
        <v>6</v>
      </c>
      <c r="E434">
        <v>5</v>
      </c>
      <c r="F434" t="s">
        <v>55</v>
      </c>
      <c r="G434">
        <v>7</v>
      </c>
      <c r="H434">
        <v>0</v>
      </c>
      <c r="J434">
        <v>10</v>
      </c>
      <c r="K434">
        <v>10</v>
      </c>
      <c r="L434">
        <v>2018</v>
      </c>
      <c r="M434">
        <v>1</v>
      </c>
      <c r="N434" t="s">
        <v>21</v>
      </c>
      <c r="O434">
        <v>0</v>
      </c>
      <c r="Q434">
        <v>0</v>
      </c>
    </row>
    <row r="435" spans="1:17" ht="14.4" hidden="1" customHeight="1" x14ac:dyDescent="0.35">
      <c r="A435" t="s">
        <v>257</v>
      </c>
      <c r="B435" t="s">
        <v>17</v>
      </c>
      <c r="C435">
        <v>2018</v>
      </c>
      <c r="D435">
        <v>4</v>
      </c>
      <c r="E435">
        <v>5</v>
      </c>
      <c r="F435" t="s">
        <v>18</v>
      </c>
      <c r="G435">
        <v>5</v>
      </c>
      <c r="H435">
        <v>30</v>
      </c>
      <c r="I435">
        <v>4.5</v>
      </c>
      <c r="J435">
        <v>5</v>
      </c>
      <c r="K435">
        <v>10</v>
      </c>
      <c r="L435">
        <v>0</v>
      </c>
      <c r="M435">
        <v>0</v>
      </c>
      <c r="O435">
        <v>0</v>
      </c>
      <c r="Q435">
        <v>0</v>
      </c>
    </row>
    <row r="436" spans="1:17" ht="14.4" hidden="1" customHeight="1" x14ac:dyDescent="0.35">
      <c r="A436" t="s">
        <v>262</v>
      </c>
      <c r="B436" t="s">
        <v>17</v>
      </c>
      <c r="C436">
        <v>2018</v>
      </c>
      <c r="D436">
        <v>4</v>
      </c>
      <c r="E436">
        <v>5</v>
      </c>
      <c r="F436" t="s">
        <v>18</v>
      </c>
      <c r="G436">
        <v>9</v>
      </c>
      <c r="H436">
        <v>50</v>
      </c>
      <c r="I436" t="s">
        <v>261</v>
      </c>
      <c r="J436">
        <v>5</v>
      </c>
      <c r="K436">
        <v>5</v>
      </c>
      <c r="L436">
        <v>0</v>
      </c>
      <c r="M436">
        <v>0</v>
      </c>
      <c r="O436">
        <v>0</v>
      </c>
      <c r="Q436">
        <v>0</v>
      </c>
    </row>
    <row r="437" spans="1:17" ht="14.4" hidden="1" customHeight="1" x14ac:dyDescent="0.35">
      <c r="A437" t="s">
        <v>25</v>
      </c>
      <c r="B437" t="s">
        <v>17</v>
      </c>
      <c r="C437">
        <v>2018</v>
      </c>
      <c r="D437">
        <v>1</v>
      </c>
      <c r="E437">
        <v>1</v>
      </c>
      <c r="F437" t="s">
        <v>18</v>
      </c>
      <c r="G437">
        <v>5</v>
      </c>
      <c r="H437">
        <v>0</v>
      </c>
      <c r="J437">
        <v>0</v>
      </c>
      <c r="K437">
        <v>0</v>
      </c>
      <c r="L437">
        <v>2018</v>
      </c>
      <c r="M437">
        <v>1</v>
      </c>
      <c r="N437" t="s">
        <v>21</v>
      </c>
      <c r="O437">
        <v>0</v>
      </c>
      <c r="Q437">
        <v>0</v>
      </c>
    </row>
    <row r="438" spans="1:17" ht="14.4" hidden="1" customHeight="1" x14ac:dyDescent="0.35">
      <c r="A438" t="s">
        <v>28</v>
      </c>
      <c r="B438" t="s">
        <v>17</v>
      </c>
      <c r="C438">
        <v>2018</v>
      </c>
      <c r="D438">
        <v>1</v>
      </c>
      <c r="E438">
        <v>1</v>
      </c>
      <c r="F438" t="s">
        <v>18</v>
      </c>
      <c r="G438">
        <v>7</v>
      </c>
      <c r="H438">
        <v>0</v>
      </c>
      <c r="J438">
        <v>0</v>
      </c>
      <c r="K438">
        <v>0</v>
      </c>
      <c r="L438">
        <v>2018</v>
      </c>
      <c r="M438">
        <v>1</v>
      </c>
      <c r="N438" t="s">
        <v>27</v>
      </c>
      <c r="O438">
        <v>0</v>
      </c>
      <c r="Q438">
        <v>0</v>
      </c>
    </row>
    <row r="439" spans="1:17" ht="14.4" hidden="1" customHeight="1" x14ac:dyDescent="0.35">
      <c r="A439" t="s">
        <v>31</v>
      </c>
      <c r="B439" t="s">
        <v>17</v>
      </c>
      <c r="C439">
        <v>2018</v>
      </c>
      <c r="D439">
        <v>1</v>
      </c>
      <c r="E439">
        <v>1</v>
      </c>
      <c r="F439" t="s">
        <v>18</v>
      </c>
      <c r="G439">
        <v>10</v>
      </c>
      <c r="H439">
        <v>25</v>
      </c>
      <c r="I439">
        <v>5.0999999999999996</v>
      </c>
      <c r="J439">
        <v>0</v>
      </c>
      <c r="K439">
        <v>0</v>
      </c>
      <c r="L439">
        <v>0</v>
      </c>
      <c r="M439">
        <v>0</v>
      </c>
      <c r="O439">
        <v>0</v>
      </c>
      <c r="Q439">
        <v>0</v>
      </c>
    </row>
    <row r="440" spans="1:17" ht="14.4" hidden="1" customHeight="1" x14ac:dyDescent="0.35">
      <c r="A440" t="s">
        <v>90</v>
      </c>
      <c r="B440" t="s">
        <v>17</v>
      </c>
      <c r="C440">
        <v>2018</v>
      </c>
      <c r="D440">
        <v>2</v>
      </c>
      <c r="E440">
        <v>1</v>
      </c>
      <c r="F440" t="s">
        <v>66</v>
      </c>
      <c r="G440">
        <v>1</v>
      </c>
      <c r="H440">
        <v>21</v>
      </c>
      <c r="I440">
        <v>4.4000000000000004</v>
      </c>
      <c r="J440">
        <v>0</v>
      </c>
      <c r="K440">
        <v>0</v>
      </c>
      <c r="L440">
        <v>0</v>
      </c>
      <c r="M440">
        <v>0</v>
      </c>
      <c r="O440">
        <v>0</v>
      </c>
      <c r="Q440">
        <v>0</v>
      </c>
    </row>
    <row r="441" spans="1:17" ht="14.4" hidden="1" customHeight="1" x14ac:dyDescent="0.35">
      <c r="A441" t="s">
        <v>91</v>
      </c>
      <c r="B441" t="s">
        <v>17</v>
      </c>
      <c r="C441">
        <v>2018</v>
      </c>
      <c r="D441">
        <v>2</v>
      </c>
      <c r="E441">
        <v>1</v>
      </c>
      <c r="F441" t="s">
        <v>66</v>
      </c>
      <c r="G441">
        <v>2</v>
      </c>
      <c r="H441">
        <v>41</v>
      </c>
      <c r="I441">
        <v>8.1999999999999993</v>
      </c>
      <c r="J441">
        <v>0</v>
      </c>
      <c r="K441">
        <v>0</v>
      </c>
      <c r="L441">
        <v>0</v>
      </c>
      <c r="M441">
        <v>0</v>
      </c>
      <c r="O441">
        <v>0</v>
      </c>
      <c r="Q441">
        <v>0</v>
      </c>
    </row>
    <row r="442" spans="1:17" ht="14.4" hidden="1" customHeight="1" x14ac:dyDescent="0.35">
      <c r="A442" t="s">
        <v>92</v>
      </c>
      <c r="B442" t="s">
        <v>17</v>
      </c>
      <c r="C442">
        <v>2018</v>
      </c>
      <c r="D442">
        <v>2</v>
      </c>
      <c r="E442">
        <v>1</v>
      </c>
      <c r="F442" t="s">
        <v>66</v>
      </c>
      <c r="G442">
        <v>3</v>
      </c>
      <c r="H442">
        <v>43</v>
      </c>
      <c r="I442">
        <v>10</v>
      </c>
      <c r="J442">
        <v>0</v>
      </c>
      <c r="K442">
        <v>0</v>
      </c>
      <c r="L442">
        <v>0</v>
      </c>
      <c r="M442">
        <v>0</v>
      </c>
      <c r="O442">
        <v>0</v>
      </c>
      <c r="Q442">
        <v>0</v>
      </c>
    </row>
    <row r="443" spans="1:17" ht="14.4" hidden="1" customHeight="1" x14ac:dyDescent="0.35">
      <c r="A443" t="s">
        <v>93</v>
      </c>
      <c r="B443" t="s">
        <v>17</v>
      </c>
      <c r="C443">
        <v>2018</v>
      </c>
      <c r="D443">
        <v>2</v>
      </c>
      <c r="E443">
        <v>1</v>
      </c>
      <c r="F443" t="s">
        <v>66</v>
      </c>
      <c r="G443">
        <v>4</v>
      </c>
      <c r="H443">
        <v>0</v>
      </c>
      <c r="J443">
        <v>0</v>
      </c>
      <c r="K443">
        <v>0</v>
      </c>
      <c r="L443">
        <v>2018</v>
      </c>
      <c r="M443">
        <v>1</v>
      </c>
      <c r="N443" t="s">
        <v>23</v>
      </c>
      <c r="O443">
        <v>0</v>
      </c>
      <c r="Q443">
        <v>1</v>
      </c>
    </row>
    <row r="444" spans="1:17" ht="14.4" hidden="1" customHeight="1" x14ac:dyDescent="0.35">
      <c r="A444" t="s">
        <v>94</v>
      </c>
      <c r="B444" t="s">
        <v>17</v>
      </c>
      <c r="C444">
        <v>2018</v>
      </c>
      <c r="D444">
        <v>2</v>
      </c>
      <c r="E444">
        <v>1</v>
      </c>
      <c r="F444" t="s">
        <v>66</v>
      </c>
      <c r="G444">
        <v>5</v>
      </c>
      <c r="H444">
        <v>0</v>
      </c>
      <c r="J444">
        <v>0</v>
      </c>
      <c r="K444">
        <v>0</v>
      </c>
      <c r="L444">
        <v>2018</v>
      </c>
      <c r="M444">
        <v>1</v>
      </c>
      <c r="N444" t="s">
        <v>23</v>
      </c>
      <c r="O444">
        <v>0</v>
      </c>
      <c r="Q444">
        <v>0</v>
      </c>
    </row>
    <row r="445" spans="1:17" ht="14.4" hidden="1" customHeight="1" x14ac:dyDescent="0.35">
      <c r="A445" t="s">
        <v>95</v>
      </c>
      <c r="B445" t="s">
        <v>17</v>
      </c>
      <c r="C445">
        <v>2018</v>
      </c>
      <c r="D445">
        <v>2</v>
      </c>
      <c r="E445">
        <v>1</v>
      </c>
      <c r="F445" t="s">
        <v>66</v>
      </c>
      <c r="G445">
        <v>6</v>
      </c>
      <c r="H445">
        <v>0</v>
      </c>
      <c r="J445">
        <v>0</v>
      </c>
      <c r="K445">
        <v>0</v>
      </c>
      <c r="L445">
        <v>2018</v>
      </c>
      <c r="M445">
        <v>1</v>
      </c>
      <c r="N445" t="s">
        <v>23</v>
      </c>
      <c r="O445">
        <v>0</v>
      </c>
      <c r="Q445">
        <v>0</v>
      </c>
    </row>
    <row r="446" spans="1:17" ht="14.4" hidden="1" customHeight="1" x14ac:dyDescent="0.35">
      <c r="A446" t="s">
        <v>96</v>
      </c>
      <c r="B446" t="s">
        <v>17</v>
      </c>
      <c r="C446">
        <v>2018</v>
      </c>
      <c r="D446">
        <v>2</v>
      </c>
      <c r="E446">
        <v>1</v>
      </c>
      <c r="F446" t="s">
        <v>66</v>
      </c>
      <c r="G446">
        <v>7</v>
      </c>
      <c r="H446">
        <v>0</v>
      </c>
      <c r="J446">
        <v>0</v>
      </c>
      <c r="K446">
        <v>0</v>
      </c>
      <c r="L446">
        <v>2018</v>
      </c>
      <c r="M446">
        <v>1</v>
      </c>
      <c r="N446" t="s">
        <v>21</v>
      </c>
      <c r="O446">
        <v>0</v>
      </c>
      <c r="Q446">
        <v>0</v>
      </c>
    </row>
    <row r="447" spans="1:17" ht="14.4" hidden="1" customHeight="1" x14ac:dyDescent="0.35">
      <c r="A447" t="s">
        <v>97</v>
      </c>
      <c r="B447" t="s">
        <v>17</v>
      </c>
      <c r="C447">
        <v>2018</v>
      </c>
      <c r="D447">
        <v>2</v>
      </c>
      <c r="E447">
        <v>1</v>
      </c>
      <c r="F447" t="s">
        <v>66</v>
      </c>
      <c r="G447">
        <v>8</v>
      </c>
      <c r="H447">
        <v>0</v>
      </c>
      <c r="J447">
        <v>0</v>
      </c>
      <c r="K447">
        <v>0</v>
      </c>
      <c r="L447">
        <v>2018</v>
      </c>
      <c r="M447">
        <v>1</v>
      </c>
      <c r="N447" t="s">
        <v>23</v>
      </c>
      <c r="O447">
        <v>0</v>
      </c>
      <c r="Q447">
        <v>0</v>
      </c>
    </row>
    <row r="448" spans="1:17" ht="14.4" hidden="1" customHeight="1" x14ac:dyDescent="0.35">
      <c r="A448" t="s">
        <v>98</v>
      </c>
      <c r="B448" t="s">
        <v>17</v>
      </c>
      <c r="C448">
        <v>2018</v>
      </c>
      <c r="D448">
        <v>2</v>
      </c>
      <c r="E448">
        <v>1</v>
      </c>
      <c r="F448" t="s">
        <v>66</v>
      </c>
      <c r="G448">
        <v>9</v>
      </c>
      <c r="H448">
        <v>40</v>
      </c>
      <c r="I448">
        <v>5.7</v>
      </c>
      <c r="J448">
        <v>0</v>
      </c>
      <c r="K448">
        <v>0</v>
      </c>
      <c r="L448">
        <v>0</v>
      </c>
      <c r="M448">
        <v>0</v>
      </c>
      <c r="O448">
        <v>0</v>
      </c>
      <c r="Q448">
        <v>1</v>
      </c>
    </row>
    <row r="449" spans="1:17" ht="14.4" hidden="1" customHeight="1" x14ac:dyDescent="0.35">
      <c r="A449" t="s">
        <v>99</v>
      </c>
      <c r="B449" t="s">
        <v>17</v>
      </c>
      <c r="C449">
        <v>2018</v>
      </c>
      <c r="D449">
        <v>2</v>
      </c>
      <c r="E449">
        <v>1</v>
      </c>
      <c r="F449" t="s">
        <v>66</v>
      </c>
      <c r="G449">
        <v>10</v>
      </c>
      <c r="H449">
        <v>33</v>
      </c>
      <c r="I449">
        <v>6.4</v>
      </c>
      <c r="J449">
        <v>0</v>
      </c>
      <c r="K449">
        <v>0</v>
      </c>
      <c r="L449">
        <v>0</v>
      </c>
      <c r="M449">
        <v>0</v>
      </c>
      <c r="O449">
        <v>0</v>
      </c>
      <c r="Q449">
        <v>0</v>
      </c>
    </row>
    <row r="450" spans="1:17" ht="14.4" hidden="1" customHeight="1" x14ac:dyDescent="0.35">
      <c r="A450" t="s">
        <v>151</v>
      </c>
      <c r="B450" t="s">
        <v>17</v>
      </c>
      <c r="C450">
        <v>2018</v>
      </c>
      <c r="D450">
        <v>3</v>
      </c>
      <c r="E450">
        <v>1</v>
      </c>
      <c r="F450" t="s">
        <v>78</v>
      </c>
      <c r="G450">
        <v>2</v>
      </c>
      <c r="H450">
        <v>0</v>
      </c>
      <c r="J450">
        <v>0</v>
      </c>
      <c r="K450">
        <v>0</v>
      </c>
      <c r="L450">
        <v>2018</v>
      </c>
      <c r="M450">
        <v>1</v>
      </c>
      <c r="O450">
        <v>0</v>
      </c>
      <c r="Q450">
        <v>0</v>
      </c>
    </row>
    <row r="451" spans="1:17" ht="14.4" hidden="1" customHeight="1" x14ac:dyDescent="0.35">
      <c r="A451" t="s">
        <v>152</v>
      </c>
      <c r="B451" t="s">
        <v>17</v>
      </c>
      <c r="C451">
        <v>2018</v>
      </c>
      <c r="D451">
        <v>3</v>
      </c>
      <c r="E451">
        <v>1</v>
      </c>
      <c r="F451" t="s">
        <v>78</v>
      </c>
      <c r="G451">
        <v>3</v>
      </c>
      <c r="H451">
        <v>24</v>
      </c>
      <c r="I451">
        <v>3.6</v>
      </c>
      <c r="J451">
        <v>0</v>
      </c>
      <c r="K451">
        <v>0</v>
      </c>
      <c r="L451">
        <v>0</v>
      </c>
      <c r="M451">
        <v>0</v>
      </c>
      <c r="O451">
        <v>0</v>
      </c>
      <c r="Q451">
        <v>0</v>
      </c>
    </row>
    <row r="452" spans="1:17" hidden="1" x14ac:dyDescent="0.35">
      <c r="A452" t="s">
        <v>155</v>
      </c>
      <c r="B452" t="s">
        <v>17</v>
      </c>
      <c r="C452">
        <v>2018</v>
      </c>
      <c r="D452">
        <v>3</v>
      </c>
      <c r="E452">
        <v>1</v>
      </c>
      <c r="F452" t="s">
        <v>78</v>
      </c>
      <c r="G452">
        <v>6</v>
      </c>
      <c r="H452">
        <v>0</v>
      </c>
      <c r="J452">
        <v>0</v>
      </c>
      <c r="K452">
        <v>0</v>
      </c>
      <c r="L452">
        <v>2018</v>
      </c>
      <c r="M452">
        <v>1</v>
      </c>
      <c r="O452">
        <v>0</v>
      </c>
      <c r="Q452">
        <v>0</v>
      </c>
    </row>
    <row r="453" spans="1:17" hidden="1" x14ac:dyDescent="0.35">
      <c r="A453" t="s">
        <v>157</v>
      </c>
      <c r="B453" t="s">
        <v>17</v>
      </c>
      <c r="C453">
        <v>2018</v>
      </c>
      <c r="D453">
        <v>3</v>
      </c>
      <c r="E453">
        <v>1</v>
      </c>
      <c r="F453" t="s">
        <v>78</v>
      </c>
      <c r="G453">
        <v>8</v>
      </c>
      <c r="H453">
        <v>45</v>
      </c>
      <c r="I453">
        <v>7.2</v>
      </c>
      <c r="J453">
        <v>0</v>
      </c>
      <c r="K453">
        <v>0</v>
      </c>
      <c r="L453">
        <v>0</v>
      </c>
      <c r="M453">
        <v>0</v>
      </c>
      <c r="O453">
        <v>0</v>
      </c>
      <c r="Q453">
        <v>0</v>
      </c>
    </row>
    <row r="454" spans="1:17" hidden="1" x14ac:dyDescent="0.35">
      <c r="A454" t="s">
        <v>160</v>
      </c>
      <c r="B454" t="s">
        <v>17</v>
      </c>
      <c r="C454">
        <v>2018</v>
      </c>
      <c r="D454">
        <v>3</v>
      </c>
      <c r="E454">
        <v>1</v>
      </c>
      <c r="F454" t="s">
        <v>78</v>
      </c>
      <c r="G454">
        <v>11</v>
      </c>
      <c r="H454">
        <v>43</v>
      </c>
      <c r="I454">
        <v>10</v>
      </c>
      <c r="J454">
        <v>0</v>
      </c>
      <c r="K454">
        <v>0</v>
      </c>
      <c r="L454">
        <v>0</v>
      </c>
      <c r="M454">
        <v>0</v>
      </c>
      <c r="O454">
        <v>0</v>
      </c>
      <c r="Q454">
        <v>0</v>
      </c>
    </row>
    <row r="455" spans="1:17" hidden="1" x14ac:dyDescent="0.35">
      <c r="A455" t="s">
        <v>213</v>
      </c>
      <c r="B455" t="s">
        <v>17</v>
      </c>
      <c r="C455">
        <v>2018</v>
      </c>
      <c r="D455">
        <v>4</v>
      </c>
      <c r="E455">
        <v>1</v>
      </c>
      <c r="F455" t="s">
        <v>55</v>
      </c>
      <c r="G455">
        <v>1</v>
      </c>
      <c r="H455">
        <v>35</v>
      </c>
      <c r="I455">
        <v>5.8</v>
      </c>
      <c r="J455">
        <v>0</v>
      </c>
      <c r="K455">
        <v>0</v>
      </c>
      <c r="L455">
        <v>0</v>
      </c>
      <c r="M455">
        <v>0</v>
      </c>
      <c r="O455">
        <v>0</v>
      </c>
      <c r="Q455">
        <v>0</v>
      </c>
    </row>
    <row r="456" spans="1:17" hidden="1" x14ac:dyDescent="0.35">
      <c r="A456" t="s">
        <v>214</v>
      </c>
      <c r="B456" t="s">
        <v>17</v>
      </c>
      <c r="C456">
        <v>2018</v>
      </c>
      <c r="D456">
        <v>4</v>
      </c>
      <c r="E456">
        <v>1</v>
      </c>
      <c r="F456" t="s">
        <v>55</v>
      </c>
      <c r="G456">
        <v>2</v>
      </c>
      <c r="H456">
        <v>0</v>
      </c>
      <c r="J456">
        <v>0</v>
      </c>
      <c r="K456">
        <v>0</v>
      </c>
      <c r="L456">
        <v>2018</v>
      </c>
      <c r="M456">
        <v>1</v>
      </c>
      <c r="N456" t="s">
        <v>21</v>
      </c>
      <c r="O456">
        <v>0</v>
      </c>
      <c r="Q456">
        <v>1</v>
      </c>
    </row>
    <row r="457" spans="1:17" hidden="1" x14ac:dyDescent="0.35">
      <c r="A457" t="s">
        <v>215</v>
      </c>
      <c r="B457" t="s">
        <v>17</v>
      </c>
      <c r="C457">
        <v>2018</v>
      </c>
      <c r="D457">
        <v>4</v>
      </c>
      <c r="E457">
        <v>1</v>
      </c>
      <c r="F457" t="s">
        <v>55</v>
      </c>
      <c r="G457">
        <v>3</v>
      </c>
      <c r="H457">
        <v>0</v>
      </c>
      <c r="J457">
        <v>0</v>
      </c>
      <c r="K457">
        <v>0</v>
      </c>
      <c r="L457">
        <v>2018</v>
      </c>
      <c r="M457">
        <v>1</v>
      </c>
      <c r="N457" t="s">
        <v>21</v>
      </c>
      <c r="O457">
        <v>0</v>
      </c>
      <c r="Q457">
        <v>3</v>
      </c>
    </row>
    <row r="458" spans="1:17" hidden="1" x14ac:dyDescent="0.35">
      <c r="A458" t="s">
        <v>216</v>
      </c>
      <c r="B458" t="s">
        <v>17</v>
      </c>
      <c r="C458">
        <v>2018</v>
      </c>
      <c r="D458">
        <v>4</v>
      </c>
      <c r="E458">
        <v>1</v>
      </c>
      <c r="F458" t="s">
        <v>55</v>
      </c>
      <c r="G458">
        <v>4</v>
      </c>
      <c r="H458">
        <v>48</v>
      </c>
      <c r="I458">
        <v>8.6999999999999993</v>
      </c>
      <c r="J458">
        <v>0</v>
      </c>
      <c r="K458">
        <v>0</v>
      </c>
      <c r="L458">
        <v>0</v>
      </c>
      <c r="M458">
        <v>0</v>
      </c>
      <c r="O458">
        <v>0</v>
      </c>
      <c r="Q458">
        <v>1</v>
      </c>
    </row>
    <row r="459" spans="1:17" hidden="1" x14ac:dyDescent="0.35">
      <c r="A459" t="s">
        <v>217</v>
      </c>
      <c r="B459" t="s">
        <v>17</v>
      </c>
      <c r="C459">
        <v>2018</v>
      </c>
      <c r="D459">
        <v>4</v>
      </c>
      <c r="E459">
        <v>1</v>
      </c>
      <c r="F459" t="s">
        <v>55</v>
      </c>
      <c r="G459">
        <v>5</v>
      </c>
      <c r="H459">
        <v>0</v>
      </c>
      <c r="J459">
        <v>0</v>
      </c>
      <c r="K459">
        <v>0</v>
      </c>
      <c r="L459">
        <v>2018</v>
      </c>
      <c r="M459">
        <v>1</v>
      </c>
      <c r="N459" t="s">
        <v>21</v>
      </c>
      <c r="O459">
        <v>0</v>
      </c>
      <c r="Q459">
        <v>1</v>
      </c>
    </row>
    <row r="460" spans="1:17" ht="14.4" hidden="1" customHeight="1" x14ac:dyDescent="0.35">
      <c r="A460" t="s">
        <v>218</v>
      </c>
      <c r="B460" t="s">
        <v>17</v>
      </c>
      <c r="C460">
        <v>2018</v>
      </c>
      <c r="D460">
        <v>4</v>
      </c>
      <c r="E460">
        <v>1</v>
      </c>
      <c r="F460" t="s">
        <v>55</v>
      </c>
      <c r="G460">
        <v>6</v>
      </c>
      <c r="H460">
        <v>80</v>
      </c>
      <c r="I460">
        <v>8.6</v>
      </c>
      <c r="J460">
        <v>0</v>
      </c>
      <c r="K460">
        <v>0</v>
      </c>
      <c r="L460">
        <v>0</v>
      </c>
      <c r="M460">
        <v>0</v>
      </c>
      <c r="O460">
        <v>0</v>
      </c>
      <c r="Q460">
        <v>1</v>
      </c>
    </row>
    <row r="461" spans="1:17" ht="14.4" hidden="1" customHeight="1" x14ac:dyDescent="0.35">
      <c r="A461" t="s">
        <v>219</v>
      </c>
      <c r="B461" t="s">
        <v>17</v>
      </c>
      <c r="C461">
        <v>2018</v>
      </c>
      <c r="D461">
        <v>4</v>
      </c>
      <c r="E461">
        <v>1</v>
      </c>
      <c r="F461" t="s">
        <v>55</v>
      </c>
      <c r="G461">
        <v>7</v>
      </c>
      <c r="H461">
        <v>58</v>
      </c>
      <c r="I461">
        <v>8.8000000000000007</v>
      </c>
      <c r="J461">
        <v>0</v>
      </c>
      <c r="K461">
        <v>0</v>
      </c>
      <c r="L461">
        <v>0</v>
      </c>
      <c r="M461">
        <v>0</v>
      </c>
      <c r="O461">
        <v>0</v>
      </c>
      <c r="Q461">
        <v>2</v>
      </c>
    </row>
    <row r="462" spans="1:17" ht="14.4" hidden="1" customHeight="1" x14ac:dyDescent="0.35">
      <c r="A462" t="s">
        <v>220</v>
      </c>
      <c r="B462" t="s">
        <v>17</v>
      </c>
      <c r="C462">
        <v>2018</v>
      </c>
      <c r="D462">
        <v>4</v>
      </c>
      <c r="E462">
        <v>1</v>
      </c>
      <c r="F462" t="s">
        <v>55</v>
      </c>
      <c r="G462">
        <v>8</v>
      </c>
      <c r="H462">
        <v>44</v>
      </c>
      <c r="I462">
        <v>7</v>
      </c>
      <c r="J462">
        <v>0</v>
      </c>
      <c r="K462">
        <v>0</v>
      </c>
      <c r="L462">
        <v>0</v>
      </c>
      <c r="M462">
        <v>0</v>
      </c>
      <c r="O462">
        <v>0</v>
      </c>
      <c r="Q462">
        <v>1</v>
      </c>
    </row>
    <row r="463" spans="1:17" ht="14.4" hidden="1" customHeight="1" x14ac:dyDescent="0.35">
      <c r="A463" t="s">
        <v>221</v>
      </c>
      <c r="B463" t="s">
        <v>17</v>
      </c>
      <c r="C463">
        <v>2018</v>
      </c>
      <c r="D463">
        <v>4</v>
      </c>
      <c r="E463">
        <v>1</v>
      </c>
      <c r="F463" t="s">
        <v>55</v>
      </c>
      <c r="G463">
        <v>9</v>
      </c>
      <c r="H463">
        <v>50</v>
      </c>
      <c r="I463">
        <v>9.6999999999999993</v>
      </c>
      <c r="J463">
        <v>0</v>
      </c>
      <c r="K463">
        <v>0</v>
      </c>
      <c r="L463">
        <v>0</v>
      </c>
      <c r="M463">
        <v>0</v>
      </c>
      <c r="N463" t="s">
        <v>86</v>
      </c>
      <c r="O463">
        <v>0</v>
      </c>
      <c r="Q463">
        <v>1</v>
      </c>
    </row>
    <row r="464" spans="1:17" ht="14.4" hidden="1" customHeight="1" x14ac:dyDescent="0.35">
      <c r="A464" t="s">
        <v>222</v>
      </c>
      <c r="B464" t="s">
        <v>17</v>
      </c>
      <c r="C464">
        <v>2018</v>
      </c>
      <c r="D464">
        <v>4</v>
      </c>
      <c r="E464">
        <v>1</v>
      </c>
      <c r="F464" t="s">
        <v>55</v>
      </c>
      <c r="G464">
        <v>10</v>
      </c>
      <c r="H464">
        <v>0</v>
      </c>
      <c r="J464">
        <v>0</v>
      </c>
      <c r="K464">
        <v>0</v>
      </c>
      <c r="L464">
        <v>2018</v>
      </c>
      <c r="M464">
        <v>1</v>
      </c>
      <c r="N464" t="s">
        <v>23</v>
      </c>
      <c r="O464">
        <v>0</v>
      </c>
      <c r="Q464">
        <v>0</v>
      </c>
    </row>
    <row r="465" spans="1:17" ht="14.4" hidden="1" customHeight="1" x14ac:dyDescent="0.35">
      <c r="A465" t="s">
        <v>275</v>
      </c>
      <c r="B465" t="s">
        <v>17</v>
      </c>
      <c r="C465">
        <v>2018</v>
      </c>
      <c r="D465">
        <v>5</v>
      </c>
      <c r="E465">
        <v>1</v>
      </c>
      <c r="F465" t="s">
        <v>32</v>
      </c>
      <c r="G465">
        <v>2</v>
      </c>
      <c r="H465">
        <v>34</v>
      </c>
      <c r="I465">
        <v>7.9</v>
      </c>
      <c r="J465">
        <v>0</v>
      </c>
      <c r="K465">
        <v>0</v>
      </c>
      <c r="L465">
        <v>0</v>
      </c>
      <c r="M465">
        <v>0</v>
      </c>
      <c r="O465">
        <v>0</v>
      </c>
      <c r="Q465">
        <v>0</v>
      </c>
    </row>
    <row r="466" spans="1:17" ht="14.4" hidden="1" customHeight="1" x14ac:dyDescent="0.35">
      <c r="A466" t="s">
        <v>151</v>
      </c>
      <c r="B466" t="s">
        <v>17</v>
      </c>
      <c r="C466">
        <v>2019</v>
      </c>
      <c r="D466">
        <v>3</v>
      </c>
      <c r="E466">
        <v>1</v>
      </c>
      <c r="F466" t="s">
        <v>78</v>
      </c>
      <c r="G466">
        <v>2</v>
      </c>
      <c r="H466">
        <v>0</v>
      </c>
      <c r="J466">
        <v>0</v>
      </c>
      <c r="K466">
        <v>0</v>
      </c>
      <c r="L466">
        <v>2018</v>
      </c>
      <c r="M466">
        <v>1</v>
      </c>
      <c r="O466">
        <v>0</v>
      </c>
      <c r="Q466">
        <v>0</v>
      </c>
    </row>
    <row r="467" spans="1:17" ht="14.4" hidden="1" customHeight="1" x14ac:dyDescent="0.35">
      <c r="A467" t="s">
        <v>153</v>
      </c>
      <c r="B467" t="s">
        <v>17</v>
      </c>
      <c r="C467">
        <v>2019</v>
      </c>
      <c r="D467">
        <v>3</v>
      </c>
      <c r="E467">
        <v>1</v>
      </c>
      <c r="F467" t="s">
        <v>78</v>
      </c>
      <c r="G467">
        <v>4</v>
      </c>
      <c r="H467">
        <v>0</v>
      </c>
      <c r="J467">
        <v>0</v>
      </c>
      <c r="K467">
        <v>0</v>
      </c>
      <c r="L467">
        <v>2018</v>
      </c>
      <c r="M467">
        <v>1</v>
      </c>
      <c r="O467">
        <v>0</v>
      </c>
      <c r="Q467">
        <v>0</v>
      </c>
    </row>
    <row r="468" spans="1:17" ht="14.4" hidden="1" customHeight="1" x14ac:dyDescent="0.35">
      <c r="A468" t="s">
        <v>305</v>
      </c>
      <c r="B468" t="s">
        <v>17</v>
      </c>
      <c r="C468">
        <v>2019</v>
      </c>
      <c r="D468">
        <v>5</v>
      </c>
      <c r="E468">
        <v>4</v>
      </c>
      <c r="F468" t="s">
        <v>66</v>
      </c>
      <c r="G468">
        <v>1</v>
      </c>
      <c r="H468">
        <v>34</v>
      </c>
      <c r="I468">
        <v>8.9</v>
      </c>
      <c r="J468">
        <v>20</v>
      </c>
      <c r="K468">
        <v>10</v>
      </c>
      <c r="L468">
        <v>0</v>
      </c>
      <c r="M468">
        <v>0</v>
      </c>
      <c r="O468">
        <v>0</v>
      </c>
      <c r="Q468">
        <v>1</v>
      </c>
    </row>
    <row r="469" spans="1:17" ht="14.4" hidden="1" customHeight="1" x14ac:dyDescent="0.35">
      <c r="A469" t="s">
        <v>308</v>
      </c>
      <c r="B469" t="s">
        <v>17</v>
      </c>
      <c r="C469">
        <v>2019</v>
      </c>
      <c r="D469">
        <v>5</v>
      </c>
      <c r="E469">
        <v>4</v>
      </c>
      <c r="F469" t="s">
        <v>66</v>
      </c>
      <c r="G469">
        <v>4</v>
      </c>
      <c r="H469">
        <v>36</v>
      </c>
      <c r="I469">
        <v>6.9</v>
      </c>
      <c r="J469">
        <v>20</v>
      </c>
      <c r="K469">
        <v>10</v>
      </c>
      <c r="L469">
        <v>0</v>
      </c>
      <c r="M469">
        <v>0</v>
      </c>
      <c r="O469">
        <v>0</v>
      </c>
      <c r="Q469">
        <v>2</v>
      </c>
    </row>
    <row r="470" spans="1:17" ht="14.4" customHeight="1" x14ac:dyDescent="0.35">
      <c r="A470" t="s">
        <v>501</v>
      </c>
      <c r="B470" t="s">
        <v>17</v>
      </c>
      <c r="C470">
        <v>2020</v>
      </c>
      <c r="D470">
        <v>8</v>
      </c>
      <c r="E470">
        <v>5</v>
      </c>
      <c r="F470" t="s">
        <v>78</v>
      </c>
      <c r="G470">
        <v>5</v>
      </c>
      <c r="H470">
        <v>42</v>
      </c>
      <c r="I470">
        <v>11.3</v>
      </c>
      <c r="J470">
        <v>190</v>
      </c>
      <c r="K470">
        <v>0</v>
      </c>
      <c r="L470">
        <v>0</v>
      </c>
      <c r="M470">
        <v>0</v>
      </c>
      <c r="O470">
        <v>0</v>
      </c>
      <c r="Q470">
        <v>0</v>
      </c>
    </row>
    <row r="471" spans="1:17" ht="14.4" hidden="1" customHeight="1" x14ac:dyDescent="0.35">
      <c r="A471" t="s">
        <v>163</v>
      </c>
      <c r="B471" t="s">
        <v>17</v>
      </c>
      <c r="C471">
        <v>2019</v>
      </c>
      <c r="D471">
        <v>3</v>
      </c>
      <c r="E471">
        <v>2</v>
      </c>
      <c r="F471" t="s">
        <v>55</v>
      </c>
      <c r="G471">
        <v>3</v>
      </c>
      <c r="H471">
        <v>0</v>
      </c>
      <c r="J471">
        <v>0</v>
      </c>
      <c r="K471">
        <v>0</v>
      </c>
      <c r="L471">
        <v>2018</v>
      </c>
      <c r="M471">
        <v>1</v>
      </c>
      <c r="O471">
        <v>0</v>
      </c>
      <c r="Q471">
        <v>0</v>
      </c>
    </row>
    <row r="472" spans="1:17" ht="14.4" hidden="1" customHeight="1" x14ac:dyDescent="0.35">
      <c r="A472" t="s">
        <v>364</v>
      </c>
      <c r="B472" t="s">
        <v>17</v>
      </c>
      <c r="C472">
        <v>2019</v>
      </c>
      <c r="D472">
        <v>6</v>
      </c>
      <c r="E472">
        <v>3</v>
      </c>
      <c r="F472" t="s">
        <v>18</v>
      </c>
      <c r="G472">
        <v>9</v>
      </c>
      <c r="H472">
        <v>44</v>
      </c>
      <c r="I472">
        <v>8.6999999999999993</v>
      </c>
      <c r="J472">
        <v>20</v>
      </c>
      <c r="K472">
        <v>10</v>
      </c>
      <c r="L472">
        <v>0</v>
      </c>
      <c r="M472">
        <v>0</v>
      </c>
      <c r="O472">
        <v>0</v>
      </c>
      <c r="Q472">
        <v>0</v>
      </c>
    </row>
    <row r="473" spans="1:17" ht="14.4" hidden="1" customHeight="1" x14ac:dyDescent="0.35">
      <c r="A473" t="s">
        <v>418</v>
      </c>
      <c r="B473" t="s">
        <v>17</v>
      </c>
      <c r="C473">
        <v>2019</v>
      </c>
      <c r="D473">
        <v>7</v>
      </c>
      <c r="E473">
        <v>3</v>
      </c>
      <c r="F473" t="s">
        <v>32</v>
      </c>
      <c r="G473">
        <v>3</v>
      </c>
      <c r="H473">
        <v>43</v>
      </c>
      <c r="I473">
        <v>7.4</v>
      </c>
      <c r="J473">
        <v>20</v>
      </c>
      <c r="K473">
        <v>10</v>
      </c>
      <c r="L473">
        <v>0</v>
      </c>
      <c r="M473">
        <v>0</v>
      </c>
      <c r="O473">
        <v>0</v>
      </c>
      <c r="Q473">
        <v>0</v>
      </c>
    </row>
    <row r="474" spans="1:17" ht="14.4" hidden="1" customHeight="1" x14ac:dyDescent="0.35">
      <c r="A474" t="s">
        <v>169</v>
      </c>
      <c r="B474" t="s">
        <v>17</v>
      </c>
      <c r="C474">
        <v>2019</v>
      </c>
      <c r="D474">
        <v>3</v>
      </c>
      <c r="E474">
        <v>2</v>
      </c>
      <c r="F474" t="s">
        <v>55</v>
      </c>
      <c r="G474">
        <v>9</v>
      </c>
      <c r="H474">
        <v>0</v>
      </c>
      <c r="J474">
        <v>0</v>
      </c>
      <c r="K474">
        <v>0</v>
      </c>
      <c r="L474">
        <v>2018</v>
      </c>
      <c r="M474">
        <v>1</v>
      </c>
      <c r="O474">
        <v>0</v>
      </c>
      <c r="Q474">
        <v>0</v>
      </c>
    </row>
    <row r="475" spans="1:17" ht="14.4" hidden="1" customHeight="1" x14ac:dyDescent="0.35">
      <c r="A475" t="s">
        <v>171</v>
      </c>
      <c r="B475" t="s">
        <v>17</v>
      </c>
      <c r="C475">
        <v>2019</v>
      </c>
      <c r="D475">
        <v>3</v>
      </c>
      <c r="E475">
        <v>3</v>
      </c>
      <c r="F475" t="s">
        <v>32</v>
      </c>
      <c r="G475">
        <v>1</v>
      </c>
      <c r="H475">
        <v>0</v>
      </c>
      <c r="J475">
        <v>0</v>
      </c>
      <c r="K475">
        <v>0</v>
      </c>
      <c r="L475">
        <v>2018</v>
      </c>
      <c r="M475">
        <v>1</v>
      </c>
      <c r="O475">
        <v>0</v>
      </c>
      <c r="Q475">
        <v>0</v>
      </c>
    </row>
    <row r="476" spans="1:17" ht="14.4" hidden="1" customHeight="1" x14ac:dyDescent="0.35">
      <c r="A476" t="s">
        <v>172</v>
      </c>
      <c r="B476" t="s">
        <v>17</v>
      </c>
      <c r="C476">
        <v>2019</v>
      </c>
      <c r="D476">
        <v>3</v>
      </c>
      <c r="E476">
        <v>3</v>
      </c>
      <c r="F476" t="s">
        <v>32</v>
      </c>
      <c r="G476">
        <v>2</v>
      </c>
      <c r="H476">
        <v>0</v>
      </c>
      <c r="J476">
        <v>0</v>
      </c>
      <c r="K476">
        <v>0</v>
      </c>
      <c r="L476">
        <v>2018</v>
      </c>
      <c r="M476">
        <v>1</v>
      </c>
      <c r="O476">
        <v>0</v>
      </c>
      <c r="Q476">
        <v>0</v>
      </c>
    </row>
    <row r="477" spans="1:17" ht="14.4" hidden="1" customHeight="1" x14ac:dyDescent="0.35">
      <c r="A477" t="s">
        <v>173</v>
      </c>
      <c r="B477" t="s">
        <v>17</v>
      </c>
      <c r="C477">
        <v>2019</v>
      </c>
      <c r="D477">
        <v>3</v>
      </c>
      <c r="E477">
        <v>3</v>
      </c>
      <c r="F477" t="s">
        <v>32</v>
      </c>
      <c r="G477">
        <v>3</v>
      </c>
      <c r="H477">
        <v>0</v>
      </c>
      <c r="J477">
        <v>0</v>
      </c>
      <c r="K477">
        <v>0</v>
      </c>
      <c r="L477">
        <v>2018</v>
      </c>
      <c r="M477">
        <v>1</v>
      </c>
      <c r="O477">
        <v>0</v>
      </c>
      <c r="Q477">
        <v>0</v>
      </c>
    </row>
    <row r="478" spans="1:17" ht="14.4" hidden="1" customHeight="1" x14ac:dyDescent="0.35">
      <c r="A478" t="s">
        <v>174</v>
      </c>
      <c r="B478" t="s">
        <v>17</v>
      </c>
      <c r="C478">
        <v>2019</v>
      </c>
      <c r="D478">
        <v>3</v>
      </c>
      <c r="E478">
        <v>3</v>
      </c>
      <c r="F478" t="s">
        <v>32</v>
      </c>
      <c r="G478">
        <v>4</v>
      </c>
      <c r="H478">
        <v>0</v>
      </c>
      <c r="J478">
        <v>0</v>
      </c>
      <c r="K478">
        <v>0</v>
      </c>
      <c r="L478">
        <v>2018</v>
      </c>
      <c r="M478">
        <v>1</v>
      </c>
      <c r="O478">
        <v>0</v>
      </c>
      <c r="Q478">
        <v>0</v>
      </c>
    </row>
    <row r="479" spans="1:17" ht="14.4" hidden="1" customHeight="1" x14ac:dyDescent="0.35">
      <c r="A479" t="s">
        <v>175</v>
      </c>
      <c r="B479" t="s">
        <v>17</v>
      </c>
      <c r="C479">
        <v>2019</v>
      </c>
      <c r="D479">
        <v>3</v>
      </c>
      <c r="E479">
        <v>3</v>
      </c>
      <c r="F479" t="s">
        <v>32</v>
      </c>
      <c r="G479">
        <v>5</v>
      </c>
      <c r="H479">
        <v>0</v>
      </c>
      <c r="J479">
        <v>0</v>
      </c>
      <c r="K479">
        <v>0</v>
      </c>
      <c r="L479">
        <v>2018</v>
      </c>
      <c r="M479">
        <v>1</v>
      </c>
      <c r="O479">
        <v>0</v>
      </c>
      <c r="Q479">
        <v>0</v>
      </c>
    </row>
    <row r="480" spans="1:17" ht="14.4" hidden="1" customHeight="1" x14ac:dyDescent="0.35">
      <c r="A480" t="s">
        <v>442</v>
      </c>
      <c r="B480" t="s">
        <v>17</v>
      </c>
      <c r="C480">
        <v>2019</v>
      </c>
      <c r="D480">
        <v>7</v>
      </c>
      <c r="E480">
        <v>5</v>
      </c>
      <c r="F480" t="s">
        <v>55</v>
      </c>
      <c r="G480">
        <v>7</v>
      </c>
      <c r="H480">
        <v>43</v>
      </c>
      <c r="I480">
        <v>9.5</v>
      </c>
      <c r="J480">
        <v>20</v>
      </c>
      <c r="K480">
        <v>10</v>
      </c>
      <c r="L480">
        <v>0</v>
      </c>
      <c r="M480">
        <v>0</v>
      </c>
      <c r="O480">
        <v>0</v>
      </c>
      <c r="Q480">
        <v>2</v>
      </c>
    </row>
    <row r="481" spans="1:17" ht="14.4" hidden="1" customHeight="1" x14ac:dyDescent="0.35">
      <c r="A481" t="s">
        <v>181</v>
      </c>
      <c r="B481" t="s">
        <v>17</v>
      </c>
      <c r="C481">
        <v>2019</v>
      </c>
      <c r="D481">
        <v>3</v>
      </c>
      <c r="E481">
        <v>4</v>
      </c>
      <c r="F481" t="s">
        <v>44</v>
      </c>
      <c r="G481">
        <v>1</v>
      </c>
      <c r="H481">
        <v>0</v>
      </c>
      <c r="J481">
        <v>0</v>
      </c>
      <c r="K481">
        <v>0</v>
      </c>
      <c r="L481">
        <v>2018</v>
      </c>
      <c r="M481">
        <v>1</v>
      </c>
      <c r="O481">
        <v>0</v>
      </c>
      <c r="Q481">
        <v>0</v>
      </c>
    </row>
    <row r="482" spans="1:17" ht="14.4" hidden="1" customHeight="1" x14ac:dyDescent="0.35">
      <c r="A482" t="s">
        <v>528</v>
      </c>
      <c r="B482" t="s">
        <v>17</v>
      </c>
      <c r="C482">
        <v>2019</v>
      </c>
      <c r="D482">
        <v>9</v>
      </c>
      <c r="E482">
        <v>2</v>
      </c>
      <c r="F482" t="s">
        <v>18</v>
      </c>
      <c r="G482">
        <v>2</v>
      </c>
      <c r="H482">
        <v>41</v>
      </c>
      <c r="I482">
        <v>6.2</v>
      </c>
      <c r="J482">
        <v>20</v>
      </c>
      <c r="K482">
        <v>10</v>
      </c>
      <c r="L482">
        <v>0</v>
      </c>
      <c r="M482">
        <v>0</v>
      </c>
      <c r="O482">
        <v>0</v>
      </c>
      <c r="Q482">
        <v>0</v>
      </c>
    </row>
    <row r="483" spans="1:17" ht="14.4" hidden="1" customHeight="1" x14ac:dyDescent="0.35">
      <c r="A483" t="s">
        <v>571</v>
      </c>
      <c r="B483" t="s">
        <v>17</v>
      </c>
      <c r="C483">
        <v>2019</v>
      </c>
      <c r="D483">
        <v>9</v>
      </c>
      <c r="E483">
        <v>6</v>
      </c>
      <c r="F483" t="s">
        <v>55</v>
      </c>
      <c r="G483">
        <v>5</v>
      </c>
      <c r="H483">
        <v>46</v>
      </c>
      <c r="I483">
        <v>8.8000000000000007</v>
      </c>
      <c r="J483">
        <v>20</v>
      </c>
      <c r="K483">
        <v>10</v>
      </c>
      <c r="L483">
        <v>0</v>
      </c>
      <c r="M483">
        <v>0</v>
      </c>
      <c r="O483">
        <v>0</v>
      </c>
      <c r="Q483">
        <v>2</v>
      </c>
    </row>
    <row r="484" spans="1:17" ht="14.4" hidden="1" customHeight="1" x14ac:dyDescent="0.35">
      <c r="A484" t="s">
        <v>572</v>
      </c>
      <c r="B484" t="s">
        <v>17</v>
      </c>
      <c r="C484">
        <v>2019</v>
      </c>
      <c r="D484">
        <v>9</v>
      </c>
      <c r="E484">
        <v>6</v>
      </c>
      <c r="F484" t="s">
        <v>55</v>
      </c>
      <c r="G484">
        <v>6</v>
      </c>
      <c r="H484">
        <v>0</v>
      </c>
      <c r="J484">
        <v>20</v>
      </c>
      <c r="K484">
        <v>10</v>
      </c>
      <c r="L484">
        <v>2019</v>
      </c>
      <c r="M484">
        <v>1</v>
      </c>
      <c r="N484" t="s">
        <v>21</v>
      </c>
      <c r="O484">
        <v>0</v>
      </c>
      <c r="Q484">
        <v>3</v>
      </c>
    </row>
    <row r="485" spans="1:17" ht="14.4" hidden="1" customHeight="1" x14ac:dyDescent="0.35">
      <c r="A485" t="s">
        <v>595</v>
      </c>
      <c r="B485" t="s">
        <v>17</v>
      </c>
      <c r="C485">
        <v>2019</v>
      </c>
      <c r="D485">
        <v>10</v>
      </c>
      <c r="E485">
        <v>2</v>
      </c>
      <c r="F485" t="s">
        <v>44</v>
      </c>
      <c r="G485">
        <v>8</v>
      </c>
      <c r="H485">
        <v>40</v>
      </c>
      <c r="I485">
        <v>9.3000000000000007</v>
      </c>
      <c r="J485">
        <v>20</v>
      </c>
      <c r="K485">
        <v>10</v>
      </c>
      <c r="L485">
        <v>0</v>
      </c>
      <c r="M485">
        <v>0</v>
      </c>
      <c r="O485">
        <v>0</v>
      </c>
      <c r="Q485">
        <v>0</v>
      </c>
    </row>
    <row r="486" spans="1:17" hidden="1" x14ac:dyDescent="0.35">
      <c r="A486" t="s">
        <v>53</v>
      </c>
      <c r="B486" t="s">
        <v>17</v>
      </c>
      <c r="C486">
        <v>2019</v>
      </c>
      <c r="D486">
        <v>1</v>
      </c>
      <c r="E486">
        <v>3</v>
      </c>
      <c r="F486" t="s">
        <v>44</v>
      </c>
      <c r="G486">
        <v>9</v>
      </c>
      <c r="H486">
        <v>47</v>
      </c>
      <c r="I486">
        <v>8.1999999999999993</v>
      </c>
      <c r="J486">
        <v>10</v>
      </c>
      <c r="K486">
        <v>10</v>
      </c>
      <c r="L486">
        <v>0</v>
      </c>
      <c r="M486">
        <v>0</v>
      </c>
      <c r="O486">
        <v>0</v>
      </c>
      <c r="Q486">
        <v>0</v>
      </c>
    </row>
    <row r="487" spans="1:17" hidden="1" x14ac:dyDescent="0.35">
      <c r="A487" t="s">
        <v>176</v>
      </c>
      <c r="B487" t="s">
        <v>17</v>
      </c>
      <c r="C487">
        <v>2019</v>
      </c>
      <c r="D487">
        <v>3</v>
      </c>
      <c r="E487">
        <v>3</v>
      </c>
      <c r="F487" t="s">
        <v>32</v>
      </c>
      <c r="G487">
        <v>6</v>
      </c>
      <c r="H487">
        <v>41</v>
      </c>
      <c r="I487">
        <v>10.1</v>
      </c>
      <c r="J487">
        <v>10</v>
      </c>
      <c r="K487">
        <v>10</v>
      </c>
      <c r="L487">
        <v>0</v>
      </c>
      <c r="M487">
        <v>0</v>
      </c>
      <c r="O487">
        <v>0</v>
      </c>
      <c r="Q487">
        <v>0</v>
      </c>
    </row>
    <row r="488" spans="1:17" hidden="1" x14ac:dyDescent="0.35">
      <c r="A488" t="s">
        <v>237</v>
      </c>
      <c r="B488" t="s">
        <v>17</v>
      </c>
      <c r="C488">
        <v>2019</v>
      </c>
      <c r="D488">
        <v>4</v>
      </c>
      <c r="E488">
        <v>3</v>
      </c>
      <c r="F488" t="s">
        <v>78</v>
      </c>
      <c r="G488">
        <v>5</v>
      </c>
      <c r="H488">
        <v>39</v>
      </c>
      <c r="I488">
        <v>8</v>
      </c>
      <c r="J488">
        <v>10</v>
      </c>
      <c r="K488">
        <v>10</v>
      </c>
      <c r="L488">
        <v>0</v>
      </c>
      <c r="M488">
        <v>0</v>
      </c>
      <c r="O488">
        <v>0</v>
      </c>
      <c r="Q488">
        <v>0</v>
      </c>
    </row>
    <row r="489" spans="1:17" hidden="1" x14ac:dyDescent="0.35">
      <c r="A489" t="s">
        <v>354</v>
      </c>
      <c r="B489" t="s">
        <v>17</v>
      </c>
      <c r="C489">
        <v>2019</v>
      </c>
      <c r="D489">
        <v>6</v>
      </c>
      <c r="E489">
        <v>2</v>
      </c>
      <c r="F489" t="s">
        <v>32</v>
      </c>
      <c r="G489">
        <v>9</v>
      </c>
      <c r="H489">
        <v>57</v>
      </c>
      <c r="I489">
        <v>7.7</v>
      </c>
      <c r="J489">
        <v>10</v>
      </c>
      <c r="K489">
        <v>10</v>
      </c>
      <c r="L489">
        <v>0</v>
      </c>
      <c r="M489">
        <v>0</v>
      </c>
      <c r="O489">
        <v>0</v>
      </c>
      <c r="Q489">
        <v>0</v>
      </c>
    </row>
    <row r="490" spans="1:17" hidden="1" x14ac:dyDescent="0.35">
      <c r="A490" t="s">
        <v>389</v>
      </c>
      <c r="B490" t="s">
        <v>17</v>
      </c>
      <c r="C490">
        <v>2019</v>
      </c>
      <c r="D490">
        <v>6</v>
      </c>
      <c r="E490">
        <v>6</v>
      </c>
      <c r="F490" t="s">
        <v>44</v>
      </c>
      <c r="G490">
        <v>4</v>
      </c>
      <c r="H490">
        <v>42</v>
      </c>
      <c r="I490">
        <v>7.9</v>
      </c>
      <c r="J490">
        <v>10</v>
      </c>
      <c r="K490">
        <v>10</v>
      </c>
      <c r="L490">
        <v>0</v>
      </c>
      <c r="M490">
        <v>0</v>
      </c>
      <c r="O490">
        <v>0</v>
      </c>
      <c r="Q490">
        <v>0</v>
      </c>
    </row>
    <row r="491" spans="1:17" hidden="1" x14ac:dyDescent="0.35">
      <c r="A491" t="s">
        <v>392</v>
      </c>
      <c r="B491" t="s">
        <v>17</v>
      </c>
      <c r="C491">
        <v>2019</v>
      </c>
      <c r="D491">
        <v>6</v>
      </c>
      <c r="E491">
        <v>6</v>
      </c>
      <c r="F491" t="s">
        <v>44</v>
      </c>
      <c r="G491">
        <v>7</v>
      </c>
      <c r="H491">
        <v>39</v>
      </c>
      <c r="I491">
        <v>5.5</v>
      </c>
      <c r="J491">
        <v>10</v>
      </c>
      <c r="K491">
        <v>10</v>
      </c>
      <c r="L491">
        <v>0</v>
      </c>
      <c r="M491">
        <v>0</v>
      </c>
      <c r="O491">
        <v>0</v>
      </c>
      <c r="Q491">
        <v>0</v>
      </c>
    </row>
    <row r="492" spans="1:17" hidden="1" x14ac:dyDescent="0.35">
      <c r="A492" t="s">
        <v>406</v>
      </c>
      <c r="B492" t="s">
        <v>17</v>
      </c>
      <c r="C492">
        <v>2019</v>
      </c>
      <c r="D492">
        <v>7</v>
      </c>
      <c r="E492">
        <v>2</v>
      </c>
      <c r="F492" t="s">
        <v>66</v>
      </c>
      <c r="G492">
        <v>1</v>
      </c>
      <c r="H492">
        <v>48</v>
      </c>
      <c r="I492">
        <v>7.5</v>
      </c>
      <c r="J492">
        <v>10</v>
      </c>
      <c r="K492">
        <v>10</v>
      </c>
      <c r="L492">
        <v>0</v>
      </c>
      <c r="M492">
        <v>0</v>
      </c>
      <c r="O492">
        <v>0</v>
      </c>
      <c r="Q492">
        <v>2</v>
      </c>
    </row>
    <row r="493" spans="1:17" hidden="1" x14ac:dyDescent="0.35">
      <c r="A493" t="s">
        <v>417</v>
      </c>
      <c r="B493" t="s">
        <v>17</v>
      </c>
      <c r="C493">
        <v>2019</v>
      </c>
      <c r="D493">
        <v>7</v>
      </c>
      <c r="E493">
        <v>3</v>
      </c>
      <c r="F493" t="s">
        <v>32</v>
      </c>
      <c r="G493">
        <v>2</v>
      </c>
      <c r="H493">
        <v>37</v>
      </c>
      <c r="I493">
        <v>6.8</v>
      </c>
      <c r="J493">
        <v>10</v>
      </c>
      <c r="K493">
        <v>10</v>
      </c>
      <c r="L493">
        <v>0</v>
      </c>
      <c r="M493">
        <v>0</v>
      </c>
      <c r="O493">
        <v>0</v>
      </c>
      <c r="Q493">
        <v>0</v>
      </c>
    </row>
    <row r="494" spans="1:17" hidden="1" x14ac:dyDescent="0.35">
      <c r="A494" t="s">
        <v>423</v>
      </c>
      <c r="B494" t="s">
        <v>17</v>
      </c>
      <c r="C494">
        <v>2019</v>
      </c>
      <c r="D494">
        <v>7</v>
      </c>
      <c r="E494">
        <v>3</v>
      </c>
      <c r="F494" t="s">
        <v>32</v>
      </c>
      <c r="G494">
        <v>8</v>
      </c>
      <c r="H494">
        <v>43</v>
      </c>
      <c r="I494">
        <v>8.5</v>
      </c>
      <c r="J494">
        <v>10</v>
      </c>
      <c r="K494">
        <v>10</v>
      </c>
      <c r="L494">
        <v>0</v>
      </c>
      <c r="M494">
        <v>0</v>
      </c>
      <c r="N494" t="s">
        <v>38</v>
      </c>
      <c r="O494">
        <v>0</v>
      </c>
      <c r="Q494">
        <v>0</v>
      </c>
    </row>
    <row r="495" spans="1:17" hidden="1" x14ac:dyDescent="0.35">
      <c r="A495" t="s">
        <v>605</v>
      </c>
      <c r="B495" t="s">
        <v>17</v>
      </c>
      <c r="C495">
        <v>2019</v>
      </c>
      <c r="D495">
        <v>10</v>
      </c>
      <c r="E495">
        <v>3</v>
      </c>
      <c r="F495" t="s">
        <v>66</v>
      </c>
      <c r="G495">
        <v>8</v>
      </c>
      <c r="H495">
        <v>70</v>
      </c>
      <c r="I495">
        <v>14.1</v>
      </c>
      <c r="J495">
        <v>10</v>
      </c>
      <c r="K495">
        <v>10</v>
      </c>
      <c r="L495">
        <v>0</v>
      </c>
      <c r="M495">
        <v>0</v>
      </c>
      <c r="O495">
        <v>0</v>
      </c>
      <c r="Q495">
        <v>4</v>
      </c>
    </row>
    <row r="496" spans="1:17" hidden="1" x14ac:dyDescent="0.35">
      <c r="A496" t="s">
        <v>637</v>
      </c>
      <c r="B496" t="s">
        <v>17</v>
      </c>
      <c r="C496">
        <v>2019</v>
      </c>
      <c r="D496">
        <v>10</v>
      </c>
      <c r="E496">
        <v>6</v>
      </c>
      <c r="F496" t="s">
        <v>18</v>
      </c>
      <c r="G496">
        <v>10</v>
      </c>
      <c r="H496">
        <v>50</v>
      </c>
      <c r="I496">
        <v>6.6</v>
      </c>
      <c r="J496">
        <v>10</v>
      </c>
      <c r="K496">
        <v>10</v>
      </c>
      <c r="L496">
        <v>0</v>
      </c>
      <c r="M496">
        <v>0</v>
      </c>
      <c r="O496">
        <v>0</v>
      </c>
      <c r="Q496">
        <v>0</v>
      </c>
    </row>
    <row r="497" spans="1:17" hidden="1" x14ac:dyDescent="0.35">
      <c r="A497" t="s">
        <v>34</v>
      </c>
      <c r="B497" t="s">
        <v>17</v>
      </c>
      <c r="C497">
        <v>2019</v>
      </c>
      <c r="D497">
        <v>1</v>
      </c>
      <c r="E497">
        <v>2</v>
      </c>
      <c r="F497" t="s">
        <v>32</v>
      </c>
      <c r="G497">
        <v>2</v>
      </c>
      <c r="H497">
        <v>57</v>
      </c>
      <c r="I497">
        <v>10.3</v>
      </c>
      <c r="J497">
        <v>0</v>
      </c>
      <c r="K497">
        <v>0</v>
      </c>
      <c r="L497">
        <v>0</v>
      </c>
      <c r="M497">
        <v>0</v>
      </c>
      <c r="O497">
        <v>0</v>
      </c>
      <c r="Q497">
        <v>0</v>
      </c>
    </row>
    <row r="498" spans="1:17" hidden="1" x14ac:dyDescent="0.35">
      <c r="A498" t="s">
        <v>204</v>
      </c>
      <c r="B498" t="s">
        <v>17</v>
      </c>
      <c r="C498">
        <v>2019</v>
      </c>
      <c r="D498">
        <v>3</v>
      </c>
      <c r="E498">
        <v>6</v>
      </c>
      <c r="F498" t="s">
        <v>18</v>
      </c>
      <c r="G498">
        <v>2</v>
      </c>
      <c r="H498">
        <v>0</v>
      </c>
      <c r="J498">
        <v>0</v>
      </c>
      <c r="K498">
        <v>0</v>
      </c>
      <c r="L498">
        <v>2018</v>
      </c>
      <c r="M498">
        <v>1</v>
      </c>
      <c r="O498">
        <v>0</v>
      </c>
      <c r="Q498">
        <v>0</v>
      </c>
    </row>
    <row r="499" spans="1:17" hidden="1" x14ac:dyDescent="0.35">
      <c r="A499" t="s">
        <v>205</v>
      </c>
      <c r="B499" t="s">
        <v>17</v>
      </c>
      <c r="C499">
        <v>2019</v>
      </c>
      <c r="D499">
        <v>3</v>
      </c>
      <c r="E499">
        <v>6</v>
      </c>
      <c r="F499" t="s">
        <v>18</v>
      </c>
      <c r="G499">
        <v>3</v>
      </c>
      <c r="H499">
        <v>0</v>
      </c>
      <c r="J499">
        <v>0</v>
      </c>
      <c r="K499">
        <v>0</v>
      </c>
      <c r="L499">
        <v>2018</v>
      </c>
      <c r="M499">
        <v>1</v>
      </c>
      <c r="O499">
        <v>0</v>
      </c>
      <c r="Q499">
        <v>0</v>
      </c>
    </row>
    <row r="500" spans="1:17" hidden="1" x14ac:dyDescent="0.35">
      <c r="A500" t="s">
        <v>207</v>
      </c>
      <c r="B500" t="s">
        <v>17</v>
      </c>
      <c r="C500">
        <v>2019</v>
      </c>
      <c r="D500">
        <v>3</v>
      </c>
      <c r="E500">
        <v>6</v>
      </c>
      <c r="F500" t="s">
        <v>18</v>
      </c>
      <c r="G500">
        <v>5</v>
      </c>
      <c r="H500">
        <v>0</v>
      </c>
      <c r="J500">
        <v>0</v>
      </c>
      <c r="K500">
        <v>0</v>
      </c>
      <c r="L500">
        <v>2018</v>
      </c>
      <c r="M500">
        <v>1</v>
      </c>
      <c r="O500">
        <v>0</v>
      </c>
      <c r="Q500">
        <v>0</v>
      </c>
    </row>
    <row r="501" spans="1:17" hidden="1" x14ac:dyDescent="0.35">
      <c r="A501" t="s">
        <v>36</v>
      </c>
      <c r="B501" t="s">
        <v>17</v>
      </c>
      <c r="C501">
        <v>2019</v>
      </c>
      <c r="D501">
        <v>1</v>
      </c>
      <c r="E501">
        <v>2</v>
      </c>
      <c r="F501" t="s">
        <v>32</v>
      </c>
      <c r="G501">
        <v>4</v>
      </c>
      <c r="H501">
        <v>33</v>
      </c>
      <c r="I501">
        <v>5.3</v>
      </c>
      <c r="J501">
        <v>0</v>
      </c>
      <c r="K501">
        <v>0</v>
      </c>
      <c r="L501">
        <v>0</v>
      </c>
      <c r="M501">
        <v>0</v>
      </c>
      <c r="O501">
        <v>0</v>
      </c>
      <c r="Q501">
        <v>0</v>
      </c>
    </row>
    <row r="502" spans="1:17" hidden="1" x14ac:dyDescent="0.35">
      <c r="A502" t="s">
        <v>209</v>
      </c>
      <c r="B502" t="s">
        <v>17</v>
      </c>
      <c r="C502">
        <v>2019</v>
      </c>
      <c r="D502">
        <v>3</v>
      </c>
      <c r="E502">
        <v>6</v>
      </c>
      <c r="F502" t="s">
        <v>18</v>
      </c>
      <c r="G502">
        <v>7</v>
      </c>
      <c r="H502">
        <v>0</v>
      </c>
      <c r="J502">
        <v>0</v>
      </c>
      <c r="K502">
        <v>0</v>
      </c>
      <c r="L502">
        <v>2018</v>
      </c>
      <c r="M502">
        <v>1</v>
      </c>
      <c r="O502">
        <v>0</v>
      </c>
      <c r="Q502">
        <v>0</v>
      </c>
    </row>
    <row r="503" spans="1:17" hidden="1" x14ac:dyDescent="0.35">
      <c r="A503" t="s">
        <v>211</v>
      </c>
      <c r="B503" t="s">
        <v>17</v>
      </c>
      <c r="C503">
        <v>2019</v>
      </c>
      <c r="D503">
        <v>3</v>
      </c>
      <c r="E503">
        <v>6</v>
      </c>
      <c r="F503" t="s">
        <v>18</v>
      </c>
      <c r="G503">
        <v>9</v>
      </c>
      <c r="H503">
        <v>0</v>
      </c>
      <c r="J503">
        <v>0</v>
      </c>
      <c r="K503">
        <v>0</v>
      </c>
      <c r="L503">
        <v>2018</v>
      </c>
      <c r="M503">
        <v>1</v>
      </c>
      <c r="O503">
        <v>0</v>
      </c>
      <c r="Q503">
        <v>0</v>
      </c>
    </row>
    <row r="504" spans="1:17" ht="14.4" hidden="1" customHeight="1" x14ac:dyDescent="0.35">
      <c r="A504" t="s">
        <v>212</v>
      </c>
      <c r="B504" t="s">
        <v>17</v>
      </c>
      <c r="C504">
        <v>2019</v>
      </c>
      <c r="D504">
        <v>3</v>
      </c>
      <c r="E504">
        <v>6</v>
      </c>
      <c r="F504" t="s">
        <v>18</v>
      </c>
      <c r="G504">
        <v>10</v>
      </c>
      <c r="H504">
        <v>0</v>
      </c>
      <c r="J504">
        <v>0</v>
      </c>
      <c r="K504">
        <v>0</v>
      </c>
      <c r="L504">
        <v>2018</v>
      </c>
      <c r="M504">
        <v>1</v>
      </c>
      <c r="O504">
        <v>0</v>
      </c>
      <c r="Q504">
        <v>0</v>
      </c>
    </row>
    <row r="505" spans="1:17" ht="14.4" hidden="1" customHeight="1" x14ac:dyDescent="0.35">
      <c r="A505" t="s">
        <v>150</v>
      </c>
      <c r="B505" t="s">
        <v>17</v>
      </c>
      <c r="C505">
        <v>2020</v>
      </c>
      <c r="D505">
        <v>3</v>
      </c>
      <c r="E505">
        <v>1</v>
      </c>
      <c r="F505" t="s">
        <v>78</v>
      </c>
      <c r="G505">
        <v>1</v>
      </c>
      <c r="H505">
        <v>0</v>
      </c>
      <c r="J505">
        <v>0</v>
      </c>
      <c r="K505">
        <v>0</v>
      </c>
      <c r="L505">
        <v>2019</v>
      </c>
      <c r="M505">
        <v>1</v>
      </c>
      <c r="O505">
        <v>0</v>
      </c>
      <c r="Q505">
        <v>0</v>
      </c>
    </row>
    <row r="506" spans="1:17" ht="14.4" hidden="1" customHeight="1" x14ac:dyDescent="0.35">
      <c r="A506" t="s">
        <v>151</v>
      </c>
      <c r="B506" t="s">
        <v>17</v>
      </c>
      <c r="C506">
        <v>2020</v>
      </c>
      <c r="D506">
        <v>3</v>
      </c>
      <c r="E506">
        <v>1</v>
      </c>
      <c r="F506" t="s">
        <v>78</v>
      </c>
      <c r="G506">
        <v>2</v>
      </c>
      <c r="H506">
        <v>0</v>
      </c>
      <c r="J506">
        <v>0</v>
      </c>
      <c r="K506">
        <v>0</v>
      </c>
      <c r="L506">
        <v>2018</v>
      </c>
      <c r="M506">
        <v>1</v>
      </c>
      <c r="O506">
        <v>0</v>
      </c>
      <c r="Q506">
        <v>0</v>
      </c>
    </row>
    <row r="507" spans="1:17" ht="14.4" hidden="1" customHeight="1" x14ac:dyDescent="0.35">
      <c r="A507" t="s">
        <v>153</v>
      </c>
      <c r="B507" t="s">
        <v>17</v>
      </c>
      <c r="C507">
        <v>2020</v>
      </c>
      <c r="D507">
        <v>3</v>
      </c>
      <c r="E507">
        <v>1</v>
      </c>
      <c r="F507" t="s">
        <v>78</v>
      </c>
      <c r="G507">
        <v>4</v>
      </c>
      <c r="H507">
        <v>0</v>
      </c>
      <c r="J507">
        <v>0</v>
      </c>
      <c r="K507">
        <v>0</v>
      </c>
      <c r="L507">
        <v>2018</v>
      </c>
      <c r="M507">
        <v>1</v>
      </c>
      <c r="O507">
        <v>0</v>
      </c>
      <c r="Q507">
        <v>0</v>
      </c>
    </row>
    <row r="508" spans="1:17" ht="14.4" hidden="1" customHeight="1" x14ac:dyDescent="0.35">
      <c r="A508" t="s">
        <v>154</v>
      </c>
      <c r="B508" t="s">
        <v>17</v>
      </c>
      <c r="C508">
        <v>2020</v>
      </c>
      <c r="D508">
        <v>3</v>
      </c>
      <c r="E508">
        <v>1</v>
      </c>
      <c r="F508" t="s">
        <v>78</v>
      </c>
      <c r="G508">
        <v>5</v>
      </c>
      <c r="H508">
        <v>0</v>
      </c>
      <c r="J508">
        <v>0</v>
      </c>
      <c r="K508">
        <v>0</v>
      </c>
      <c r="L508">
        <v>2019</v>
      </c>
      <c r="M508">
        <v>1</v>
      </c>
      <c r="O508">
        <v>0</v>
      </c>
      <c r="Q508">
        <v>0</v>
      </c>
    </row>
    <row r="509" spans="1:17" ht="14.4" customHeight="1" x14ac:dyDescent="0.35">
      <c r="A509" t="s">
        <v>403</v>
      </c>
      <c r="B509" t="s">
        <v>17</v>
      </c>
      <c r="C509">
        <v>2020</v>
      </c>
      <c r="D509">
        <v>7</v>
      </c>
      <c r="E509">
        <v>1</v>
      </c>
      <c r="F509" t="s">
        <v>18</v>
      </c>
      <c r="G509">
        <v>8</v>
      </c>
      <c r="H509">
        <v>39</v>
      </c>
      <c r="I509">
        <v>7.1</v>
      </c>
      <c r="J509">
        <v>170</v>
      </c>
      <c r="K509">
        <v>0</v>
      </c>
      <c r="L509">
        <v>0</v>
      </c>
      <c r="M509">
        <v>0</v>
      </c>
      <c r="O509">
        <v>0</v>
      </c>
      <c r="Q509">
        <v>0</v>
      </c>
    </row>
    <row r="510" spans="1:17" ht="14.4" customHeight="1" x14ac:dyDescent="0.35">
      <c r="A510" t="s">
        <v>637</v>
      </c>
      <c r="B510" t="s">
        <v>17</v>
      </c>
      <c r="C510">
        <v>2020</v>
      </c>
      <c r="D510">
        <v>10</v>
      </c>
      <c r="E510">
        <v>6</v>
      </c>
      <c r="F510" t="s">
        <v>18</v>
      </c>
      <c r="G510">
        <v>10</v>
      </c>
      <c r="H510">
        <v>57</v>
      </c>
      <c r="I510">
        <v>9.6999999999999993</v>
      </c>
      <c r="J510">
        <v>160</v>
      </c>
      <c r="K510">
        <v>0</v>
      </c>
      <c r="L510">
        <v>0</v>
      </c>
      <c r="M510">
        <v>0</v>
      </c>
      <c r="N510" t="s">
        <v>38</v>
      </c>
      <c r="O510">
        <v>0</v>
      </c>
      <c r="Q510">
        <v>0</v>
      </c>
    </row>
    <row r="511" spans="1:17" ht="14.4" customHeight="1" x14ac:dyDescent="0.35">
      <c r="A511" t="s">
        <v>31</v>
      </c>
      <c r="B511" t="s">
        <v>17</v>
      </c>
      <c r="C511">
        <v>2020</v>
      </c>
      <c r="D511">
        <v>1</v>
      </c>
      <c r="E511">
        <v>1</v>
      </c>
      <c r="F511" t="s">
        <v>18</v>
      </c>
      <c r="G511">
        <v>10</v>
      </c>
      <c r="H511">
        <v>47</v>
      </c>
      <c r="I511">
        <v>13.8</v>
      </c>
      <c r="J511">
        <v>150</v>
      </c>
      <c r="K511">
        <v>0</v>
      </c>
      <c r="L511">
        <v>0</v>
      </c>
      <c r="M511">
        <v>0</v>
      </c>
      <c r="N511" t="s">
        <v>38</v>
      </c>
      <c r="O511">
        <v>0</v>
      </c>
      <c r="Q511">
        <v>0</v>
      </c>
    </row>
    <row r="512" spans="1:17" ht="14.4" hidden="1" customHeight="1" x14ac:dyDescent="0.35">
      <c r="A512" t="s">
        <v>163</v>
      </c>
      <c r="B512" t="s">
        <v>17</v>
      </c>
      <c r="C512">
        <v>2020</v>
      </c>
      <c r="D512">
        <v>3</v>
      </c>
      <c r="E512">
        <v>2</v>
      </c>
      <c r="F512" t="s">
        <v>55</v>
      </c>
      <c r="G512">
        <v>3</v>
      </c>
      <c r="H512">
        <v>0</v>
      </c>
      <c r="J512">
        <v>0</v>
      </c>
      <c r="K512">
        <v>0</v>
      </c>
      <c r="L512">
        <v>2018</v>
      </c>
      <c r="M512">
        <v>1</v>
      </c>
      <c r="O512">
        <v>0</v>
      </c>
      <c r="Q512">
        <v>0</v>
      </c>
    </row>
    <row r="513" spans="1:17" ht="14.4" customHeight="1" x14ac:dyDescent="0.35">
      <c r="A513" t="s">
        <v>33</v>
      </c>
      <c r="B513" t="s">
        <v>17</v>
      </c>
      <c r="C513">
        <v>2020</v>
      </c>
      <c r="D513">
        <v>1</v>
      </c>
      <c r="E513">
        <v>2</v>
      </c>
      <c r="F513" t="s">
        <v>32</v>
      </c>
      <c r="G513">
        <v>1</v>
      </c>
      <c r="H513">
        <v>42</v>
      </c>
      <c r="I513">
        <v>9.8000000000000007</v>
      </c>
      <c r="J513">
        <v>150</v>
      </c>
      <c r="K513">
        <v>0</v>
      </c>
      <c r="L513">
        <v>0</v>
      </c>
      <c r="M513">
        <v>0</v>
      </c>
      <c r="O513">
        <v>0</v>
      </c>
      <c r="Q513">
        <v>0</v>
      </c>
    </row>
    <row r="514" spans="1:17" ht="14.4" customHeight="1" x14ac:dyDescent="0.35">
      <c r="A514" t="s">
        <v>53</v>
      </c>
      <c r="B514" t="s">
        <v>17</v>
      </c>
      <c r="C514">
        <v>2020</v>
      </c>
      <c r="D514">
        <v>1</v>
      </c>
      <c r="E514">
        <v>3</v>
      </c>
      <c r="F514" t="s">
        <v>44</v>
      </c>
      <c r="G514">
        <v>9</v>
      </c>
      <c r="H514">
        <v>62</v>
      </c>
      <c r="I514">
        <v>12.5</v>
      </c>
      <c r="J514">
        <v>150</v>
      </c>
      <c r="K514">
        <v>0</v>
      </c>
      <c r="L514">
        <v>0</v>
      </c>
      <c r="M514">
        <v>0</v>
      </c>
      <c r="O514">
        <v>0</v>
      </c>
      <c r="P514" t="s">
        <v>640</v>
      </c>
      <c r="Q514">
        <v>0</v>
      </c>
    </row>
    <row r="515" spans="1:17" ht="14.4" hidden="1" customHeight="1" x14ac:dyDescent="0.35">
      <c r="A515" t="s">
        <v>169</v>
      </c>
      <c r="B515" t="s">
        <v>17</v>
      </c>
      <c r="C515">
        <v>2020</v>
      </c>
      <c r="D515">
        <v>3</v>
      </c>
      <c r="E515">
        <v>2</v>
      </c>
      <c r="F515" t="s">
        <v>55</v>
      </c>
      <c r="G515">
        <v>9</v>
      </c>
      <c r="H515">
        <v>0</v>
      </c>
      <c r="J515">
        <v>0</v>
      </c>
      <c r="K515">
        <v>0</v>
      </c>
      <c r="L515">
        <v>2018</v>
      </c>
      <c r="M515">
        <v>1</v>
      </c>
      <c r="O515">
        <v>0</v>
      </c>
      <c r="Q515">
        <v>0</v>
      </c>
    </row>
    <row r="516" spans="1:17" ht="14.4" hidden="1" customHeight="1" x14ac:dyDescent="0.35">
      <c r="A516" t="s">
        <v>171</v>
      </c>
      <c r="B516" t="s">
        <v>17</v>
      </c>
      <c r="C516">
        <v>2020</v>
      </c>
      <c r="D516">
        <v>3</v>
      </c>
      <c r="E516">
        <v>3</v>
      </c>
      <c r="F516" t="s">
        <v>32</v>
      </c>
      <c r="G516">
        <v>1</v>
      </c>
      <c r="H516">
        <v>0</v>
      </c>
      <c r="J516">
        <v>0</v>
      </c>
      <c r="K516">
        <v>0</v>
      </c>
      <c r="L516">
        <v>2018</v>
      </c>
      <c r="M516">
        <v>1</v>
      </c>
      <c r="O516">
        <v>0</v>
      </c>
      <c r="Q516">
        <v>0</v>
      </c>
    </row>
    <row r="517" spans="1:17" ht="14.4" hidden="1" customHeight="1" x14ac:dyDescent="0.35">
      <c r="A517" t="s">
        <v>172</v>
      </c>
      <c r="B517" t="s">
        <v>17</v>
      </c>
      <c r="C517">
        <v>2020</v>
      </c>
      <c r="D517">
        <v>3</v>
      </c>
      <c r="E517">
        <v>3</v>
      </c>
      <c r="F517" t="s">
        <v>32</v>
      </c>
      <c r="G517">
        <v>2</v>
      </c>
      <c r="H517">
        <v>0</v>
      </c>
      <c r="J517">
        <v>0</v>
      </c>
      <c r="K517">
        <v>0</v>
      </c>
      <c r="L517">
        <v>2018</v>
      </c>
      <c r="M517">
        <v>1</v>
      </c>
      <c r="O517">
        <v>0</v>
      </c>
      <c r="Q517">
        <v>0</v>
      </c>
    </row>
    <row r="518" spans="1:17" ht="14.4" hidden="1" customHeight="1" x14ac:dyDescent="0.35">
      <c r="A518" t="s">
        <v>173</v>
      </c>
      <c r="B518" t="s">
        <v>17</v>
      </c>
      <c r="C518">
        <v>2020</v>
      </c>
      <c r="D518">
        <v>3</v>
      </c>
      <c r="E518">
        <v>3</v>
      </c>
      <c r="F518" t="s">
        <v>32</v>
      </c>
      <c r="G518">
        <v>3</v>
      </c>
      <c r="H518">
        <v>0</v>
      </c>
      <c r="J518">
        <v>0</v>
      </c>
      <c r="K518">
        <v>0</v>
      </c>
      <c r="L518">
        <v>2018</v>
      </c>
      <c r="M518">
        <v>1</v>
      </c>
      <c r="O518">
        <v>0</v>
      </c>
      <c r="Q518">
        <v>0</v>
      </c>
    </row>
    <row r="519" spans="1:17" ht="14.4" hidden="1" customHeight="1" x14ac:dyDescent="0.35">
      <c r="A519" t="s">
        <v>174</v>
      </c>
      <c r="B519" t="s">
        <v>17</v>
      </c>
      <c r="C519">
        <v>2020</v>
      </c>
      <c r="D519">
        <v>3</v>
      </c>
      <c r="E519">
        <v>3</v>
      </c>
      <c r="F519" t="s">
        <v>32</v>
      </c>
      <c r="G519">
        <v>4</v>
      </c>
      <c r="H519">
        <v>0</v>
      </c>
      <c r="J519">
        <v>0</v>
      </c>
      <c r="K519">
        <v>0</v>
      </c>
      <c r="L519">
        <v>2018</v>
      </c>
      <c r="M519">
        <v>1</v>
      </c>
      <c r="O519">
        <v>0</v>
      </c>
      <c r="Q519">
        <v>0</v>
      </c>
    </row>
    <row r="520" spans="1:17" ht="14.4" hidden="1" customHeight="1" x14ac:dyDescent="0.35">
      <c r="A520" t="s">
        <v>175</v>
      </c>
      <c r="B520" t="s">
        <v>17</v>
      </c>
      <c r="C520">
        <v>2020</v>
      </c>
      <c r="D520">
        <v>3</v>
      </c>
      <c r="E520">
        <v>3</v>
      </c>
      <c r="F520" t="s">
        <v>32</v>
      </c>
      <c r="G520">
        <v>5</v>
      </c>
      <c r="H520">
        <v>0</v>
      </c>
      <c r="J520">
        <v>0</v>
      </c>
      <c r="K520">
        <v>0</v>
      </c>
      <c r="L520">
        <v>2018</v>
      </c>
      <c r="M520">
        <v>1</v>
      </c>
      <c r="O520">
        <v>0</v>
      </c>
      <c r="Q520">
        <v>0</v>
      </c>
    </row>
    <row r="521" spans="1:17" ht="14.4" customHeight="1" x14ac:dyDescent="0.35">
      <c r="A521" t="s">
        <v>99</v>
      </c>
      <c r="B521" t="s">
        <v>17</v>
      </c>
      <c r="C521">
        <v>2020</v>
      </c>
      <c r="D521">
        <v>2</v>
      </c>
      <c r="E521">
        <v>1</v>
      </c>
      <c r="F521" t="s">
        <v>66</v>
      </c>
      <c r="G521">
        <v>10</v>
      </c>
      <c r="H521">
        <v>56</v>
      </c>
      <c r="I521">
        <v>13.5</v>
      </c>
      <c r="J521">
        <v>150</v>
      </c>
      <c r="K521">
        <v>0</v>
      </c>
      <c r="L521">
        <v>0</v>
      </c>
      <c r="M521">
        <v>0</v>
      </c>
      <c r="O521">
        <v>0</v>
      </c>
      <c r="Q521">
        <v>3</v>
      </c>
    </row>
    <row r="522" spans="1:17" ht="14.4" customHeight="1" x14ac:dyDescent="0.35">
      <c r="A522" t="s">
        <v>156</v>
      </c>
      <c r="B522" t="s">
        <v>17</v>
      </c>
      <c r="C522">
        <v>2020</v>
      </c>
      <c r="D522">
        <v>3</v>
      </c>
      <c r="E522">
        <v>1</v>
      </c>
      <c r="F522" t="s">
        <v>78</v>
      </c>
      <c r="G522">
        <v>7</v>
      </c>
      <c r="H522">
        <v>62</v>
      </c>
      <c r="I522">
        <v>15.9</v>
      </c>
      <c r="J522">
        <v>150</v>
      </c>
      <c r="K522">
        <v>0</v>
      </c>
      <c r="L522">
        <v>0</v>
      </c>
      <c r="M522">
        <v>0</v>
      </c>
      <c r="O522">
        <v>0</v>
      </c>
      <c r="Q522">
        <v>0</v>
      </c>
    </row>
    <row r="523" spans="1:17" ht="14.4" customHeight="1" x14ac:dyDescent="0.35">
      <c r="A523" t="s">
        <v>239</v>
      </c>
      <c r="B523" t="s">
        <v>17</v>
      </c>
      <c r="C523">
        <v>2020</v>
      </c>
      <c r="D523">
        <v>4</v>
      </c>
      <c r="E523">
        <v>3</v>
      </c>
      <c r="F523" t="s">
        <v>78</v>
      </c>
      <c r="G523">
        <v>7</v>
      </c>
      <c r="H523">
        <v>52</v>
      </c>
      <c r="I523">
        <v>15.2</v>
      </c>
      <c r="J523">
        <v>150</v>
      </c>
      <c r="K523">
        <v>0</v>
      </c>
      <c r="L523">
        <v>0</v>
      </c>
      <c r="M523">
        <v>0</v>
      </c>
      <c r="O523">
        <v>0</v>
      </c>
      <c r="Q523">
        <v>0</v>
      </c>
    </row>
    <row r="524" spans="1:17" ht="14.4" customHeight="1" x14ac:dyDescent="0.35">
      <c r="A524" t="s">
        <v>270</v>
      </c>
      <c r="B524" t="s">
        <v>17</v>
      </c>
      <c r="C524">
        <v>2020</v>
      </c>
      <c r="D524">
        <v>4</v>
      </c>
      <c r="E524">
        <v>6</v>
      </c>
      <c r="F524" t="s">
        <v>44</v>
      </c>
      <c r="G524">
        <v>7</v>
      </c>
      <c r="H524">
        <v>50</v>
      </c>
      <c r="I524">
        <v>11.4</v>
      </c>
      <c r="J524">
        <v>150</v>
      </c>
      <c r="K524">
        <v>0</v>
      </c>
      <c r="L524">
        <v>0</v>
      </c>
      <c r="M524">
        <v>0</v>
      </c>
      <c r="O524">
        <v>0</v>
      </c>
      <c r="P524" t="s">
        <v>640</v>
      </c>
      <c r="Q524">
        <v>0</v>
      </c>
    </row>
    <row r="525" spans="1:17" ht="14.4" hidden="1" customHeight="1" x14ac:dyDescent="0.35">
      <c r="A525" t="s">
        <v>181</v>
      </c>
      <c r="B525" t="s">
        <v>17</v>
      </c>
      <c r="C525">
        <v>2020</v>
      </c>
      <c r="D525">
        <v>3</v>
      </c>
      <c r="E525">
        <v>4</v>
      </c>
      <c r="F525" t="s">
        <v>44</v>
      </c>
      <c r="G525">
        <v>1</v>
      </c>
      <c r="H525">
        <v>0</v>
      </c>
      <c r="J525">
        <v>0</v>
      </c>
      <c r="K525">
        <v>0</v>
      </c>
      <c r="L525">
        <v>2018</v>
      </c>
      <c r="M525">
        <v>1</v>
      </c>
      <c r="O525">
        <v>0</v>
      </c>
      <c r="Q525">
        <v>0</v>
      </c>
    </row>
    <row r="526" spans="1:17" ht="14.4" customHeight="1" x14ac:dyDescent="0.35">
      <c r="A526" t="s">
        <v>373</v>
      </c>
      <c r="B526" t="s">
        <v>17</v>
      </c>
      <c r="C526">
        <v>2020</v>
      </c>
      <c r="D526">
        <v>6</v>
      </c>
      <c r="E526">
        <v>4</v>
      </c>
      <c r="F526" t="s">
        <v>66</v>
      </c>
      <c r="G526">
        <v>8</v>
      </c>
      <c r="H526">
        <v>35</v>
      </c>
      <c r="I526">
        <v>6.1</v>
      </c>
      <c r="J526">
        <v>150</v>
      </c>
      <c r="K526">
        <v>0</v>
      </c>
      <c r="L526">
        <v>0</v>
      </c>
      <c r="M526">
        <v>0</v>
      </c>
      <c r="N526" t="s">
        <v>38</v>
      </c>
      <c r="O526">
        <v>0</v>
      </c>
      <c r="Q526">
        <v>4</v>
      </c>
    </row>
    <row r="527" spans="1:17" ht="14.4" hidden="1" customHeight="1" x14ac:dyDescent="0.35">
      <c r="A527" t="s">
        <v>184</v>
      </c>
      <c r="B527" t="s">
        <v>17</v>
      </c>
      <c r="C527">
        <v>2020</v>
      </c>
      <c r="D527">
        <v>3</v>
      </c>
      <c r="E527">
        <v>4</v>
      </c>
      <c r="F527" t="s">
        <v>44</v>
      </c>
      <c r="G527">
        <v>3</v>
      </c>
      <c r="H527">
        <v>0</v>
      </c>
      <c r="J527">
        <v>0</v>
      </c>
      <c r="K527">
        <v>0</v>
      </c>
      <c r="L527">
        <v>2019</v>
      </c>
      <c r="M527">
        <v>1</v>
      </c>
      <c r="O527">
        <v>0</v>
      </c>
      <c r="Q527">
        <v>0</v>
      </c>
    </row>
    <row r="528" spans="1:17" ht="14.4" hidden="1" customHeight="1" x14ac:dyDescent="0.35">
      <c r="A528" t="s">
        <v>186</v>
      </c>
      <c r="B528" t="s">
        <v>17</v>
      </c>
      <c r="C528">
        <v>2020</v>
      </c>
      <c r="D528">
        <v>3</v>
      </c>
      <c r="E528">
        <v>4</v>
      </c>
      <c r="F528" t="s">
        <v>44</v>
      </c>
      <c r="G528">
        <v>5</v>
      </c>
      <c r="H528">
        <v>0</v>
      </c>
      <c r="J528">
        <v>0</v>
      </c>
      <c r="K528">
        <v>0</v>
      </c>
      <c r="L528">
        <v>2019</v>
      </c>
      <c r="M528">
        <v>1</v>
      </c>
      <c r="O528">
        <v>0</v>
      </c>
      <c r="Q528">
        <v>0</v>
      </c>
    </row>
    <row r="529" spans="1:17" ht="14.4" customHeight="1" x14ac:dyDescent="0.35">
      <c r="A529" t="s">
        <v>429</v>
      </c>
      <c r="B529" t="s">
        <v>17</v>
      </c>
      <c r="C529">
        <v>2020</v>
      </c>
      <c r="D529">
        <v>7</v>
      </c>
      <c r="E529">
        <v>4</v>
      </c>
      <c r="F529" t="s">
        <v>78</v>
      </c>
      <c r="G529">
        <v>4</v>
      </c>
      <c r="H529">
        <v>31</v>
      </c>
      <c r="I529">
        <v>10.5</v>
      </c>
      <c r="J529">
        <v>150</v>
      </c>
      <c r="K529">
        <v>0</v>
      </c>
      <c r="L529">
        <v>0</v>
      </c>
      <c r="M529">
        <v>0</v>
      </c>
      <c r="N529" t="s">
        <v>38</v>
      </c>
      <c r="O529">
        <v>0</v>
      </c>
      <c r="Q529">
        <v>0</v>
      </c>
    </row>
    <row r="530" spans="1:17" x14ac:dyDescent="0.35">
      <c r="A530" t="s">
        <v>517</v>
      </c>
      <c r="B530" t="s">
        <v>17</v>
      </c>
      <c r="C530">
        <v>2020</v>
      </c>
      <c r="D530">
        <v>9</v>
      </c>
      <c r="E530">
        <v>1</v>
      </c>
      <c r="F530" t="s">
        <v>44</v>
      </c>
      <c r="G530">
        <v>1</v>
      </c>
      <c r="H530">
        <v>0</v>
      </c>
      <c r="J530">
        <v>150</v>
      </c>
      <c r="K530">
        <v>0</v>
      </c>
      <c r="L530">
        <v>2020</v>
      </c>
      <c r="M530">
        <v>1</v>
      </c>
      <c r="O530">
        <v>0</v>
      </c>
      <c r="P530" t="s">
        <v>640</v>
      </c>
      <c r="Q530">
        <v>0</v>
      </c>
    </row>
    <row r="531" spans="1:17" x14ac:dyDescent="0.35">
      <c r="A531" t="s">
        <v>610</v>
      </c>
      <c r="B531" t="s">
        <v>17</v>
      </c>
      <c r="C531">
        <v>2020</v>
      </c>
      <c r="D531">
        <v>10</v>
      </c>
      <c r="E531">
        <v>4</v>
      </c>
      <c r="F531" t="s">
        <v>55</v>
      </c>
      <c r="G531">
        <v>3</v>
      </c>
      <c r="H531">
        <v>68</v>
      </c>
      <c r="I531">
        <v>16.2</v>
      </c>
      <c r="J531">
        <v>150</v>
      </c>
      <c r="K531">
        <v>0</v>
      </c>
      <c r="L531">
        <v>0</v>
      </c>
      <c r="M531">
        <v>0</v>
      </c>
      <c r="O531">
        <v>0</v>
      </c>
      <c r="Q531">
        <v>4</v>
      </c>
    </row>
    <row r="532" spans="1:17" hidden="1" x14ac:dyDescent="0.35">
      <c r="A532" t="s">
        <v>191</v>
      </c>
      <c r="B532" t="s">
        <v>17</v>
      </c>
      <c r="C532">
        <v>2020</v>
      </c>
      <c r="D532">
        <v>3</v>
      </c>
      <c r="E532">
        <v>4</v>
      </c>
      <c r="F532" t="s">
        <v>44</v>
      </c>
      <c r="G532">
        <v>10</v>
      </c>
      <c r="H532">
        <v>0</v>
      </c>
      <c r="J532">
        <v>0</v>
      </c>
      <c r="K532">
        <v>0</v>
      </c>
      <c r="L532">
        <v>2019</v>
      </c>
      <c r="M532">
        <v>1</v>
      </c>
      <c r="O532">
        <v>0</v>
      </c>
      <c r="Q532">
        <v>0</v>
      </c>
    </row>
    <row r="533" spans="1:17" x14ac:dyDescent="0.35">
      <c r="A533" t="s">
        <v>210</v>
      </c>
      <c r="B533" t="s">
        <v>17</v>
      </c>
      <c r="C533">
        <v>2020</v>
      </c>
      <c r="D533">
        <v>3</v>
      </c>
      <c r="E533">
        <v>6</v>
      </c>
      <c r="F533" t="s">
        <v>18</v>
      </c>
      <c r="G533">
        <v>8</v>
      </c>
      <c r="H533">
        <v>0</v>
      </c>
      <c r="J533">
        <v>140</v>
      </c>
      <c r="K533">
        <v>0</v>
      </c>
      <c r="L533">
        <v>2020</v>
      </c>
      <c r="M533">
        <v>1</v>
      </c>
      <c r="N533" t="s">
        <v>21</v>
      </c>
      <c r="O533">
        <v>0</v>
      </c>
      <c r="Q533">
        <v>0</v>
      </c>
    </row>
    <row r="534" spans="1:17" x14ac:dyDescent="0.35">
      <c r="A534" t="s">
        <v>235</v>
      </c>
      <c r="B534" t="s">
        <v>17</v>
      </c>
      <c r="C534">
        <v>2020</v>
      </c>
      <c r="D534">
        <v>4</v>
      </c>
      <c r="E534">
        <v>3</v>
      </c>
      <c r="F534" t="s">
        <v>78</v>
      </c>
      <c r="G534">
        <v>3</v>
      </c>
      <c r="H534">
        <v>50</v>
      </c>
      <c r="I534">
        <v>14</v>
      </c>
      <c r="J534">
        <v>140</v>
      </c>
      <c r="K534">
        <v>0</v>
      </c>
      <c r="L534">
        <v>0</v>
      </c>
      <c r="M534">
        <v>0</v>
      </c>
      <c r="O534">
        <v>0</v>
      </c>
      <c r="Q534">
        <v>0</v>
      </c>
    </row>
    <row r="535" spans="1:17" x14ac:dyDescent="0.35">
      <c r="A535" t="s">
        <v>159</v>
      </c>
      <c r="B535" t="s">
        <v>17</v>
      </c>
      <c r="C535">
        <v>2020</v>
      </c>
      <c r="D535">
        <v>3</v>
      </c>
      <c r="E535">
        <v>1</v>
      </c>
      <c r="F535" t="s">
        <v>78</v>
      </c>
      <c r="G535">
        <v>10</v>
      </c>
      <c r="H535">
        <v>54</v>
      </c>
      <c r="I535">
        <v>197</v>
      </c>
      <c r="J535">
        <v>130</v>
      </c>
      <c r="K535">
        <v>0</v>
      </c>
      <c r="L535">
        <v>0</v>
      </c>
      <c r="M535">
        <v>0</v>
      </c>
      <c r="O535">
        <v>0</v>
      </c>
      <c r="Q535">
        <v>0</v>
      </c>
    </row>
    <row r="536" spans="1:17" x14ac:dyDescent="0.35">
      <c r="A536" t="s">
        <v>83</v>
      </c>
      <c r="B536" t="s">
        <v>17</v>
      </c>
      <c r="C536">
        <v>2020</v>
      </c>
      <c r="D536">
        <v>1</v>
      </c>
      <c r="E536">
        <v>6</v>
      </c>
      <c r="F536" t="s">
        <v>78</v>
      </c>
      <c r="G536">
        <v>5</v>
      </c>
      <c r="H536">
        <v>38</v>
      </c>
      <c r="I536">
        <v>10</v>
      </c>
      <c r="J536">
        <v>120</v>
      </c>
      <c r="K536">
        <v>0</v>
      </c>
      <c r="L536">
        <v>0</v>
      </c>
      <c r="M536">
        <v>0</v>
      </c>
      <c r="O536">
        <v>0</v>
      </c>
      <c r="Q536">
        <v>0</v>
      </c>
    </row>
    <row r="537" spans="1:17" x14ac:dyDescent="0.35">
      <c r="A537" t="s">
        <v>411</v>
      </c>
      <c r="B537" t="s">
        <v>17</v>
      </c>
      <c r="C537">
        <v>2020</v>
      </c>
      <c r="D537">
        <v>7</v>
      </c>
      <c r="E537">
        <v>2</v>
      </c>
      <c r="F537" t="s">
        <v>66</v>
      </c>
      <c r="G537">
        <v>6</v>
      </c>
      <c r="H537">
        <v>33</v>
      </c>
      <c r="I537">
        <v>7.3</v>
      </c>
      <c r="J537">
        <v>120</v>
      </c>
      <c r="K537">
        <v>0</v>
      </c>
      <c r="L537">
        <v>0</v>
      </c>
      <c r="M537">
        <v>0</v>
      </c>
      <c r="N537" t="s">
        <v>38</v>
      </c>
      <c r="O537">
        <v>0</v>
      </c>
      <c r="Q537">
        <v>3</v>
      </c>
    </row>
    <row r="538" spans="1:17" x14ac:dyDescent="0.35">
      <c r="A538" t="s">
        <v>236</v>
      </c>
      <c r="B538" t="s">
        <v>17</v>
      </c>
      <c r="C538">
        <v>2020</v>
      </c>
      <c r="D538">
        <v>4</v>
      </c>
      <c r="E538">
        <v>3</v>
      </c>
      <c r="F538" t="s">
        <v>78</v>
      </c>
      <c r="G538">
        <v>4</v>
      </c>
      <c r="H538">
        <v>59</v>
      </c>
      <c r="I538">
        <v>15.8</v>
      </c>
      <c r="J538">
        <v>110</v>
      </c>
      <c r="K538">
        <v>0</v>
      </c>
      <c r="L538">
        <v>0</v>
      </c>
      <c r="M538">
        <v>0</v>
      </c>
      <c r="O538">
        <v>0</v>
      </c>
      <c r="Q538">
        <v>0</v>
      </c>
    </row>
    <row r="539" spans="1:17" x14ac:dyDescent="0.35">
      <c r="A539" t="s">
        <v>49</v>
      </c>
      <c r="B539" t="s">
        <v>17</v>
      </c>
      <c r="C539">
        <v>2020</v>
      </c>
      <c r="D539">
        <v>1</v>
      </c>
      <c r="E539">
        <v>3</v>
      </c>
      <c r="F539" t="s">
        <v>44</v>
      </c>
      <c r="G539">
        <v>5</v>
      </c>
      <c r="H539">
        <v>32</v>
      </c>
      <c r="I539">
        <v>8.3000000000000007</v>
      </c>
      <c r="J539">
        <v>100</v>
      </c>
      <c r="K539">
        <v>0</v>
      </c>
      <c r="L539">
        <v>0</v>
      </c>
      <c r="M539">
        <v>0</v>
      </c>
      <c r="O539">
        <v>0</v>
      </c>
      <c r="P539" t="s">
        <v>641</v>
      </c>
      <c r="Q539">
        <v>0</v>
      </c>
    </row>
    <row r="540" spans="1:17" x14ac:dyDescent="0.35">
      <c r="A540" t="s">
        <v>155</v>
      </c>
      <c r="B540" t="s">
        <v>17</v>
      </c>
      <c r="C540">
        <v>2020</v>
      </c>
      <c r="D540">
        <v>3</v>
      </c>
      <c r="E540">
        <v>1</v>
      </c>
      <c r="F540" t="s">
        <v>78</v>
      </c>
      <c r="G540">
        <v>6</v>
      </c>
      <c r="H540">
        <v>35</v>
      </c>
      <c r="I540">
        <v>11.2</v>
      </c>
      <c r="J540">
        <v>100</v>
      </c>
      <c r="K540">
        <v>0</v>
      </c>
      <c r="L540">
        <v>0</v>
      </c>
      <c r="M540">
        <v>0</v>
      </c>
      <c r="O540">
        <v>0</v>
      </c>
      <c r="Q540">
        <v>0</v>
      </c>
    </row>
    <row r="541" spans="1:17" ht="14.4" hidden="1" customHeight="1" x14ac:dyDescent="0.35">
      <c r="A541" t="s">
        <v>201</v>
      </c>
      <c r="B541" t="s">
        <v>17</v>
      </c>
      <c r="C541">
        <v>2020</v>
      </c>
      <c r="D541">
        <v>3</v>
      </c>
      <c r="E541">
        <v>5</v>
      </c>
      <c r="F541" t="s">
        <v>66</v>
      </c>
      <c r="G541">
        <v>9</v>
      </c>
      <c r="H541">
        <v>0</v>
      </c>
      <c r="J541">
        <v>0</v>
      </c>
      <c r="K541">
        <v>0</v>
      </c>
      <c r="L541">
        <v>2019</v>
      </c>
      <c r="M541">
        <v>1</v>
      </c>
      <c r="O541">
        <v>0</v>
      </c>
      <c r="Q541">
        <v>0</v>
      </c>
    </row>
    <row r="542" spans="1:17" hidden="1" x14ac:dyDescent="0.35">
      <c r="A542" t="s">
        <v>202</v>
      </c>
      <c r="B542" t="s">
        <v>17</v>
      </c>
      <c r="C542">
        <v>2020</v>
      </c>
      <c r="D542">
        <v>3</v>
      </c>
      <c r="E542">
        <v>5</v>
      </c>
      <c r="F542" t="s">
        <v>66</v>
      </c>
      <c r="G542">
        <v>10</v>
      </c>
      <c r="H542">
        <v>0</v>
      </c>
      <c r="J542">
        <v>0</v>
      </c>
      <c r="K542">
        <v>0</v>
      </c>
      <c r="L542">
        <v>2019</v>
      </c>
      <c r="M542">
        <v>1</v>
      </c>
      <c r="O542">
        <v>0</v>
      </c>
      <c r="Q542">
        <v>0</v>
      </c>
    </row>
    <row r="543" spans="1:17" ht="14.4" hidden="1" customHeight="1" x14ac:dyDescent="0.35">
      <c r="A543" t="s">
        <v>203</v>
      </c>
      <c r="B543" t="s">
        <v>17</v>
      </c>
      <c r="C543">
        <v>2020</v>
      </c>
      <c r="D543">
        <v>3</v>
      </c>
      <c r="E543">
        <v>6</v>
      </c>
      <c r="F543" t="s">
        <v>18</v>
      </c>
      <c r="G543">
        <v>1</v>
      </c>
      <c r="H543">
        <v>0</v>
      </c>
      <c r="J543">
        <v>0</v>
      </c>
      <c r="K543">
        <v>0</v>
      </c>
      <c r="L543">
        <v>2019</v>
      </c>
      <c r="M543">
        <v>1</v>
      </c>
      <c r="O543">
        <v>0</v>
      </c>
      <c r="Q543">
        <v>0</v>
      </c>
    </row>
    <row r="544" spans="1:17" ht="14.4" hidden="1" customHeight="1" x14ac:dyDescent="0.35">
      <c r="A544" t="s">
        <v>204</v>
      </c>
      <c r="B544" t="s">
        <v>17</v>
      </c>
      <c r="C544">
        <v>2020</v>
      </c>
      <c r="D544">
        <v>3</v>
      </c>
      <c r="E544">
        <v>6</v>
      </c>
      <c r="F544" t="s">
        <v>18</v>
      </c>
      <c r="G544">
        <v>2</v>
      </c>
      <c r="H544">
        <v>0</v>
      </c>
      <c r="J544">
        <v>0</v>
      </c>
      <c r="K544">
        <v>0</v>
      </c>
      <c r="L544">
        <v>2018</v>
      </c>
      <c r="M544">
        <v>1</v>
      </c>
      <c r="O544">
        <v>0</v>
      </c>
      <c r="Q544">
        <v>0</v>
      </c>
    </row>
    <row r="545" spans="1:17" ht="14.4" hidden="1" customHeight="1" x14ac:dyDescent="0.35">
      <c r="A545" t="s">
        <v>205</v>
      </c>
      <c r="B545" t="s">
        <v>17</v>
      </c>
      <c r="C545">
        <v>2020</v>
      </c>
      <c r="D545">
        <v>3</v>
      </c>
      <c r="E545">
        <v>6</v>
      </c>
      <c r="F545" t="s">
        <v>18</v>
      </c>
      <c r="G545">
        <v>3</v>
      </c>
      <c r="H545">
        <v>0</v>
      </c>
      <c r="J545">
        <v>0</v>
      </c>
      <c r="K545">
        <v>0</v>
      </c>
      <c r="L545">
        <v>2018</v>
      </c>
      <c r="M545">
        <v>1</v>
      </c>
      <c r="O545">
        <v>0</v>
      </c>
      <c r="Q545">
        <v>0</v>
      </c>
    </row>
    <row r="546" spans="1:17" ht="14.4" hidden="1" customHeight="1" x14ac:dyDescent="0.35">
      <c r="A546" t="s">
        <v>207</v>
      </c>
      <c r="B546" t="s">
        <v>17</v>
      </c>
      <c r="C546">
        <v>2020</v>
      </c>
      <c r="D546">
        <v>3</v>
      </c>
      <c r="E546">
        <v>6</v>
      </c>
      <c r="F546" t="s">
        <v>18</v>
      </c>
      <c r="G546">
        <v>5</v>
      </c>
      <c r="H546">
        <v>0</v>
      </c>
      <c r="J546">
        <v>0</v>
      </c>
      <c r="K546">
        <v>0</v>
      </c>
      <c r="L546">
        <v>2018</v>
      </c>
      <c r="M546">
        <v>1</v>
      </c>
      <c r="O546">
        <v>0</v>
      </c>
      <c r="Q546">
        <v>0</v>
      </c>
    </row>
    <row r="547" spans="1:17" ht="14.4" customHeight="1" x14ac:dyDescent="0.35">
      <c r="A547" t="s">
        <v>157</v>
      </c>
      <c r="B547" t="s">
        <v>17</v>
      </c>
      <c r="C547">
        <v>2020</v>
      </c>
      <c r="D547">
        <v>3</v>
      </c>
      <c r="E547">
        <v>1</v>
      </c>
      <c r="F547" t="s">
        <v>78</v>
      </c>
      <c r="G547">
        <v>8</v>
      </c>
      <c r="H547">
        <v>41</v>
      </c>
      <c r="I547">
        <v>12</v>
      </c>
      <c r="J547">
        <v>100</v>
      </c>
      <c r="K547">
        <v>0</v>
      </c>
      <c r="L547">
        <v>0</v>
      </c>
      <c r="M547">
        <v>0</v>
      </c>
      <c r="O547">
        <v>0</v>
      </c>
      <c r="Q547">
        <v>0</v>
      </c>
    </row>
    <row r="548" spans="1:17" ht="14.4" hidden="1" customHeight="1" x14ac:dyDescent="0.35">
      <c r="A548" t="s">
        <v>209</v>
      </c>
      <c r="B548" t="s">
        <v>17</v>
      </c>
      <c r="C548">
        <v>2020</v>
      </c>
      <c r="D548">
        <v>3</v>
      </c>
      <c r="E548">
        <v>6</v>
      </c>
      <c r="F548" t="s">
        <v>18</v>
      </c>
      <c r="G548">
        <v>7</v>
      </c>
      <c r="H548">
        <v>0</v>
      </c>
      <c r="J548">
        <v>0</v>
      </c>
      <c r="K548">
        <v>0</v>
      </c>
      <c r="L548">
        <v>2018</v>
      </c>
      <c r="M548">
        <v>1</v>
      </c>
      <c r="O548">
        <v>0</v>
      </c>
      <c r="Q548">
        <v>0</v>
      </c>
    </row>
    <row r="549" spans="1:17" ht="14.4" hidden="1" customHeight="1" x14ac:dyDescent="0.35">
      <c r="A549" t="s">
        <v>211</v>
      </c>
      <c r="B549" t="s">
        <v>17</v>
      </c>
      <c r="C549">
        <v>2020</v>
      </c>
      <c r="D549">
        <v>3</v>
      </c>
      <c r="E549">
        <v>6</v>
      </c>
      <c r="F549" t="s">
        <v>18</v>
      </c>
      <c r="G549">
        <v>9</v>
      </c>
      <c r="H549">
        <v>0</v>
      </c>
      <c r="J549">
        <v>0</v>
      </c>
      <c r="K549">
        <v>0</v>
      </c>
      <c r="L549">
        <v>2018</v>
      </c>
      <c r="M549">
        <v>1</v>
      </c>
      <c r="O549">
        <v>0</v>
      </c>
      <c r="Q549">
        <v>0</v>
      </c>
    </row>
    <row r="550" spans="1:17" ht="14.4" hidden="1" customHeight="1" x14ac:dyDescent="0.35">
      <c r="A550" t="s">
        <v>212</v>
      </c>
      <c r="B550" t="s">
        <v>17</v>
      </c>
      <c r="C550">
        <v>2020</v>
      </c>
      <c r="D550">
        <v>3</v>
      </c>
      <c r="E550">
        <v>6</v>
      </c>
      <c r="F550" t="s">
        <v>18</v>
      </c>
      <c r="G550">
        <v>10</v>
      </c>
      <c r="H550">
        <v>0</v>
      </c>
      <c r="J550">
        <v>0</v>
      </c>
      <c r="K550">
        <v>0</v>
      </c>
      <c r="L550">
        <v>2018</v>
      </c>
      <c r="M550">
        <v>1</v>
      </c>
      <c r="O550">
        <v>0</v>
      </c>
      <c r="Q550">
        <v>0</v>
      </c>
    </row>
    <row r="551" spans="1:17" ht="14.4" customHeight="1" x14ac:dyDescent="0.35">
      <c r="A551" t="s">
        <v>198</v>
      </c>
      <c r="B551" t="s">
        <v>17</v>
      </c>
      <c r="C551">
        <v>2020</v>
      </c>
      <c r="D551">
        <v>3</v>
      </c>
      <c r="E551">
        <v>5</v>
      </c>
      <c r="F551" t="s">
        <v>66</v>
      </c>
      <c r="G551">
        <v>6</v>
      </c>
      <c r="H551">
        <v>40</v>
      </c>
      <c r="I551">
        <v>12.2</v>
      </c>
      <c r="J551">
        <v>100</v>
      </c>
      <c r="K551">
        <v>0</v>
      </c>
      <c r="L551">
        <v>0</v>
      </c>
      <c r="M551">
        <v>0</v>
      </c>
      <c r="O551">
        <v>0</v>
      </c>
      <c r="Q551">
        <v>4</v>
      </c>
    </row>
    <row r="552" spans="1:17" ht="14.4" hidden="1" customHeight="1" x14ac:dyDescent="0.35">
      <c r="A552" t="s">
        <v>226</v>
      </c>
      <c r="B552" t="s">
        <v>17</v>
      </c>
      <c r="C552">
        <v>2019</v>
      </c>
      <c r="D552">
        <v>4</v>
      </c>
      <c r="E552">
        <v>2</v>
      </c>
      <c r="F552" t="s">
        <v>66</v>
      </c>
      <c r="G552">
        <v>4</v>
      </c>
      <c r="H552">
        <v>42</v>
      </c>
      <c r="I552">
        <v>9.4</v>
      </c>
      <c r="J552">
        <v>450</v>
      </c>
      <c r="K552">
        <v>80</v>
      </c>
      <c r="L552">
        <v>0</v>
      </c>
      <c r="M552">
        <v>0</v>
      </c>
      <c r="O552">
        <v>0</v>
      </c>
      <c r="Q552">
        <v>4</v>
      </c>
    </row>
    <row r="553" spans="1:17" ht="14.4" customHeight="1" x14ac:dyDescent="0.35">
      <c r="A553" t="s">
        <v>256</v>
      </c>
      <c r="B553" t="s">
        <v>17</v>
      </c>
      <c r="C553">
        <v>2020</v>
      </c>
      <c r="D553">
        <v>4</v>
      </c>
      <c r="E553">
        <v>5</v>
      </c>
      <c r="F553" t="s">
        <v>18</v>
      </c>
      <c r="G553">
        <v>4</v>
      </c>
      <c r="H553">
        <v>46</v>
      </c>
      <c r="I553">
        <v>9.5</v>
      </c>
      <c r="J553">
        <v>100</v>
      </c>
      <c r="K553">
        <v>0</v>
      </c>
      <c r="L553">
        <v>0</v>
      </c>
      <c r="M553">
        <v>0</v>
      </c>
      <c r="O553">
        <v>0</v>
      </c>
      <c r="Q553">
        <v>0</v>
      </c>
    </row>
    <row r="554" spans="1:17" ht="14.4" hidden="1" customHeight="1" x14ac:dyDescent="0.35">
      <c r="A554" t="s">
        <v>232</v>
      </c>
      <c r="B554" t="s">
        <v>17</v>
      </c>
      <c r="C554">
        <v>2019</v>
      </c>
      <c r="D554">
        <v>4</v>
      </c>
      <c r="E554">
        <v>2</v>
      </c>
      <c r="F554" t="s">
        <v>66</v>
      </c>
      <c r="G554">
        <v>10</v>
      </c>
      <c r="H554">
        <v>30</v>
      </c>
      <c r="I554">
        <v>5.4</v>
      </c>
      <c r="J554">
        <v>450</v>
      </c>
      <c r="K554">
        <v>100</v>
      </c>
      <c r="L554">
        <v>0</v>
      </c>
      <c r="M554">
        <v>0</v>
      </c>
      <c r="O554">
        <v>0</v>
      </c>
      <c r="Q554">
        <v>0</v>
      </c>
    </row>
    <row r="555" spans="1:17" ht="14.4" hidden="1" customHeight="1" x14ac:dyDescent="0.35">
      <c r="A555" t="s">
        <v>636</v>
      </c>
      <c r="B555" t="s">
        <v>17</v>
      </c>
      <c r="C555">
        <v>2019</v>
      </c>
      <c r="D555">
        <v>10</v>
      </c>
      <c r="E555">
        <v>6</v>
      </c>
      <c r="F555" t="s">
        <v>18</v>
      </c>
      <c r="G555">
        <v>9</v>
      </c>
      <c r="H555">
        <v>33</v>
      </c>
      <c r="I555">
        <v>6.1</v>
      </c>
      <c r="J555">
        <v>440</v>
      </c>
      <c r="K555">
        <v>90</v>
      </c>
      <c r="L555">
        <v>0</v>
      </c>
      <c r="M555">
        <v>0</v>
      </c>
      <c r="O555">
        <v>0</v>
      </c>
      <c r="Q555">
        <v>0</v>
      </c>
    </row>
    <row r="556" spans="1:17" ht="14.4" hidden="1" customHeight="1" x14ac:dyDescent="0.35">
      <c r="A556" t="s">
        <v>142</v>
      </c>
      <c r="B556" t="s">
        <v>17</v>
      </c>
      <c r="C556">
        <v>2019</v>
      </c>
      <c r="D556">
        <v>2</v>
      </c>
      <c r="E556">
        <v>6</v>
      </c>
      <c r="F556" t="s">
        <v>18</v>
      </c>
      <c r="G556">
        <v>3</v>
      </c>
      <c r="H556">
        <v>39</v>
      </c>
      <c r="I556">
        <v>5</v>
      </c>
      <c r="J556">
        <v>430</v>
      </c>
      <c r="K556">
        <v>80</v>
      </c>
      <c r="L556">
        <v>0</v>
      </c>
      <c r="M556">
        <v>0</v>
      </c>
      <c r="O556">
        <v>0</v>
      </c>
      <c r="Q556">
        <v>0</v>
      </c>
    </row>
    <row r="557" spans="1:17" ht="14.4" customHeight="1" x14ac:dyDescent="0.35">
      <c r="A557" t="s">
        <v>285</v>
      </c>
      <c r="B557" t="s">
        <v>17</v>
      </c>
      <c r="C557">
        <v>2020</v>
      </c>
      <c r="D557">
        <v>5</v>
      </c>
      <c r="E557">
        <v>2</v>
      </c>
      <c r="F557" t="s">
        <v>44</v>
      </c>
      <c r="G557">
        <v>2</v>
      </c>
      <c r="H557">
        <v>44</v>
      </c>
      <c r="I557">
        <v>10.5</v>
      </c>
      <c r="J557">
        <v>100</v>
      </c>
      <c r="K557">
        <v>0</v>
      </c>
      <c r="L557">
        <v>0</v>
      </c>
      <c r="M557">
        <v>0</v>
      </c>
      <c r="N557" t="s">
        <v>38</v>
      </c>
      <c r="O557">
        <v>0</v>
      </c>
      <c r="P557" t="s">
        <v>640</v>
      </c>
      <c r="Q557">
        <v>0</v>
      </c>
    </row>
    <row r="558" spans="1:17" ht="14.4" customHeight="1" x14ac:dyDescent="0.35">
      <c r="A558" t="s">
        <v>311</v>
      </c>
      <c r="B558" t="s">
        <v>17</v>
      </c>
      <c r="C558">
        <v>2020</v>
      </c>
      <c r="D558">
        <v>5</v>
      </c>
      <c r="E558">
        <v>4</v>
      </c>
      <c r="F558" t="s">
        <v>66</v>
      </c>
      <c r="G558">
        <v>7</v>
      </c>
      <c r="H558">
        <v>0</v>
      </c>
      <c r="J558">
        <v>100</v>
      </c>
      <c r="K558">
        <v>0</v>
      </c>
      <c r="L558">
        <v>2020</v>
      </c>
      <c r="M558">
        <v>1</v>
      </c>
      <c r="O558">
        <v>0</v>
      </c>
      <c r="Q558">
        <v>4</v>
      </c>
    </row>
    <row r="559" spans="1:17" ht="14.4" customHeight="1" x14ac:dyDescent="0.35">
      <c r="A559" t="s">
        <v>364</v>
      </c>
      <c r="B559" t="s">
        <v>17</v>
      </c>
      <c r="C559">
        <v>2020</v>
      </c>
      <c r="D559">
        <v>6</v>
      </c>
      <c r="E559">
        <v>3</v>
      </c>
      <c r="F559" t="s">
        <v>18</v>
      </c>
      <c r="G559">
        <v>9</v>
      </c>
      <c r="H559">
        <v>44</v>
      </c>
      <c r="I559">
        <v>11.8</v>
      </c>
      <c r="J559">
        <v>100</v>
      </c>
      <c r="K559">
        <v>0</v>
      </c>
      <c r="L559">
        <v>0</v>
      </c>
      <c r="M559">
        <v>0</v>
      </c>
      <c r="O559">
        <v>0</v>
      </c>
      <c r="Q559">
        <v>0</v>
      </c>
    </row>
    <row r="560" spans="1:17" ht="14.4" hidden="1" customHeight="1" x14ac:dyDescent="0.35">
      <c r="A560" t="s">
        <v>271</v>
      </c>
      <c r="B560" t="s">
        <v>17</v>
      </c>
      <c r="C560">
        <v>2019</v>
      </c>
      <c r="D560">
        <v>4</v>
      </c>
      <c r="E560">
        <v>6</v>
      </c>
      <c r="F560" t="s">
        <v>44</v>
      </c>
      <c r="G560">
        <v>8</v>
      </c>
      <c r="H560">
        <v>47</v>
      </c>
      <c r="I560">
        <v>8.6999999999999993</v>
      </c>
      <c r="J560">
        <v>420</v>
      </c>
      <c r="K560">
        <v>80</v>
      </c>
      <c r="L560">
        <v>0</v>
      </c>
      <c r="M560">
        <v>0</v>
      </c>
      <c r="O560">
        <v>0</v>
      </c>
      <c r="Q560">
        <v>0</v>
      </c>
    </row>
    <row r="561" spans="1:17" ht="14.4" hidden="1" customHeight="1" x14ac:dyDescent="0.35">
      <c r="A561" t="s">
        <v>359</v>
      </c>
      <c r="B561" t="s">
        <v>17</v>
      </c>
      <c r="C561">
        <v>2019</v>
      </c>
      <c r="D561">
        <v>6</v>
      </c>
      <c r="E561">
        <v>3</v>
      </c>
      <c r="F561" t="s">
        <v>18</v>
      </c>
      <c r="G561">
        <v>4</v>
      </c>
      <c r="H561">
        <v>42</v>
      </c>
      <c r="I561">
        <v>7.5</v>
      </c>
      <c r="J561">
        <v>410</v>
      </c>
      <c r="K561">
        <v>90</v>
      </c>
      <c r="L561">
        <v>0</v>
      </c>
      <c r="M561">
        <v>0</v>
      </c>
      <c r="O561">
        <v>0</v>
      </c>
      <c r="Q561">
        <v>0</v>
      </c>
    </row>
    <row r="562" spans="1:17" ht="14.4" hidden="1" customHeight="1" x14ac:dyDescent="0.35">
      <c r="A562" t="s">
        <v>474</v>
      </c>
      <c r="B562" t="s">
        <v>17</v>
      </c>
      <c r="C562">
        <v>2019</v>
      </c>
      <c r="D562">
        <v>8</v>
      </c>
      <c r="E562">
        <v>2</v>
      </c>
      <c r="F562" t="s">
        <v>66</v>
      </c>
      <c r="G562">
        <v>8</v>
      </c>
      <c r="H562">
        <v>0</v>
      </c>
      <c r="J562">
        <v>400</v>
      </c>
      <c r="K562">
        <v>100</v>
      </c>
      <c r="L562">
        <v>2019</v>
      </c>
      <c r="M562">
        <v>1</v>
      </c>
      <c r="N562" t="s">
        <v>21</v>
      </c>
      <c r="O562">
        <v>0</v>
      </c>
      <c r="Q562">
        <v>1</v>
      </c>
    </row>
    <row r="563" spans="1:17" ht="14.4" customHeight="1" x14ac:dyDescent="0.35">
      <c r="A563" t="s">
        <v>374</v>
      </c>
      <c r="B563" t="s">
        <v>17</v>
      </c>
      <c r="C563">
        <v>2020</v>
      </c>
      <c r="D563">
        <v>6</v>
      </c>
      <c r="E563">
        <v>4</v>
      </c>
      <c r="F563" t="s">
        <v>66</v>
      </c>
      <c r="G563">
        <v>9</v>
      </c>
      <c r="H563">
        <v>81</v>
      </c>
      <c r="I563">
        <v>18.399999999999999</v>
      </c>
      <c r="J563">
        <v>100</v>
      </c>
      <c r="K563">
        <v>0</v>
      </c>
      <c r="L563">
        <v>0</v>
      </c>
      <c r="M563">
        <v>0</v>
      </c>
      <c r="O563">
        <v>0</v>
      </c>
      <c r="Q563">
        <v>3</v>
      </c>
    </row>
    <row r="564" spans="1:17" ht="14.4" customHeight="1" x14ac:dyDescent="0.35">
      <c r="A564" t="s">
        <v>401</v>
      </c>
      <c r="B564" t="s">
        <v>17</v>
      </c>
      <c r="C564">
        <v>2020</v>
      </c>
      <c r="D564">
        <v>7</v>
      </c>
      <c r="E564">
        <v>1</v>
      </c>
      <c r="F564" t="s">
        <v>18</v>
      </c>
      <c r="G564">
        <v>6</v>
      </c>
      <c r="H564">
        <v>46</v>
      </c>
      <c r="I564">
        <v>11</v>
      </c>
      <c r="J564">
        <v>100</v>
      </c>
      <c r="K564">
        <v>0</v>
      </c>
      <c r="L564">
        <v>0</v>
      </c>
      <c r="M564">
        <v>0</v>
      </c>
      <c r="O564">
        <v>0</v>
      </c>
      <c r="Q564">
        <v>0</v>
      </c>
    </row>
    <row r="565" spans="1:17" ht="14.4" hidden="1" customHeight="1" x14ac:dyDescent="0.35">
      <c r="A565" t="s">
        <v>278</v>
      </c>
      <c r="B565" t="s">
        <v>17</v>
      </c>
      <c r="C565">
        <v>2018</v>
      </c>
      <c r="D565">
        <v>5</v>
      </c>
      <c r="E565">
        <v>1</v>
      </c>
      <c r="F565" t="s">
        <v>32</v>
      </c>
      <c r="G565">
        <v>5</v>
      </c>
      <c r="H565">
        <v>29</v>
      </c>
      <c r="I565">
        <v>5.5</v>
      </c>
      <c r="J565">
        <v>0</v>
      </c>
      <c r="K565">
        <v>0</v>
      </c>
      <c r="L565">
        <v>0</v>
      </c>
      <c r="M565">
        <v>0</v>
      </c>
      <c r="O565">
        <v>0</v>
      </c>
      <c r="Q565">
        <v>0</v>
      </c>
    </row>
    <row r="566" spans="1:17" ht="14.4" hidden="1" customHeight="1" x14ac:dyDescent="0.35">
      <c r="A566" t="s">
        <v>567</v>
      </c>
      <c r="B566" t="s">
        <v>17</v>
      </c>
      <c r="C566">
        <v>2019</v>
      </c>
      <c r="D566">
        <v>9</v>
      </c>
      <c r="E566">
        <v>6</v>
      </c>
      <c r="F566" t="s">
        <v>55</v>
      </c>
      <c r="G566">
        <v>1</v>
      </c>
      <c r="H566">
        <v>39</v>
      </c>
      <c r="I566">
        <v>9</v>
      </c>
      <c r="J566">
        <v>400</v>
      </c>
      <c r="K566">
        <v>100</v>
      </c>
      <c r="L566">
        <v>0</v>
      </c>
      <c r="M566">
        <v>0</v>
      </c>
      <c r="O566">
        <v>0</v>
      </c>
      <c r="Q566">
        <v>2</v>
      </c>
    </row>
    <row r="567" spans="1:17" ht="14.4" hidden="1" customHeight="1" x14ac:dyDescent="0.35">
      <c r="A567" t="s">
        <v>48</v>
      </c>
      <c r="B567" t="s">
        <v>17</v>
      </c>
      <c r="C567">
        <v>2019</v>
      </c>
      <c r="D567">
        <v>1</v>
      </c>
      <c r="E567">
        <v>3</v>
      </c>
      <c r="F567" t="s">
        <v>44</v>
      </c>
      <c r="G567">
        <v>4</v>
      </c>
      <c r="H567">
        <v>31</v>
      </c>
      <c r="I567">
        <v>7.8</v>
      </c>
      <c r="J567">
        <v>350</v>
      </c>
      <c r="K567">
        <v>80</v>
      </c>
      <c r="L567">
        <v>0</v>
      </c>
      <c r="M567">
        <v>0</v>
      </c>
      <c r="O567">
        <v>0</v>
      </c>
      <c r="Q567">
        <v>0</v>
      </c>
    </row>
    <row r="568" spans="1:17" ht="14.4" hidden="1" customHeight="1" x14ac:dyDescent="0.35">
      <c r="A568" t="s">
        <v>90</v>
      </c>
      <c r="B568" t="s">
        <v>17</v>
      </c>
      <c r="C568">
        <v>2019</v>
      </c>
      <c r="D568">
        <v>2</v>
      </c>
      <c r="E568">
        <v>1</v>
      </c>
      <c r="F568" t="s">
        <v>66</v>
      </c>
      <c r="G568">
        <v>1</v>
      </c>
      <c r="H568">
        <v>22</v>
      </c>
      <c r="I568">
        <v>7</v>
      </c>
      <c r="J568">
        <v>350</v>
      </c>
      <c r="K568">
        <v>90</v>
      </c>
      <c r="L568">
        <v>0</v>
      </c>
      <c r="M568">
        <v>0</v>
      </c>
      <c r="O568">
        <v>0</v>
      </c>
      <c r="Q568">
        <v>1</v>
      </c>
    </row>
    <row r="569" spans="1:17" ht="14.4" customHeight="1" x14ac:dyDescent="0.35">
      <c r="A569" t="s">
        <v>451</v>
      </c>
      <c r="B569" t="s">
        <v>17</v>
      </c>
      <c r="C569">
        <v>2020</v>
      </c>
      <c r="D569">
        <v>7</v>
      </c>
      <c r="E569">
        <v>6</v>
      </c>
      <c r="F569" t="s">
        <v>44</v>
      </c>
      <c r="G569">
        <v>6</v>
      </c>
      <c r="H569">
        <v>51</v>
      </c>
      <c r="I569">
        <v>8</v>
      </c>
      <c r="J569">
        <v>100</v>
      </c>
      <c r="K569">
        <v>0</v>
      </c>
      <c r="L569">
        <v>0</v>
      </c>
      <c r="M569">
        <v>0</v>
      </c>
      <c r="O569">
        <v>0</v>
      </c>
      <c r="P569" t="s">
        <v>640</v>
      </c>
      <c r="Q569">
        <v>0</v>
      </c>
    </row>
    <row r="570" spans="1:17" ht="14.4" hidden="1" customHeight="1" x14ac:dyDescent="0.35">
      <c r="A570" t="s">
        <v>233</v>
      </c>
      <c r="B570" t="s">
        <v>17</v>
      </c>
      <c r="C570">
        <v>2019</v>
      </c>
      <c r="D570">
        <v>4</v>
      </c>
      <c r="E570">
        <v>3</v>
      </c>
      <c r="F570" t="s">
        <v>78</v>
      </c>
      <c r="G570">
        <v>1</v>
      </c>
      <c r="H570">
        <v>33</v>
      </c>
      <c r="I570">
        <v>8.3000000000000007</v>
      </c>
      <c r="J570">
        <v>350</v>
      </c>
      <c r="K570">
        <v>100</v>
      </c>
      <c r="L570">
        <v>0</v>
      </c>
      <c r="M570">
        <v>0</v>
      </c>
      <c r="O570">
        <v>0</v>
      </c>
      <c r="Q570">
        <v>0</v>
      </c>
    </row>
    <row r="571" spans="1:17" ht="14.4" hidden="1" customHeight="1" x14ac:dyDescent="0.35">
      <c r="A571" t="s">
        <v>266</v>
      </c>
      <c r="B571" t="s">
        <v>17</v>
      </c>
      <c r="C571">
        <v>2019</v>
      </c>
      <c r="D571">
        <v>4</v>
      </c>
      <c r="E571">
        <v>6</v>
      </c>
      <c r="F571" t="s">
        <v>44</v>
      </c>
      <c r="G571">
        <v>3</v>
      </c>
      <c r="H571">
        <v>46</v>
      </c>
      <c r="I571">
        <v>12.6</v>
      </c>
      <c r="J571">
        <v>350</v>
      </c>
      <c r="K571">
        <v>50</v>
      </c>
      <c r="L571">
        <v>0</v>
      </c>
      <c r="M571">
        <v>0</v>
      </c>
      <c r="O571">
        <v>0</v>
      </c>
      <c r="Q571">
        <v>0</v>
      </c>
    </row>
    <row r="572" spans="1:17" ht="14.4" hidden="1" customHeight="1" x14ac:dyDescent="0.35">
      <c r="A572" t="s">
        <v>270</v>
      </c>
      <c r="B572" t="s">
        <v>17</v>
      </c>
      <c r="C572">
        <v>2019</v>
      </c>
      <c r="D572">
        <v>4</v>
      </c>
      <c r="E572">
        <v>6</v>
      </c>
      <c r="F572" t="s">
        <v>44</v>
      </c>
      <c r="G572">
        <v>7</v>
      </c>
      <c r="H572">
        <v>52</v>
      </c>
      <c r="I572">
        <v>11.7</v>
      </c>
      <c r="J572">
        <v>350</v>
      </c>
      <c r="K572">
        <v>90</v>
      </c>
      <c r="L572">
        <v>0</v>
      </c>
      <c r="M572">
        <v>0</v>
      </c>
      <c r="O572">
        <v>0</v>
      </c>
      <c r="Q572">
        <v>0</v>
      </c>
    </row>
    <row r="573" spans="1:17" ht="14.4" hidden="1" customHeight="1" x14ac:dyDescent="0.35">
      <c r="A573" t="s">
        <v>432</v>
      </c>
      <c r="B573" t="s">
        <v>17</v>
      </c>
      <c r="C573">
        <v>2019</v>
      </c>
      <c r="D573">
        <v>7</v>
      </c>
      <c r="E573">
        <v>4</v>
      </c>
      <c r="F573" t="s">
        <v>78</v>
      </c>
      <c r="G573">
        <v>7</v>
      </c>
      <c r="H573">
        <v>37</v>
      </c>
      <c r="I573">
        <v>8.6</v>
      </c>
      <c r="J573">
        <v>350</v>
      </c>
      <c r="K573">
        <v>50</v>
      </c>
      <c r="L573">
        <v>0</v>
      </c>
      <c r="M573">
        <v>0</v>
      </c>
      <c r="O573">
        <v>0</v>
      </c>
      <c r="Q573">
        <v>0</v>
      </c>
    </row>
    <row r="574" spans="1:17" ht="14.4" hidden="1" customHeight="1" x14ac:dyDescent="0.35">
      <c r="A574" t="s">
        <v>488</v>
      </c>
      <c r="B574" t="s">
        <v>17</v>
      </c>
      <c r="C574">
        <v>2019</v>
      </c>
      <c r="D574">
        <v>8</v>
      </c>
      <c r="E574">
        <v>4</v>
      </c>
      <c r="F574" t="s">
        <v>18</v>
      </c>
      <c r="G574">
        <v>2</v>
      </c>
      <c r="H574">
        <v>49</v>
      </c>
      <c r="I574">
        <v>11.5</v>
      </c>
      <c r="J574">
        <v>350</v>
      </c>
      <c r="K574">
        <v>30</v>
      </c>
      <c r="L574">
        <v>0</v>
      </c>
      <c r="M574">
        <v>0</v>
      </c>
      <c r="O574">
        <v>0</v>
      </c>
      <c r="Q574">
        <v>0</v>
      </c>
    </row>
    <row r="575" spans="1:17" ht="14.4" hidden="1" customHeight="1" x14ac:dyDescent="0.35">
      <c r="A575" t="s">
        <v>527</v>
      </c>
      <c r="B575" t="s">
        <v>17</v>
      </c>
      <c r="C575">
        <v>2019</v>
      </c>
      <c r="D575">
        <v>9</v>
      </c>
      <c r="E575">
        <v>2</v>
      </c>
      <c r="F575" t="s">
        <v>18</v>
      </c>
      <c r="G575">
        <v>1</v>
      </c>
      <c r="H575">
        <v>28</v>
      </c>
      <c r="I575">
        <v>5.8</v>
      </c>
      <c r="J575">
        <v>350</v>
      </c>
      <c r="K575">
        <v>100</v>
      </c>
      <c r="L575">
        <v>0</v>
      </c>
      <c r="M575">
        <v>0</v>
      </c>
      <c r="O575">
        <v>0</v>
      </c>
      <c r="Q575">
        <v>0</v>
      </c>
    </row>
    <row r="576" spans="1:17" ht="14.4" customHeight="1" x14ac:dyDescent="0.35">
      <c r="A576" t="s">
        <v>475</v>
      </c>
      <c r="B576" t="s">
        <v>17</v>
      </c>
      <c r="C576">
        <v>2020</v>
      </c>
      <c r="D576">
        <v>8</v>
      </c>
      <c r="E576">
        <v>2</v>
      </c>
      <c r="F576" t="s">
        <v>66</v>
      </c>
      <c r="G576">
        <v>9</v>
      </c>
      <c r="H576">
        <v>77</v>
      </c>
      <c r="I576">
        <v>20</v>
      </c>
      <c r="J576">
        <v>100</v>
      </c>
      <c r="K576">
        <v>0</v>
      </c>
      <c r="L576">
        <v>0</v>
      </c>
      <c r="M576">
        <v>0</v>
      </c>
      <c r="O576">
        <v>0</v>
      </c>
      <c r="Q576">
        <v>4</v>
      </c>
    </row>
    <row r="577" spans="1:17" ht="14.4" hidden="1" customHeight="1" x14ac:dyDescent="0.35">
      <c r="A577" t="s">
        <v>279</v>
      </c>
      <c r="B577" t="s">
        <v>17</v>
      </c>
      <c r="C577">
        <v>2018</v>
      </c>
      <c r="D577">
        <v>5</v>
      </c>
      <c r="E577">
        <v>1</v>
      </c>
      <c r="F577" t="s">
        <v>32</v>
      </c>
      <c r="G577">
        <v>6</v>
      </c>
      <c r="H577">
        <v>31</v>
      </c>
      <c r="I577">
        <v>4.5999999999999996</v>
      </c>
      <c r="J577">
        <v>0</v>
      </c>
      <c r="K577">
        <v>0</v>
      </c>
      <c r="L577">
        <v>0</v>
      </c>
      <c r="M577">
        <v>0</v>
      </c>
      <c r="O577">
        <v>0</v>
      </c>
      <c r="Q577">
        <v>0</v>
      </c>
    </row>
    <row r="578" spans="1:17" ht="14.4" customHeight="1" x14ac:dyDescent="0.35">
      <c r="A578" t="s">
        <v>571</v>
      </c>
      <c r="B578" t="s">
        <v>17</v>
      </c>
      <c r="C578">
        <v>2020</v>
      </c>
      <c r="D578">
        <v>9</v>
      </c>
      <c r="E578">
        <v>6</v>
      </c>
      <c r="F578" t="s">
        <v>55</v>
      </c>
      <c r="G578">
        <v>5</v>
      </c>
      <c r="H578">
        <v>48</v>
      </c>
      <c r="I578">
        <v>11.7</v>
      </c>
      <c r="J578">
        <v>100</v>
      </c>
      <c r="K578">
        <v>0</v>
      </c>
      <c r="L578">
        <v>0</v>
      </c>
      <c r="M578">
        <v>0</v>
      </c>
      <c r="O578">
        <v>0</v>
      </c>
      <c r="Q578">
        <v>3</v>
      </c>
    </row>
    <row r="579" spans="1:17" ht="14.4" hidden="1" customHeight="1" x14ac:dyDescent="0.35">
      <c r="A579" t="s">
        <v>538</v>
      </c>
      <c r="B579" t="s">
        <v>17</v>
      </c>
      <c r="C579">
        <v>2019</v>
      </c>
      <c r="D579">
        <v>9</v>
      </c>
      <c r="E579">
        <v>3</v>
      </c>
      <c r="F579" t="s">
        <v>66</v>
      </c>
      <c r="G579">
        <v>2</v>
      </c>
      <c r="H579">
        <v>41</v>
      </c>
      <c r="I579">
        <v>5.4</v>
      </c>
      <c r="J579">
        <v>350</v>
      </c>
      <c r="K579">
        <v>100</v>
      </c>
      <c r="L579">
        <v>0</v>
      </c>
      <c r="M579">
        <v>0</v>
      </c>
      <c r="O579">
        <v>0</v>
      </c>
      <c r="Q579">
        <v>3</v>
      </c>
    </row>
    <row r="580" spans="1:17" ht="14.4" hidden="1" customHeight="1" x14ac:dyDescent="0.35">
      <c r="A580" t="s">
        <v>600</v>
      </c>
      <c r="B580" t="s">
        <v>17</v>
      </c>
      <c r="C580">
        <v>2019</v>
      </c>
      <c r="D580">
        <v>10</v>
      </c>
      <c r="E580">
        <v>3</v>
      </c>
      <c r="F580" t="s">
        <v>66</v>
      </c>
      <c r="G580">
        <v>3</v>
      </c>
      <c r="H580">
        <v>49</v>
      </c>
      <c r="I580">
        <v>11.2</v>
      </c>
      <c r="J580">
        <v>350</v>
      </c>
      <c r="K580">
        <v>80</v>
      </c>
      <c r="L580">
        <v>0</v>
      </c>
      <c r="M580">
        <v>0</v>
      </c>
      <c r="O580">
        <v>0</v>
      </c>
      <c r="Q580">
        <v>3</v>
      </c>
    </row>
    <row r="581" spans="1:17" ht="14.4" customHeight="1" x14ac:dyDescent="0.35">
      <c r="A581" t="s">
        <v>634</v>
      </c>
      <c r="B581" t="s">
        <v>17</v>
      </c>
      <c r="C581">
        <v>2020</v>
      </c>
      <c r="D581">
        <v>10</v>
      </c>
      <c r="E581">
        <v>6</v>
      </c>
      <c r="F581" t="s">
        <v>18</v>
      </c>
      <c r="G581">
        <v>7</v>
      </c>
      <c r="H581">
        <v>64</v>
      </c>
      <c r="I581">
        <v>16.2</v>
      </c>
      <c r="J581">
        <v>100</v>
      </c>
      <c r="K581">
        <v>0</v>
      </c>
      <c r="L581">
        <v>0</v>
      </c>
      <c r="M581">
        <v>0</v>
      </c>
      <c r="O581">
        <v>0</v>
      </c>
      <c r="Q581">
        <v>0</v>
      </c>
    </row>
    <row r="582" spans="1:17" ht="14.4" customHeight="1" x14ac:dyDescent="0.35">
      <c r="A582" t="s">
        <v>433</v>
      </c>
      <c r="B582" t="s">
        <v>17</v>
      </c>
      <c r="C582">
        <v>2020</v>
      </c>
      <c r="D582">
        <v>7</v>
      </c>
      <c r="E582">
        <v>4</v>
      </c>
      <c r="F582" t="s">
        <v>78</v>
      </c>
      <c r="G582">
        <v>8</v>
      </c>
      <c r="H582">
        <v>56</v>
      </c>
      <c r="I582">
        <v>15.9</v>
      </c>
      <c r="J582">
        <v>90</v>
      </c>
      <c r="K582">
        <v>0</v>
      </c>
      <c r="L582">
        <v>0</v>
      </c>
      <c r="M582">
        <v>0</v>
      </c>
      <c r="O582">
        <v>0</v>
      </c>
      <c r="Q582">
        <v>0</v>
      </c>
    </row>
    <row r="583" spans="1:17" ht="14.4" hidden="1" customHeight="1" x14ac:dyDescent="0.35">
      <c r="A583" t="s">
        <v>566</v>
      </c>
      <c r="B583" t="s">
        <v>17</v>
      </c>
      <c r="C583">
        <v>2019</v>
      </c>
      <c r="D583">
        <v>9</v>
      </c>
      <c r="E583">
        <v>5</v>
      </c>
      <c r="F583" t="s">
        <v>78</v>
      </c>
      <c r="G583">
        <v>10</v>
      </c>
      <c r="H583">
        <v>61</v>
      </c>
      <c r="I583">
        <v>11.5</v>
      </c>
      <c r="J583">
        <v>340</v>
      </c>
      <c r="K583">
        <v>50</v>
      </c>
      <c r="L583">
        <v>0</v>
      </c>
      <c r="M583">
        <v>0</v>
      </c>
      <c r="O583">
        <v>0</v>
      </c>
      <c r="Q583">
        <v>0</v>
      </c>
    </row>
    <row r="584" spans="1:17" ht="14.4" customHeight="1" x14ac:dyDescent="0.35">
      <c r="A584" t="s">
        <v>539</v>
      </c>
      <c r="B584" t="s">
        <v>17</v>
      </c>
      <c r="C584">
        <v>2020</v>
      </c>
      <c r="D584">
        <v>9</v>
      </c>
      <c r="E584">
        <v>3</v>
      </c>
      <c r="F584" t="s">
        <v>66</v>
      </c>
      <c r="G584">
        <v>3</v>
      </c>
      <c r="H584">
        <v>0</v>
      </c>
      <c r="J584">
        <v>90</v>
      </c>
      <c r="K584">
        <v>0</v>
      </c>
      <c r="L584">
        <v>2020</v>
      </c>
      <c r="M584">
        <v>1</v>
      </c>
      <c r="O584">
        <v>0</v>
      </c>
      <c r="Q584">
        <v>2</v>
      </c>
    </row>
    <row r="585" spans="1:17" ht="14.4" hidden="1" customHeight="1" x14ac:dyDescent="0.35">
      <c r="A585" t="s">
        <v>231</v>
      </c>
      <c r="B585" t="s">
        <v>17</v>
      </c>
      <c r="C585">
        <v>2019</v>
      </c>
      <c r="D585">
        <v>4</v>
      </c>
      <c r="E585">
        <v>2</v>
      </c>
      <c r="F585" t="s">
        <v>66</v>
      </c>
      <c r="G585">
        <v>9</v>
      </c>
      <c r="H585">
        <v>31</v>
      </c>
      <c r="I585">
        <v>9</v>
      </c>
      <c r="J585">
        <v>320</v>
      </c>
      <c r="K585">
        <v>80</v>
      </c>
      <c r="L585">
        <v>0</v>
      </c>
      <c r="M585">
        <v>0</v>
      </c>
      <c r="O585">
        <v>0</v>
      </c>
      <c r="Q585">
        <v>4</v>
      </c>
    </row>
    <row r="586" spans="1:17" ht="14.4" hidden="1" customHeight="1" x14ac:dyDescent="0.35">
      <c r="A586" t="s">
        <v>264</v>
      </c>
      <c r="B586" t="s">
        <v>17</v>
      </c>
      <c r="C586">
        <v>2019</v>
      </c>
      <c r="D586">
        <v>4</v>
      </c>
      <c r="E586">
        <v>6</v>
      </c>
      <c r="F586" t="s">
        <v>44</v>
      </c>
      <c r="G586">
        <v>1</v>
      </c>
      <c r="H586">
        <v>32</v>
      </c>
      <c r="I586">
        <v>5.2</v>
      </c>
      <c r="J586">
        <v>320</v>
      </c>
      <c r="K586">
        <v>100</v>
      </c>
      <c r="L586">
        <v>0</v>
      </c>
      <c r="M586">
        <v>0</v>
      </c>
      <c r="O586">
        <v>0</v>
      </c>
      <c r="Q586">
        <v>0</v>
      </c>
    </row>
    <row r="587" spans="1:17" ht="14.4" customHeight="1" x14ac:dyDescent="0.35">
      <c r="A587" t="s">
        <v>615</v>
      </c>
      <c r="B587" t="s">
        <v>17</v>
      </c>
      <c r="C587">
        <v>2020</v>
      </c>
      <c r="D587">
        <v>10</v>
      </c>
      <c r="E587">
        <v>4</v>
      </c>
      <c r="F587" t="s">
        <v>55</v>
      </c>
      <c r="G587">
        <v>8</v>
      </c>
      <c r="H587">
        <v>50</v>
      </c>
      <c r="I587">
        <v>9.3000000000000007</v>
      </c>
      <c r="J587">
        <v>90</v>
      </c>
      <c r="K587">
        <v>0</v>
      </c>
      <c r="L587">
        <v>0</v>
      </c>
      <c r="M587">
        <v>0</v>
      </c>
      <c r="O587">
        <v>0</v>
      </c>
      <c r="Q587">
        <v>4</v>
      </c>
    </row>
    <row r="588" spans="1:17" ht="14.4" hidden="1" customHeight="1" x14ac:dyDescent="0.35">
      <c r="A588" t="s">
        <v>75</v>
      </c>
      <c r="B588" t="s">
        <v>17</v>
      </c>
      <c r="C588">
        <v>2019</v>
      </c>
      <c r="D588">
        <v>1</v>
      </c>
      <c r="E588">
        <v>5</v>
      </c>
      <c r="F588" t="s">
        <v>66</v>
      </c>
      <c r="G588">
        <v>9</v>
      </c>
      <c r="H588">
        <v>41</v>
      </c>
      <c r="I588">
        <v>7.7</v>
      </c>
      <c r="J588">
        <v>310</v>
      </c>
      <c r="K588">
        <v>70</v>
      </c>
      <c r="L588">
        <v>0</v>
      </c>
      <c r="M588">
        <v>0</v>
      </c>
      <c r="O588">
        <v>0</v>
      </c>
      <c r="Q588">
        <v>4</v>
      </c>
    </row>
    <row r="589" spans="1:17" ht="14.4" customHeight="1" x14ac:dyDescent="0.35">
      <c r="A589" t="s">
        <v>426</v>
      </c>
      <c r="B589" t="s">
        <v>17</v>
      </c>
      <c r="C589">
        <v>2020</v>
      </c>
      <c r="D589">
        <v>7</v>
      </c>
      <c r="E589">
        <v>4</v>
      </c>
      <c r="F589" t="s">
        <v>78</v>
      </c>
      <c r="G589">
        <v>1</v>
      </c>
      <c r="H589">
        <v>50</v>
      </c>
      <c r="I589">
        <v>11.2</v>
      </c>
      <c r="J589">
        <v>80</v>
      </c>
      <c r="K589">
        <v>0</v>
      </c>
      <c r="L589">
        <v>0</v>
      </c>
      <c r="M589">
        <v>0</v>
      </c>
      <c r="O589">
        <v>0</v>
      </c>
      <c r="Q589">
        <v>0</v>
      </c>
    </row>
    <row r="590" spans="1:17" ht="14.4" hidden="1" customHeight="1" x14ac:dyDescent="0.35">
      <c r="A590" t="s">
        <v>609</v>
      </c>
      <c r="B590" t="s">
        <v>17</v>
      </c>
      <c r="C590">
        <v>2019</v>
      </c>
      <c r="D590">
        <v>10</v>
      </c>
      <c r="E590">
        <v>4</v>
      </c>
      <c r="F590" t="s">
        <v>55</v>
      </c>
      <c r="G590">
        <v>2</v>
      </c>
      <c r="H590">
        <v>73</v>
      </c>
      <c r="I590">
        <v>14</v>
      </c>
      <c r="J590">
        <v>300</v>
      </c>
      <c r="K590">
        <v>20</v>
      </c>
      <c r="L590">
        <v>0</v>
      </c>
      <c r="M590">
        <v>0</v>
      </c>
      <c r="O590">
        <v>0</v>
      </c>
      <c r="Q590">
        <v>1</v>
      </c>
    </row>
    <row r="591" spans="1:17" ht="14.4" hidden="1" customHeight="1" x14ac:dyDescent="0.35">
      <c r="A591" t="s">
        <v>225</v>
      </c>
      <c r="B591" t="s">
        <v>17</v>
      </c>
      <c r="C591">
        <v>2019</v>
      </c>
      <c r="D591">
        <v>4</v>
      </c>
      <c r="E591">
        <v>2</v>
      </c>
      <c r="F591" t="s">
        <v>66</v>
      </c>
      <c r="G591">
        <v>3</v>
      </c>
      <c r="H591">
        <v>46</v>
      </c>
      <c r="I591">
        <v>9.4</v>
      </c>
      <c r="J591">
        <v>290</v>
      </c>
      <c r="K591">
        <v>70</v>
      </c>
      <c r="L591">
        <v>0</v>
      </c>
      <c r="M591">
        <v>0</v>
      </c>
      <c r="O591">
        <v>0</v>
      </c>
      <c r="Q591">
        <v>1</v>
      </c>
    </row>
    <row r="592" spans="1:17" ht="14.4" hidden="1" customHeight="1" x14ac:dyDescent="0.35">
      <c r="A592" t="s">
        <v>255</v>
      </c>
      <c r="B592" t="s">
        <v>17</v>
      </c>
      <c r="C592">
        <v>2019</v>
      </c>
      <c r="D592">
        <v>4</v>
      </c>
      <c r="E592">
        <v>5</v>
      </c>
      <c r="F592" t="s">
        <v>18</v>
      </c>
      <c r="G592">
        <v>3</v>
      </c>
      <c r="H592">
        <v>70</v>
      </c>
      <c r="I592">
        <v>12.9</v>
      </c>
      <c r="J592">
        <v>290</v>
      </c>
      <c r="K592">
        <v>80</v>
      </c>
      <c r="L592">
        <v>0</v>
      </c>
      <c r="M592">
        <v>0</v>
      </c>
      <c r="O592">
        <v>0</v>
      </c>
      <c r="Q592">
        <v>0</v>
      </c>
    </row>
    <row r="593" spans="1:17" ht="14.4" hidden="1" customHeight="1" x14ac:dyDescent="0.35">
      <c r="A593" t="s">
        <v>262</v>
      </c>
      <c r="B593" t="s">
        <v>17</v>
      </c>
      <c r="C593">
        <v>2019</v>
      </c>
      <c r="D593">
        <v>4</v>
      </c>
      <c r="E593">
        <v>5</v>
      </c>
      <c r="F593" t="s">
        <v>18</v>
      </c>
      <c r="G593">
        <v>9</v>
      </c>
      <c r="H593">
        <v>62</v>
      </c>
      <c r="I593">
        <v>14.6</v>
      </c>
      <c r="J593">
        <v>270</v>
      </c>
      <c r="K593">
        <v>50</v>
      </c>
      <c r="L593">
        <v>0</v>
      </c>
      <c r="M593">
        <v>0</v>
      </c>
      <c r="O593">
        <v>0</v>
      </c>
      <c r="Q593">
        <v>0</v>
      </c>
    </row>
    <row r="594" spans="1:17" ht="14.4" hidden="1" customHeight="1" x14ac:dyDescent="0.35">
      <c r="A594" t="s">
        <v>280</v>
      </c>
      <c r="B594" t="s">
        <v>17</v>
      </c>
      <c r="C594">
        <v>2018</v>
      </c>
      <c r="D594">
        <v>5</v>
      </c>
      <c r="E594">
        <v>1</v>
      </c>
      <c r="F594" t="s">
        <v>32</v>
      </c>
      <c r="G594">
        <v>7</v>
      </c>
      <c r="H594">
        <v>42</v>
      </c>
      <c r="I594">
        <v>8.4</v>
      </c>
      <c r="J594">
        <v>0</v>
      </c>
      <c r="K594">
        <v>0</v>
      </c>
      <c r="L594">
        <v>0</v>
      </c>
      <c r="M594">
        <v>0</v>
      </c>
      <c r="O594">
        <v>0</v>
      </c>
      <c r="Q594">
        <v>0</v>
      </c>
    </row>
    <row r="595" spans="1:17" ht="14.4" hidden="1" customHeight="1" x14ac:dyDescent="0.35">
      <c r="A595" t="s">
        <v>39</v>
      </c>
      <c r="B595" t="s">
        <v>17</v>
      </c>
      <c r="C595">
        <v>2019</v>
      </c>
      <c r="D595">
        <v>1</v>
      </c>
      <c r="E595">
        <v>2</v>
      </c>
      <c r="F595" t="s">
        <v>32</v>
      </c>
      <c r="G595">
        <v>6</v>
      </c>
      <c r="H595">
        <v>20</v>
      </c>
      <c r="I595">
        <v>4.2</v>
      </c>
      <c r="J595">
        <v>0</v>
      </c>
      <c r="K595">
        <v>0</v>
      </c>
      <c r="L595">
        <v>0</v>
      </c>
      <c r="M595">
        <v>0</v>
      </c>
      <c r="O595">
        <v>0</v>
      </c>
      <c r="Q595">
        <v>0</v>
      </c>
    </row>
    <row r="596" spans="1:17" ht="14.4" customHeight="1" x14ac:dyDescent="0.35">
      <c r="A596" t="s">
        <v>158</v>
      </c>
      <c r="B596" t="s">
        <v>17</v>
      </c>
      <c r="C596">
        <v>2020</v>
      </c>
      <c r="D596">
        <v>3</v>
      </c>
      <c r="E596">
        <v>1</v>
      </c>
      <c r="F596" t="s">
        <v>78</v>
      </c>
      <c r="G596">
        <v>9</v>
      </c>
      <c r="H596">
        <v>37</v>
      </c>
      <c r="I596">
        <v>11.1</v>
      </c>
      <c r="J596">
        <v>70</v>
      </c>
      <c r="K596">
        <v>0</v>
      </c>
      <c r="L596">
        <v>0</v>
      </c>
      <c r="M596">
        <v>0</v>
      </c>
      <c r="O596">
        <v>0</v>
      </c>
      <c r="Q596">
        <v>0</v>
      </c>
    </row>
    <row r="597" spans="1:17" ht="14.4" customHeight="1" x14ac:dyDescent="0.35">
      <c r="A597" t="s">
        <v>313</v>
      </c>
      <c r="B597" t="s">
        <v>17</v>
      </c>
      <c r="C597">
        <v>2020</v>
      </c>
      <c r="D597">
        <v>5</v>
      </c>
      <c r="E597">
        <v>4</v>
      </c>
      <c r="F597" t="s">
        <v>66</v>
      </c>
      <c r="G597">
        <v>9</v>
      </c>
      <c r="H597">
        <v>0</v>
      </c>
      <c r="J597">
        <v>70</v>
      </c>
      <c r="K597">
        <v>0</v>
      </c>
      <c r="L597">
        <v>2020</v>
      </c>
      <c r="M597">
        <v>1</v>
      </c>
      <c r="O597">
        <v>0</v>
      </c>
      <c r="Q597">
        <v>0</v>
      </c>
    </row>
    <row r="598" spans="1:17" ht="14.4" hidden="1" customHeight="1" x14ac:dyDescent="0.35">
      <c r="A598" t="s">
        <v>281</v>
      </c>
      <c r="B598" t="s">
        <v>17</v>
      </c>
      <c r="C598">
        <v>2018</v>
      </c>
      <c r="D598">
        <v>5</v>
      </c>
      <c r="E598">
        <v>1</v>
      </c>
      <c r="F598" t="s">
        <v>32</v>
      </c>
      <c r="G598">
        <v>8</v>
      </c>
      <c r="H598">
        <v>0</v>
      </c>
      <c r="J598">
        <v>0</v>
      </c>
      <c r="K598">
        <v>0</v>
      </c>
      <c r="L598">
        <v>2018</v>
      </c>
      <c r="M598">
        <v>1</v>
      </c>
      <c r="O598">
        <v>0</v>
      </c>
      <c r="Q598">
        <v>0</v>
      </c>
    </row>
    <row r="599" spans="1:17" ht="14.4" customHeight="1" x14ac:dyDescent="0.35">
      <c r="A599" t="s">
        <v>342</v>
      </c>
      <c r="B599" t="s">
        <v>17</v>
      </c>
      <c r="C599">
        <v>2020</v>
      </c>
      <c r="D599">
        <v>6</v>
      </c>
      <c r="E599">
        <v>1</v>
      </c>
      <c r="F599" t="s">
        <v>78</v>
      </c>
      <c r="G599">
        <v>7</v>
      </c>
      <c r="H599">
        <v>75</v>
      </c>
      <c r="I599">
        <v>16.399999999999999</v>
      </c>
      <c r="J599">
        <v>70</v>
      </c>
      <c r="K599">
        <v>0</v>
      </c>
      <c r="L599">
        <v>0</v>
      </c>
      <c r="M599">
        <v>0</v>
      </c>
      <c r="O599">
        <v>0</v>
      </c>
      <c r="Q599">
        <v>0</v>
      </c>
    </row>
    <row r="600" spans="1:17" ht="14.4" hidden="1" customHeight="1" x14ac:dyDescent="0.35">
      <c r="A600" t="s">
        <v>282</v>
      </c>
      <c r="B600" t="s">
        <v>17</v>
      </c>
      <c r="C600">
        <v>2018</v>
      </c>
      <c r="D600">
        <v>5</v>
      </c>
      <c r="E600">
        <v>1</v>
      </c>
      <c r="F600" t="s">
        <v>32</v>
      </c>
      <c r="G600">
        <v>9</v>
      </c>
      <c r="H600">
        <v>18</v>
      </c>
      <c r="I600">
        <v>4.2</v>
      </c>
      <c r="J600">
        <v>0</v>
      </c>
      <c r="K600">
        <v>0</v>
      </c>
      <c r="L600">
        <v>0</v>
      </c>
      <c r="M600">
        <v>0</v>
      </c>
      <c r="N600" t="s">
        <v>38</v>
      </c>
      <c r="O600">
        <v>0</v>
      </c>
      <c r="Q600">
        <v>0</v>
      </c>
    </row>
    <row r="601" spans="1:17" ht="14.4" hidden="1" customHeight="1" x14ac:dyDescent="0.35">
      <c r="A601" t="s">
        <v>336</v>
      </c>
      <c r="B601" t="s">
        <v>17</v>
      </c>
      <c r="C601">
        <v>2018</v>
      </c>
      <c r="D601">
        <v>6</v>
      </c>
      <c r="E601">
        <v>1</v>
      </c>
      <c r="F601" t="s">
        <v>78</v>
      </c>
      <c r="G601">
        <v>1</v>
      </c>
      <c r="H601">
        <v>36</v>
      </c>
      <c r="I601">
        <v>5</v>
      </c>
      <c r="J601">
        <v>0</v>
      </c>
      <c r="K601">
        <v>0</v>
      </c>
      <c r="L601">
        <v>0</v>
      </c>
      <c r="M601">
        <v>0</v>
      </c>
      <c r="O601">
        <v>0</v>
      </c>
      <c r="Q601">
        <v>0</v>
      </c>
    </row>
    <row r="602" spans="1:17" ht="14.4" hidden="1" customHeight="1" x14ac:dyDescent="0.35">
      <c r="A602" t="s">
        <v>337</v>
      </c>
      <c r="B602" t="s">
        <v>17</v>
      </c>
      <c r="C602">
        <v>2018</v>
      </c>
      <c r="D602">
        <v>6</v>
      </c>
      <c r="E602">
        <v>1</v>
      </c>
      <c r="F602" t="s">
        <v>78</v>
      </c>
      <c r="G602">
        <v>2</v>
      </c>
      <c r="H602">
        <v>0</v>
      </c>
      <c r="J602">
        <v>0</v>
      </c>
      <c r="K602">
        <v>0</v>
      </c>
      <c r="L602">
        <v>2018</v>
      </c>
      <c r="M602">
        <v>1</v>
      </c>
      <c r="O602">
        <v>0</v>
      </c>
      <c r="Q602">
        <v>0</v>
      </c>
    </row>
    <row r="603" spans="1:17" ht="14.4" hidden="1" customHeight="1" x14ac:dyDescent="0.35">
      <c r="A603" t="s">
        <v>40</v>
      </c>
      <c r="B603" t="s">
        <v>17</v>
      </c>
      <c r="C603">
        <v>2019</v>
      </c>
      <c r="D603">
        <v>1</v>
      </c>
      <c r="E603">
        <v>2</v>
      </c>
      <c r="F603" t="s">
        <v>32</v>
      </c>
      <c r="G603">
        <v>7</v>
      </c>
      <c r="H603">
        <v>28</v>
      </c>
      <c r="I603">
        <v>7.1</v>
      </c>
      <c r="J603">
        <v>0</v>
      </c>
      <c r="K603">
        <v>0</v>
      </c>
      <c r="L603">
        <v>0</v>
      </c>
      <c r="M603">
        <v>0</v>
      </c>
      <c r="O603">
        <v>0</v>
      </c>
      <c r="Q603">
        <v>0</v>
      </c>
    </row>
    <row r="604" spans="1:17" ht="14.4" hidden="1" customHeight="1" x14ac:dyDescent="0.35">
      <c r="A604" t="s">
        <v>41</v>
      </c>
      <c r="B604" t="s">
        <v>17</v>
      </c>
      <c r="C604">
        <v>2019</v>
      </c>
      <c r="D604">
        <v>1</v>
      </c>
      <c r="E604">
        <v>2</v>
      </c>
      <c r="F604" t="s">
        <v>32</v>
      </c>
      <c r="G604">
        <v>8</v>
      </c>
      <c r="H604">
        <v>41</v>
      </c>
      <c r="I604">
        <v>7.8</v>
      </c>
      <c r="J604">
        <v>0</v>
      </c>
      <c r="K604">
        <v>0</v>
      </c>
      <c r="L604">
        <v>0</v>
      </c>
      <c r="M604">
        <v>0</v>
      </c>
      <c r="O604">
        <v>0</v>
      </c>
      <c r="Q604">
        <v>0</v>
      </c>
    </row>
    <row r="605" spans="1:17" ht="14.4" hidden="1" customHeight="1" x14ac:dyDescent="0.35">
      <c r="A605" t="s">
        <v>42</v>
      </c>
      <c r="B605" t="s">
        <v>17</v>
      </c>
      <c r="C605">
        <v>2019</v>
      </c>
      <c r="D605">
        <v>1</v>
      </c>
      <c r="E605">
        <v>2</v>
      </c>
      <c r="F605" t="s">
        <v>32</v>
      </c>
      <c r="G605">
        <v>9</v>
      </c>
      <c r="H605">
        <v>0</v>
      </c>
      <c r="J605">
        <v>0</v>
      </c>
      <c r="K605">
        <v>0</v>
      </c>
      <c r="L605">
        <v>2019</v>
      </c>
      <c r="M605">
        <v>1</v>
      </c>
      <c r="N605" t="s">
        <v>23</v>
      </c>
      <c r="O605">
        <v>0</v>
      </c>
      <c r="Q605">
        <v>0</v>
      </c>
    </row>
    <row r="606" spans="1:17" ht="14.4" hidden="1" customHeight="1" x14ac:dyDescent="0.35">
      <c r="A606" t="s">
        <v>43</v>
      </c>
      <c r="B606" t="s">
        <v>17</v>
      </c>
      <c r="C606">
        <v>2019</v>
      </c>
      <c r="D606">
        <v>1</v>
      </c>
      <c r="E606">
        <v>2</v>
      </c>
      <c r="F606" t="s">
        <v>32</v>
      </c>
      <c r="G606">
        <v>10</v>
      </c>
      <c r="H606">
        <v>0</v>
      </c>
      <c r="J606">
        <v>0</v>
      </c>
      <c r="K606">
        <v>0</v>
      </c>
      <c r="L606">
        <v>2019</v>
      </c>
      <c r="M606">
        <v>1</v>
      </c>
      <c r="N606" t="s">
        <v>23</v>
      </c>
      <c r="O606">
        <v>0</v>
      </c>
      <c r="Q606">
        <v>0</v>
      </c>
    </row>
    <row r="607" spans="1:17" ht="14.4" customHeight="1" x14ac:dyDescent="0.35">
      <c r="A607" t="s">
        <v>331</v>
      </c>
      <c r="B607" t="s">
        <v>17</v>
      </c>
      <c r="C607">
        <v>2020</v>
      </c>
      <c r="D607">
        <v>5</v>
      </c>
      <c r="E607">
        <v>6</v>
      </c>
      <c r="F607" t="s">
        <v>55</v>
      </c>
      <c r="G607">
        <v>6</v>
      </c>
      <c r="H607">
        <v>58</v>
      </c>
      <c r="I607">
        <v>7.9</v>
      </c>
      <c r="J607">
        <v>60</v>
      </c>
      <c r="K607">
        <v>0</v>
      </c>
      <c r="L607">
        <v>0</v>
      </c>
      <c r="M607">
        <v>0</v>
      </c>
      <c r="N607" t="s">
        <v>86</v>
      </c>
      <c r="O607">
        <v>0</v>
      </c>
      <c r="Q607">
        <v>3</v>
      </c>
    </row>
    <row r="608" spans="1:17" ht="14.4" hidden="1" customHeight="1" x14ac:dyDescent="0.35">
      <c r="A608" t="s">
        <v>338</v>
      </c>
      <c r="B608" t="s">
        <v>17</v>
      </c>
      <c r="C608">
        <v>2018</v>
      </c>
      <c r="D608">
        <v>6</v>
      </c>
      <c r="E608">
        <v>1</v>
      </c>
      <c r="F608" t="s">
        <v>78</v>
      </c>
      <c r="G608">
        <v>3</v>
      </c>
      <c r="H608">
        <v>25</v>
      </c>
      <c r="I608">
        <v>5</v>
      </c>
      <c r="J608">
        <v>0</v>
      </c>
      <c r="K608">
        <v>0</v>
      </c>
      <c r="L608">
        <v>0</v>
      </c>
      <c r="M608">
        <v>0</v>
      </c>
      <c r="O608">
        <v>0</v>
      </c>
      <c r="Q608">
        <v>0</v>
      </c>
    </row>
    <row r="609" spans="1:17" ht="14.4" hidden="1" customHeight="1" x14ac:dyDescent="0.35">
      <c r="A609" t="s">
        <v>339</v>
      </c>
      <c r="B609" t="s">
        <v>17</v>
      </c>
      <c r="C609">
        <v>2018</v>
      </c>
      <c r="D609">
        <v>6</v>
      </c>
      <c r="E609">
        <v>1</v>
      </c>
      <c r="F609" t="s">
        <v>78</v>
      </c>
      <c r="G609">
        <v>4</v>
      </c>
      <c r="H609">
        <v>33</v>
      </c>
      <c r="I609">
        <v>4.3</v>
      </c>
      <c r="J609">
        <v>0</v>
      </c>
      <c r="K609">
        <v>0</v>
      </c>
      <c r="L609">
        <v>0</v>
      </c>
      <c r="M609">
        <v>0</v>
      </c>
      <c r="O609">
        <v>0</v>
      </c>
      <c r="Q609">
        <v>0</v>
      </c>
    </row>
    <row r="610" spans="1:17" ht="14.4" hidden="1" customHeight="1" x14ac:dyDescent="0.35">
      <c r="A610" t="s">
        <v>340</v>
      </c>
      <c r="B610" t="s">
        <v>17</v>
      </c>
      <c r="C610">
        <v>2018</v>
      </c>
      <c r="D610">
        <v>6</v>
      </c>
      <c r="E610">
        <v>1</v>
      </c>
      <c r="F610" t="s">
        <v>78</v>
      </c>
      <c r="G610">
        <v>5</v>
      </c>
      <c r="H610">
        <v>51</v>
      </c>
      <c r="I610">
        <v>7.3</v>
      </c>
      <c r="J610">
        <v>0</v>
      </c>
      <c r="K610">
        <v>0</v>
      </c>
      <c r="L610">
        <v>0</v>
      </c>
      <c r="M610">
        <v>0</v>
      </c>
      <c r="N610" t="s">
        <v>38</v>
      </c>
      <c r="O610">
        <v>0</v>
      </c>
      <c r="Q610">
        <v>0</v>
      </c>
    </row>
    <row r="611" spans="1:17" ht="14.4" hidden="1" customHeight="1" x14ac:dyDescent="0.35">
      <c r="A611" t="s">
        <v>341</v>
      </c>
      <c r="B611" t="s">
        <v>17</v>
      </c>
      <c r="C611">
        <v>2018</v>
      </c>
      <c r="D611">
        <v>6</v>
      </c>
      <c r="E611">
        <v>1</v>
      </c>
      <c r="F611" t="s">
        <v>78</v>
      </c>
      <c r="G611">
        <v>6</v>
      </c>
      <c r="H611">
        <v>47</v>
      </c>
      <c r="I611">
        <v>7.9</v>
      </c>
      <c r="J611">
        <v>0</v>
      </c>
      <c r="K611">
        <v>0</v>
      </c>
      <c r="L611">
        <v>0</v>
      </c>
      <c r="M611">
        <v>0</v>
      </c>
      <c r="O611">
        <v>0</v>
      </c>
      <c r="Q611">
        <v>0</v>
      </c>
    </row>
    <row r="612" spans="1:17" ht="14.4" hidden="1" customHeight="1" x14ac:dyDescent="0.35">
      <c r="A612" t="s">
        <v>59</v>
      </c>
      <c r="B612" t="s">
        <v>17</v>
      </c>
      <c r="C612">
        <v>2019</v>
      </c>
      <c r="D612">
        <v>1</v>
      </c>
      <c r="E612">
        <v>4</v>
      </c>
      <c r="F612" t="s">
        <v>55</v>
      </c>
      <c r="G612">
        <v>4</v>
      </c>
      <c r="H612">
        <v>0</v>
      </c>
      <c r="J612">
        <v>0</v>
      </c>
      <c r="K612">
        <v>0</v>
      </c>
      <c r="L612">
        <v>2019</v>
      </c>
      <c r="M612">
        <v>1</v>
      </c>
      <c r="O612">
        <v>0</v>
      </c>
      <c r="Q612">
        <v>0</v>
      </c>
    </row>
    <row r="613" spans="1:17" ht="14.4" hidden="1" customHeight="1" x14ac:dyDescent="0.35">
      <c r="A613" t="s">
        <v>342</v>
      </c>
      <c r="B613" t="s">
        <v>17</v>
      </c>
      <c r="C613">
        <v>2018</v>
      </c>
      <c r="D613">
        <v>6</v>
      </c>
      <c r="E613">
        <v>1</v>
      </c>
      <c r="F613" t="s">
        <v>78</v>
      </c>
      <c r="G613">
        <v>7</v>
      </c>
      <c r="H613">
        <v>35</v>
      </c>
      <c r="I613">
        <v>5.8</v>
      </c>
      <c r="J613">
        <v>0</v>
      </c>
      <c r="K613">
        <v>0</v>
      </c>
      <c r="L613">
        <v>0</v>
      </c>
      <c r="M613">
        <v>0</v>
      </c>
      <c r="O613">
        <v>0</v>
      </c>
      <c r="Q613">
        <v>0</v>
      </c>
    </row>
    <row r="614" spans="1:17" ht="14.4" hidden="1" customHeight="1" x14ac:dyDescent="0.35">
      <c r="A614" t="s">
        <v>343</v>
      </c>
      <c r="B614" t="s">
        <v>17</v>
      </c>
      <c r="C614">
        <v>2018</v>
      </c>
      <c r="D614">
        <v>6</v>
      </c>
      <c r="E614">
        <v>1</v>
      </c>
      <c r="F614" t="s">
        <v>78</v>
      </c>
      <c r="G614">
        <v>8</v>
      </c>
      <c r="H614">
        <v>54</v>
      </c>
      <c r="I614">
        <v>7.3</v>
      </c>
      <c r="J614">
        <v>0</v>
      </c>
      <c r="K614">
        <v>0</v>
      </c>
      <c r="L614">
        <v>0</v>
      </c>
      <c r="M614">
        <v>0</v>
      </c>
      <c r="O614">
        <v>0</v>
      </c>
      <c r="Q614">
        <v>0</v>
      </c>
    </row>
    <row r="615" spans="1:17" ht="14.4" hidden="1" customHeight="1" x14ac:dyDescent="0.35">
      <c r="A615" t="s">
        <v>344</v>
      </c>
      <c r="B615" t="s">
        <v>17</v>
      </c>
      <c r="C615">
        <v>2018</v>
      </c>
      <c r="D615">
        <v>6</v>
      </c>
      <c r="E615">
        <v>1</v>
      </c>
      <c r="F615" t="s">
        <v>78</v>
      </c>
      <c r="G615">
        <v>9</v>
      </c>
      <c r="H615">
        <v>38</v>
      </c>
      <c r="I615">
        <v>4.5</v>
      </c>
      <c r="J615">
        <v>0</v>
      </c>
      <c r="K615">
        <v>0</v>
      </c>
      <c r="L615">
        <v>0</v>
      </c>
      <c r="M615">
        <v>0</v>
      </c>
      <c r="O615">
        <v>0</v>
      </c>
      <c r="Q615">
        <v>0</v>
      </c>
    </row>
    <row r="616" spans="1:17" ht="14.4" hidden="1" customHeight="1" x14ac:dyDescent="0.35">
      <c r="A616" t="s">
        <v>345</v>
      </c>
      <c r="B616" t="s">
        <v>17</v>
      </c>
      <c r="C616">
        <v>2018</v>
      </c>
      <c r="D616">
        <v>6</v>
      </c>
      <c r="E616">
        <v>1</v>
      </c>
      <c r="F616" t="s">
        <v>78</v>
      </c>
      <c r="G616">
        <v>10</v>
      </c>
      <c r="H616">
        <v>30</v>
      </c>
      <c r="I616">
        <v>4.8</v>
      </c>
      <c r="J616">
        <v>0</v>
      </c>
      <c r="K616">
        <v>0</v>
      </c>
      <c r="L616">
        <v>0</v>
      </c>
      <c r="M616">
        <v>0</v>
      </c>
      <c r="O616">
        <v>0</v>
      </c>
      <c r="Q616">
        <v>0</v>
      </c>
    </row>
    <row r="617" spans="1:17" ht="14.4" hidden="1" customHeight="1" x14ac:dyDescent="0.35">
      <c r="A617" t="s">
        <v>396</v>
      </c>
      <c r="B617" t="s">
        <v>17</v>
      </c>
      <c r="C617">
        <v>2018</v>
      </c>
      <c r="D617">
        <v>7</v>
      </c>
      <c r="E617">
        <v>1</v>
      </c>
      <c r="F617" t="s">
        <v>18</v>
      </c>
      <c r="G617">
        <v>1</v>
      </c>
      <c r="H617">
        <v>21</v>
      </c>
      <c r="I617">
        <v>6</v>
      </c>
      <c r="J617">
        <v>0</v>
      </c>
      <c r="K617">
        <v>0</v>
      </c>
      <c r="L617">
        <v>0</v>
      </c>
      <c r="M617">
        <v>0</v>
      </c>
      <c r="O617">
        <v>0</v>
      </c>
      <c r="Q617">
        <v>0</v>
      </c>
    </row>
    <row r="618" spans="1:17" ht="14.4" hidden="1" customHeight="1" x14ac:dyDescent="0.35">
      <c r="A618" t="s">
        <v>397</v>
      </c>
      <c r="B618" t="s">
        <v>17</v>
      </c>
      <c r="C618">
        <v>2018</v>
      </c>
      <c r="D618">
        <v>7</v>
      </c>
      <c r="E618">
        <v>1</v>
      </c>
      <c r="F618" t="s">
        <v>18</v>
      </c>
      <c r="G618">
        <v>2</v>
      </c>
      <c r="H618">
        <v>27</v>
      </c>
      <c r="I618">
        <v>4.2</v>
      </c>
      <c r="J618">
        <v>0</v>
      </c>
      <c r="K618">
        <v>0</v>
      </c>
      <c r="L618">
        <v>0</v>
      </c>
      <c r="M618">
        <v>0</v>
      </c>
      <c r="O618">
        <v>0</v>
      </c>
      <c r="Q618">
        <v>0</v>
      </c>
    </row>
    <row r="619" spans="1:17" ht="14.4" hidden="1" customHeight="1" x14ac:dyDescent="0.35">
      <c r="A619" t="s">
        <v>399</v>
      </c>
      <c r="B619" t="s">
        <v>17</v>
      </c>
      <c r="C619">
        <v>2018</v>
      </c>
      <c r="D619">
        <v>7</v>
      </c>
      <c r="E619">
        <v>1</v>
      </c>
      <c r="F619" t="s">
        <v>18</v>
      </c>
      <c r="G619">
        <v>4</v>
      </c>
      <c r="H619">
        <v>24</v>
      </c>
      <c r="I619">
        <v>3.6</v>
      </c>
      <c r="J619">
        <v>0</v>
      </c>
      <c r="K619">
        <v>0</v>
      </c>
      <c r="L619">
        <v>0</v>
      </c>
      <c r="M619">
        <v>0</v>
      </c>
      <c r="O619">
        <v>0</v>
      </c>
      <c r="Q619">
        <v>0</v>
      </c>
    </row>
    <row r="620" spans="1:17" ht="14.4" hidden="1" customHeight="1" x14ac:dyDescent="0.35">
      <c r="A620" t="s">
        <v>400</v>
      </c>
      <c r="B620" t="s">
        <v>17</v>
      </c>
      <c r="C620">
        <v>2018</v>
      </c>
      <c r="D620">
        <v>7</v>
      </c>
      <c r="E620">
        <v>1</v>
      </c>
      <c r="F620" t="s">
        <v>18</v>
      </c>
      <c r="G620">
        <v>5</v>
      </c>
      <c r="H620">
        <v>40</v>
      </c>
      <c r="I620">
        <v>6.7</v>
      </c>
      <c r="J620">
        <v>0</v>
      </c>
      <c r="K620">
        <v>0</v>
      </c>
      <c r="L620">
        <v>0</v>
      </c>
      <c r="M620">
        <v>0</v>
      </c>
      <c r="O620">
        <v>0</v>
      </c>
      <c r="Q620">
        <v>0</v>
      </c>
    </row>
    <row r="621" spans="1:17" ht="14.4" hidden="1" customHeight="1" x14ac:dyDescent="0.35">
      <c r="A621" t="s">
        <v>402</v>
      </c>
      <c r="B621" t="s">
        <v>17</v>
      </c>
      <c r="C621">
        <v>2018</v>
      </c>
      <c r="D621">
        <v>7</v>
      </c>
      <c r="E621">
        <v>1</v>
      </c>
      <c r="F621" t="s">
        <v>18</v>
      </c>
      <c r="G621">
        <v>7</v>
      </c>
      <c r="H621">
        <v>28</v>
      </c>
      <c r="I621">
        <v>4.4000000000000004</v>
      </c>
      <c r="J621">
        <v>0</v>
      </c>
      <c r="K621">
        <v>0</v>
      </c>
      <c r="L621">
        <v>0</v>
      </c>
      <c r="M621">
        <v>0</v>
      </c>
      <c r="O621">
        <v>0</v>
      </c>
      <c r="Q621">
        <v>0</v>
      </c>
    </row>
    <row r="622" spans="1:17" ht="14.4" hidden="1" customHeight="1" x14ac:dyDescent="0.35">
      <c r="A622" t="s">
        <v>403</v>
      </c>
      <c r="B622" t="s">
        <v>17</v>
      </c>
      <c r="C622">
        <v>2018</v>
      </c>
      <c r="D622">
        <v>7</v>
      </c>
      <c r="E622">
        <v>1</v>
      </c>
      <c r="F622" t="s">
        <v>18</v>
      </c>
      <c r="G622">
        <v>8</v>
      </c>
      <c r="H622">
        <v>27</v>
      </c>
      <c r="I622">
        <v>6.8</v>
      </c>
      <c r="J622">
        <v>0</v>
      </c>
      <c r="K622">
        <v>0</v>
      </c>
      <c r="L622">
        <v>0</v>
      </c>
      <c r="M622">
        <v>0</v>
      </c>
      <c r="O622">
        <v>0</v>
      </c>
      <c r="Q622">
        <v>0</v>
      </c>
    </row>
    <row r="623" spans="1:17" ht="14.4" hidden="1" customHeight="1" x14ac:dyDescent="0.35">
      <c r="A623" t="s">
        <v>405</v>
      </c>
      <c r="B623" t="s">
        <v>17</v>
      </c>
      <c r="C623">
        <v>2018</v>
      </c>
      <c r="D623">
        <v>7</v>
      </c>
      <c r="E623">
        <v>1</v>
      </c>
      <c r="F623" t="s">
        <v>18</v>
      </c>
      <c r="G623">
        <v>10</v>
      </c>
      <c r="H623">
        <v>30</v>
      </c>
      <c r="I623">
        <v>4.5</v>
      </c>
      <c r="J623">
        <v>0</v>
      </c>
      <c r="K623">
        <v>0</v>
      </c>
      <c r="L623">
        <v>0</v>
      </c>
      <c r="M623">
        <v>0</v>
      </c>
      <c r="O623">
        <v>0</v>
      </c>
      <c r="Q623">
        <v>0</v>
      </c>
    </row>
    <row r="624" spans="1:17" ht="14.4" hidden="1" customHeight="1" x14ac:dyDescent="0.35">
      <c r="A624" t="s">
        <v>457</v>
      </c>
      <c r="B624" t="s">
        <v>17</v>
      </c>
      <c r="C624">
        <v>2018</v>
      </c>
      <c r="D624">
        <v>8</v>
      </c>
      <c r="E624">
        <v>1</v>
      </c>
      <c r="F624" t="s">
        <v>32</v>
      </c>
      <c r="G624">
        <v>1</v>
      </c>
      <c r="H624">
        <v>62</v>
      </c>
      <c r="I624">
        <v>8.4</v>
      </c>
      <c r="J624">
        <v>0</v>
      </c>
      <c r="K624">
        <v>0</v>
      </c>
      <c r="L624">
        <v>0</v>
      </c>
      <c r="M624">
        <v>0</v>
      </c>
      <c r="O624">
        <v>0</v>
      </c>
      <c r="Q624">
        <v>0</v>
      </c>
    </row>
    <row r="625" spans="1:17" ht="14.4" hidden="1" customHeight="1" x14ac:dyDescent="0.35">
      <c r="A625" t="s">
        <v>461</v>
      </c>
      <c r="B625" t="s">
        <v>17</v>
      </c>
      <c r="C625">
        <v>2018</v>
      </c>
      <c r="D625">
        <v>8</v>
      </c>
      <c r="E625">
        <v>1</v>
      </c>
      <c r="F625" t="s">
        <v>32</v>
      </c>
      <c r="G625">
        <v>5</v>
      </c>
      <c r="H625">
        <v>26</v>
      </c>
      <c r="I625">
        <v>3.8</v>
      </c>
      <c r="J625">
        <v>0</v>
      </c>
      <c r="K625">
        <v>0</v>
      </c>
      <c r="L625">
        <v>0</v>
      </c>
      <c r="M625">
        <v>0</v>
      </c>
      <c r="O625">
        <v>0</v>
      </c>
      <c r="Q625">
        <v>0</v>
      </c>
    </row>
    <row r="626" spans="1:17" ht="14.4" hidden="1" customHeight="1" x14ac:dyDescent="0.35">
      <c r="A626" t="s">
        <v>463</v>
      </c>
      <c r="B626" t="s">
        <v>17</v>
      </c>
      <c r="C626">
        <v>2018</v>
      </c>
      <c r="D626">
        <v>8</v>
      </c>
      <c r="E626">
        <v>1</v>
      </c>
      <c r="F626" t="s">
        <v>32</v>
      </c>
      <c r="G626">
        <v>7</v>
      </c>
      <c r="H626">
        <v>0</v>
      </c>
      <c r="J626">
        <v>0</v>
      </c>
      <c r="K626">
        <v>0</v>
      </c>
      <c r="L626">
        <v>2018</v>
      </c>
      <c r="M626">
        <v>1</v>
      </c>
      <c r="O626">
        <v>0</v>
      </c>
      <c r="Q626">
        <v>0</v>
      </c>
    </row>
    <row r="627" spans="1:17" ht="14.4" hidden="1" customHeight="1" x14ac:dyDescent="0.35">
      <c r="A627" t="s">
        <v>517</v>
      </c>
      <c r="B627" t="s">
        <v>17</v>
      </c>
      <c r="C627">
        <v>2018</v>
      </c>
      <c r="D627">
        <v>9</v>
      </c>
      <c r="E627">
        <v>1</v>
      </c>
      <c r="F627" t="s">
        <v>44</v>
      </c>
      <c r="G627">
        <v>1</v>
      </c>
      <c r="H627">
        <v>17</v>
      </c>
      <c r="I627">
        <v>4.4000000000000004</v>
      </c>
      <c r="J627">
        <v>0</v>
      </c>
      <c r="K627">
        <v>0</v>
      </c>
      <c r="L627">
        <v>0</v>
      </c>
      <c r="M627">
        <v>0</v>
      </c>
      <c r="O627">
        <v>0</v>
      </c>
      <c r="Q627">
        <v>0</v>
      </c>
    </row>
    <row r="628" spans="1:17" ht="14.4" hidden="1" customHeight="1" x14ac:dyDescent="0.35">
      <c r="A628" t="s">
        <v>577</v>
      </c>
      <c r="B628" t="s">
        <v>17</v>
      </c>
      <c r="C628">
        <v>2018</v>
      </c>
      <c r="D628">
        <v>10</v>
      </c>
      <c r="E628">
        <v>1</v>
      </c>
      <c r="F628" t="s">
        <v>32</v>
      </c>
      <c r="G628">
        <v>1</v>
      </c>
      <c r="H628">
        <v>0</v>
      </c>
      <c r="J628">
        <v>0</v>
      </c>
      <c r="K628">
        <v>0</v>
      </c>
      <c r="L628">
        <v>2018</v>
      </c>
      <c r="M628">
        <v>1</v>
      </c>
      <c r="O628">
        <v>0</v>
      </c>
      <c r="Q628">
        <v>0</v>
      </c>
    </row>
    <row r="629" spans="1:17" ht="14.4" hidden="1" customHeight="1" x14ac:dyDescent="0.35">
      <c r="A629" t="s">
        <v>579</v>
      </c>
      <c r="B629" t="s">
        <v>17</v>
      </c>
      <c r="C629">
        <v>2018</v>
      </c>
      <c r="D629">
        <v>10</v>
      </c>
      <c r="E629">
        <v>1</v>
      </c>
      <c r="F629" t="s">
        <v>32</v>
      </c>
      <c r="G629">
        <v>3</v>
      </c>
      <c r="H629">
        <v>27</v>
      </c>
      <c r="I629">
        <v>4.5</v>
      </c>
      <c r="J629">
        <v>0</v>
      </c>
      <c r="K629">
        <v>0</v>
      </c>
      <c r="L629">
        <v>0</v>
      </c>
      <c r="M629">
        <v>0</v>
      </c>
      <c r="O629">
        <v>0</v>
      </c>
      <c r="Q629">
        <v>0</v>
      </c>
    </row>
    <row r="630" spans="1:17" ht="14.4" hidden="1" customHeight="1" x14ac:dyDescent="0.35">
      <c r="A630" t="s">
        <v>582</v>
      </c>
      <c r="B630" t="s">
        <v>17</v>
      </c>
      <c r="C630">
        <v>2018</v>
      </c>
      <c r="D630">
        <v>10</v>
      </c>
      <c r="E630">
        <v>1</v>
      </c>
      <c r="F630" t="s">
        <v>32</v>
      </c>
      <c r="G630">
        <v>6</v>
      </c>
      <c r="H630">
        <v>0</v>
      </c>
      <c r="J630">
        <v>0</v>
      </c>
      <c r="K630">
        <v>0</v>
      </c>
      <c r="L630">
        <v>2018</v>
      </c>
      <c r="M630">
        <v>1</v>
      </c>
      <c r="O630">
        <v>0</v>
      </c>
      <c r="Q630">
        <v>0</v>
      </c>
    </row>
    <row r="631" spans="1:17" ht="14.4" hidden="1" customHeight="1" x14ac:dyDescent="0.35">
      <c r="A631" t="s">
        <v>583</v>
      </c>
      <c r="B631" t="s">
        <v>17</v>
      </c>
      <c r="C631">
        <v>2018</v>
      </c>
      <c r="D631">
        <v>10</v>
      </c>
      <c r="E631">
        <v>1</v>
      </c>
      <c r="F631" t="s">
        <v>32</v>
      </c>
      <c r="G631">
        <v>7</v>
      </c>
      <c r="H631">
        <v>35</v>
      </c>
      <c r="I631">
        <v>5.3</v>
      </c>
      <c r="J631">
        <v>0</v>
      </c>
      <c r="K631">
        <v>0</v>
      </c>
      <c r="L631">
        <v>0</v>
      </c>
      <c r="M631">
        <v>0</v>
      </c>
      <c r="O631">
        <v>0</v>
      </c>
      <c r="Q631">
        <v>0</v>
      </c>
    </row>
    <row r="632" spans="1:17" ht="14.4" hidden="1" customHeight="1" x14ac:dyDescent="0.35">
      <c r="A632" t="s">
        <v>585</v>
      </c>
      <c r="B632" t="s">
        <v>17</v>
      </c>
      <c r="C632">
        <v>2018</v>
      </c>
      <c r="D632">
        <v>10</v>
      </c>
      <c r="E632">
        <v>1</v>
      </c>
      <c r="F632" t="s">
        <v>32</v>
      </c>
      <c r="G632">
        <v>9</v>
      </c>
      <c r="H632">
        <v>0</v>
      </c>
      <c r="J632">
        <v>0</v>
      </c>
      <c r="K632">
        <v>10</v>
      </c>
      <c r="L632">
        <v>2018</v>
      </c>
      <c r="M632">
        <v>1</v>
      </c>
      <c r="O632">
        <v>0</v>
      </c>
      <c r="Q632">
        <v>0</v>
      </c>
    </row>
    <row r="633" spans="1:17" ht="14.4" hidden="1" customHeight="1" x14ac:dyDescent="0.35">
      <c r="A633" t="s">
        <v>33</v>
      </c>
      <c r="B633" t="s">
        <v>17</v>
      </c>
      <c r="C633">
        <v>2018</v>
      </c>
      <c r="D633">
        <v>1</v>
      </c>
      <c r="E633">
        <v>2</v>
      </c>
      <c r="F633" t="s">
        <v>32</v>
      </c>
      <c r="G633">
        <v>1</v>
      </c>
      <c r="H633">
        <v>27</v>
      </c>
      <c r="I633">
        <v>5.4</v>
      </c>
      <c r="J633">
        <v>0</v>
      </c>
      <c r="K633">
        <v>0</v>
      </c>
      <c r="L633">
        <v>0</v>
      </c>
      <c r="M633">
        <v>0</v>
      </c>
      <c r="O633">
        <v>0</v>
      </c>
      <c r="Q633">
        <v>0</v>
      </c>
    </row>
    <row r="634" spans="1:17" ht="14.4" hidden="1" customHeight="1" x14ac:dyDescent="0.35">
      <c r="A634" t="s">
        <v>34</v>
      </c>
      <c r="B634" t="s">
        <v>17</v>
      </c>
      <c r="C634">
        <v>2018</v>
      </c>
      <c r="D634">
        <v>1</v>
      </c>
      <c r="E634">
        <v>2</v>
      </c>
      <c r="F634" t="s">
        <v>32</v>
      </c>
      <c r="G634">
        <v>2</v>
      </c>
      <c r="H634">
        <v>54.5</v>
      </c>
      <c r="I634">
        <v>8.5</v>
      </c>
      <c r="J634">
        <v>0</v>
      </c>
      <c r="K634">
        <v>0</v>
      </c>
      <c r="L634">
        <v>0</v>
      </c>
      <c r="M634">
        <v>0</v>
      </c>
      <c r="O634">
        <v>0</v>
      </c>
      <c r="Q634">
        <v>0</v>
      </c>
    </row>
    <row r="635" spans="1:17" ht="14.4" hidden="1" customHeight="1" x14ac:dyDescent="0.35">
      <c r="A635" t="s">
        <v>35</v>
      </c>
      <c r="B635" t="s">
        <v>17</v>
      </c>
      <c r="C635">
        <v>2018</v>
      </c>
      <c r="D635">
        <v>1</v>
      </c>
      <c r="E635">
        <v>2</v>
      </c>
      <c r="F635" t="s">
        <v>32</v>
      </c>
      <c r="G635">
        <v>3</v>
      </c>
      <c r="H635">
        <v>0</v>
      </c>
      <c r="J635">
        <v>0</v>
      </c>
      <c r="K635">
        <v>0</v>
      </c>
      <c r="L635">
        <v>2018</v>
      </c>
      <c r="M635">
        <v>1</v>
      </c>
      <c r="N635" t="s">
        <v>23</v>
      </c>
      <c r="O635">
        <v>0</v>
      </c>
      <c r="Q635">
        <v>0</v>
      </c>
    </row>
    <row r="636" spans="1:17" ht="14.4" hidden="1" customHeight="1" x14ac:dyDescent="0.35">
      <c r="A636" t="s">
        <v>36</v>
      </c>
      <c r="B636" t="s">
        <v>17</v>
      </c>
      <c r="C636">
        <v>2018</v>
      </c>
      <c r="D636">
        <v>1</v>
      </c>
      <c r="E636">
        <v>2</v>
      </c>
      <c r="F636" t="s">
        <v>32</v>
      </c>
      <c r="G636">
        <v>4</v>
      </c>
      <c r="H636">
        <v>51</v>
      </c>
      <c r="I636">
        <v>8.9</v>
      </c>
      <c r="J636">
        <v>0</v>
      </c>
      <c r="K636">
        <v>0</v>
      </c>
      <c r="L636">
        <v>0</v>
      </c>
      <c r="M636">
        <v>0</v>
      </c>
      <c r="O636">
        <v>0</v>
      </c>
      <c r="Q636">
        <v>0</v>
      </c>
    </row>
    <row r="637" spans="1:17" ht="14.4" hidden="1" customHeight="1" x14ac:dyDescent="0.35">
      <c r="A637" t="s">
        <v>37</v>
      </c>
      <c r="B637" t="s">
        <v>17</v>
      </c>
      <c r="C637">
        <v>2018</v>
      </c>
      <c r="D637">
        <v>1</v>
      </c>
      <c r="E637">
        <v>2</v>
      </c>
      <c r="F637" t="s">
        <v>32</v>
      </c>
      <c r="G637">
        <v>5</v>
      </c>
      <c r="H637">
        <v>29</v>
      </c>
      <c r="I637">
        <v>6.5</v>
      </c>
      <c r="J637">
        <v>0</v>
      </c>
      <c r="K637">
        <v>0</v>
      </c>
      <c r="L637">
        <v>0</v>
      </c>
      <c r="M637">
        <v>0</v>
      </c>
      <c r="O637">
        <v>0</v>
      </c>
      <c r="Q637">
        <v>0</v>
      </c>
    </row>
    <row r="638" spans="1:17" ht="14.4" hidden="1" customHeight="1" x14ac:dyDescent="0.35">
      <c r="A638" t="s">
        <v>40</v>
      </c>
      <c r="B638" t="s">
        <v>17</v>
      </c>
      <c r="C638">
        <v>2018</v>
      </c>
      <c r="D638">
        <v>1</v>
      </c>
      <c r="E638">
        <v>2</v>
      </c>
      <c r="F638" t="s">
        <v>32</v>
      </c>
      <c r="G638">
        <v>7</v>
      </c>
      <c r="H638">
        <v>11.5</v>
      </c>
      <c r="I638">
        <v>3.1</v>
      </c>
      <c r="J638">
        <v>0</v>
      </c>
      <c r="K638">
        <v>0</v>
      </c>
      <c r="L638">
        <v>0</v>
      </c>
      <c r="M638">
        <v>0</v>
      </c>
      <c r="O638">
        <v>0</v>
      </c>
      <c r="Q638">
        <v>0</v>
      </c>
    </row>
    <row r="639" spans="1:17" ht="14.4" hidden="1" customHeight="1" x14ac:dyDescent="0.35">
      <c r="A639" t="s">
        <v>41</v>
      </c>
      <c r="B639" t="s">
        <v>17</v>
      </c>
      <c r="C639">
        <v>2018</v>
      </c>
      <c r="D639">
        <v>1</v>
      </c>
      <c r="E639">
        <v>2</v>
      </c>
      <c r="F639" t="s">
        <v>32</v>
      </c>
      <c r="G639">
        <v>8</v>
      </c>
      <c r="H639">
        <v>18.5</v>
      </c>
      <c r="I639">
        <v>3.2</v>
      </c>
      <c r="J639">
        <v>0</v>
      </c>
      <c r="K639">
        <v>0</v>
      </c>
      <c r="L639">
        <v>0</v>
      </c>
      <c r="M639">
        <v>0</v>
      </c>
      <c r="O639">
        <v>0</v>
      </c>
      <c r="Q639">
        <v>0</v>
      </c>
    </row>
    <row r="640" spans="1:17" ht="14.4" hidden="1" customHeight="1" x14ac:dyDescent="0.35">
      <c r="A640" t="s">
        <v>43</v>
      </c>
      <c r="B640" t="s">
        <v>17</v>
      </c>
      <c r="C640">
        <v>2018</v>
      </c>
      <c r="D640">
        <v>1</v>
      </c>
      <c r="E640">
        <v>2</v>
      </c>
      <c r="F640" t="s">
        <v>32</v>
      </c>
      <c r="G640">
        <v>10</v>
      </c>
      <c r="H640">
        <v>39</v>
      </c>
      <c r="I640">
        <v>5.3</v>
      </c>
      <c r="J640">
        <v>0</v>
      </c>
      <c r="K640">
        <v>0</v>
      </c>
      <c r="L640">
        <v>0</v>
      </c>
      <c r="M640">
        <v>0</v>
      </c>
      <c r="O640">
        <v>0</v>
      </c>
      <c r="Q640">
        <v>0</v>
      </c>
    </row>
    <row r="641" spans="1:17" ht="14.4" hidden="1" customHeight="1" x14ac:dyDescent="0.35">
      <c r="A641" t="s">
        <v>101</v>
      </c>
      <c r="B641" t="s">
        <v>17</v>
      </c>
      <c r="C641">
        <v>2018</v>
      </c>
      <c r="D641">
        <v>2</v>
      </c>
      <c r="E641">
        <v>2</v>
      </c>
      <c r="F641" t="s">
        <v>44</v>
      </c>
      <c r="G641">
        <v>2</v>
      </c>
      <c r="H641">
        <v>34</v>
      </c>
      <c r="I641">
        <v>3.7</v>
      </c>
      <c r="J641">
        <v>0</v>
      </c>
      <c r="K641">
        <v>0</v>
      </c>
      <c r="L641">
        <v>0</v>
      </c>
      <c r="M641">
        <v>0</v>
      </c>
      <c r="O641">
        <v>0</v>
      </c>
      <c r="Q641">
        <v>0</v>
      </c>
    </row>
    <row r="642" spans="1:17" ht="14.4" hidden="1" customHeight="1" x14ac:dyDescent="0.35">
      <c r="A642" t="s">
        <v>102</v>
      </c>
      <c r="B642" t="s">
        <v>17</v>
      </c>
      <c r="C642">
        <v>2018</v>
      </c>
      <c r="D642">
        <v>2</v>
      </c>
      <c r="E642">
        <v>2</v>
      </c>
      <c r="F642" t="s">
        <v>44</v>
      </c>
      <c r="G642">
        <v>3</v>
      </c>
      <c r="H642">
        <v>37</v>
      </c>
      <c r="I642">
        <v>5.3</v>
      </c>
      <c r="J642">
        <v>0</v>
      </c>
      <c r="K642">
        <v>0</v>
      </c>
      <c r="L642">
        <v>0</v>
      </c>
      <c r="M642">
        <v>0</v>
      </c>
      <c r="O642">
        <v>0</v>
      </c>
      <c r="Q642">
        <v>0</v>
      </c>
    </row>
    <row r="643" spans="1:17" ht="14.4" hidden="1" customHeight="1" x14ac:dyDescent="0.35">
      <c r="A643" t="s">
        <v>106</v>
      </c>
      <c r="B643" t="s">
        <v>17</v>
      </c>
      <c r="C643">
        <v>2018</v>
      </c>
      <c r="D643">
        <v>2</v>
      </c>
      <c r="E643">
        <v>2</v>
      </c>
      <c r="F643" t="s">
        <v>44</v>
      </c>
      <c r="G643">
        <v>7</v>
      </c>
      <c r="H643">
        <v>0</v>
      </c>
      <c r="J643">
        <v>0</v>
      </c>
      <c r="K643">
        <v>0</v>
      </c>
      <c r="L643">
        <v>2018</v>
      </c>
      <c r="M643">
        <v>1</v>
      </c>
      <c r="N643" t="s">
        <v>21</v>
      </c>
      <c r="O643">
        <v>0</v>
      </c>
      <c r="Q643">
        <v>0</v>
      </c>
    </row>
    <row r="644" spans="1:17" ht="14.4" hidden="1" customHeight="1" x14ac:dyDescent="0.35">
      <c r="A644" t="s">
        <v>109</v>
      </c>
      <c r="B644" t="s">
        <v>17</v>
      </c>
      <c r="C644">
        <v>2018</v>
      </c>
      <c r="D644">
        <v>2</v>
      </c>
      <c r="E644">
        <v>2</v>
      </c>
      <c r="F644" t="s">
        <v>44</v>
      </c>
      <c r="G644">
        <v>10</v>
      </c>
      <c r="H644">
        <v>35</v>
      </c>
      <c r="I644">
        <v>4.3</v>
      </c>
      <c r="J644">
        <v>0</v>
      </c>
      <c r="K644">
        <v>0</v>
      </c>
      <c r="L644">
        <v>0</v>
      </c>
      <c r="M644">
        <v>0</v>
      </c>
      <c r="O644">
        <v>0</v>
      </c>
      <c r="Q644">
        <v>0</v>
      </c>
    </row>
    <row r="645" spans="1:17" ht="14.4" hidden="1" customHeight="1" x14ac:dyDescent="0.35">
      <c r="A645" t="s">
        <v>161</v>
      </c>
      <c r="B645" t="s">
        <v>17</v>
      </c>
      <c r="C645">
        <v>2018</v>
      </c>
      <c r="D645">
        <v>3</v>
      </c>
      <c r="E645">
        <v>2</v>
      </c>
      <c r="F645" t="s">
        <v>55</v>
      </c>
      <c r="G645">
        <v>1</v>
      </c>
      <c r="H645">
        <v>46</v>
      </c>
      <c r="I645">
        <v>8.5</v>
      </c>
      <c r="J645">
        <v>0</v>
      </c>
      <c r="K645">
        <v>0</v>
      </c>
      <c r="L645">
        <v>0</v>
      </c>
      <c r="M645">
        <v>0</v>
      </c>
      <c r="O645">
        <v>0</v>
      </c>
      <c r="Q645">
        <v>1</v>
      </c>
    </row>
    <row r="646" spans="1:17" ht="14.4" hidden="1" customHeight="1" x14ac:dyDescent="0.35">
      <c r="A646" t="s">
        <v>162</v>
      </c>
      <c r="B646" t="s">
        <v>17</v>
      </c>
      <c r="C646">
        <v>2018</v>
      </c>
      <c r="D646">
        <v>3</v>
      </c>
      <c r="E646">
        <v>2</v>
      </c>
      <c r="F646" t="s">
        <v>55</v>
      </c>
      <c r="G646">
        <v>2</v>
      </c>
      <c r="H646">
        <v>30</v>
      </c>
      <c r="I646">
        <v>7.4</v>
      </c>
      <c r="J646">
        <v>0</v>
      </c>
      <c r="K646">
        <v>0</v>
      </c>
      <c r="L646">
        <v>0</v>
      </c>
      <c r="M646">
        <v>0</v>
      </c>
      <c r="O646">
        <v>0</v>
      </c>
      <c r="Q646">
        <v>0</v>
      </c>
    </row>
    <row r="647" spans="1:17" ht="14.4" hidden="1" customHeight="1" x14ac:dyDescent="0.35">
      <c r="A647" t="s">
        <v>163</v>
      </c>
      <c r="B647" t="s">
        <v>17</v>
      </c>
      <c r="C647">
        <v>2018</v>
      </c>
      <c r="D647">
        <v>3</v>
      </c>
      <c r="E647">
        <v>2</v>
      </c>
      <c r="F647" t="s">
        <v>55</v>
      </c>
      <c r="G647">
        <v>3</v>
      </c>
      <c r="H647">
        <v>0</v>
      </c>
      <c r="J647">
        <v>0</v>
      </c>
      <c r="K647">
        <v>0</v>
      </c>
      <c r="L647">
        <v>2018</v>
      </c>
      <c r="M647">
        <v>1</v>
      </c>
      <c r="O647">
        <v>0</v>
      </c>
      <c r="Q647">
        <v>1</v>
      </c>
    </row>
    <row r="648" spans="1:17" ht="14.4" hidden="1" customHeight="1" x14ac:dyDescent="0.35">
      <c r="A648" t="s">
        <v>164</v>
      </c>
      <c r="B648" t="s">
        <v>17</v>
      </c>
      <c r="C648">
        <v>2018</v>
      </c>
      <c r="D648">
        <v>3</v>
      </c>
      <c r="E648">
        <v>2</v>
      </c>
      <c r="F648" t="s">
        <v>55</v>
      </c>
      <c r="G648">
        <v>4</v>
      </c>
      <c r="H648">
        <v>37</v>
      </c>
      <c r="I648">
        <v>6.4</v>
      </c>
      <c r="J648">
        <v>0</v>
      </c>
      <c r="K648">
        <v>0</v>
      </c>
      <c r="L648">
        <v>0</v>
      </c>
      <c r="M648">
        <v>0</v>
      </c>
      <c r="O648">
        <v>0</v>
      </c>
      <c r="Q648">
        <v>1</v>
      </c>
    </row>
    <row r="649" spans="1:17" ht="14.4" hidden="1" customHeight="1" x14ac:dyDescent="0.35">
      <c r="A649" t="s">
        <v>165</v>
      </c>
      <c r="B649" t="s">
        <v>17</v>
      </c>
      <c r="C649">
        <v>2018</v>
      </c>
      <c r="D649">
        <v>3</v>
      </c>
      <c r="E649">
        <v>2</v>
      </c>
      <c r="F649" t="s">
        <v>55</v>
      </c>
      <c r="G649">
        <v>5</v>
      </c>
      <c r="H649">
        <v>45</v>
      </c>
      <c r="I649">
        <v>7.9</v>
      </c>
      <c r="J649">
        <v>0</v>
      </c>
      <c r="K649">
        <v>0</v>
      </c>
      <c r="L649">
        <v>0</v>
      </c>
      <c r="M649">
        <v>0</v>
      </c>
      <c r="O649">
        <v>0</v>
      </c>
      <c r="Q649">
        <v>1</v>
      </c>
    </row>
    <row r="650" spans="1:17" ht="14.4" hidden="1" customHeight="1" x14ac:dyDescent="0.35">
      <c r="A650" t="s">
        <v>166</v>
      </c>
      <c r="B650" t="s">
        <v>17</v>
      </c>
      <c r="C650">
        <v>2018</v>
      </c>
      <c r="D650">
        <v>3</v>
      </c>
      <c r="E650">
        <v>2</v>
      </c>
      <c r="F650" t="s">
        <v>55</v>
      </c>
      <c r="G650">
        <v>6</v>
      </c>
      <c r="H650">
        <v>18</v>
      </c>
      <c r="I650">
        <v>3.1</v>
      </c>
      <c r="J650">
        <v>0</v>
      </c>
      <c r="K650">
        <v>0</v>
      </c>
      <c r="L650">
        <v>0</v>
      </c>
      <c r="M650">
        <v>0</v>
      </c>
      <c r="O650">
        <v>0</v>
      </c>
      <c r="Q650">
        <v>1</v>
      </c>
    </row>
    <row r="651" spans="1:17" ht="14.4" hidden="1" customHeight="1" x14ac:dyDescent="0.35">
      <c r="A651" t="s">
        <v>167</v>
      </c>
      <c r="B651" t="s">
        <v>17</v>
      </c>
      <c r="C651">
        <v>2018</v>
      </c>
      <c r="D651">
        <v>3</v>
      </c>
      <c r="E651">
        <v>2</v>
      </c>
      <c r="F651" t="s">
        <v>55</v>
      </c>
      <c r="G651">
        <v>7</v>
      </c>
      <c r="H651">
        <v>39</v>
      </c>
      <c r="I651">
        <v>8.6999999999999993</v>
      </c>
      <c r="J651">
        <v>0</v>
      </c>
      <c r="K651">
        <v>0</v>
      </c>
      <c r="L651">
        <v>0</v>
      </c>
      <c r="M651">
        <v>0</v>
      </c>
      <c r="O651">
        <v>0</v>
      </c>
      <c r="Q651">
        <v>1</v>
      </c>
    </row>
    <row r="652" spans="1:17" ht="14.4" hidden="1" customHeight="1" x14ac:dyDescent="0.35">
      <c r="A652" t="s">
        <v>168</v>
      </c>
      <c r="B652" t="s">
        <v>17</v>
      </c>
      <c r="C652">
        <v>2018</v>
      </c>
      <c r="D652">
        <v>3</v>
      </c>
      <c r="E652">
        <v>2</v>
      </c>
      <c r="F652" t="s">
        <v>55</v>
      </c>
      <c r="G652">
        <v>8</v>
      </c>
      <c r="H652">
        <v>43</v>
      </c>
      <c r="I652">
        <v>8.6999999999999993</v>
      </c>
      <c r="J652">
        <v>0</v>
      </c>
      <c r="K652">
        <v>0</v>
      </c>
      <c r="L652">
        <v>0</v>
      </c>
      <c r="M652">
        <v>0</v>
      </c>
      <c r="O652">
        <v>0</v>
      </c>
      <c r="Q652">
        <v>3</v>
      </c>
    </row>
    <row r="653" spans="1:17" ht="14.4" hidden="1" customHeight="1" x14ac:dyDescent="0.35">
      <c r="A653" t="s">
        <v>169</v>
      </c>
      <c r="B653" t="s">
        <v>17</v>
      </c>
      <c r="C653">
        <v>2018</v>
      </c>
      <c r="D653">
        <v>3</v>
      </c>
      <c r="E653">
        <v>2</v>
      </c>
      <c r="F653" t="s">
        <v>55</v>
      </c>
      <c r="G653">
        <v>9</v>
      </c>
      <c r="H653">
        <v>0</v>
      </c>
      <c r="J653">
        <v>0</v>
      </c>
      <c r="K653">
        <v>0</v>
      </c>
      <c r="L653">
        <v>2018</v>
      </c>
      <c r="M653">
        <v>1</v>
      </c>
      <c r="O653">
        <v>0</v>
      </c>
      <c r="Q653">
        <v>0</v>
      </c>
    </row>
    <row r="654" spans="1:17" ht="14.4" hidden="1" customHeight="1" x14ac:dyDescent="0.35">
      <c r="A654" t="s">
        <v>170</v>
      </c>
      <c r="B654" t="s">
        <v>17</v>
      </c>
      <c r="C654">
        <v>2018</v>
      </c>
      <c r="D654">
        <v>3</v>
      </c>
      <c r="E654">
        <v>2</v>
      </c>
      <c r="F654" t="s">
        <v>55</v>
      </c>
      <c r="G654">
        <v>10</v>
      </c>
      <c r="H654">
        <v>32</v>
      </c>
      <c r="I654">
        <v>6.7</v>
      </c>
      <c r="J654">
        <v>0</v>
      </c>
      <c r="K654">
        <v>0</v>
      </c>
      <c r="L654">
        <v>0</v>
      </c>
      <c r="M654">
        <v>0</v>
      </c>
      <c r="O654">
        <v>0</v>
      </c>
      <c r="Q654">
        <v>1</v>
      </c>
    </row>
    <row r="655" spans="1:17" ht="14.4" hidden="1" customHeight="1" x14ac:dyDescent="0.35">
      <c r="A655" t="s">
        <v>223</v>
      </c>
      <c r="B655" t="s">
        <v>17</v>
      </c>
      <c r="C655">
        <v>2018</v>
      </c>
      <c r="D655">
        <v>4</v>
      </c>
      <c r="E655">
        <v>2</v>
      </c>
      <c r="F655" t="s">
        <v>66</v>
      </c>
      <c r="G655">
        <v>1</v>
      </c>
      <c r="H655">
        <v>50</v>
      </c>
      <c r="I655">
        <v>9.5</v>
      </c>
      <c r="J655">
        <v>0</v>
      </c>
      <c r="K655">
        <v>0</v>
      </c>
      <c r="L655">
        <v>0</v>
      </c>
      <c r="M655">
        <v>0</v>
      </c>
      <c r="O655">
        <v>0</v>
      </c>
      <c r="Q655">
        <v>2</v>
      </c>
    </row>
    <row r="656" spans="1:17" ht="14.4" hidden="1" customHeight="1" x14ac:dyDescent="0.35">
      <c r="A656" t="s">
        <v>224</v>
      </c>
      <c r="B656" t="s">
        <v>17</v>
      </c>
      <c r="C656">
        <v>2018</v>
      </c>
      <c r="D656">
        <v>4</v>
      </c>
      <c r="E656">
        <v>2</v>
      </c>
      <c r="F656" t="s">
        <v>66</v>
      </c>
      <c r="G656">
        <v>2</v>
      </c>
      <c r="H656">
        <v>0</v>
      </c>
      <c r="J656">
        <v>0</v>
      </c>
      <c r="K656">
        <v>0</v>
      </c>
      <c r="L656">
        <v>2018</v>
      </c>
      <c r="M656">
        <v>1</v>
      </c>
      <c r="O656">
        <v>0</v>
      </c>
      <c r="Q656">
        <v>1</v>
      </c>
    </row>
    <row r="657" spans="1:17" ht="14.4" hidden="1" customHeight="1" x14ac:dyDescent="0.35">
      <c r="A657" t="s">
        <v>225</v>
      </c>
      <c r="B657" t="s">
        <v>17</v>
      </c>
      <c r="C657">
        <v>2018</v>
      </c>
      <c r="D657">
        <v>4</v>
      </c>
      <c r="E657">
        <v>2</v>
      </c>
      <c r="F657" t="s">
        <v>66</v>
      </c>
      <c r="G657">
        <v>3</v>
      </c>
      <c r="H657">
        <v>36</v>
      </c>
      <c r="I657">
        <v>8.6999999999999993</v>
      </c>
      <c r="J657">
        <v>0</v>
      </c>
      <c r="K657">
        <v>0</v>
      </c>
      <c r="L657">
        <v>0</v>
      </c>
      <c r="M657">
        <v>0</v>
      </c>
      <c r="O657">
        <v>0</v>
      </c>
      <c r="Q657">
        <v>2</v>
      </c>
    </row>
    <row r="658" spans="1:17" ht="14.4" hidden="1" customHeight="1" x14ac:dyDescent="0.35">
      <c r="A658" t="s">
        <v>227</v>
      </c>
      <c r="B658" t="s">
        <v>17</v>
      </c>
      <c r="C658">
        <v>2018</v>
      </c>
      <c r="D658">
        <v>4</v>
      </c>
      <c r="E658">
        <v>2</v>
      </c>
      <c r="F658" t="s">
        <v>66</v>
      </c>
      <c r="G658">
        <v>5</v>
      </c>
      <c r="H658">
        <v>0</v>
      </c>
      <c r="J658">
        <v>0</v>
      </c>
      <c r="K658">
        <v>0</v>
      </c>
      <c r="L658">
        <v>2018</v>
      </c>
      <c r="M658">
        <v>1</v>
      </c>
      <c r="N658" t="s">
        <v>21</v>
      </c>
      <c r="O658">
        <v>0</v>
      </c>
      <c r="Q658">
        <v>2</v>
      </c>
    </row>
    <row r="659" spans="1:17" ht="14.4" hidden="1" customHeight="1" x14ac:dyDescent="0.35">
      <c r="A659" t="s">
        <v>228</v>
      </c>
      <c r="B659" t="s">
        <v>17</v>
      </c>
      <c r="C659">
        <v>2018</v>
      </c>
      <c r="D659">
        <v>4</v>
      </c>
      <c r="E659">
        <v>2</v>
      </c>
      <c r="F659" t="s">
        <v>66</v>
      </c>
      <c r="G659">
        <v>6</v>
      </c>
      <c r="H659">
        <v>0</v>
      </c>
      <c r="J659">
        <v>0</v>
      </c>
      <c r="K659">
        <v>0</v>
      </c>
      <c r="L659">
        <v>2018</v>
      </c>
      <c r="M659">
        <v>1</v>
      </c>
      <c r="O659">
        <v>0</v>
      </c>
      <c r="Q659">
        <v>1</v>
      </c>
    </row>
    <row r="660" spans="1:17" ht="14.4" hidden="1" customHeight="1" x14ac:dyDescent="0.35">
      <c r="A660" t="s">
        <v>229</v>
      </c>
      <c r="B660" t="s">
        <v>17</v>
      </c>
      <c r="C660">
        <v>2018</v>
      </c>
      <c r="D660">
        <v>4</v>
      </c>
      <c r="E660">
        <v>2</v>
      </c>
      <c r="F660" t="s">
        <v>66</v>
      </c>
      <c r="G660">
        <v>7</v>
      </c>
      <c r="H660">
        <v>31</v>
      </c>
      <c r="I660">
        <v>7</v>
      </c>
      <c r="J660">
        <v>0</v>
      </c>
      <c r="K660">
        <v>0</v>
      </c>
      <c r="L660">
        <v>0</v>
      </c>
      <c r="M660">
        <v>0</v>
      </c>
      <c r="O660">
        <v>0</v>
      </c>
      <c r="Q660">
        <v>1</v>
      </c>
    </row>
    <row r="661" spans="1:17" ht="14.4" hidden="1" customHeight="1" x14ac:dyDescent="0.35">
      <c r="A661" t="s">
        <v>230</v>
      </c>
      <c r="B661" t="s">
        <v>17</v>
      </c>
      <c r="C661">
        <v>2018</v>
      </c>
      <c r="D661">
        <v>4</v>
      </c>
      <c r="E661">
        <v>2</v>
      </c>
      <c r="F661" t="s">
        <v>66</v>
      </c>
      <c r="G661">
        <v>8</v>
      </c>
      <c r="H661">
        <v>35</v>
      </c>
      <c r="I661">
        <v>6.9</v>
      </c>
      <c r="J661">
        <v>0</v>
      </c>
      <c r="K661">
        <v>0</v>
      </c>
      <c r="L661">
        <v>0</v>
      </c>
      <c r="M661">
        <v>0</v>
      </c>
      <c r="O661">
        <v>0</v>
      </c>
      <c r="Q661">
        <v>2</v>
      </c>
    </row>
    <row r="662" spans="1:17" ht="14.4" hidden="1" customHeight="1" x14ac:dyDescent="0.35">
      <c r="A662" t="s">
        <v>67</v>
      </c>
      <c r="B662" t="s">
        <v>17</v>
      </c>
      <c r="C662">
        <v>2019</v>
      </c>
      <c r="D662">
        <v>1</v>
      </c>
      <c r="E662">
        <v>5</v>
      </c>
      <c r="F662" t="s">
        <v>66</v>
      </c>
      <c r="G662">
        <v>1</v>
      </c>
      <c r="H662">
        <v>0</v>
      </c>
      <c r="J662">
        <v>0</v>
      </c>
      <c r="K662">
        <v>0</v>
      </c>
      <c r="L662">
        <v>2019</v>
      </c>
      <c r="M662">
        <v>1</v>
      </c>
      <c r="O662">
        <v>0</v>
      </c>
      <c r="Q662">
        <v>0</v>
      </c>
    </row>
    <row r="663" spans="1:17" ht="14.4" hidden="1" customHeight="1" x14ac:dyDescent="0.35">
      <c r="A663" t="s">
        <v>214</v>
      </c>
      <c r="B663" t="s">
        <v>17</v>
      </c>
      <c r="C663">
        <v>2019</v>
      </c>
      <c r="D663">
        <v>4</v>
      </c>
      <c r="E663">
        <v>1</v>
      </c>
      <c r="F663" t="s">
        <v>55</v>
      </c>
      <c r="G663">
        <v>2</v>
      </c>
      <c r="H663">
        <v>0</v>
      </c>
      <c r="J663">
        <v>0</v>
      </c>
      <c r="K663">
        <v>0</v>
      </c>
      <c r="L663">
        <v>2018</v>
      </c>
      <c r="M663">
        <v>1</v>
      </c>
      <c r="O663">
        <v>0</v>
      </c>
      <c r="Q663">
        <v>0</v>
      </c>
    </row>
    <row r="664" spans="1:17" ht="14.4" hidden="1" customHeight="1" x14ac:dyDescent="0.35">
      <c r="A664" t="s">
        <v>215</v>
      </c>
      <c r="B664" t="s">
        <v>17</v>
      </c>
      <c r="C664">
        <v>2019</v>
      </c>
      <c r="D664">
        <v>4</v>
      </c>
      <c r="E664">
        <v>1</v>
      </c>
      <c r="F664" t="s">
        <v>55</v>
      </c>
      <c r="G664">
        <v>3</v>
      </c>
      <c r="H664">
        <v>0</v>
      </c>
      <c r="J664">
        <v>0</v>
      </c>
      <c r="K664">
        <v>0</v>
      </c>
      <c r="L664">
        <v>2018</v>
      </c>
      <c r="M664">
        <v>1</v>
      </c>
      <c r="O664">
        <v>0</v>
      </c>
      <c r="Q664">
        <v>0</v>
      </c>
    </row>
    <row r="665" spans="1:17" ht="14.4" hidden="1" customHeight="1" x14ac:dyDescent="0.35">
      <c r="A665" t="s">
        <v>217</v>
      </c>
      <c r="B665" t="s">
        <v>17</v>
      </c>
      <c r="C665">
        <v>2019</v>
      </c>
      <c r="D665">
        <v>4</v>
      </c>
      <c r="E665">
        <v>1</v>
      </c>
      <c r="F665" t="s">
        <v>55</v>
      </c>
      <c r="G665">
        <v>5</v>
      </c>
      <c r="H665">
        <v>0</v>
      </c>
      <c r="J665">
        <v>0</v>
      </c>
      <c r="K665">
        <v>0</v>
      </c>
      <c r="L665">
        <v>2018</v>
      </c>
      <c r="M665">
        <v>1</v>
      </c>
      <c r="O665">
        <v>0</v>
      </c>
      <c r="Q665">
        <v>0</v>
      </c>
    </row>
    <row r="666" spans="1:17" ht="14.4" hidden="1" customHeight="1" x14ac:dyDescent="0.35">
      <c r="A666" t="s">
        <v>68</v>
      </c>
      <c r="B666" t="s">
        <v>17</v>
      </c>
      <c r="C666">
        <v>2019</v>
      </c>
      <c r="D666">
        <v>1</v>
      </c>
      <c r="E666">
        <v>5</v>
      </c>
      <c r="F666" t="s">
        <v>66</v>
      </c>
      <c r="G666">
        <v>2</v>
      </c>
      <c r="H666">
        <v>31</v>
      </c>
      <c r="I666">
        <v>5.0999999999999996</v>
      </c>
      <c r="J666">
        <v>0</v>
      </c>
      <c r="K666">
        <v>0</v>
      </c>
      <c r="L666">
        <v>0</v>
      </c>
      <c r="M666">
        <v>0</v>
      </c>
      <c r="O666">
        <v>0</v>
      </c>
      <c r="Q666">
        <v>0</v>
      </c>
    </row>
    <row r="667" spans="1:17" ht="14.4" hidden="1" customHeight="1" x14ac:dyDescent="0.35">
      <c r="A667" t="s">
        <v>71</v>
      </c>
      <c r="B667" t="s">
        <v>17</v>
      </c>
      <c r="C667">
        <v>2019</v>
      </c>
      <c r="D667">
        <v>1</v>
      </c>
      <c r="E667">
        <v>5</v>
      </c>
      <c r="F667" t="s">
        <v>66</v>
      </c>
      <c r="G667">
        <v>5</v>
      </c>
      <c r="H667">
        <v>0</v>
      </c>
      <c r="J667">
        <v>0</v>
      </c>
      <c r="K667">
        <v>0</v>
      </c>
      <c r="L667">
        <v>2019</v>
      </c>
      <c r="M667">
        <v>1</v>
      </c>
      <c r="O667">
        <v>0</v>
      </c>
      <c r="Q667">
        <v>0</v>
      </c>
    </row>
    <row r="668" spans="1:17" ht="14.4" hidden="1" customHeight="1" x14ac:dyDescent="0.35">
      <c r="A668" t="s">
        <v>72</v>
      </c>
      <c r="B668" t="s">
        <v>17</v>
      </c>
      <c r="C668">
        <v>2019</v>
      </c>
      <c r="D668">
        <v>1</v>
      </c>
      <c r="E668">
        <v>5</v>
      </c>
      <c r="F668" t="s">
        <v>66</v>
      </c>
      <c r="G668">
        <v>6</v>
      </c>
      <c r="H668">
        <v>0</v>
      </c>
      <c r="J668">
        <v>0</v>
      </c>
      <c r="K668">
        <v>100</v>
      </c>
      <c r="L668">
        <v>2019</v>
      </c>
      <c r="M668">
        <v>1</v>
      </c>
      <c r="N668" t="s">
        <v>21</v>
      </c>
      <c r="O668">
        <v>0</v>
      </c>
      <c r="Q668">
        <v>1</v>
      </c>
    </row>
    <row r="669" spans="1:17" ht="14.4" hidden="1" customHeight="1" x14ac:dyDescent="0.35">
      <c r="A669" t="s">
        <v>222</v>
      </c>
      <c r="B669" t="s">
        <v>17</v>
      </c>
      <c r="C669">
        <v>2019</v>
      </c>
      <c r="D669">
        <v>4</v>
      </c>
      <c r="E669">
        <v>1</v>
      </c>
      <c r="F669" t="s">
        <v>55</v>
      </c>
      <c r="G669">
        <v>10</v>
      </c>
      <c r="H669">
        <v>0</v>
      </c>
      <c r="J669">
        <v>0</v>
      </c>
      <c r="K669">
        <v>0</v>
      </c>
      <c r="L669">
        <v>2018</v>
      </c>
      <c r="M669">
        <v>1</v>
      </c>
      <c r="O669">
        <v>0</v>
      </c>
      <c r="Q669">
        <v>0</v>
      </c>
    </row>
    <row r="670" spans="1:17" ht="14.4" hidden="1" customHeight="1" x14ac:dyDescent="0.35">
      <c r="A670" t="s">
        <v>224</v>
      </c>
      <c r="B670" t="s">
        <v>17</v>
      </c>
      <c r="C670">
        <v>2019</v>
      </c>
      <c r="D670">
        <v>4</v>
      </c>
      <c r="E670">
        <v>2</v>
      </c>
      <c r="F670" t="s">
        <v>66</v>
      </c>
      <c r="G670">
        <v>2</v>
      </c>
      <c r="H670">
        <v>0</v>
      </c>
      <c r="J670">
        <v>0</v>
      </c>
      <c r="K670">
        <v>0</v>
      </c>
      <c r="L670">
        <v>2018</v>
      </c>
      <c r="M670">
        <v>1</v>
      </c>
      <c r="O670">
        <v>0</v>
      </c>
      <c r="Q670">
        <v>0</v>
      </c>
    </row>
    <row r="671" spans="1:17" ht="14.4" hidden="1" customHeight="1" x14ac:dyDescent="0.35">
      <c r="A671" t="s">
        <v>227</v>
      </c>
      <c r="B671" t="s">
        <v>17</v>
      </c>
      <c r="C671">
        <v>2019</v>
      </c>
      <c r="D671">
        <v>4</v>
      </c>
      <c r="E671">
        <v>2</v>
      </c>
      <c r="F671" t="s">
        <v>66</v>
      </c>
      <c r="G671">
        <v>5</v>
      </c>
      <c r="H671">
        <v>0</v>
      </c>
      <c r="J671">
        <v>0</v>
      </c>
      <c r="K671">
        <v>0</v>
      </c>
      <c r="L671">
        <v>2018</v>
      </c>
      <c r="M671">
        <v>1</v>
      </c>
      <c r="O671">
        <v>0</v>
      </c>
      <c r="Q671">
        <v>0</v>
      </c>
    </row>
    <row r="672" spans="1:17" ht="14.4" hidden="1" customHeight="1" x14ac:dyDescent="0.35">
      <c r="A672" t="s">
        <v>76</v>
      </c>
      <c r="B672" t="s">
        <v>17</v>
      </c>
      <c r="C672">
        <v>2019</v>
      </c>
      <c r="D672">
        <v>1</v>
      </c>
      <c r="E672">
        <v>5</v>
      </c>
      <c r="F672" t="s">
        <v>66</v>
      </c>
      <c r="G672">
        <v>10</v>
      </c>
      <c r="H672">
        <v>20</v>
      </c>
      <c r="I672">
        <v>7.8</v>
      </c>
      <c r="J672">
        <v>0</v>
      </c>
      <c r="K672">
        <v>0</v>
      </c>
      <c r="L672">
        <v>0</v>
      </c>
      <c r="M672">
        <v>0</v>
      </c>
      <c r="O672">
        <v>0</v>
      </c>
      <c r="Q672">
        <v>1</v>
      </c>
    </row>
    <row r="673" spans="1:17" ht="14.4" hidden="1" customHeight="1" x14ac:dyDescent="0.35">
      <c r="A673" t="s">
        <v>79</v>
      </c>
      <c r="B673" t="s">
        <v>17</v>
      </c>
      <c r="C673">
        <v>2019</v>
      </c>
      <c r="D673">
        <v>1</v>
      </c>
      <c r="E673">
        <v>6</v>
      </c>
      <c r="F673" t="s">
        <v>78</v>
      </c>
      <c r="G673">
        <v>1</v>
      </c>
      <c r="H673">
        <v>46</v>
      </c>
      <c r="I673">
        <v>11.8</v>
      </c>
      <c r="J673">
        <v>0</v>
      </c>
      <c r="K673">
        <v>0</v>
      </c>
      <c r="L673">
        <v>0</v>
      </c>
      <c r="M673">
        <v>0</v>
      </c>
      <c r="O673">
        <v>0</v>
      </c>
      <c r="Q673">
        <v>0</v>
      </c>
    </row>
    <row r="674" spans="1:17" ht="14.4" hidden="1" customHeight="1" x14ac:dyDescent="0.35">
      <c r="A674" t="s">
        <v>241</v>
      </c>
      <c r="B674" t="s">
        <v>17</v>
      </c>
      <c r="C674">
        <v>2019</v>
      </c>
      <c r="D674">
        <v>4</v>
      </c>
      <c r="E674">
        <v>3</v>
      </c>
      <c r="F674" t="s">
        <v>78</v>
      </c>
      <c r="G674">
        <v>9</v>
      </c>
      <c r="H674">
        <v>0</v>
      </c>
      <c r="J674">
        <v>0</v>
      </c>
      <c r="K674">
        <v>0</v>
      </c>
      <c r="L674">
        <v>2018</v>
      </c>
      <c r="M674">
        <v>1</v>
      </c>
      <c r="O674">
        <v>0</v>
      </c>
      <c r="Q674">
        <v>0</v>
      </c>
    </row>
    <row r="675" spans="1:17" ht="14.4" hidden="1" customHeight="1" x14ac:dyDescent="0.35">
      <c r="A675" t="s">
        <v>85</v>
      </c>
      <c r="B675" t="s">
        <v>17</v>
      </c>
      <c r="C675">
        <v>2019</v>
      </c>
      <c r="D675">
        <v>1</v>
      </c>
      <c r="E675">
        <v>6</v>
      </c>
      <c r="F675" t="s">
        <v>78</v>
      </c>
      <c r="G675">
        <v>7</v>
      </c>
      <c r="H675">
        <v>0</v>
      </c>
      <c r="J675">
        <v>0</v>
      </c>
      <c r="K675">
        <v>0</v>
      </c>
      <c r="L675">
        <v>2019</v>
      </c>
      <c r="M675">
        <v>1</v>
      </c>
      <c r="N675" t="s">
        <v>23</v>
      </c>
      <c r="O675">
        <v>0</v>
      </c>
      <c r="Q675">
        <v>0</v>
      </c>
    </row>
    <row r="676" spans="1:17" ht="14.4" hidden="1" customHeight="1" x14ac:dyDescent="0.35">
      <c r="A676" t="s">
        <v>87</v>
      </c>
      <c r="B676" t="s">
        <v>17</v>
      </c>
      <c r="C676">
        <v>2019</v>
      </c>
      <c r="D676">
        <v>1</v>
      </c>
      <c r="E676">
        <v>6</v>
      </c>
      <c r="F676" t="s">
        <v>78</v>
      </c>
      <c r="G676">
        <v>8</v>
      </c>
      <c r="H676">
        <v>0</v>
      </c>
      <c r="J676">
        <v>0</v>
      </c>
      <c r="K676">
        <v>0</v>
      </c>
      <c r="L676">
        <v>2019</v>
      </c>
      <c r="M676">
        <v>1</v>
      </c>
      <c r="O676">
        <v>0</v>
      </c>
      <c r="Q676">
        <v>0</v>
      </c>
    </row>
    <row r="677" spans="1:17" ht="14.4" hidden="1" customHeight="1" x14ac:dyDescent="0.35">
      <c r="A677" t="s">
        <v>101</v>
      </c>
      <c r="B677" t="s">
        <v>17</v>
      </c>
      <c r="C677">
        <v>2019</v>
      </c>
      <c r="D677">
        <v>2</v>
      </c>
      <c r="E677">
        <v>2</v>
      </c>
      <c r="F677" t="s">
        <v>44</v>
      </c>
      <c r="G677">
        <v>2</v>
      </c>
      <c r="H677">
        <v>44</v>
      </c>
      <c r="I677">
        <v>5.9</v>
      </c>
      <c r="J677">
        <v>0</v>
      </c>
      <c r="K677">
        <v>0</v>
      </c>
      <c r="L677">
        <v>0</v>
      </c>
      <c r="M677">
        <v>0</v>
      </c>
      <c r="O677">
        <v>0</v>
      </c>
      <c r="Q677">
        <v>0</v>
      </c>
    </row>
    <row r="678" spans="1:17" ht="14.4" hidden="1" customHeight="1" x14ac:dyDescent="0.35">
      <c r="A678" t="s">
        <v>102</v>
      </c>
      <c r="B678" t="s">
        <v>17</v>
      </c>
      <c r="C678">
        <v>2019</v>
      </c>
      <c r="D678">
        <v>2</v>
      </c>
      <c r="E678">
        <v>2</v>
      </c>
      <c r="F678" t="s">
        <v>44</v>
      </c>
      <c r="G678">
        <v>3</v>
      </c>
      <c r="H678">
        <v>43</v>
      </c>
      <c r="I678">
        <v>6.7</v>
      </c>
      <c r="J678">
        <v>0</v>
      </c>
      <c r="K678">
        <v>0</v>
      </c>
      <c r="L678">
        <v>0</v>
      </c>
      <c r="M678">
        <v>0</v>
      </c>
      <c r="O678">
        <v>0</v>
      </c>
      <c r="Q678">
        <v>0</v>
      </c>
    </row>
    <row r="679" spans="1:17" ht="14.4" hidden="1" customHeight="1" x14ac:dyDescent="0.35">
      <c r="A679" t="s">
        <v>109</v>
      </c>
      <c r="B679" t="s">
        <v>17</v>
      </c>
      <c r="C679">
        <v>2019</v>
      </c>
      <c r="D679">
        <v>2</v>
      </c>
      <c r="E679">
        <v>2</v>
      </c>
      <c r="F679" t="s">
        <v>44</v>
      </c>
      <c r="G679">
        <v>10</v>
      </c>
      <c r="H679">
        <v>39</v>
      </c>
      <c r="I679">
        <v>6.2</v>
      </c>
      <c r="J679">
        <v>0</v>
      </c>
      <c r="K679">
        <v>0</v>
      </c>
      <c r="L679">
        <v>0</v>
      </c>
      <c r="M679">
        <v>0</v>
      </c>
      <c r="O679">
        <v>0</v>
      </c>
      <c r="Q679">
        <v>0</v>
      </c>
    </row>
    <row r="680" spans="1:17" ht="14.4" hidden="1" customHeight="1" x14ac:dyDescent="0.35">
      <c r="A680" t="s">
        <v>114</v>
      </c>
      <c r="B680" t="s">
        <v>17</v>
      </c>
      <c r="C680">
        <v>2019</v>
      </c>
      <c r="D680">
        <v>2</v>
      </c>
      <c r="E680">
        <v>3</v>
      </c>
      <c r="F680" t="s">
        <v>78</v>
      </c>
      <c r="G680">
        <v>5</v>
      </c>
      <c r="H680">
        <v>0</v>
      </c>
      <c r="J680">
        <v>0</v>
      </c>
      <c r="K680">
        <v>0</v>
      </c>
      <c r="L680">
        <v>2019</v>
      </c>
      <c r="M680">
        <v>1</v>
      </c>
      <c r="N680" t="s">
        <v>21</v>
      </c>
      <c r="O680">
        <v>0</v>
      </c>
      <c r="Q680">
        <v>0</v>
      </c>
    </row>
    <row r="681" spans="1:17" ht="14.4" hidden="1" customHeight="1" x14ac:dyDescent="0.35">
      <c r="A681" t="s">
        <v>115</v>
      </c>
      <c r="B681" t="s">
        <v>17</v>
      </c>
      <c r="C681">
        <v>2019</v>
      </c>
      <c r="D681">
        <v>2</v>
      </c>
      <c r="E681">
        <v>3</v>
      </c>
      <c r="F681" t="s">
        <v>78</v>
      </c>
      <c r="G681">
        <v>6</v>
      </c>
      <c r="H681">
        <v>0</v>
      </c>
      <c r="J681">
        <v>0</v>
      </c>
      <c r="K681">
        <v>0</v>
      </c>
      <c r="L681">
        <v>2019</v>
      </c>
      <c r="M681">
        <v>1</v>
      </c>
      <c r="O681">
        <v>0</v>
      </c>
      <c r="Q681">
        <v>0</v>
      </c>
    </row>
    <row r="682" spans="1:17" ht="14.4" hidden="1" customHeight="1" x14ac:dyDescent="0.35">
      <c r="A682" t="s">
        <v>129</v>
      </c>
      <c r="B682" t="s">
        <v>17</v>
      </c>
      <c r="C682">
        <v>2019</v>
      </c>
      <c r="D682">
        <v>2</v>
      </c>
      <c r="E682">
        <v>4</v>
      </c>
      <c r="F682" t="s">
        <v>55</v>
      </c>
      <c r="G682">
        <v>10</v>
      </c>
      <c r="H682">
        <v>0</v>
      </c>
      <c r="J682">
        <v>0</v>
      </c>
      <c r="K682">
        <v>0</v>
      </c>
      <c r="L682">
        <v>2019</v>
      </c>
      <c r="M682">
        <v>1</v>
      </c>
      <c r="O682">
        <v>0</v>
      </c>
      <c r="Q682">
        <v>0</v>
      </c>
    </row>
    <row r="683" spans="1:17" ht="14.4" hidden="1" customHeight="1" x14ac:dyDescent="0.35">
      <c r="A683" t="s">
        <v>130</v>
      </c>
      <c r="B683" t="s">
        <v>17</v>
      </c>
      <c r="C683">
        <v>2019</v>
      </c>
      <c r="D683">
        <v>2</v>
      </c>
      <c r="E683">
        <v>5</v>
      </c>
      <c r="F683" t="s">
        <v>32</v>
      </c>
      <c r="G683">
        <v>1</v>
      </c>
      <c r="H683">
        <v>20</v>
      </c>
      <c r="I683">
        <v>2.9</v>
      </c>
      <c r="J683">
        <v>0</v>
      </c>
      <c r="K683">
        <v>0</v>
      </c>
      <c r="L683">
        <v>0</v>
      </c>
      <c r="M683">
        <v>0</v>
      </c>
      <c r="O683">
        <v>0</v>
      </c>
      <c r="Q683">
        <v>0</v>
      </c>
    </row>
    <row r="684" spans="1:17" ht="14.4" hidden="1" customHeight="1" x14ac:dyDescent="0.35">
      <c r="A684" t="s">
        <v>135</v>
      </c>
      <c r="B684" t="s">
        <v>17</v>
      </c>
      <c r="C684">
        <v>2019</v>
      </c>
      <c r="D684">
        <v>2</v>
      </c>
      <c r="E684">
        <v>5</v>
      </c>
      <c r="F684" t="s">
        <v>32</v>
      </c>
      <c r="G684">
        <v>6</v>
      </c>
      <c r="H684">
        <v>44</v>
      </c>
      <c r="I684">
        <v>7.5</v>
      </c>
      <c r="J684">
        <v>0</v>
      </c>
      <c r="K684">
        <v>0</v>
      </c>
      <c r="L684">
        <v>0</v>
      </c>
      <c r="M684">
        <v>0</v>
      </c>
      <c r="O684">
        <v>0</v>
      </c>
      <c r="Q684">
        <v>0</v>
      </c>
    </row>
    <row r="685" spans="1:17" ht="14.4" hidden="1" customHeight="1" x14ac:dyDescent="0.35">
      <c r="A685" t="s">
        <v>259</v>
      </c>
      <c r="B685" t="s">
        <v>17</v>
      </c>
      <c r="C685">
        <v>2019</v>
      </c>
      <c r="D685">
        <v>4</v>
      </c>
      <c r="E685">
        <v>5</v>
      </c>
      <c r="F685" t="s">
        <v>18</v>
      </c>
      <c r="G685">
        <v>7</v>
      </c>
      <c r="H685">
        <v>0</v>
      </c>
      <c r="J685">
        <v>0</v>
      </c>
      <c r="K685">
        <v>0</v>
      </c>
      <c r="L685">
        <v>2018</v>
      </c>
      <c r="M685">
        <v>1</v>
      </c>
      <c r="O685">
        <v>0</v>
      </c>
      <c r="Q685">
        <v>0</v>
      </c>
    </row>
    <row r="686" spans="1:17" ht="14.4" hidden="1" customHeight="1" x14ac:dyDescent="0.35">
      <c r="A686" t="s">
        <v>137</v>
      </c>
      <c r="B686" t="s">
        <v>17</v>
      </c>
      <c r="C686">
        <v>2019</v>
      </c>
      <c r="D686">
        <v>2</v>
      </c>
      <c r="E686">
        <v>5</v>
      </c>
      <c r="F686" t="s">
        <v>32</v>
      </c>
      <c r="G686">
        <v>8</v>
      </c>
      <c r="H686">
        <v>0</v>
      </c>
      <c r="J686">
        <v>0</v>
      </c>
      <c r="K686">
        <v>0</v>
      </c>
      <c r="L686">
        <v>2019</v>
      </c>
      <c r="M686">
        <v>1</v>
      </c>
      <c r="O686">
        <v>0</v>
      </c>
      <c r="Q686">
        <v>0</v>
      </c>
    </row>
    <row r="687" spans="1:17" ht="14.4" hidden="1" customHeight="1" x14ac:dyDescent="0.35">
      <c r="A687" t="s">
        <v>267</v>
      </c>
      <c r="B687" t="s">
        <v>17</v>
      </c>
      <c r="C687">
        <v>2019</v>
      </c>
      <c r="D687">
        <v>4</v>
      </c>
      <c r="E687">
        <v>6</v>
      </c>
      <c r="F687" t="s">
        <v>44</v>
      </c>
      <c r="G687">
        <v>4</v>
      </c>
      <c r="H687">
        <v>0</v>
      </c>
      <c r="J687">
        <v>0</v>
      </c>
      <c r="K687">
        <v>0</v>
      </c>
      <c r="L687">
        <v>2018</v>
      </c>
      <c r="M687">
        <v>1</v>
      </c>
      <c r="O687">
        <v>0</v>
      </c>
      <c r="Q687">
        <v>0</v>
      </c>
    </row>
    <row r="688" spans="1:17" ht="14.4" hidden="1" customHeight="1" x14ac:dyDescent="0.35">
      <c r="A688" t="s">
        <v>138</v>
      </c>
      <c r="B688" t="s">
        <v>17</v>
      </c>
      <c r="C688">
        <v>2019</v>
      </c>
      <c r="D688">
        <v>2</v>
      </c>
      <c r="E688">
        <v>5</v>
      </c>
      <c r="F688" t="s">
        <v>32</v>
      </c>
      <c r="G688">
        <v>9</v>
      </c>
      <c r="H688">
        <v>54</v>
      </c>
      <c r="I688">
        <v>10.7</v>
      </c>
      <c r="J688">
        <v>0</v>
      </c>
      <c r="K688">
        <v>0</v>
      </c>
      <c r="L688">
        <v>0</v>
      </c>
      <c r="M688">
        <v>0</v>
      </c>
      <c r="O688">
        <v>0</v>
      </c>
      <c r="Q688">
        <v>0</v>
      </c>
    </row>
    <row r="689" spans="1:17" ht="14.4" hidden="1" customHeight="1" x14ac:dyDescent="0.35">
      <c r="A689" t="s">
        <v>154</v>
      </c>
      <c r="B689" t="s">
        <v>17</v>
      </c>
      <c r="C689">
        <v>2019</v>
      </c>
      <c r="D689">
        <v>3</v>
      </c>
      <c r="E689">
        <v>1</v>
      </c>
      <c r="F689" t="s">
        <v>78</v>
      </c>
      <c r="G689">
        <v>5</v>
      </c>
      <c r="H689">
        <v>0</v>
      </c>
      <c r="J689">
        <v>0</v>
      </c>
      <c r="K689">
        <v>0</v>
      </c>
      <c r="L689">
        <v>2019</v>
      </c>
      <c r="M689">
        <v>1</v>
      </c>
      <c r="O689">
        <v>0</v>
      </c>
      <c r="Q689">
        <v>0</v>
      </c>
    </row>
    <row r="690" spans="1:17" ht="14.4" hidden="1" customHeight="1" x14ac:dyDescent="0.35">
      <c r="A690" t="s">
        <v>213</v>
      </c>
      <c r="B690" t="s">
        <v>17</v>
      </c>
      <c r="C690">
        <v>2020</v>
      </c>
      <c r="D690">
        <v>4</v>
      </c>
      <c r="E690">
        <v>1</v>
      </c>
      <c r="F690" t="s">
        <v>55</v>
      </c>
      <c r="G690">
        <v>1</v>
      </c>
      <c r="H690">
        <v>0</v>
      </c>
      <c r="J690">
        <v>0</v>
      </c>
      <c r="K690">
        <v>0</v>
      </c>
      <c r="L690">
        <v>2019</v>
      </c>
      <c r="M690">
        <v>1</v>
      </c>
      <c r="O690">
        <v>0</v>
      </c>
      <c r="Q690">
        <v>0</v>
      </c>
    </row>
    <row r="691" spans="1:17" ht="14.4" hidden="1" customHeight="1" x14ac:dyDescent="0.35">
      <c r="A691" t="s">
        <v>214</v>
      </c>
      <c r="B691" t="s">
        <v>17</v>
      </c>
      <c r="C691">
        <v>2020</v>
      </c>
      <c r="D691">
        <v>4</v>
      </c>
      <c r="E691">
        <v>1</v>
      </c>
      <c r="F691" t="s">
        <v>55</v>
      </c>
      <c r="G691">
        <v>2</v>
      </c>
      <c r="H691">
        <v>0</v>
      </c>
      <c r="J691">
        <v>0</v>
      </c>
      <c r="K691">
        <v>0</v>
      </c>
      <c r="L691">
        <v>2018</v>
      </c>
      <c r="M691">
        <v>1</v>
      </c>
      <c r="O691">
        <v>0</v>
      </c>
      <c r="Q691">
        <v>0</v>
      </c>
    </row>
    <row r="692" spans="1:17" ht="14.4" hidden="1" customHeight="1" x14ac:dyDescent="0.35">
      <c r="A692" t="s">
        <v>215</v>
      </c>
      <c r="B692" t="s">
        <v>17</v>
      </c>
      <c r="C692">
        <v>2020</v>
      </c>
      <c r="D692">
        <v>4</v>
      </c>
      <c r="E692">
        <v>1</v>
      </c>
      <c r="F692" t="s">
        <v>55</v>
      </c>
      <c r="G692">
        <v>3</v>
      </c>
      <c r="H692">
        <v>0</v>
      </c>
      <c r="J692">
        <v>0</v>
      </c>
      <c r="K692">
        <v>0</v>
      </c>
      <c r="L692">
        <v>2018</v>
      </c>
      <c r="M692">
        <v>1</v>
      </c>
      <c r="O692">
        <v>0</v>
      </c>
      <c r="Q692">
        <v>0</v>
      </c>
    </row>
    <row r="693" spans="1:17" ht="14.4" hidden="1" customHeight="1" x14ac:dyDescent="0.35">
      <c r="A693" t="s">
        <v>217</v>
      </c>
      <c r="B693" t="s">
        <v>17</v>
      </c>
      <c r="C693">
        <v>2020</v>
      </c>
      <c r="D693">
        <v>4</v>
      </c>
      <c r="E693">
        <v>1</v>
      </c>
      <c r="F693" t="s">
        <v>55</v>
      </c>
      <c r="G693">
        <v>5</v>
      </c>
      <c r="H693">
        <v>0</v>
      </c>
      <c r="J693">
        <v>0</v>
      </c>
      <c r="K693">
        <v>0</v>
      </c>
      <c r="L693">
        <v>2018</v>
      </c>
      <c r="M693">
        <v>1</v>
      </c>
      <c r="O693">
        <v>0</v>
      </c>
      <c r="Q693">
        <v>0</v>
      </c>
    </row>
    <row r="694" spans="1:17" ht="14.4" hidden="1" customHeight="1" x14ac:dyDescent="0.35">
      <c r="A694" t="s">
        <v>219</v>
      </c>
      <c r="B694" t="s">
        <v>17</v>
      </c>
      <c r="C694">
        <v>2020</v>
      </c>
      <c r="D694">
        <v>4</v>
      </c>
      <c r="E694">
        <v>1</v>
      </c>
      <c r="F694" t="s">
        <v>55</v>
      </c>
      <c r="G694">
        <v>7</v>
      </c>
      <c r="H694">
        <v>0</v>
      </c>
      <c r="J694">
        <v>0</v>
      </c>
      <c r="K694">
        <v>0</v>
      </c>
      <c r="L694">
        <v>2019</v>
      </c>
      <c r="M694">
        <v>1</v>
      </c>
      <c r="O694">
        <v>0</v>
      </c>
      <c r="Q694">
        <v>0</v>
      </c>
    </row>
    <row r="695" spans="1:17" ht="14.4" customHeight="1" x14ac:dyDescent="0.35">
      <c r="A695" t="s">
        <v>340</v>
      </c>
      <c r="B695" t="s">
        <v>17</v>
      </c>
      <c r="C695">
        <v>2020</v>
      </c>
      <c r="D695">
        <v>6</v>
      </c>
      <c r="E695">
        <v>1</v>
      </c>
      <c r="F695" t="s">
        <v>78</v>
      </c>
      <c r="G695">
        <v>5</v>
      </c>
      <c r="H695">
        <v>70</v>
      </c>
      <c r="I695">
        <v>19.3</v>
      </c>
      <c r="J695">
        <v>60</v>
      </c>
      <c r="K695">
        <v>0</v>
      </c>
      <c r="L695">
        <v>0</v>
      </c>
      <c r="M695">
        <v>0</v>
      </c>
      <c r="O695">
        <v>0</v>
      </c>
      <c r="Q695">
        <v>0</v>
      </c>
    </row>
    <row r="696" spans="1:17" ht="14.4" hidden="1" customHeight="1" x14ac:dyDescent="0.35">
      <c r="A696" t="s">
        <v>221</v>
      </c>
      <c r="B696" t="s">
        <v>17</v>
      </c>
      <c r="C696">
        <v>2020</v>
      </c>
      <c r="D696">
        <v>4</v>
      </c>
      <c r="E696">
        <v>1</v>
      </c>
      <c r="F696" t="s">
        <v>55</v>
      </c>
      <c r="G696">
        <v>9</v>
      </c>
      <c r="H696">
        <v>0</v>
      </c>
      <c r="J696">
        <v>0</v>
      </c>
      <c r="K696">
        <v>0</v>
      </c>
      <c r="L696">
        <v>2019</v>
      </c>
      <c r="M696">
        <v>1</v>
      </c>
      <c r="O696">
        <v>0</v>
      </c>
      <c r="Q696">
        <v>0</v>
      </c>
    </row>
    <row r="697" spans="1:17" ht="14.4" hidden="1" customHeight="1" x14ac:dyDescent="0.35">
      <c r="A697" t="s">
        <v>222</v>
      </c>
      <c r="B697" t="s">
        <v>17</v>
      </c>
      <c r="C697">
        <v>2020</v>
      </c>
      <c r="D697">
        <v>4</v>
      </c>
      <c r="E697">
        <v>1</v>
      </c>
      <c r="F697" t="s">
        <v>55</v>
      </c>
      <c r="G697">
        <v>10</v>
      </c>
      <c r="H697">
        <v>0</v>
      </c>
      <c r="J697">
        <v>0</v>
      </c>
      <c r="K697">
        <v>0</v>
      </c>
      <c r="L697">
        <v>2018</v>
      </c>
      <c r="M697">
        <v>1</v>
      </c>
      <c r="O697">
        <v>0</v>
      </c>
      <c r="Q697">
        <v>0</v>
      </c>
    </row>
    <row r="698" spans="1:17" ht="14.4" customHeight="1" x14ac:dyDescent="0.35">
      <c r="A698" t="s">
        <v>52</v>
      </c>
      <c r="B698" t="s">
        <v>17</v>
      </c>
      <c r="C698">
        <v>2020</v>
      </c>
      <c r="D698">
        <v>1</v>
      </c>
      <c r="E698">
        <v>3</v>
      </c>
      <c r="F698" t="s">
        <v>44</v>
      </c>
      <c r="G698">
        <v>8</v>
      </c>
      <c r="H698">
        <v>45</v>
      </c>
      <c r="I698">
        <v>10.4</v>
      </c>
      <c r="J698">
        <v>50</v>
      </c>
      <c r="K698">
        <v>0</v>
      </c>
      <c r="L698">
        <v>0</v>
      </c>
      <c r="M698">
        <v>0</v>
      </c>
      <c r="O698">
        <v>0</v>
      </c>
      <c r="P698" t="s">
        <v>640</v>
      </c>
      <c r="Q698">
        <v>0</v>
      </c>
    </row>
    <row r="699" spans="1:17" ht="14.4" hidden="1" customHeight="1" x14ac:dyDescent="0.35">
      <c r="A699" t="s">
        <v>224</v>
      </c>
      <c r="B699" t="s">
        <v>17</v>
      </c>
      <c r="C699">
        <v>2020</v>
      </c>
      <c r="D699">
        <v>4</v>
      </c>
      <c r="E699">
        <v>2</v>
      </c>
      <c r="F699" t="s">
        <v>66</v>
      </c>
      <c r="G699">
        <v>2</v>
      </c>
      <c r="H699">
        <v>0</v>
      </c>
      <c r="J699">
        <v>0</v>
      </c>
      <c r="K699">
        <v>0</v>
      </c>
      <c r="L699">
        <v>2018</v>
      </c>
      <c r="M699">
        <v>1</v>
      </c>
      <c r="O699">
        <v>0</v>
      </c>
      <c r="Q699">
        <v>0</v>
      </c>
    </row>
    <row r="700" spans="1:17" ht="14.4" hidden="1" customHeight="1" x14ac:dyDescent="0.35">
      <c r="A700" t="s">
        <v>227</v>
      </c>
      <c r="B700" t="s">
        <v>17</v>
      </c>
      <c r="C700">
        <v>2020</v>
      </c>
      <c r="D700">
        <v>4</v>
      </c>
      <c r="E700">
        <v>2</v>
      </c>
      <c r="F700" t="s">
        <v>66</v>
      </c>
      <c r="G700">
        <v>5</v>
      </c>
      <c r="H700">
        <v>0</v>
      </c>
      <c r="J700">
        <v>0</v>
      </c>
      <c r="K700">
        <v>0</v>
      </c>
      <c r="L700">
        <v>2018</v>
      </c>
      <c r="M700">
        <v>1</v>
      </c>
      <c r="O700">
        <v>0</v>
      </c>
      <c r="Q700">
        <v>0</v>
      </c>
    </row>
    <row r="701" spans="1:17" ht="14.4" hidden="1" customHeight="1" x14ac:dyDescent="0.35">
      <c r="A701" t="s">
        <v>228</v>
      </c>
      <c r="B701" t="s">
        <v>17</v>
      </c>
      <c r="C701">
        <v>2020</v>
      </c>
      <c r="D701">
        <v>4</v>
      </c>
      <c r="E701">
        <v>2</v>
      </c>
      <c r="F701" t="s">
        <v>66</v>
      </c>
      <c r="G701">
        <v>6</v>
      </c>
      <c r="H701">
        <v>0</v>
      </c>
      <c r="J701">
        <v>0</v>
      </c>
      <c r="K701">
        <v>0</v>
      </c>
      <c r="L701">
        <v>2019</v>
      </c>
      <c r="M701">
        <v>1</v>
      </c>
      <c r="O701">
        <v>0</v>
      </c>
      <c r="Q701">
        <v>0</v>
      </c>
    </row>
    <row r="702" spans="1:17" ht="14.4" customHeight="1" x14ac:dyDescent="0.35">
      <c r="A702" t="s">
        <v>82</v>
      </c>
      <c r="B702" t="s">
        <v>17</v>
      </c>
      <c r="C702">
        <v>2020</v>
      </c>
      <c r="D702">
        <v>1</v>
      </c>
      <c r="E702">
        <v>6</v>
      </c>
      <c r="F702" t="s">
        <v>78</v>
      </c>
      <c r="G702">
        <v>4</v>
      </c>
      <c r="H702">
        <v>61</v>
      </c>
      <c r="I702">
        <v>14.8</v>
      </c>
      <c r="J702">
        <v>50</v>
      </c>
      <c r="K702">
        <v>0</v>
      </c>
      <c r="L702">
        <v>0</v>
      </c>
      <c r="M702">
        <v>0</v>
      </c>
      <c r="O702">
        <v>0</v>
      </c>
      <c r="Q702">
        <v>0</v>
      </c>
    </row>
    <row r="703" spans="1:17" ht="14.4" customHeight="1" x14ac:dyDescent="0.35">
      <c r="A703" t="s">
        <v>110</v>
      </c>
      <c r="B703" t="s">
        <v>17</v>
      </c>
      <c r="C703">
        <v>2020</v>
      </c>
      <c r="D703">
        <v>2</v>
      </c>
      <c r="E703">
        <v>3</v>
      </c>
      <c r="F703" t="s">
        <v>78</v>
      </c>
      <c r="G703">
        <v>1</v>
      </c>
      <c r="H703">
        <v>0</v>
      </c>
      <c r="J703">
        <v>50</v>
      </c>
      <c r="K703">
        <v>0</v>
      </c>
      <c r="L703">
        <v>2020</v>
      </c>
      <c r="M703">
        <v>1</v>
      </c>
      <c r="N703" t="s">
        <v>21</v>
      </c>
      <c r="O703">
        <v>0</v>
      </c>
      <c r="Q703">
        <v>0</v>
      </c>
    </row>
    <row r="704" spans="1:17" ht="14.4" customHeight="1" x14ac:dyDescent="0.35">
      <c r="A704" t="s">
        <v>206</v>
      </c>
      <c r="B704" t="s">
        <v>17</v>
      </c>
      <c r="C704">
        <v>2020</v>
      </c>
      <c r="D704">
        <v>3</v>
      </c>
      <c r="E704">
        <v>6</v>
      </c>
      <c r="F704" t="s">
        <v>18</v>
      </c>
      <c r="G704">
        <v>4</v>
      </c>
      <c r="H704">
        <v>57</v>
      </c>
      <c r="I704">
        <v>14.1</v>
      </c>
      <c r="J704">
        <v>50</v>
      </c>
      <c r="K704">
        <v>0</v>
      </c>
      <c r="L704">
        <v>0</v>
      </c>
      <c r="M704">
        <v>0</v>
      </c>
      <c r="O704">
        <v>0</v>
      </c>
      <c r="Q704">
        <v>0</v>
      </c>
    </row>
    <row r="705" spans="1:17" ht="14.4" hidden="1" customHeight="1" x14ac:dyDescent="0.35">
      <c r="A705" t="s">
        <v>241</v>
      </c>
      <c r="B705" t="s">
        <v>17</v>
      </c>
      <c r="C705">
        <v>2020</v>
      </c>
      <c r="D705">
        <v>4</v>
      </c>
      <c r="E705">
        <v>3</v>
      </c>
      <c r="F705" t="s">
        <v>78</v>
      </c>
      <c r="G705">
        <v>9</v>
      </c>
      <c r="H705">
        <v>0</v>
      </c>
      <c r="J705">
        <v>0</v>
      </c>
      <c r="K705">
        <v>0</v>
      </c>
      <c r="L705">
        <v>2018</v>
      </c>
      <c r="M705">
        <v>1</v>
      </c>
      <c r="O705">
        <v>0</v>
      </c>
      <c r="Q705">
        <v>0</v>
      </c>
    </row>
    <row r="706" spans="1:17" ht="14.4" hidden="1" customHeight="1" x14ac:dyDescent="0.35">
      <c r="A706" t="s">
        <v>243</v>
      </c>
      <c r="B706" t="s">
        <v>17</v>
      </c>
      <c r="C706">
        <v>2020</v>
      </c>
      <c r="D706">
        <v>4</v>
      </c>
      <c r="E706">
        <v>4</v>
      </c>
      <c r="F706" t="s">
        <v>32</v>
      </c>
      <c r="G706">
        <v>1</v>
      </c>
      <c r="H706">
        <v>0</v>
      </c>
      <c r="J706">
        <v>0</v>
      </c>
      <c r="K706">
        <v>0</v>
      </c>
      <c r="L706">
        <v>2019</v>
      </c>
      <c r="M706">
        <v>1</v>
      </c>
      <c r="O706">
        <v>0</v>
      </c>
      <c r="Q706">
        <v>0</v>
      </c>
    </row>
    <row r="707" spans="1:17" ht="14.4" customHeight="1" x14ac:dyDescent="0.35">
      <c r="A707" t="s">
        <v>240</v>
      </c>
      <c r="B707" t="s">
        <v>17</v>
      </c>
      <c r="C707">
        <v>2020</v>
      </c>
      <c r="D707">
        <v>4</v>
      </c>
      <c r="E707">
        <v>3</v>
      </c>
      <c r="F707" t="s">
        <v>78</v>
      </c>
      <c r="G707">
        <v>8</v>
      </c>
      <c r="H707">
        <v>51</v>
      </c>
      <c r="I707">
        <v>10.6</v>
      </c>
      <c r="J707">
        <v>50</v>
      </c>
      <c r="K707">
        <v>0</v>
      </c>
      <c r="L707">
        <v>0</v>
      </c>
      <c r="M707">
        <v>0</v>
      </c>
      <c r="O707">
        <v>0</v>
      </c>
      <c r="Q707">
        <v>0</v>
      </c>
    </row>
    <row r="708" spans="1:17" ht="14.4" customHeight="1" x14ac:dyDescent="0.35">
      <c r="A708" t="s">
        <v>379</v>
      </c>
      <c r="B708" t="s">
        <v>17</v>
      </c>
      <c r="C708">
        <v>2020</v>
      </c>
      <c r="D708">
        <v>6</v>
      </c>
      <c r="E708">
        <v>5</v>
      </c>
      <c r="F708" t="s">
        <v>55</v>
      </c>
      <c r="G708">
        <v>4</v>
      </c>
      <c r="H708">
        <v>57</v>
      </c>
      <c r="I708">
        <v>15.5</v>
      </c>
      <c r="J708">
        <v>50</v>
      </c>
      <c r="K708">
        <v>0</v>
      </c>
      <c r="L708">
        <v>0</v>
      </c>
      <c r="M708">
        <v>0</v>
      </c>
      <c r="N708" t="s">
        <v>38</v>
      </c>
      <c r="O708">
        <v>0</v>
      </c>
      <c r="Q708">
        <v>2</v>
      </c>
    </row>
    <row r="709" spans="1:17" ht="14.4" customHeight="1" x14ac:dyDescent="0.35">
      <c r="A709" t="s">
        <v>386</v>
      </c>
      <c r="B709" t="s">
        <v>17</v>
      </c>
      <c r="C709">
        <v>2020</v>
      </c>
      <c r="D709">
        <v>6</v>
      </c>
      <c r="E709">
        <v>6</v>
      </c>
      <c r="F709" t="s">
        <v>44</v>
      </c>
      <c r="G709">
        <v>1</v>
      </c>
      <c r="H709">
        <v>46</v>
      </c>
      <c r="I709">
        <v>10.4</v>
      </c>
      <c r="J709">
        <v>50</v>
      </c>
      <c r="K709">
        <v>0</v>
      </c>
      <c r="L709">
        <v>0</v>
      </c>
      <c r="M709">
        <v>0</v>
      </c>
      <c r="O709">
        <v>0</v>
      </c>
      <c r="P709" t="s">
        <v>640</v>
      </c>
      <c r="Q709">
        <v>0</v>
      </c>
    </row>
    <row r="710" spans="1:17" ht="14.4" customHeight="1" x14ac:dyDescent="0.35">
      <c r="A710" t="s">
        <v>428</v>
      </c>
      <c r="B710" t="s">
        <v>17</v>
      </c>
      <c r="C710">
        <v>2020</v>
      </c>
      <c r="D710">
        <v>7</v>
      </c>
      <c r="E710">
        <v>4</v>
      </c>
      <c r="F710" t="s">
        <v>78</v>
      </c>
      <c r="G710">
        <v>3</v>
      </c>
      <c r="H710">
        <v>31</v>
      </c>
      <c r="I710">
        <v>11.2</v>
      </c>
      <c r="J710">
        <v>50</v>
      </c>
      <c r="K710">
        <v>0</v>
      </c>
      <c r="L710">
        <v>0</v>
      </c>
      <c r="M710">
        <v>0</v>
      </c>
      <c r="N710" t="s">
        <v>38</v>
      </c>
      <c r="O710">
        <v>0</v>
      </c>
      <c r="Q710">
        <v>0</v>
      </c>
    </row>
    <row r="711" spans="1:17" ht="14.4" customHeight="1" x14ac:dyDescent="0.35">
      <c r="A711" t="s">
        <v>478</v>
      </c>
      <c r="B711" t="s">
        <v>17</v>
      </c>
      <c r="C711">
        <v>2020</v>
      </c>
      <c r="D711">
        <v>8</v>
      </c>
      <c r="E711">
        <v>3</v>
      </c>
      <c r="F711" t="s">
        <v>44</v>
      </c>
      <c r="G711">
        <v>2</v>
      </c>
      <c r="H711">
        <v>40</v>
      </c>
      <c r="I711">
        <v>10</v>
      </c>
      <c r="J711">
        <v>50</v>
      </c>
      <c r="K711">
        <v>0</v>
      </c>
      <c r="L711">
        <v>0</v>
      </c>
      <c r="M711">
        <v>0</v>
      </c>
      <c r="O711">
        <v>0</v>
      </c>
      <c r="P711" t="s">
        <v>640</v>
      </c>
      <c r="Q711">
        <v>0</v>
      </c>
    </row>
    <row r="712" spans="1:17" ht="14.4" customHeight="1" x14ac:dyDescent="0.35">
      <c r="A712" t="s">
        <v>79</v>
      </c>
      <c r="B712" t="s">
        <v>17</v>
      </c>
      <c r="C712">
        <v>2020</v>
      </c>
      <c r="D712">
        <v>1</v>
      </c>
      <c r="E712">
        <v>6</v>
      </c>
      <c r="F712" t="s">
        <v>78</v>
      </c>
      <c r="G712">
        <v>1</v>
      </c>
      <c r="H712">
        <v>70</v>
      </c>
      <c r="I712">
        <v>15.2</v>
      </c>
      <c r="J712">
        <v>40</v>
      </c>
      <c r="K712">
        <v>0</v>
      </c>
      <c r="L712">
        <v>0</v>
      </c>
      <c r="M712">
        <v>0</v>
      </c>
      <c r="O712">
        <v>0</v>
      </c>
      <c r="Q712">
        <v>0</v>
      </c>
    </row>
    <row r="713" spans="1:17" ht="14.4" customHeight="1" x14ac:dyDescent="0.35">
      <c r="A713" t="s">
        <v>268</v>
      </c>
      <c r="B713" t="s">
        <v>17</v>
      </c>
      <c r="C713">
        <v>2020</v>
      </c>
      <c r="D713">
        <v>4</v>
      </c>
      <c r="E713">
        <v>6</v>
      </c>
      <c r="F713" t="s">
        <v>44</v>
      </c>
      <c r="G713">
        <v>5</v>
      </c>
      <c r="H713">
        <v>48</v>
      </c>
      <c r="I713">
        <v>10.199999999999999</v>
      </c>
      <c r="J713">
        <v>40</v>
      </c>
      <c r="K713">
        <v>0</v>
      </c>
      <c r="L713">
        <v>0</v>
      </c>
      <c r="M713">
        <v>0</v>
      </c>
      <c r="O713">
        <v>0</v>
      </c>
      <c r="P713" t="s">
        <v>640</v>
      </c>
      <c r="Q713">
        <v>0</v>
      </c>
    </row>
    <row r="714" spans="1:17" ht="14.4" customHeight="1" x14ac:dyDescent="0.35">
      <c r="A714" t="s">
        <v>435</v>
      </c>
      <c r="B714" t="s">
        <v>17</v>
      </c>
      <c r="C714">
        <v>2020</v>
      </c>
      <c r="D714">
        <v>7</v>
      </c>
      <c r="E714">
        <v>4</v>
      </c>
      <c r="F714" t="s">
        <v>78</v>
      </c>
      <c r="G714">
        <v>10</v>
      </c>
      <c r="H714">
        <v>58</v>
      </c>
      <c r="I714">
        <v>12.7</v>
      </c>
      <c r="J714">
        <v>40</v>
      </c>
      <c r="K714">
        <v>0</v>
      </c>
      <c r="L714">
        <v>0</v>
      </c>
      <c r="M714">
        <v>0</v>
      </c>
      <c r="O714">
        <v>0</v>
      </c>
      <c r="Q714">
        <v>0</v>
      </c>
    </row>
    <row r="715" spans="1:17" ht="14.4" customHeight="1" x14ac:dyDescent="0.35">
      <c r="A715" t="s">
        <v>242</v>
      </c>
      <c r="B715" t="s">
        <v>17</v>
      </c>
      <c r="C715">
        <v>2020</v>
      </c>
      <c r="D715">
        <v>4</v>
      </c>
      <c r="E715">
        <v>3</v>
      </c>
      <c r="F715" t="s">
        <v>78</v>
      </c>
      <c r="G715">
        <v>10</v>
      </c>
      <c r="H715">
        <v>38</v>
      </c>
      <c r="I715">
        <v>9.1</v>
      </c>
      <c r="J715">
        <v>30</v>
      </c>
      <c r="K715">
        <v>0</v>
      </c>
      <c r="L715">
        <v>0</v>
      </c>
      <c r="M715">
        <v>0</v>
      </c>
      <c r="O715">
        <v>0</v>
      </c>
      <c r="Q715">
        <v>0</v>
      </c>
    </row>
    <row r="716" spans="1:17" ht="14.4" customHeight="1" x14ac:dyDescent="0.35">
      <c r="A716" t="s">
        <v>354</v>
      </c>
      <c r="B716" t="s">
        <v>17</v>
      </c>
      <c r="C716">
        <v>2020</v>
      </c>
      <c r="D716">
        <v>6</v>
      </c>
      <c r="E716">
        <v>2</v>
      </c>
      <c r="F716" t="s">
        <v>32</v>
      </c>
      <c r="G716">
        <v>9</v>
      </c>
      <c r="H716">
        <v>63</v>
      </c>
      <c r="I716">
        <v>14.5</v>
      </c>
      <c r="J716">
        <v>30</v>
      </c>
      <c r="K716">
        <v>0</v>
      </c>
      <c r="L716">
        <v>0</v>
      </c>
      <c r="M716">
        <v>0</v>
      </c>
      <c r="O716">
        <v>0</v>
      </c>
      <c r="Q716">
        <v>0</v>
      </c>
    </row>
    <row r="717" spans="1:17" ht="14.4" customHeight="1" x14ac:dyDescent="0.35">
      <c r="A717" t="s">
        <v>427</v>
      </c>
      <c r="B717" t="s">
        <v>17</v>
      </c>
      <c r="C717">
        <v>2020</v>
      </c>
      <c r="D717">
        <v>7</v>
      </c>
      <c r="E717">
        <v>4</v>
      </c>
      <c r="F717" t="s">
        <v>78</v>
      </c>
      <c r="G717">
        <v>2</v>
      </c>
      <c r="H717">
        <v>24</v>
      </c>
      <c r="I717">
        <v>5.8</v>
      </c>
      <c r="J717">
        <v>30</v>
      </c>
      <c r="K717">
        <v>0</v>
      </c>
      <c r="L717">
        <v>0</v>
      </c>
      <c r="M717">
        <v>0</v>
      </c>
      <c r="O717">
        <v>0</v>
      </c>
      <c r="Q717">
        <v>0</v>
      </c>
    </row>
    <row r="718" spans="1:17" ht="14.4" customHeight="1" x14ac:dyDescent="0.35">
      <c r="A718" t="s">
        <v>431</v>
      </c>
      <c r="B718" t="s">
        <v>17</v>
      </c>
      <c r="C718">
        <v>2020</v>
      </c>
      <c r="D718">
        <v>7</v>
      </c>
      <c r="E718">
        <v>4</v>
      </c>
      <c r="F718" t="s">
        <v>78</v>
      </c>
      <c r="G718">
        <v>6</v>
      </c>
      <c r="H718">
        <v>49</v>
      </c>
      <c r="I718">
        <v>11.7</v>
      </c>
      <c r="J718">
        <v>30</v>
      </c>
      <c r="K718">
        <v>0</v>
      </c>
      <c r="L718">
        <v>0</v>
      </c>
      <c r="M718">
        <v>0</v>
      </c>
      <c r="O718">
        <v>0</v>
      </c>
      <c r="Q718">
        <v>0</v>
      </c>
    </row>
    <row r="719" spans="1:17" ht="14.4" customHeight="1" x14ac:dyDescent="0.35">
      <c r="A719" t="s">
        <v>537</v>
      </c>
      <c r="B719" t="s">
        <v>17</v>
      </c>
      <c r="C719">
        <v>2020</v>
      </c>
      <c r="D719">
        <v>9</v>
      </c>
      <c r="E719">
        <v>3</v>
      </c>
      <c r="F719" t="s">
        <v>66</v>
      </c>
      <c r="G719">
        <v>1</v>
      </c>
      <c r="H719">
        <v>59</v>
      </c>
      <c r="I719">
        <v>13.2</v>
      </c>
      <c r="J719">
        <v>30</v>
      </c>
      <c r="K719">
        <v>0</v>
      </c>
      <c r="L719">
        <v>0</v>
      </c>
      <c r="M719">
        <v>0</v>
      </c>
      <c r="O719">
        <v>0</v>
      </c>
      <c r="Q719">
        <v>3</v>
      </c>
    </row>
    <row r="720" spans="1:17" ht="14.4" hidden="1" customHeight="1" x14ac:dyDescent="0.35">
      <c r="A720" t="s">
        <v>259</v>
      </c>
      <c r="B720" t="s">
        <v>17</v>
      </c>
      <c r="C720">
        <v>2020</v>
      </c>
      <c r="D720">
        <v>4</v>
      </c>
      <c r="E720">
        <v>5</v>
      </c>
      <c r="F720" t="s">
        <v>18</v>
      </c>
      <c r="G720">
        <v>7</v>
      </c>
      <c r="H720">
        <v>0</v>
      </c>
      <c r="J720">
        <v>0</v>
      </c>
      <c r="K720">
        <v>0</v>
      </c>
      <c r="L720">
        <v>2018</v>
      </c>
      <c r="M720">
        <v>1</v>
      </c>
      <c r="O720">
        <v>0</v>
      </c>
      <c r="Q720">
        <v>0</v>
      </c>
    </row>
    <row r="721" spans="1:17" ht="14.4" hidden="1" customHeight="1" x14ac:dyDescent="0.35">
      <c r="A721" t="s">
        <v>260</v>
      </c>
      <c r="B721" t="s">
        <v>17</v>
      </c>
      <c r="C721">
        <v>2020</v>
      </c>
      <c r="D721">
        <v>4</v>
      </c>
      <c r="E721">
        <v>5</v>
      </c>
      <c r="F721" t="s">
        <v>18</v>
      </c>
      <c r="G721">
        <v>8</v>
      </c>
      <c r="H721">
        <v>0</v>
      </c>
      <c r="J721">
        <v>0</v>
      </c>
      <c r="K721">
        <v>0</v>
      </c>
      <c r="L721">
        <v>2019</v>
      </c>
      <c r="M721">
        <v>1</v>
      </c>
      <c r="O721">
        <v>0</v>
      </c>
      <c r="Q721">
        <v>0</v>
      </c>
    </row>
    <row r="722" spans="1:17" ht="14.4" customHeight="1" x14ac:dyDescent="0.35">
      <c r="A722" t="s">
        <v>555</v>
      </c>
      <c r="B722" t="s">
        <v>17</v>
      </c>
      <c r="C722">
        <v>2020</v>
      </c>
      <c r="D722">
        <v>9</v>
      </c>
      <c r="E722">
        <v>4</v>
      </c>
      <c r="F722" t="s">
        <v>32</v>
      </c>
      <c r="G722">
        <v>9</v>
      </c>
      <c r="H722">
        <v>70</v>
      </c>
      <c r="I722">
        <v>14.8</v>
      </c>
      <c r="J722">
        <v>30</v>
      </c>
      <c r="K722">
        <v>0</v>
      </c>
      <c r="L722">
        <v>0</v>
      </c>
      <c r="M722">
        <v>0</v>
      </c>
      <c r="O722">
        <v>0</v>
      </c>
      <c r="Q722">
        <v>0</v>
      </c>
    </row>
    <row r="723" spans="1:17" ht="14.4" customHeight="1" x14ac:dyDescent="0.35">
      <c r="A723" t="s">
        <v>176</v>
      </c>
      <c r="B723" t="s">
        <v>17</v>
      </c>
      <c r="C723">
        <v>2020</v>
      </c>
      <c r="D723">
        <v>3</v>
      </c>
      <c r="E723">
        <v>3</v>
      </c>
      <c r="F723" t="s">
        <v>32</v>
      </c>
      <c r="G723">
        <v>6</v>
      </c>
      <c r="H723">
        <v>56</v>
      </c>
      <c r="I723">
        <v>17.899999999999999</v>
      </c>
      <c r="J723">
        <v>20</v>
      </c>
      <c r="K723">
        <v>0</v>
      </c>
      <c r="L723">
        <v>0</v>
      </c>
      <c r="M723">
        <v>0</v>
      </c>
      <c r="O723">
        <v>0</v>
      </c>
      <c r="Q723">
        <v>0</v>
      </c>
    </row>
    <row r="724" spans="1:17" ht="14.4" customHeight="1" x14ac:dyDescent="0.35">
      <c r="A724" t="s">
        <v>218</v>
      </c>
      <c r="B724" t="s">
        <v>17</v>
      </c>
      <c r="C724">
        <v>2020</v>
      </c>
      <c r="D724">
        <v>4</v>
      </c>
      <c r="E724">
        <v>1</v>
      </c>
      <c r="F724" t="s">
        <v>55</v>
      </c>
      <c r="G724">
        <v>6</v>
      </c>
      <c r="H724">
        <v>85</v>
      </c>
      <c r="I724">
        <v>144</v>
      </c>
      <c r="J724">
        <v>20</v>
      </c>
      <c r="K724">
        <v>0</v>
      </c>
      <c r="L724">
        <v>0</v>
      </c>
      <c r="M724">
        <v>0</v>
      </c>
      <c r="O724">
        <v>0</v>
      </c>
      <c r="Q724">
        <v>0</v>
      </c>
    </row>
    <row r="725" spans="1:17" ht="14.4" hidden="1" customHeight="1" x14ac:dyDescent="0.35">
      <c r="A725" t="s">
        <v>265</v>
      </c>
      <c r="B725" t="s">
        <v>17</v>
      </c>
      <c r="C725">
        <v>2020</v>
      </c>
      <c r="D725">
        <v>4</v>
      </c>
      <c r="E725">
        <v>6</v>
      </c>
      <c r="F725" t="s">
        <v>44</v>
      </c>
      <c r="G725">
        <v>2</v>
      </c>
      <c r="H725">
        <v>0</v>
      </c>
      <c r="J725">
        <v>0</v>
      </c>
      <c r="K725">
        <v>0</v>
      </c>
      <c r="L725">
        <v>2019</v>
      </c>
      <c r="M725">
        <v>1</v>
      </c>
      <c r="O725">
        <v>0</v>
      </c>
      <c r="Q725">
        <v>0</v>
      </c>
    </row>
    <row r="726" spans="1:17" ht="14.4" customHeight="1" x14ac:dyDescent="0.35">
      <c r="A726" t="s">
        <v>349</v>
      </c>
      <c r="B726" t="s">
        <v>17</v>
      </c>
      <c r="C726">
        <v>2020</v>
      </c>
      <c r="D726">
        <v>6</v>
      </c>
      <c r="E726">
        <v>2</v>
      </c>
      <c r="F726" t="s">
        <v>32</v>
      </c>
      <c r="G726">
        <v>4</v>
      </c>
      <c r="H726">
        <v>61</v>
      </c>
      <c r="I726">
        <v>13.9</v>
      </c>
      <c r="J726">
        <v>20</v>
      </c>
      <c r="K726">
        <v>0</v>
      </c>
      <c r="L726">
        <v>0</v>
      </c>
      <c r="M726">
        <v>0</v>
      </c>
      <c r="O726">
        <v>0</v>
      </c>
      <c r="Q726">
        <v>0</v>
      </c>
    </row>
    <row r="727" spans="1:17" ht="14.4" hidden="1" customHeight="1" x14ac:dyDescent="0.35">
      <c r="A727" t="s">
        <v>267</v>
      </c>
      <c r="B727" t="s">
        <v>17</v>
      </c>
      <c r="C727">
        <v>2020</v>
      </c>
      <c r="D727">
        <v>4</v>
      </c>
      <c r="E727">
        <v>6</v>
      </c>
      <c r="F727" t="s">
        <v>44</v>
      </c>
      <c r="G727">
        <v>4</v>
      </c>
      <c r="H727">
        <v>0</v>
      </c>
      <c r="J727">
        <v>0</v>
      </c>
      <c r="K727">
        <v>0</v>
      </c>
      <c r="L727">
        <v>2018</v>
      </c>
      <c r="M727">
        <v>1</v>
      </c>
      <c r="O727">
        <v>0</v>
      </c>
      <c r="Q727">
        <v>0</v>
      </c>
    </row>
    <row r="728" spans="1:17" ht="14.4" customHeight="1" x14ac:dyDescent="0.35">
      <c r="A728" t="s">
        <v>434</v>
      </c>
      <c r="B728" t="s">
        <v>17</v>
      </c>
      <c r="C728">
        <v>2020</v>
      </c>
      <c r="D728">
        <v>7</v>
      </c>
      <c r="E728">
        <v>4</v>
      </c>
      <c r="F728" t="s">
        <v>78</v>
      </c>
      <c r="G728">
        <v>9</v>
      </c>
      <c r="H728">
        <v>47</v>
      </c>
      <c r="I728">
        <v>7.7</v>
      </c>
      <c r="J728">
        <v>20</v>
      </c>
      <c r="K728">
        <v>0</v>
      </c>
      <c r="L728">
        <v>0</v>
      </c>
      <c r="M728">
        <v>0</v>
      </c>
      <c r="O728">
        <v>0</v>
      </c>
      <c r="Q728">
        <v>0</v>
      </c>
    </row>
    <row r="729" spans="1:17" ht="14.4" customHeight="1" x14ac:dyDescent="0.35">
      <c r="A729" t="s">
        <v>457</v>
      </c>
      <c r="B729" t="s">
        <v>17</v>
      </c>
      <c r="C729">
        <v>2020</v>
      </c>
      <c r="D729">
        <v>8</v>
      </c>
      <c r="E729">
        <v>1</v>
      </c>
      <c r="F729" t="s">
        <v>32</v>
      </c>
      <c r="G729">
        <v>1</v>
      </c>
      <c r="H729">
        <v>67</v>
      </c>
      <c r="I729">
        <v>12.1</v>
      </c>
      <c r="J729">
        <v>20</v>
      </c>
      <c r="K729">
        <v>0</v>
      </c>
      <c r="L729">
        <v>0</v>
      </c>
      <c r="M729">
        <v>0</v>
      </c>
      <c r="O729">
        <v>0</v>
      </c>
      <c r="Q729">
        <v>0</v>
      </c>
    </row>
    <row r="730" spans="1:17" ht="14.4" customHeight="1" x14ac:dyDescent="0.35">
      <c r="A730" t="s">
        <v>462</v>
      </c>
      <c r="B730" t="s">
        <v>17</v>
      </c>
      <c r="C730">
        <v>2020</v>
      </c>
      <c r="D730">
        <v>8</v>
      </c>
      <c r="E730">
        <v>1</v>
      </c>
      <c r="F730" t="s">
        <v>32</v>
      </c>
      <c r="G730">
        <v>6</v>
      </c>
      <c r="H730">
        <v>75</v>
      </c>
      <c r="I730">
        <v>12.9</v>
      </c>
      <c r="J730">
        <v>20</v>
      </c>
      <c r="K730">
        <v>0</v>
      </c>
      <c r="L730">
        <v>0</v>
      </c>
      <c r="M730">
        <v>0</v>
      </c>
      <c r="O730">
        <v>0</v>
      </c>
      <c r="Q730">
        <v>0</v>
      </c>
    </row>
    <row r="731" spans="1:17" ht="14.4" hidden="1" customHeight="1" x14ac:dyDescent="0.35">
      <c r="A731" t="s">
        <v>231</v>
      </c>
      <c r="B731" t="s">
        <v>17</v>
      </c>
      <c r="C731">
        <v>2018</v>
      </c>
      <c r="D731">
        <v>4</v>
      </c>
      <c r="E731">
        <v>2</v>
      </c>
      <c r="F731" t="s">
        <v>66</v>
      </c>
      <c r="G731">
        <v>9</v>
      </c>
      <c r="H731">
        <v>26</v>
      </c>
      <c r="I731">
        <v>5.9</v>
      </c>
      <c r="J731">
        <v>0</v>
      </c>
      <c r="K731">
        <v>0</v>
      </c>
      <c r="L731">
        <v>0</v>
      </c>
      <c r="M731">
        <v>0</v>
      </c>
      <c r="O731">
        <v>0</v>
      </c>
      <c r="Q731">
        <v>0</v>
      </c>
    </row>
    <row r="732" spans="1:17" ht="14.4" customHeight="1" x14ac:dyDescent="0.35">
      <c r="A732" t="s">
        <v>556</v>
      </c>
      <c r="B732" t="s">
        <v>17</v>
      </c>
      <c r="C732">
        <v>2020</v>
      </c>
      <c r="D732">
        <v>9</v>
      </c>
      <c r="E732">
        <v>4</v>
      </c>
      <c r="F732" t="s">
        <v>32</v>
      </c>
      <c r="G732">
        <v>10</v>
      </c>
      <c r="H732">
        <v>65</v>
      </c>
      <c r="I732">
        <v>13.5</v>
      </c>
      <c r="J732">
        <v>20</v>
      </c>
      <c r="K732">
        <v>0</v>
      </c>
      <c r="L732">
        <v>0</v>
      </c>
      <c r="M732">
        <v>0</v>
      </c>
      <c r="O732">
        <v>0</v>
      </c>
      <c r="Q732">
        <v>0</v>
      </c>
    </row>
    <row r="733" spans="1:17" ht="14.4" hidden="1" customHeight="1" x14ac:dyDescent="0.35">
      <c r="A733" t="s">
        <v>162</v>
      </c>
      <c r="B733" t="s">
        <v>17</v>
      </c>
      <c r="C733">
        <v>2019</v>
      </c>
      <c r="D733">
        <v>3</v>
      </c>
      <c r="E733">
        <v>2</v>
      </c>
      <c r="F733" t="s">
        <v>55</v>
      </c>
      <c r="G733">
        <v>2</v>
      </c>
      <c r="H733">
        <v>35</v>
      </c>
      <c r="I733">
        <v>8.8000000000000007</v>
      </c>
      <c r="J733">
        <v>260</v>
      </c>
      <c r="K733">
        <v>70</v>
      </c>
      <c r="L733">
        <v>0</v>
      </c>
      <c r="M733">
        <v>0</v>
      </c>
      <c r="O733">
        <v>0</v>
      </c>
      <c r="Q733">
        <v>2</v>
      </c>
    </row>
    <row r="734" spans="1:17" ht="14.4" customHeight="1" x14ac:dyDescent="0.35">
      <c r="A734" t="s">
        <v>352</v>
      </c>
      <c r="B734" t="s">
        <v>17</v>
      </c>
      <c r="C734">
        <v>2020</v>
      </c>
      <c r="D734">
        <v>6</v>
      </c>
      <c r="E734">
        <v>2</v>
      </c>
      <c r="F734" t="s">
        <v>32</v>
      </c>
      <c r="G734">
        <v>7</v>
      </c>
      <c r="H734">
        <v>44</v>
      </c>
      <c r="I734">
        <v>7.7</v>
      </c>
      <c r="J734">
        <v>10</v>
      </c>
      <c r="K734">
        <v>0</v>
      </c>
      <c r="L734">
        <v>0</v>
      </c>
      <c r="M734">
        <v>0</v>
      </c>
      <c r="O734">
        <v>0</v>
      </c>
      <c r="Q734">
        <v>0</v>
      </c>
    </row>
    <row r="735" spans="1:17" ht="14.4" hidden="1" customHeight="1" x14ac:dyDescent="0.35">
      <c r="A735" t="s">
        <v>232</v>
      </c>
      <c r="B735" t="s">
        <v>17</v>
      </c>
      <c r="C735">
        <v>2018</v>
      </c>
      <c r="D735">
        <v>4</v>
      </c>
      <c r="E735">
        <v>2</v>
      </c>
      <c r="F735" t="s">
        <v>66</v>
      </c>
      <c r="G735">
        <v>10</v>
      </c>
      <c r="H735">
        <v>30</v>
      </c>
      <c r="I735">
        <v>4.8</v>
      </c>
      <c r="J735">
        <v>0</v>
      </c>
      <c r="K735">
        <v>0</v>
      </c>
      <c r="L735">
        <v>0</v>
      </c>
      <c r="M735">
        <v>0</v>
      </c>
      <c r="O735">
        <v>0</v>
      </c>
      <c r="Q735">
        <v>1</v>
      </c>
    </row>
    <row r="736" spans="1:17" ht="14.4" customHeight="1" x14ac:dyDescent="0.35">
      <c r="A736" t="s">
        <v>43</v>
      </c>
      <c r="B736" t="s">
        <v>17</v>
      </c>
      <c r="C736">
        <v>2020</v>
      </c>
      <c r="D736">
        <v>1</v>
      </c>
      <c r="E736">
        <v>2</v>
      </c>
      <c r="F736" t="s">
        <v>32</v>
      </c>
      <c r="G736">
        <v>10</v>
      </c>
      <c r="H736">
        <v>63</v>
      </c>
      <c r="I736">
        <v>11.6</v>
      </c>
      <c r="J736">
        <v>0</v>
      </c>
      <c r="K736">
        <v>0</v>
      </c>
      <c r="L736">
        <v>0</v>
      </c>
      <c r="M736">
        <v>0</v>
      </c>
      <c r="O736">
        <v>0</v>
      </c>
      <c r="Q736">
        <v>0</v>
      </c>
    </row>
    <row r="737" spans="1:17" ht="14.4" customHeight="1" x14ac:dyDescent="0.35">
      <c r="A737" t="s">
        <v>34</v>
      </c>
      <c r="B737" t="s">
        <v>17</v>
      </c>
      <c r="C737">
        <v>2020</v>
      </c>
      <c r="D737">
        <v>1</v>
      </c>
      <c r="E737">
        <v>2</v>
      </c>
      <c r="F737" t="s">
        <v>32</v>
      </c>
      <c r="G737">
        <v>2</v>
      </c>
      <c r="H737">
        <v>79</v>
      </c>
      <c r="I737">
        <v>15.8</v>
      </c>
      <c r="J737">
        <v>0</v>
      </c>
      <c r="K737">
        <v>0</v>
      </c>
      <c r="L737">
        <v>0</v>
      </c>
      <c r="M737">
        <v>0</v>
      </c>
      <c r="O737">
        <v>0</v>
      </c>
      <c r="Q737">
        <v>0</v>
      </c>
    </row>
    <row r="738" spans="1:17" ht="14.4" hidden="1" customHeight="1" x14ac:dyDescent="0.35">
      <c r="A738" t="s">
        <v>20</v>
      </c>
      <c r="B738" t="s">
        <v>17</v>
      </c>
      <c r="C738">
        <v>2019</v>
      </c>
      <c r="D738">
        <v>1</v>
      </c>
      <c r="E738">
        <v>1</v>
      </c>
      <c r="F738" t="s">
        <v>18</v>
      </c>
      <c r="G738">
        <v>2</v>
      </c>
      <c r="H738">
        <v>0</v>
      </c>
      <c r="J738">
        <v>250</v>
      </c>
      <c r="K738">
        <v>100</v>
      </c>
      <c r="L738">
        <v>2019</v>
      </c>
      <c r="M738">
        <v>1</v>
      </c>
      <c r="O738">
        <v>0</v>
      </c>
      <c r="Q738">
        <v>0</v>
      </c>
    </row>
    <row r="739" spans="1:17" ht="14.4" hidden="1" customHeight="1" x14ac:dyDescent="0.35">
      <c r="A739" t="s">
        <v>284</v>
      </c>
      <c r="B739" t="s">
        <v>17</v>
      </c>
      <c r="C739">
        <v>2018</v>
      </c>
      <c r="D739">
        <v>5</v>
      </c>
      <c r="E739">
        <v>2</v>
      </c>
      <c r="F739" t="s">
        <v>44</v>
      </c>
      <c r="G739">
        <v>1</v>
      </c>
      <c r="H739">
        <v>0</v>
      </c>
      <c r="J739">
        <v>0</v>
      </c>
      <c r="K739">
        <v>0</v>
      </c>
      <c r="L739">
        <v>2018</v>
      </c>
      <c r="M739">
        <v>1</v>
      </c>
      <c r="N739" t="s">
        <v>21</v>
      </c>
      <c r="O739">
        <v>0</v>
      </c>
      <c r="Q739">
        <v>0</v>
      </c>
    </row>
    <row r="740" spans="1:17" ht="14.4" customHeight="1" x14ac:dyDescent="0.35">
      <c r="A740" t="s">
        <v>35</v>
      </c>
      <c r="B740" t="s">
        <v>17</v>
      </c>
      <c r="C740">
        <v>2020</v>
      </c>
      <c r="D740">
        <v>1</v>
      </c>
      <c r="E740">
        <v>2</v>
      </c>
      <c r="F740" t="s">
        <v>32</v>
      </c>
      <c r="G740">
        <v>3</v>
      </c>
      <c r="H740">
        <v>72</v>
      </c>
      <c r="I740">
        <v>15.9</v>
      </c>
      <c r="J740">
        <v>0</v>
      </c>
      <c r="K740">
        <v>0</v>
      </c>
      <c r="L740">
        <v>0</v>
      </c>
      <c r="M740">
        <v>0</v>
      </c>
      <c r="O740">
        <v>0</v>
      </c>
      <c r="Q740">
        <v>0</v>
      </c>
    </row>
    <row r="741" spans="1:17" ht="14.4" hidden="1" customHeight="1" x14ac:dyDescent="0.35">
      <c r="A741" t="s">
        <v>286</v>
      </c>
      <c r="B741" t="s">
        <v>17</v>
      </c>
      <c r="C741">
        <v>2018</v>
      </c>
      <c r="D741">
        <v>5</v>
      </c>
      <c r="E741">
        <v>2</v>
      </c>
      <c r="F741" t="s">
        <v>44</v>
      </c>
      <c r="G741">
        <v>3</v>
      </c>
      <c r="H741">
        <v>0</v>
      </c>
      <c r="J741">
        <v>0</v>
      </c>
      <c r="K741">
        <v>0</v>
      </c>
      <c r="L741">
        <v>2018</v>
      </c>
      <c r="M741">
        <v>1</v>
      </c>
      <c r="N741" t="s">
        <v>21</v>
      </c>
      <c r="O741">
        <v>0</v>
      </c>
      <c r="Q741">
        <v>0</v>
      </c>
    </row>
    <row r="742" spans="1:17" ht="14.4" hidden="1" customHeight="1" x14ac:dyDescent="0.35">
      <c r="A742" t="s">
        <v>117</v>
      </c>
      <c r="B742" t="s">
        <v>17</v>
      </c>
      <c r="C742">
        <v>2019</v>
      </c>
      <c r="D742">
        <v>2</v>
      </c>
      <c r="E742">
        <v>3</v>
      </c>
      <c r="F742" t="s">
        <v>78</v>
      </c>
      <c r="G742">
        <v>8</v>
      </c>
      <c r="H742">
        <v>0</v>
      </c>
      <c r="J742">
        <v>250</v>
      </c>
      <c r="K742">
        <v>50</v>
      </c>
      <c r="L742">
        <v>2019</v>
      </c>
      <c r="M742">
        <v>1</v>
      </c>
      <c r="N742" t="s">
        <v>21</v>
      </c>
      <c r="O742">
        <v>0</v>
      </c>
      <c r="Q742">
        <v>0</v>
      </c>
    </row>
    <row r="743" spans="1:17" ht="14.4" customHeight="1" x14ac:dyDescent="0.35">
      <c r="A743" t="s">
        <v>36</v>
      </c>
      <c r="B743" t="s">
        <v>17</v>
      </c>
      <c r="C743">
        <v>2020</v>
      </c>
      <c r="D743">
        <v>1</v>
      </c>
      <c r="E743">
        <v>2</v>
      </c>
      <c r="F743" t="s">
        <v>32</v>
      </c>
      <c r="G743">
        <v>4</v>
      </c>
      <c r="H743">
        <v>50</v>
      </c>
      <c r="I743">
        <v>8.6999999999999993</v>
      </c>
      <c r="J743">
        <v>0</v>
      </c>
      <c r="K743">
        <v>0</v>
      </c>
      <c r="L743">
        <v>0</v>
      </c>
      <c r="M743">
        <v>0</v>
      </c>
      <c r="O743">
        <v>0</v>
      </c>
      <c r="Q743">
        <v>0</v>
      </c>
    </row>
    <row r="744" spans="1:17" ht="14.4" hidden="1" customHeight="1" x14ac:dyDescent="0.35">
      <c r="A744" t="s">
        <v>287</v>
      </c>
      <c r="B744" t="s">
        <v>17</v>
      </c>
      <c r="C744">
        <v>2018</v>
      </c>
      <c r="D744">
        <v>5</v>
      </c>
      <c r="E744">
        <v>2</v>
      </c>
      <c r="F744" t="s">
        <v>44</v>
      </c>
      <c r="G744">
        <v>4</v>
      </c>
      <c r="H744">
        <v>0</v>
      </c>
      <c r="J744">
        <v>0</v>
      </c>
      <c r="K744">
        <v>0</v>
      </c>
      <c r="L744">
        <v>2018</v>
      </c>
      <c r="M744">
        <v>1</v>
      </c>
      <c r="O744">
        <v>0</v>
      </c>
      <c r="Q744">
        <v>0</v>
      </c>
    </row>
    <row r="745" spans="1:17" ht="14.4" hidden="1" customHeight="1" x14ac:dyDescent="0.35">
      <c r="A745" t="s">
        <v>288</v>
      </c>
      <c r="B745" t="s">
        <v>17</v>
      </c>
      <c r="C745">
        <v>2018</v>
      </c>
      <c r="D745">
        <v>5</v>
      </c>
      <c r="E745">
        <v>2</v>
      </c>
      <c r="F745" t="s">
        <v>44</v>
      </c>
      <c r="G745">
        <v>5</v>
      </c>
      <c r="H745">
        <v>32</v>
      </c>
      <c r="I745">
        <v>7</v>
      </c>
      <c r="J745">
        <v>0</v>
      </c>
      <c r="K745">
        <v>0</v>
      </c>
      <c r="L745">
        <v>0</v>
      </c>
      <c r="M745">
        <v>0</v>
      </c>
      <c r="O745">
        <v>0</v>
      </c>
      <c r="Q745">
        <v>0</v>
      </c>
    </row>
    <row r="746" spans="1:17" ht="14.4" hidden="1" customHeight="1" x14ac:dyDescent="0.35">
      <c r="A746" t="s">
        <v>194</v>
      </c>
      <c r="B746" t="s">
        <v>17</v>
      </c>
      <c r="C746">
        <v>2019</v>
      </c>
      <c r="D746">
        <v>3</v>
      </c>
      <c r="E746">
        <v>5</v>
      </c>
      <c r="F746" t="s">
        <v>66</v>
      </c>
      <c r="G746">
        <v>2</v>
      </c>
      <c r="H746">
        <v>34</v>
      </c>
      <c r="I746">
        <v>4.9000000000000004</v>
      </c>
      <c r="J746">
        <v>250</v>
      </c>
      <c r="K746">
        <v>100</v>
      </c>
      <c r="L746">
        <v>0</v>
      </c>
      <c r="M746">
        <v>0</v>
      </c>
      <c r="O746">
        <v>0</v>
      </c>
      <c r="Q746">
        <v>4</v>
      </c>
    </row>
    <row r="747" spans="1:17" ht="14.4" hidden="1" customHeight="1" x14ac:dyDescent="0.35">
      <c r="A747" t="s">
        <v>290</v>
      </c>
      <c r="B747" t="s">
        <v>17</v>
      </c>
      <c r="C747">
        <v>2018</v>
      </c>
      <c r="D747">
        <v>5</v>
      </c>
      <c r="E747">
        <v>2</v>
      </c>
      <c r="F747" t="s">
        <v>44</v>
      </c>
      <c r="G747">
        <v>7</v>
      </c>
      <c r="H747">
        <v>0</v>
      </c>
      <c r="J747">
        <v>0</v>
      </c>
      <c r="K747">
        <v>0</v>
      </c>
      <c r="L747">
        <v>2018</v>
      </c>
      <c r="M747">
        <v>1</v>
      </c>
      <c r="N747" t="s">
        <v>21</v>
      </c>
      <c r="O747">
        <v>0</v>
      </c>
      <c r="Q747">
        <v>0</v>
      </c>
    </row>
    <row r="748" spans="1:17" ht="14.4" hidden="1" customHeight="1" x14ac:dyDescent="0.35">
      <c r="A748" t="s">
        <v>223</v>
      </c>
      <c r="B748" t="s">
        <v>17</v>
      </c>
      <c r="C748">
        <v>2019</v>
      </c>
      <c r="D748">
        <v>4</v>
      </c>
      <c r="E748">
        <v>2</v>
      </c>
      <c r="F748" t="s">
        <v>66</v>
      </c>
      <c r="G748">
        <v>1</v>
      </c>
      <c r="H748">
        <v>35</v>
      </c>
      <c r="I748">
        <v>12.3</v>
      </c>
      <c r="J748">
        <v>250</v>
      </c>
      <c r="K748">
        <v>60</v>
      </c>
      <c r="L748">
        <v>0</v>
      </c>
      <c r="M748">
        <v>0</v>
      </c>
      <c r="O748">
        <v>0</v>
      </c>
      <c r="Q748">
        <v>3</v>
      </c>
    </row>
    <row r="749" spans="1:17" ht="14.4" hidden="1" customHeight="1" x14ac:dyDescent="0.35">
      <c r="A749" t="s">
        <v>545</v>
      </c>
      <c r="B749" t="s">
        <v>17</v>
      </c>
      <c r="C749">
        <v>2019</v>
      </c>
      <c r="D749">
        <v>9</v>
      </c>
      <c r="E749">
        <v>3</v>
      </c>
      <c r="F749" t="s">
        <v>66</v>
      </c>
      <c r="G749">
        <v>9</v>
      </c>
      <c r="H749">
        <v>44</v>
      </c>
      <c r="I749">
        <v>8.4</v>
      </c>
      <c r="J749">
        <v>250</v>
      </c>
      <c r="K749">
        <v>100</v>
      </c>
      <c r="L749">
        <v>0</v>
      </c>
      <c r="M749">
        <v>0</v>
      </c>
      <c r="O749">
        <v>0</v>
      </c>
      <c r="Q749">
        <v>4</v>
      </c>
    </row>
    <row r="750" spans="1:17" ht="14.4" hidden="1" customHeight="1" x14ac:dyDescent="0.35">
      <c r="A750" t="s">
        <v>346</v>
      </c>
      <c r="B750" t="s">
        <v>17</v>
      </c>
      <c r="C750">
        <v>2018</v>
      </c>
      <c r="D750">
        <v>6</v>
      </c>
      <c r="E750">
        <v>2</v>
      </c>
      <c r="F750" t="s">
        <v>32</v>
      </c>
      <c r="G750">
        <v>1</v>
      </c>
      <c r="H750">
        <v>40</v>
      </c>
      <c r="I750">
        <v>7.2</v>
      </c>
      <c r="J750">
        <v>0</v>
      </c>
      <c r="K750">
        <v>0</v>
      </c>
      <c r="L750">
        <v>0</v>
      </c>
      <c r="M750">
        <v>0</v>
      </c>
      <c r="O750">
        <v>0</v>
      </c>
      <c r="Q750">
        <v>0</v>
      </c>
    </row>
    <row r="751" spans="1:17" ht="14.4" hidden="1" customHeight="1" x14ac:dyDescent="0.35">
      <c r="A751" t="s">
        <v>569</v>
      </c>
      <c r="B751" t="s">
        <v>17</v>
      </c>
      <c r="C751">
        <v>2019</v>
      </c>
      <c r="D751">
        <v>9</v>
      </c>
      <c r="E751">
        <v>6</v>
      </c>
      <c r="F751" t="s">
        <v>55</v>
      </c>
      <c r="G751">
        <v>3</v>
      </c>
      <c r="H751">
        <v>30</v>
      </c>
      <c r="I751">
        <v>4.5</v>
      </c>
      <c r="J751">
        <v>250</v>
      </c>
      <c r="K751">
        <v>100</v>
      </c>
      <c r="L751">
        <v>0</v>
      </c>
      <c r="M751">
        <v>0</v>
      </c>
      <c r="O751">
        <v>0</v>
      </c>
      <c r="Q751">
        <v>4</v>
      </c>
    </row>
    <row r="752" spans="1:17" ht="14.4" hidden="1" customHeight="1" x14ac:dyDescent="0.35">
      <c r="A752" t="s">
        <v>610</v>
      </c>
      <c r="B752" t="s">
        <v>17</v>
      </c>
      <c r="C752">
        <v>2019</v>
      </c>
      <c r="D752">
        <v>10</v>
      </c>
      <c r="E752">
        <v>4</v>
      </c>
      <c r="F752" t="s">
        <v>55</v>
      </c>
      <c r="G752">
        <v>3</v>
      </c>
      <c r="H752">
        <v>53</v>
      </c>
      <c r="I752">
        <v>9.8000000000000007</v>
      </c>
      <c r="J752">
        <v>250</v>
      </c>
      <c r="K752">
        <v>30</v>
      </c>
      <c r="L752">
        <v>0</v>
      </c>
      <c r="M752">
        <v>0</v>
      </c>
      <c r="O752">
        <v>0</v>
      </c>
      <c r="Q752">
        <v>3</v>
      </c>
    </row>
    <row r="753" spans="1:17" ht="14.4" customHeight="1" x14ac:dyDescent="0.35">
      <c r="A753" t="s">
        <v>37</v>
      </c>
      <c r="B753" t="s">
        <v>17</v>
      </c>
      <c r="C753">
        <v>2020</v>
      </c>
      <c r="D753">
        <v>1</v>
      </c>
      <c r="E753">
        <v>2</v>
      </c>
      <c r="F753" t="s">
        <v>32</v>
      </c>
      <c r="G753">
        <v>5</v>
      </c>
      <c r="H753">
        <v>33</v>
      </c>
      <c r="I753">
        <v>6.6</v>
      </c>
      <c r="J753">
        <v>0</v>
      </c>
      <c r="K753">
        <v>0</v>
      </c>
      <c r="L753">
        <v>0</v>
      </c>
      <c r="M753">
        <v>0</v>
      </c>
      <c r="O753">
        <v>0</v>
      </c>
      <c r="Q753">
        <v>0</v>
      </c>
    </row>
    <row r="754" spans="1:17" ht="14.4" customHeight="1" x14ac:dyDescent="0.35">
      <c r="A754" t="s">
        <v>39</v>
      </c>
      <c r="B754" t="s">
        <v>17</v>
      </c>
      <c r="C754">
        <v>2020</v>
      </c>
      <c r="D754">
        <v>1</v>
      </c>
      <c r="E754">
        <v>2</v>
      </c>
      <c r="F754" t="s">
        <v>32</v>
      </c>
      <c r="G754">
        <v>6</v>
      </c>
      <c r="H754">
        <v>35</v>
      </c>
      <c r="I754">
        <v>7</v>
      </c>
      <c r="J754">
        <v>0</v>
      </c>
      <c r="K754">
        <v>0</v>
      </c>
      <c r="L754">
        <v>0</v>
      </c>
      <c r="M754">
        <v>0</v>
      </c>
      <c r="O754">
        <v>0</v>
      </c>
      <c r="Q754">
        <v>0</v>
      </c>
    </row>
    <row r="755" spans="1:17" ht="14.4" hidden="1" customHeight="1" x14ac:dyDescent="0.35">
      <c r="A755" t="s">
        <v>198</v>
      </c>
      <c r="B755" t="s">
        <v>17</v>
      </c>
      <c r="C755">
        <v>2019</v>
      </c>
      <c r="D755">
        <v>3</v>
      </c>
      <c r="E755">
        <v>5</v>
      </c>
      <c r="F755" t="s">
        <v>66</v>
      </c>
      <c r="G755">
        <v>6</v>
      </c>
      <c r="H755">
        <v>46</v>
      </c>
      <c r="I755">
        <v>9.4</v>
      </c>
      <c r="J755">
        <v>240</v>
      </c>
      <c r="K755">
        <v>60</v>
      </c>
      <c r="L755">
        <v>0</v>
      </c>
      <c r="M755">
        <v>0</v>
      </c>
      <c r="O755">
        <v>0</v>
      </c>
      <c r="Q755">
        <v>2</v>
      </c>
    </row>
    <row r="756" spans="1:17" ht="14.4" hidden="1" customHeight="1" x14ac:dyDescent="0.35">
      <c r="A756" t="s">
        <v>348</v>
      </c>
      <c r="B756" t="s">
        <v>17</v>
      </c>
      <c r="C756">
        <v>2018</v>
      </c>
      <c r="D756">
        <v>6</v>
      </c>
      <c r="E756">
        <v>2</v>
      </c>
      <c r="F756" t="s">
        <v>32</v>
      </c>
      <c r="G756">
        <v>3</v>
      </c>
      <c r="H756">
        <v>36</v>
      </c>
      <c r="I756">
        <v>4.7</v>
      </c>
      <c r="J756">
        <v>0</v>
      </c>
      <c r="K756">
        <v>0</v>
      </c>
      <c r="L756">
        <v>0</v>
      </c>
      <c r="M756">
        <v>0</v>
      </c>
      <c r="O756">
        <v>0</v>
      </c>
      <c r="Q756">
        <v>0</v>
      </c>
    </row>
    <row r="757" spans="1:17" ht="14.4" hidden="1" customHeight="1" x14ac:dyDescent="0.35">
      <c r="A757" t="s">
        <v>330</v>
      </c>
      <c r="B757" t="s">
        <v>17</v>
      </c>
      <c r="C757">
        <v>2019</v>
      </c>
      <c r="D757">
        <v>5</v>
      </c>
      <c r="E757">
        <v>6</v>
      </c>
      <c r="F757" t="s">
        <v>55</v>
      </c>
      <c r="G757">
        <v>5</v>
      </c>
      <c r="H757">
        <v>64</v>
      </c>
      <c r="I757">
        <v>15.8</v>
      </c>
      <c r="J757">
        <v>230</v>
      </c>
      <c r="K757">
        <v>50</v>
      </c>
      <c r="L757">
        <v>0</v>
      </c>
      <c r="M757">
        <v>0</v>
      </c>
      <c r="O757">
        <v>0</v>
      </c>
      <c r="Q757">
        <v>2</v>
      </c>
    </row>
    <row r="758" spans="1:17" ht="14.4" hidden="1" customHeight="1" x14ac:dyDescent="0.35">
      <c r="A758" t="s">
        <v>349</v>
      </c>
      <c r="B758" t="s">
        <v>17</v>
      </c>
      <c r="C758">
        <v>2018</v>
      </c>
      <c r="D758">
        <v>6</v>
      </c>
      <c r="E758">
        <v>2</v>
      </c>
      <c r="F758" t="s">
        <v>32</v>
      </c>
      <c r="G758">
        <v>4</v>
      </c>
      <c r="H758">
        <v>45</v>
      </c>
      <c r="I758">
        <v>6.7</v>
      </c>
      <c r="J758">
        <v>0</v>
      </c>
      <c r="K758">
        <v>0</v>
      </c>
      <c r="L758">
        <v>0</v>
      </c>
      <c r="M758">
        <v>0</v>
      </c>
      <c r="O758">
        <v>0</v>
      </c>
      <c r="Q758">
        <v>0</v>
      </c>
    </row>
    <row r="759" spans="1:17" ht="14.4" customHeight="1" x14ac:dyDescent="0.35">
      <c r="A759" t="s">
        <v>40</v>
      </c>
      <c r="B759" t="s">
        <v>17</v>
      </c>
      <c r="C759">
        <v>2020</v>
      </c>
      <c r="D759">
        <v>1</v>
      </c>
      <c r="E759">
        <v>2</v>
      </c>
      <c r="F759" t="s">
        <v>32</v>
      </c>
      <c r="G759">
        <v>7</v>
      </c>
      <c r="H759">
        <v>0</v>
      </c>
      <c r="J759">
        <v>0</v>
      </c>
      <c r="K759">
        <v>0</v>
      </c>
      <c r="L759">
        <v>0</v>
      </c>
      <c r="M759">
        <v>1</v>
      </c>
      <c r="O759">
        <v>0</v>
      </c>
      <c r="Q759">
        <v>0</v>
      </c>
    </row>
    <row r="760" spans="1:17" ht="14.4" hidden="1" customHeight="1" x14ac:dyDescent="0.35">
      <c r="A760" t="s">
        <v>351</v>
      </c>
      <c r="B760" t="s">
        <v>17</v>
      </c>
      <c r="C760">
        <v>2018</v>
      </c>
      <c r="D760">
        <v>6</v>
      </c>
      <c r="E760">
        <v>2</v>
      </c>
      <c r="F760" t="s">
        <v>32</v>
      </c>
      <c r="G760">
        <v>6</v>
      </c>
      <c r="H760">
        <v>39</v>
      </c>
      <c r="I760">
        <v>5.5</v>
      </c>
      <c r="J760">
        <v>0</v>
      </c>
      <c r="K760">
        <v>0</v>
      </c>
      <c r="L760">
        <v>0</v>
      </c>
      <c r="M760">
        <v>0</v>
      </c>
      <c r="O760">
        <v>0</v>
      </c>
      <c r="Q760">
        <v>0</v>
      </c>
    </row>
    <row r="761" spans="1:17" ht="14.4" customHeight="1" x14ac:dyDescent="0.35">
      <c r="A761" t="s">
        <v>41</v>
      </c>
      <c r="B761" t="s">
        <v>17</v>
      </c>
      <c r="C761">
        <v>2020</v>
      </c>
      <c r="D761">
        <v>1</v>
      </c>
      <c r="E761">
        <v>2</v>
      </c>
      <c r="F761" t="s">
        <v>32</v>
      </c>
      <c r="G761">
        <v>8</v>
      </c>
      <c r="H761">
        <v>0</v>
      </c>
      <c r="J761">
        <v>0</v>
      </c>
      <c r="K761">
        <v>0</v>
      </c>
      <c r="L761">
        <v>0</v>
      </c>
      <c r="M761">
        <v>1</v>
      </c>
      <c r="O761">
        <v>0</v>
      </c>
      <c r="Q761">
        <v>0</v>
      </c>
    </row>
    <row r="762" spans="1:17" ht="14.4" hidden="1" customHeight="1" x14ac:dyDescent="0.35">
      <c r="A762" t="s">
        <v>352</v>
      </c>
      <c r="B762" t="s">
        <v>17</v>
      </c>
      <c r="C762">
        <v>2018</v>
      </c>
      <c r="D762">
        <v>6</v>
      </c>
      <c r="E762">
        <v>2</v>
      </c>
      <c r="F762" t="s">
        <v>32</v>
      </c>
      <c r="G762">
        <v>7</v>
      </c>
      <c r="H762">
        <v>35</v>
      </c>
      <c r="I762">
        <v>4.9000000000000004</v>
      </c>
      <c r="J762">
        <v>0</v>
      </c>
      <c r="K762">
        <v>0</v>
      </c>
      <c r="L762">
        <v>0</v>
      </c>
      <c r="M762">
        <v>0</v>
      </c>
      <c r="O762">
        <v>0</v>
      </c>
      <c r="Q762">
        <v>0</v>
      </c>
    </row>
    <row r="763" spans="1:17" ht="14.4" hidden="1" customHeight="1" x14ac:dyDescent="0.35">
      <c r="A763" t="s">
        <v>156</v>
      </c>
      <c r="B763" t="s">
        <v>17</v>
      </c>
      <c r="C763">
        <v>2019</v>
      </c>
      <c r="D763">
        <v>3</v>
      </c>
      <c r="E763">
        <v>1</v>
      </c>
      <c r="F763" t="s">
        <v>78</v>
      </c>
      <c r="G763">
        <v>7</v>
      </c>
      <c r="H763">
        <v>46</v>
      </c>
      <c r="I763">
        <v>11.9</v>
      </c>
      <c r="J763">
        <v>0</v>
      </c>
      <c r="K763">
        <v>0</v>
      </c>
      <c r="L763">
        <v>0</v>
      </c>
      <c r="M763">
        <v>0</v>
      </c>
      <c r="O763">
        <v>0</v>
      </c>
      <c r="Q763">
        <v>0</v>
      </c>
    </row>
    <row r="764" spans="1:17" ht="14.4" hidden="1" customHeight="1" x14ac:dyDescent="0.35">
      <c r="A764" t="s">
        <v>353</v>
      </c>
      <c r="B764" t="s">
        <v>17</v>
      </c>
      <c r="C764">
        <v>2018</v>
      </c>
      <c r="D764">
        <v>6</v>
      </c>
      <c r="E764">
        <v>2</v>
      </c>
      <c r="F764" t="s">
        <v>32</v>
      </c>
      <c r="G764">
        <v>8</v>
      </c>
      <c r="H764">
        <v>34</v>
      </c>
      <c r="I764">
        <v>5.5</v>
      </c>
      <c r="J764">
        <v>0</v>
      </c>
      <c r="K764">
        <v>0</v>
      </c>
      <c r="L764">
        <v>0</v>
      </c>
      <c r="M764">
        <v>0</v>
      </c>
      <c r="O764">
        <v>0</v>
      </c>
      <c r="Q764">
        <v>0</v>
      </c>
    </row>
    <row r="765" spans="1:17" ht="14.4" hidden="1" customHeight="1" x14ac:dyDescent="0.35">
      <c r="A765" t="s">
        <v>355</v>
      </c>
      <c r="B765" t="s">
        <v>17</v>
      </c>
      <c r="C765">
        <v>2018</v>
      </c>
      <c r="D765">
        <v>6</v>
      </c>
      <c r="E765">
        <v>2</v>
      </c>
      <c r="F765" t="s">
        <v>32</v>
      </c>
      <c r="G765">
        <v>10</v>
      </c>
      <c r="H765">
        <v>55</v>
      </c>
      <c r="I765">
        <v>7.6</v>
      </c>
      <c r="J765">
        <v>0</v>
      </c>
      <c r="K765">
        <v>0</v>
      </c>
      <c r="L765">
        <v>0</v>
      </c>
      <c r="M765">
        <v>0</v>
      </c>
      <c r="O765">
        <v>0</v>
      </c>
      <c r="Q765">
        <v>0</v>
      </c>
    </row>
    <row r="766" spans="1:17" ht="14.4" hidden="1" customHeight="1" x14ac:dyDescent="0.35">
      <c r="A766" t="s">
        <v>406</v>
      </c>
      <c r="B766" t="s">
        <v>17</v>
      </c>
      <c r="C766">
        <v>2018</v>
      </c>
      <c r="D766">
        <v>7</v>
      </c>
      <c r="E766">
        <v>2</v>
      </c>
      <c r="F766" t="s">
        <v>66</v>
      </c>
      <c r="G766">
        <v>1</v>
      </c>
      <c r="H766">
        <v>52</v>
      </c>
      <c r="I766">
        <v>9.4</v>
      </c>
      <c r="J766">
        <v>0</v>
      </c>
      <c r="K766">
        <v>0</v>
      </c>
      <c r="L766">
        <v>0</v>
      </c>
      <c r="M766">
        <v>0</v>
      </c>
      <c r="O766">
        <v>0</v>
      </c>
      <c r="Q766">
        <v>0</v>
      </c>
    </row>
    <row r="767" spans="1:17" ht="14.4" hidden="1" customHeight="1" x14ac:dyDescent="0.35">
      <c r="A767" t="s">
        <v>407</v>
      </c>
      <c r="B767" t="s">
        <v>17</v>
      </c>
      <c r="C767">
        <v>2018</v>
      </c>
      <c r="D767">
        <v>7</v>
      </c>
      <c r="E767">
        <v>2</v>
      </c>
      <c r="F767" t="s">
        <v>66</v>
      </c>
      <c r="G767">
        <v>2</v>
      </c>
      <c r="H767">
        <v>52</v>
      </c>
      <c r="I767">
        <v>8.9</v>
      </c>
      <c r="J767">
        <v>0</v>
      </c>
      <c r="K767">
        <v>0</v>
      </c>
      <c r="L767">
        <v>0</v>
      </c>
      <c r="M767">
        <v>0</v>
      </c>
      <c r="O767">
        <v>0</v>
      </c>
      <c r="Q767">
        <v>1</v>
      </c>
    </row>
    <row r="768" spans="1:17" ht="14.4" hidden="1" customHeight="1" x14ac:dyDescent="0.35">
      <c r="A768" t="s">
        <v>160</v>
      </c>
      <c r="B768" t="s">
        <v>17</v>
      </c>
      <c r="C768">
        <v>2019</v>
      </c>
      <c r="D768">
        <v>3</v>
      </c>
      <c r="E768">
        <v>1</v>
      </c>
      <c r="F768" t="s">
        <v>78</v>
      </c>
      <c r="G768">
        <v>11</v>
      </c>
      <c r="H768">
        <v>0</v>
      </c>
      <c r="J768">
        <v>0</v>
      </c>
      <c r="K768">
        <v>0</v>
      </c>
      <c r="L768">
        <v>2019</v>
      </c>
      <c r="M768">
        <v>1</v>
      </c>
      <c r="N768" t="s">
        <v>23</v>
      </c>
      <c r="O768">
        <v>0</v>
      </c>
      <c r="Q768">
        <v>0</v>
      </c>
    </row>
    <row r="769" spans="1:17" ht="14.4" hidden="1" customHeight="1" x14ac:dyDescent="0.35">
      <c r="A769" t="s">
        <v>408</v>
      </c>
      <c r="B769" t="s">
        <v>17</v>
      </c>
      <c r="C769">
        <v>2018</v>
      </c>
      <c r="D769">
        <v>7</v>
      </c>
      <c r="E769">
        <v>2</v>
      </c>
      <c r="F769" t="s">
        <v>66</v>
      </c>
      <c r="G769">
        <v>3</v>
      </c>
      <c r="H769">
        <v>28</v>
      </c>
      <c r="I769">
        <v>3.4</v>
      </c>
      <c r="J769">
        <v>0</v>
      </c>
      <c r="K769">
        <v>0</v>
      </c>
      <c r="L769">
        <v>0</v>
      </c>
      <c r="M769">
        <v>0</v>
      </c>
      <c r="O769">
        <v>0</v>
      </c>
      <c r="Q769">
        <v>3</v>
      </c>
    </row>
    <row r="770" spans="1:17" ht="14.4" hidden="1" customHeight="1" x14ac:dyDescent="0.35">
      <c r="A770" t="s">
        <v>409</v>
      </c>
      <c r="B770" t="s">
        <v>17</v>
      </c>
      <c r="C770">
        <v>2018</v>
      </c>
      <c r="D770">
        <v>7</v>
      </c>
      <c r="E770">
        <v>2</v>
      </c>
      <c r="F770" t="s">
        <v>66</v>
      </c>
      <c r="G770">
        <v>4</v>
      </c>
      <c r="H770">
        <v>52</v>
      </c>
      <c r="I770">
        <v>7.8</v>
      </c>
      <c r="J770">
        <v>0</v>
      </c>
      <c r="K770">
        <v>0</v>
      </c>
      <c r="L770">
        <v>0</v>
      </c>
      <c r="M770">
        <v>0</v>
      </c>
      <c r="O770">
        <v>0</v>
      </c>
      <c r="Q770">
        <v>1</v>
      </c>
    </row>
    <row r="771" spans="1:17" ht="14.4" hidden="1" customHeight="1" x14ac:dyDescent="0.35">
      <c r="A771" t="s">
        <v>166</v>
      </c>
      <c r="B771" t="s">
        <v>17</v>
      </c>
      <c r="C771">
        <v>2019</v>
      </c>
      <c r="D771">
        <v>3</v>
      </c>
      <c r="E771">
        <v>2</v>
      </c>
      <c r="F771" t="s">
        <v>55</v>
      </c>
      <c r="G771">
        <v>6</v>
      </c>
      <c r="H771">
        <v>22</v>
      </c>
      <c r="I771">
        <v>5.9</v>
      </c>
      <c r="J771">
        <v>0</v>
      </c>
      <c r="K771">
        <v>0</v>
      </c>
      <c r="L771">
        <v>0</v>
      </c>
      <c r="M771">
        <v>0</v>
      </c>
      <c r="O771">
        <v>0</v>
      </c>
      <c r="Q771">
        <v>4</v>
      </c>
    </row>
    <row r="772" spans="1:17" ht="14.4" hidden="1" customHeight="1" x14ac:dyDescent="0.35">
      <c r="A772" t="s">
        <v>168</v>
      </c>
      <c r="B772" t="s">
        <v>17</v>
      </c>
      <c r="C772">
        <v>2019</v>
      </c>
      <c r="D772">
        <v>3</v>
      </c>
      <c r="E772">
        <v>2</v>
      </c>
      <c r="F772" t="s">
        <v>55</v>
      </c>
      <c r="G772">
        <v>8</v>
      </c>
      <c r="H772">
        <v>45</v>
      </c>
      <c r="I772">
        <v>9.3000000000000007</v>
      </c>
      <c r="J772">
        <v>0</v>
      </c>
      <c r="K772">
        <v>0</v>
      </c>
      <c r="L772">
        <v>0</v>
      </c>
      <c r="M772">
        <v>0</v>
      </c>
      <c r="O772">
        <v>0</v>
      </c>
      <c r="Q772">
        <v>3</v>
      </c>
    </row>
    <row r="773" spans="1:17" ht="14.4" hidden="1" customHeight="1" x14ac:dyDescent="0.35">
      <c r="A773" t="s">
        <v>180</v>
      </c>
      <c r="B773" t="s">
        <v>17</v>
      </c>
      <c r="C773">
        <v>2019</v>
      </c>
      <c r="D773">
        <v>3</v>
      </c>
      <c r="E773">
        <v>3</v>
      </c>
      <c r="F773" t="s">
        <v>32</v>
      </c>
      <c r="G773">
        <v>10</v>
      </c>
      <c r="H773">
        <v>42</v>
      </c>
      <c r="I773">
        <v>7.8</v>
      </c>
      <c r="J773">
        <v>0</v>
      </c>
      <c r="K773">
        <v>0</v>
      </c>
      <c r="L773">
        <v>0</v>
      </c>
      <c r="M773">
        <v>0</v>
      </c>
      <c r="O773">
        <v>0</v>
      </c>
      <c r="Q773">
        <v>0</v>
      </c>
    </row>
    <row r="774" spans="1:17" ht="14.4" hidden="1" customHeight="1" x14ac:dyDescent="0.35">
      <c r="A774" t="s">
        <v>288</v>
      </c>
      <c r="B774" t="s">
        <v>17</v>
      </c>
      <c r="C774">
        <v>2019</v>
      </c>
      <c r="D774">
        <v>5</v>
      </c>
      <c r="E774">
        <v>2</v>
      </c>
      <c r="F774" t="s">
        <v>44</v>
      </c>
      <c r="G774">
        <v>5</v>
      </c>
      <c r="H774">
        <v>33</v>
      </c>
      <c r="I774">
        <v>5.5</v>
      </c>
      <c r="J774">
        <v>730</v>
      </c>
      <c r="K774">
        <v>100</v>
      </c>
      <c r="L774">
        <v>0</v>
      </c>
      <c r="M774">
        <v>1</v>
      </c>
      <c r="N774" t="s">
        <v>21</v>
      </c>
      <c r="O774">
        <v>0</v>
      </c>
      <c r="Q774">
        <v>0</v>
      </c>
    </row>
    <row r="775" spans="1:17" ht="14.4" hidden="1" customHeight="1" x14ac:dyDescent="0.35">
      <c r="A775" t="s">
        <v>410</v>
      </c>
      <c r="B775" t="s">
        <v>17</v>
      </c>
      <c r="C775">
        <v>2018</v>
      </c>
      <c r="D775">
        <v>7</v>
      </c>
      <c r="E775">
        <v>2</v>
      </c>
      <c r="F775" t="s">
        <v>66</v>
      </c>
      <c r="G775">
        <v>5</v>
      </c>
      <c r="H775">
        <v>58</v>
      </c>
      <c r="I775">
        <v>10.1</v>
      </c>
      <c r="J775">
        <v>0</v>
      </c>
      <c r="K775">
        <v>0</v>
      </c>
      <c r="L775">
        <v>0</v>
      </c>
      <c r="M775">
        <v>0</v>
      </c>
      <c r="O775">
        <v>0</v>
      </c>
      <c r="Q775">
        <v>0</v>
      </c>
    </row>
    <row r="776" spans="1:17" ht="14.4" hidden="1" customHeight="1" x14ac:dyDescent="0.35">
      <c r="A776" t="s">
        <v>411</v>
      </c>
      <c r="B776" t="s">
        <v>17</v>
      </c>
      <c r="C776">
        <v>2018</v>
      </c>
      <c r="D776">
        <v>7</v>
      </c>
      <c r="E776">
        <v>2</v>
      </c>
      <c r="F776" t="s">
        <v>66</v>
      </c>
      <c r="G776">
        <v>6</v>
      </c>
      <c r="H776">
        <v>42</v>
      </c>
      <c r="I776">
        <v>6.9</v>
      </c>
      <c r="J776">
        <v>0</v>
      </c>
      <c r="K776">
        <v>0</v>
      </c>
      <c r="L776">
        <v>0</v>
      </c>
      <c r="M776">
        <v>0</v>
      </c>
      <c r="O776">
        <v>0</v>
      </c>
      <c r="Q776">
        <v>2</v>
      </c>
    </row>
    <row r="777" spans="1:17" ht="14.4" hidden="1" customHeight="1" x14ac:dyDescent="0.35">
      <c r="A777" t="s">
        <v>412</v>
      </c>
      <c r="B777" t="s">
        <v>17</v>
      </c>
      <c r="C777">
        <v>2018</v>
      </c>
      <c r="D777">
        <v>7</v>
      </c>
      <c r="E777">
        <v>2</v>
      </c>
      <c r="F777" t="s">
        <v>66</v>
      </c>
      <c r="G777">
        <v>7</v>
      </c>
      <c r="H777">
        <v>41</v>
      </c>
      <c r="I777">
        <v>7.8</v>
      </c>
      <c r="J777">
        <v>0</v>
      </c>
      <c r="K777">
        <v>0</v>
      </c>
      <c r="L777">
        <v>0</v>
      </c>
      <c r="M777">
        <v>0</v>
      </c>
      <c r="O777">
        <v>0</v>
      </c>
      <c r="Q777">
        <v>2</v>
      </c>
    </row>
    <row r="778" spans="1:17" ht="14.4" hidden="1" customHeight="1" x14ac:dyDescent="0.35">
      <c r="A778" t="s">
        <v>413</v>
      </c>
      <c r="B778" t="s">
        <v>17</v>
      </c>
      <c r="C778">
        <v>2018</v>
      </c>
      <c r="D778">
        <v>7</v>
      </c>
      <c r="E778">
        <v>2</v>
      </c>
      <c r="F778" t="s">
        <v>66</v>
      </c>
      <c r="G778">
        <v>8</v>
      </c>
      <c r="H778">
        <v>42</v>
      </c>
      <c r="I778">
        <v>7.3</v>
      </c>
      <c r="J778">
        <v>0</v>
      </c>
      <c r="K778">
        <v>0</v>
      </c>
      <c r="L778">
        <v>0</v>
      </c>
      <c r="M778">
        <v>0</v>
      </c>
      <c r="O778">
        <v>0</v>
      </c>
      <c r="Q778">
        <v>0</v>
      </c>
    </row>
    <row r="779" spans="1:17" ht="14.4" hidden="1" customHeight="1" x14ac:dyDescent="0.35">
      <c r="A779" t="s">
        <v>414</v>
      </c>
      <c r="B779" t="s">
        <v>17</v>
      </c>
      <c r="C779">
        <v>2018</v>
      </c>
      <c r="D779">
        <v>7</v>
      </c>
      <c r="E779">
        <v>2</v>
      </c>
      <c r="F779" t="s">
        <v>66</v>
      </c>
      <c r="G779">
        <v>9</v>
      </c>
      <c r="H779">
        <v>60</v>
      </c>
      <c r="I779">
        <v>13.1</v>
      </c>
      <c r="J779">
        <v>0</v>
      </c>
      <c r="K779">
        <v>0</v>
      </c>
      <c r="L779">
        <v>0</v>
      </c>
      <c r="M779">
        <v>0</v>
      </c>
      <c r="O779">
        <v>0</v>
      </c>
      <c r="Q779">
        <v>1</v>
      </c>
    </row>
    <row r="780" spans="1:17" ht="14.4" hidden="1" customHeight="1" x14ac:dyDescent="0.35">
      <c r="A780" t="s">
        <v>415</v>
      </c>
      <c r="B780" t="s">
        <v>17</v>
      </c>
      <c r="C780">
        <v>2018</v>
      </c>
      <c r="D780">
        <v>7</v>
      </c>
      <c r="E780">
        <v>2</v>
      </c>
      <c r="F780" t="s">
        <v>66</v>
      </c>
      <c r="G780">
        <v>10</v>
      </c>
      <c r="H780">
        <v>48</v>
      </c>
      <c r="I780">
        <v>6.7</v>
      </c>
      <c r="J780">
        <v>0</v>
      </c>
      <c r="K780">
        <v>0</v>
      </c>
      <c r="L780">
        <v>0</v>
      </c>
      <c r="M780">
        <v>0</v>
      </c>
      <c r="O780">
        <v>0</v>
      </c>
      <c r="Q780">
        <v>0</v>
      </c>
    </row>
    <row r="781" spans="1:17" ht="14.4" hidden="1" customHeight="1" x14ac:dyDescent="0.35">
      <c r="A781" t="s">
        <v>467</v>
      </c>
      <c r="B781" t="s">
        <v>17</v>
      </c>
      <c r="C781">
        <v>2018</v>
      </c>
      <c r="D781">
        <v>8</v>
      </c>
      <c r="E781">
        <v>2</v>
      </c>
      <c r="F781" t="s">
        <v>66</v>
      </c>
      <c r="G781">
        <v>1</v>
      </c>
      <c r="H781">
        <v>43</v>
      </c>
      <c r="I781">
        <v>7.6</v>
      </c>
      <c r="J781">
        <v>0</v>
      </c>
      <c r="K781">
        <v>0</v>
      </c>
      <c r="L781">
        <v>0</v>
      </c>
      <c r="M781">
        <v>0</v>
      </c>
      <c r="O781">
        <v>0</v>
      </c>
      <c r="Q781">
        <v>0</v>
      </c>
    </row>
    <row r="782" spans="1:17" ht="14.4" hidden="1" customHeight="1" x14ac:dyDescent="0.35">
      <c r="A782" t="s">
        <v>468</v>
      </c>
      <c r="B782" t="s">
        <v>17</v>
      </c>
      <c r="C782">
        <v>2018</v>
      </c>
      <c r="D782">
        <v>8</v>
      </c>
      <c r="E782">
        <v>2</v>
      </c>
      <c r="F782" t="s">
        <v>66</v>
      </c>
      <c r="G782">
        <v>2</v>
      </c>
      <c r="H782">
        <v>66</v>
      </c>
      <c r="I782">
        <v>11.6</v>
      </c>
      <c r="J782">
        <v>0</v>
      </c>
      <c r="K782">
        <v>0</v>
      </c>
      <c r="L782">
        <v>0</v>
      </c>
      <c r="M782">
        <v>0</v>
      </c>
      <c r="N782" t="s">
        <v>38</v>
      </c>
      <c r="O782">
        <v>0</v>
      </c>
      <c r="Q782">
        <v>0</v>
      </c>
    </row>
    <row r="783" spans="1:17" ht="14.4" hidden="1" customHeight="1" x14ac:dyDescent="0.35">
      <c r="A783" t="s">
        <v>469</v>
      </c>
      <c r="B783" t="s">
        <v>17</v>
      </c>
      <c r="C783">
        <v>2018</v>
      </c>
      <c r="D783">
        <v>8</v>
      </c>
      <c r="E783">
        <v>2</v>
      </c>
      <c r="F783" t="s">
        <v>66</v>
      </c>
      <c r="G783">
        <v>3</v>
      </c>
      <c r="H783">
        <v>36</v>
      </c>
      <c r="I783">
        <v>5.4</v>
      </c>
      <c r="J783">
        <v>0</v>
      </c>
      <c r="K783">
        <v>0</v>
      </c>
      <c r="L783">
        <v>0</v>
      </c>
      <c r="M783">
        <v>0</v>
      </c>
      <c r="O783">
        <v>0</v>
      </c>
      <c r="Q783">
        <v>3</v>
      </c>
    </row>
    <row r="784" spans="1:17" ht="14.4" hidden="1" customHeight="1" x14ac:dyDescent="0.35">
      <c r="A784" t="s">
        <v>470</v>
      </c>
      <c r="B784" t="s">
        <v>17</v>
      </c>
      <c r="C784">
        <v>2018</v>
      </c>
      <c r="D784">
        <v>8</v>
      </c>
      <c r="E784">
        <v>2</v>
      </c>
      <c r="F784" t="s">
        <v>66</v>
      </c>
      <c r="G784">
        <v>4</v>
      </c>
      <c r="H784">
        <v>18</v>
      </c>
      <c r="I784">
        <v>3.5</v>
      </c>
      <c r="J784">
        <v>0</v>
      </c>
      <c r="K784">
        <v>0</v>
      </c>
      <c r="L784">
        <v>0</v>
      </c>
      <c r="M784">
        <v>0</v>
      </c>
      <c r="O784">
        <v>0</v>
      </c>
      <c r="Q784">
        <v>0</v>
      </c>
    </row>
    <row r="785" spans="1:17" ht="14.4" hidden="1" customHeight="1" x14ac:dyDescent="0.35">
      <c r="A785" t="s">
        <v>471</v>
      </c>
      <c r="B785" t="s">
        <v>17</v>
      </c>
      <c r="C785">
        <v>2018</v>
      </c>
      <c r="D785">
        <v>8</v>
      </c>
      <c r="E785">
        <v>2</v>
      </c>
      <c r="F785" t="s">
        <v>66</v>
      </c>
      <c r="G785">
        <v>5</v>
      </c>
      <c r="H785">
        <v>46</v>
      </c>
      <c r="I785">
        <v>8.3000000000000007</v>
      </c>
      <c r="J785">
        <v>0</v>
      </c>
      <c r="K785">
        <v>0</v>
      </c>
      <c r="L785">
        <v>0</v>
      </c>
      <c r="M785">
        <v>0</v>
      </c>
      <c r="O785">
        <v>0</v>
      </c>
      <c r="Q785">
        <v>0</v>
      </c>
    </row>
    <row r="786" spans="1:17" ht="14.4" hidden="1" customHeight="1" x14ac:dyDescent="0.35">
      <c r="A786" t="s">
        <v>472</v>
      </c>
      <c r="B786" t="s">
        <v>17</v>
      </c>
      <c r="C786">
        <v>2018</v>
      </c>
      <c r="D786">
        <v>8</v>
      </c>
      <c r="E786">
        <v>2</v>
      </c>
      <c r="F786" t="s">
        <v>66</v>
      </c>
      <c r="G786">
        <v>6</v>
      </c>
      <c r="H786">
        <v>62</v>
      </c>
      <c r="I786">
        <v>11.1</v>
      </c>
      <c r="J786">
        <v>0</v>
      </c>
      <c r="K786">
        <v>0</v>
      </c>
      <c r="L786">
        <v>0</v>
      </c>
      <c r="M786">
        <v>0</v>
      </c>
      <c r="O786">
        <v>0</v>
      </c>
      <c r="Q786">
        <v>0</v>
      </c>
    </row>
    <row r="787" spans="1:17" ht="14.4" hidden="1" customHeight="1" x14ac:dyDescent="0.35">
      <c r="A787" t="s">
        <v>473</v>
      </c>
      <c r="B787" t="s">
        <v>17</v>
      </c>
      <c r="C787">
        <v>2018</v>
      </c>
      <c r="D787">
        <v>8</v>
      </c>
      <c r="E787">
        <v>2</v>
      </c>
      <c r="F787" t="s">
        <v>66</v>
      </c>
      <c r="G787">
        <v>7</v>
      </c>
      <c r="H787">
        <v>33</v>
      </c>
      <c r="I787">
        <v>6</v>
      </c>
      <c r="J787">
        <v>0</v>
      </c>
      <c r="K787">
        <v>0</v>
      </c>
      <c r="L787">
        <v>0</v>
      </c>
      <c r="M787">
        <v>0</v>
      </c>
      <c r="O787">
        <v>0</v>
      </c>
      <c r="Q787">
        <v>3</v>
      </c>
    </row>
    <row r="788" spans="1:17" ht="14.4" hidden="1" customHeight="1" x14ac:dyDescent="0.35">
      <c r="A788" t="s">
        <v>474</v>
      </c>
      <c r="B788" t="s">
        <v>17</v>
      </c>
      <c r="C788">
        <v>2018</v>
      </c>
      <c r="D788">
        <v>8</v>
      </c>
      <c r="E788">
        <v>2</v>
      </c>
      <c r="F788" t="s">
        <v>66</v>
      </c>
      <c r="G788">
        <v>8</v>
      </c>
      <c r="H788">
        <v>47</v>
      </c>
      <c r="I788">
        <v>8.1999999999999993</v>
      </c>
      <c r="J788">
        <v>0</v>
      </c>
      <c r="K788">
        <v>0</v>
      </c>
      <c r="L788">
        <v>0</v>
      </c>
      <c r="M788">
        <v>0</v>
      </c>
      <c r="O788">
        <v>0</v>
      </c>
      <c r="Q788">
        <v>1</v>
      </c>
    </row>
    <row r="789" spans="1:17" ht="14.4" hidden="1" customHeight="1" x14ac:dyDescent="0.35">
      <c r="A789" t="s">
        <v>475</v>
      </c>
      <c r="B789" t="s">
        <v>17</v>
      </c>
      <c r="C789">
        <v>2018</v>
      </c>
      <c r="D789">
        <v>8</v>
      </c>
      <c r="E789">
        <v>2</v>
      </c>
      <c r="F789" t="s">
        <v>66</v>
      </c>
      <c r="G789">
        <v>9</v>
      </c>
      <c r="H789">
        <v>56</v>
      </c>
      <c r="I789">
        <v>8.6999999999999993</v>
      </c>
      <c r="J789">
        <v>0</v>
      </c>
      <c r="K789">
        <v>0</v>
      </c>
      <c r="L789">
        <v>0</v>
      </c>
      <c r="M789">
        <v>0</v>
      </c>
      <c r="O789">
        <v>0</v>
      </c>
      <c r="Q789">
        <v>2</v>
      </c>
    </row>
    <row r="790" spans="1:17" ht="14.4" hidden="1" customHeight="1" x14ac:dyDescent="0.35">
      <c r="A790" t="s">
        <v>476</v>
      </c>
      <c r="B790" t="s">
        <v>17</v>
      </c>
      <c r="C790">
        <v>2018</v>
      </c>
      <c r="D790">
        <v>8</v>
      </c>
      <c r="E790">
        <v>2</v>
      </c>
      <c r="F790" t="s">
        <v>66</v>
      </c>
      <c r="G790">
        <v>10</v>
      </c>
      <c r="H790">
        <v>48</v>
      </c>
      <c r="I790">
        <v>10.9</v>
      </c>
      <c r="J790">
        <v>0</v>
      </c>
      <c r="K790">
        <v>0</v>
      </c>
      <c r="L790">
        <v>0</v>
      </c>
      <c r="M790">
        <v>0</v>
      </c>
      <c r="O790">
        <v>0</v>
      </c>
      <c r="Q790">
        <v>2</v>
      </c>
    </row>
    <row r="791" spans="1:17" ht="14.4" hidden="1" customHeight="1" x14ac:dyDescent="0.35">
      <c r="A791" t="s">
        <v>527</v>
      </c>
      <c r="B791" t="s">
        <v>17</v>
      </c>
      <c r="C791">
        <v>2018</v>
      </c>
      <c r="D791">
        <v>9</v>
      </c>
      <c r="E791">
        <v>2</v>
      </c>
      <c r="F791" t="s">
        <v>18</v>
      </c>
      <c r="G791">
        <v>1</v>
      </c>
      <c r="H791">
        <v>28</v>
      </c>
      <c r="I791">
        <v>5.2</v>
      </c>
      <c r="J791">
        <v>0</v>
      </c>
      <c r="K791">
        <v>0</v>
      </c>
      <c r="L791">
        <v>0</v>
      </c>
      <c r="M791">
        <v>0</v>
      </c>
      <c r="O791">
        <v>0</v>
      </c>
      <c r="Q791">
        <v>0</v>
      </c>
    </row>
    <row r="792" spans="1:17" ht="14.4" hidden="1" customHeight="1" x14ac:dyDescent="0.35">
      <c r="A792" t="s">
        <v>528</v>
      </c>
      <c r="B792" t="s">
        <v>17</v>
      </c>
      <c r="C792">
        <v>2018</v>
      </c>
      <c r="D792">
        <v>9</v>
      </c>
      <c r="E792">
        <v>2</v>
      </c>
      <c r="F792" t="s">
        <v>18</v>
      </c>
      <c r="G792">
        <v>2</v>
      </c>
      <c r="H792">
        <v>42</v>
      </c>
      <c r="I792">
        <v>6.1</v>
      </c>
      <c r="J792">
        <v>0</v>
      </c>
      <c r="K792">
        <v>0</v>
      </c>
      <c r="L792">
        <v>0</v>
      </c>
      <c r="M792">
        <v>0</v>
      </c>
      <c r="O792">
        <v>0</v>
      </c>
      <c r="Q792">
        <v>0</v>
      </c>
    </row>
    <row r="793" spans="1:17" ht="14.4" hidden="1" customHeight="1" x14ac:dyDescent="0.35">
      <c r="A793" t="s">
        <v>587</v>
      </c>
      <c r="B793" t="s">
        <v>17</v>
      </c>
      <c r="C793">
        <v>2018</v>
      </c>
      <c r="D793">
        <v>10</v>
      </c>
      <c r="E793">
        <v>2</v>
      </c>
      <c r="F793" t="s">
        <v>44</v>
      </c>
      <c r="G793">
        <v>1</v>
      </c>
      <c r="H793">
        <v>0</v>
      </c>
      <c r="J793">
        <v>0</v>
      </c>
      <c r="K793">
        <v>0</v>
      </c>
      <c r="L793">
        <v>2018</v>
      </c>
      <c r="M793">
        <v>1</v>
      </c>
      <c r="N793" t="s">
        <v>21</v>
      </c>
      <c r="O793">
        <v>0</v>
      </c>
      <c r="Q793">
        <v>0</v>
      </c>
    </row>
    <row r="794" spans="1:17" ht="14.4" hidden="1" customHeight="1" x14ac:dyDescent="0.35">
      <c r="A794" t="s">
        <v>588</v>
      </c>
      <c r="B794" t="s">
        <v>17</v>
      </c>
      <c r="C794">
        <v>2018</v>
      </c>
      <c r="D794">
        <v>10</v>
      </c>
      <c r="E794">
        <v>2</v>
      </c>
      <c r="F794" t="s">
        <v>44</v>
      </c>
      <c r="G794">
        <v>2</v>
      </c>
      <c r="H794">
        <v>30</v>
      </c>
      <c r="I794">
        <v>4.5999999999999996</v>
      </c>
      <c r="J794">
        <v>0</v>
      </c>
      <c r="K794">
        <v>0</v>
      </c>
      <c r="L794">
        <v>0</v>
      </c>
      <c r="M794">
        <v>0</v>
      </c>
      <c r="N794" t="s">
        <v>38</v>
      </c>
      <c r="O794">
        <v>0</v>
      </c>
      <c r="Q794">
        <v>0</v>
      </c>
    </row>
    <row r="795" spans="1:17" ht="14.4" hidden="1" customHeight="1" x14ac:dyDescent="0.35">
      <c r="A795" t="s">
        <v>589</v>
      </c>
      <c r="B795" t="s">
        <v>17</v>
      </c>
      <c r="C795">
        <v>2018</v>
      </c>
      <c r="D795">
        <v>10</v>
      </c>
      <c r="E795">
        <v>2</v>
      </c>
      <c r="F795" t="s">
        <v>44</v>
      </c>
      <c r="G795">
        <v>3</v>
      </c>
      <c r="H795">
        <v>0</v>
      </c>
      <c r="J795">
        <v>0</v>
      </c>
      <c r="K795">
        <v>0</v>
      </c>
      <c r="L795">
        <v>2018</v>
      </c>
      <c r="M795">
        <v>1</v>
      </c>
      <c r="O795">
        <v>0</v>
      </c>
      <c r="Q795">
        <v>0</v>
      </c>
    </row>
    <row r="796" spans="1:17" ht="14.4" hidden="1" customHeight="1" x14ac:dyDescent="0.35">
      <c r="A796" t="s">
        <v>590</v>
      </c>
      <c r="B796" t="s">
        <v>17</v>
      </c>
      <c r="C796">
        <v>2018</v>
      </c>
      <c r="D796">
        <v>10</v>
      </c>
      <c r="E796">
        <v>2</v>
      </c>
      <c r="F796" t="s">
        <v>44</v>
      </c>
      <c r="G796">
        <v>4</v>
      </c>
      <c r="H796">
        <v>0</v>
      </c>
      <c r="J796">
        <v>0</v>
      </c>
      <c r="K796">
        <v>0</v>
      </c>
      <c r="L796">
        <v>2018</v>
      </c>
      <c r="M796">
        <v>1</v>
      </c>
      <c r="N796" t="s">
        <v>21</v>
      </c>
      <c r="O796">
        <v>0</v>
      </c>
      <c r="Q796">
        <v>0</v>
      </c>
    </row>
    <row r="797" spans="1:17" ht="14.4" hidden="1" customHeight="1" x14ac:dyDescent="0.35">
      <c r="A797" t="s">
        <v>592</v>
      </c>
      <c r="B797" t="s">
        <v>17</v>
      </c>
      <c r="C797">
        <v>2018</v>
      </c>
      <c r="D797">
        <v>10</v>
      </c>
      <c r="E797">
        <v>2</v>
      </c>
      <c r="F797" t="s">
        <v>44</v>
      </c>
      <c r="G797">
        <v>5</v>
      </c>
      <c r="H797">
        <v>39</v>
      </c>
      <c r="I797">
        <v>6.6</v>
      </c>
      <c r="J797">
        <v>0</v>
      </c>
      <c r="K797">
        <v>0</v>
      </c>
      <c r="L797">
        <v>0</v>
      </c>
      <c r="M797">
        <v>0</v>
      </c>
      <c r="O797">
        <v>0</v>
      </c>
      <c r="P797" t="s">
        <v>591</v>
      </c>
      <c r="Q797">
        <v>0</v>
      </c>
    </row>
    <row r="798" spans="1:17" ht="14.4" hidden="1" customHeight="1" x14ac:dyDescent="0.35">
      <c r="A798" t="s">
        <v>593</v>
      </c>
      <c r="B798" t="s">
        <v>17</v>
      </c>
      <c r="C798">
        <v>2018</v>
      </c>
      <c r="D798">
        <v>10</v>
      </c>
      <c r="E798">
        <v>2</v>
      </c>
      <c r="F798" t="s">
        <v>44</v>
      </c>
      <c r="G798">
        <v>6</v>
      </c>
      <c r="H798">
        <v>35</v>
      </c>
      <c r="I798">
        <v>4.5</v>
      </c>
      <c r="J798">
        <v>0</v>
      </c>
      <c r="K798">
        <v>0</v>
      </c>
      <c r="L798">
        <v>0</v>
      </c>
      <c r="M798">
        <v>0</v>
      </c>
      <c r="O798">
        <v>0</v>
      </c>
      <c r="Q798">
        <v>0</v>
      </c>
    </row>
    <row r="799" spans="1:17" ht="14.4" hidden="1" customHeight="1" x14ac:dyDescent="0.35">
      <c r="A799" t="s">
        <v>595</v>
      </c>
      <c r="B799" t="s">
        <v>17</v>
      </c>
      <c r="C799">
        <v>2018</v>
      </c>
      <c r="D799">
        <v>10</v>
      </c>
      <c r="E799">
        <v>2</v>
      </c>
      <c r="F799" t="s">
        <v>44</v>
      </c>
      <c r="G799">
        <v>8</v>
      </c>
      <c r="H799">
        <v>32</v>
      </c>
      <c r="I799">
        <v>6</v>
      </c>
      <c r="J799">
        <v>0</v>
      </c>
      <c r="K799">
        <v>0</v>
      </c>
      <c r="L799">
        <v>0</v>
      </c>
      <c r="M799">
        <v>0</v>
      </c>
      <c r="O799">
        <v>0</v>
      </c>
      <c r="Q799">
        <v>0</v>
      </c>
    </row>
    <row r="800" spans="1:17" ht="14.4" hidden="1" customHeight="1" x14ac:dyDescent="0.35">
      <c r="A800" t="s">
        <v>596</v>
      </c>
      <c r="B800" t="s">
        <v>17</v>
      </c>
      <c r="C800">
        <v>2018</v>
      </c>
      <c r="D800">
        <v>10</v>
      </c>
      <c r="E800">
        <v>2</v>
      </c>
      <c r="F800" t="s">
        <v>44</v>
      </c>
      <c r="G800">
        <v>9</v>
      </c>
      <c r="H800">
        <v>0</v>
      </c>
      <c r="J800">
        <v>0</v>
      </c>
      <c r="K800">
        <v>0</v>
      </c>
      <c r="L800">
        <v>2018</v>
      </c>
      <c r="M800">
        <v>1</v>
      </c>
      <c r="N800" t="s">
        <v>21</v>
      </c>
      <c r="O800">
        <v>0</v>
      </c>
      <c r="Q800">
        <v>0</v>
      </c>
    </row>
    <row r="801" spans="1:17" ht="14.4" hidden="1" customHeight="1" x14ac:dyDescent="0.35">
      <c r="A801" t="s">
        <v>597</v>
      </c>
      <c r="B801" t="s">
        <v>17</v>
      </c>
      <c r="C801">
        <v>2018</v>
      </c>
      <c r="D801">
        <v>10</v>
      </c>
      <c r="E801">
        <v>2</v>
      </c>
      <c r="F801" t="s">
        <v>44</v>
      </c>
      <c r="G801">
        <v>10</v>
      </c>
      <c r="H801">
        <v>29</v>
      </c>
      <c r="I801">
        <v>4.8</v>
      </c>
      <c r="J801">
        <v>0</v>
      </c>
      <c r="K801">
        <v>0</v>
      </c>
      <c r="L801">
        <v>0</v>
      </c>
      <c r="M801">
        <v>0</v>
      </c>
      <c r="O801">
        <v>0</v>
      </c>
      <c r="Q801">
        <v>0</v>
      </c>
    </row>
    <row r="802" spans="1:17" ht="14.4" hidden="1" customHeight="1" x14ac:dyDescent="0.35">
      <c r="A802" t="s">
        <v>45</v>
      </c>
      <c r="B802" t="s">
        <v>17</v>
      </c>
      <c r="C802">
        <v>2018</v>
      </c>
      <c r="D802">
        <v>1</v>
      </c>
      <c r="E802">
        <v>3</v>
      </c>
      <c r="F802" t="s">
        <v>44</v>
      </c>
      <c r="G802">
        <v>1</v>
      </c>
      <c r="H802">
        <v>31</v>
      </c>
      <c r="I802">
        <v>5.6</v>
      </c>
      <c r="J802">
        <v>0</v>
      </c>
      <c r="K802">
        <v>0</v>
      </c>
      <c r="L802">
        <v>0</v>
      </c>
      <c r="M802">
        <v>0</v>
      </c>
      <c r="O802">
        <v>0</v>
      </c>
      <c r="Q802">
        <v>0</v>
      </c>
    </row>
    <row r="803" spans="1:17" ht="14.4" hidden="1" customHeight="1" x14ac:dyDescent="0.35">
      <c r="A803" t="s">
        <v>46</v>
      </c>
      <c r="B803" t="s">
        <v>17</v>
      </c>
      <c r="C803">
        <v>2018</v>
      </c>
      <c r="D803">
        <v>1</v>
      </c>
      <c r="E803">
        <v>3</v>
      </c>
      <c r="F803" t="s">
        <v>44</v>
      </c>
      <c r="G803">
        <v>2</v>
      </c>
      <c r="H803">
        <v>30</v>
      </c>
      <c r="I803">
        <v>4.2</v>
      </c>
      <c r="J803">
        <v>0</v>
      </c>
      <c r="K803">
        <v>0</v>
      </c>
      <c r="L803">
        <v>0</v>
      </c>
      <c r="M803">
        <v>0</v>
      </c>
      <c r="O803">
        <v>0</v>
      </c>
      <c r="Q803">
        <v>0</v>
      </c>
    </row>
    <row r="804" spans="1:17" ht="14.4" hidden="1" customHeight="1" x14ac:dyDescent="0.35">
      <c r="A804" t="s">
        <v>47</v>
      </c>
      <c r="B804" t="s">
        <v>17</v>
      </c>
      <c r="C804">
        <v>2018</v>
      </c>
      <c r="D804">
        <v>1</v>
      </c>
      <c r="E804">
        <v>3</v>
      </c>
      <c r="F804" t="s">
        <v>44</v>
      </c>
      <c r="G804">
        <v>3</v>
      </c>
      <c r="H804">
        <v>47</v>
      </c>
      <c r="I804">
        <v>7.9</v>
      </c>
      <c r="J804">
        <v>0</v>
      </c>
      <c r="K804">
        <v>0</v>
      </c>
      <c r="L804">
        <v>0</v>
      </c>
      <c r="M804">
        <v>0</v>
      </c>
      <c r="O804">
        <v>0</v>
      </c>
      <c r="Q804">
        <v>0</v>
      </c>
    </row>
    <row r="805" spans="1:17" ht="14.4" hidden="1" customHeight="1" x14ac:dyDescent="0.35">
      <c r="A805" t="s">
        <v>48</v>
      </c>
      <c r="B805" t="s">
        <v>17</v>
      </c>
      <c r="C805">
        <v>2018</v>
      </c>
      <c r="D805">
        <v>1</v>
      </c>
      <c r="E805">
        <v>3</v>
      </c>
      <c r="F805" t="s">
        <v>44</v>
      </c>
      <c r="G805">
        <v>4</v>
      </c>
      <c r="H805">
        <v>30</v>
      </c>
      <c r="I805">
        <v>5.2</v>
      </c>
      <c r="J805">
        <v>0</v>
      </c>
      <c r="K805">
        <v>0</v>
      </c>
      <c r="L805">
        <v>0</v>
      </c>
      <c r="M805">
        <v>0</v>
      </c>
      <c r="O805">
        <v>0</v>
      </c>
      <c r="Q805">
        <v>0</v>
      </c>
    </row>
    <row r="806" spans="1:17" ht="14.4" hidden="1" customHeight="1" x14ac:dyDescent="0.35">
      <c r="A806" t="s">
        <v>49</v>
      </c>
      <c r="B806" t="s">
        <v>17</v>
      </c>
      <c r="C806">
        <v>2018</v>
      </c>
      <c r="D806">
        <v>1</v>
      </c>
      <c r="E806">
        <v>3</v>
      </c>
      <c r="F806" t="s">
        <v>44</v>
      </c>
      <c r="G806">
        <v>5</v>
      </c>
      <c r="H806">
        <v>27</v>
      </c>
      <c r="I806">
        <v>5.0999999999999996</v>
      </c>
      <c r="J806">
        <v>0</v>
      </c>
      <c r="K806">
        <v>0</v>
      </c>
      <c r="L806">
        <v>0</v>
      </c>
      <c r="M806">
        <v>0</v>
      </c>
      <c r="O806">
        <v>0</v>
      </c>
      <c r="Q806">
        <v>0</v>
      </c>
    </row>
    <row r="807" spans="1:17" ht="14.4" hidden="1" customHeight="1" x14ac:dyDescent="0.35">
      <c r="A807" t="s">
        <v>50</v>
      </c>
      <c r="B807" t="s">
        <v>17</v>
      </c>
      <c r="C807">
        <v>2018</v>
      </c>
      <c r="D807">
        <v>1</v>
      </c>
      <c r="E807">
        <v>3</v>
      </c>
      <c r="F807" t="s">
        <v>44</v>
      </c>
      <c r="G807">
        <v>6</v>
      </c>
      <c r="H807">
        <v>23</v>
      </c>
      <c r="I807">
        <v>3.2</v>
      </c>
      <c r="J807">
        <v>0</v>
      </c>
      <c r="K807">
        <v>0</v>
      </c>
      <c r="L807">
        <v>0</v>
      </c>
      <c r="M807">
        <v>0</v>
      </c>
      <c r="O807">
        <v>0</v>
      </c>
      <c r="Q807">
        <v>0</v>
      </c>
    </row>
    <row r="808" spans="1:17" ht="14.4" hidden="1" customHeight="1" x14ac:dyDescent="0.35">
      <c r="A808" t="s">
        <v>51</v>
      </c>
      <c r="B808" t="s">
        <v>17</v>
      </c>
      <c r="C808">
        <v>2018</v>
      </c>
      <c r="D808">
        <v>1</v>
      </c>
      <c r="E808">
        <v>3</v>
      </c>
      <c r="F808" t="s">
        <v>44</v>
      </c>
      <c r="G808">
        <v>7</v>
      </c>
      <c r="H808">
        <v>39</v>
      </c>
      <c r="I808">
        <v>4.7</v>
      </c>
      <c r="J808">
        <v>0</v>
      </c>
      <c r="K808">
        <v>0</v>
      </c>
      <c r="L808">
        <v>0</v>
      </c>
      <c r="M808">
        <v>0</v>
      </c>
      <c r="O808">
        <v>0</v>
      </c>
      <c r="Q808">
        <v>0</v>
      </c>
    </row>
    <row r="809" spans="1:17" ht="14.4" hidden="1" customHeight="1" x14ac:dyDescent="0.35">
      <c r="A809" t="s">
        <v>52</v>
      </c>
      <c r="B809" t="s">
        <v>17</v>
      </c>
      <c r="C809">
        <v>2018</v>
      </c>
      <c r="D809">
        <v>1</v>
      </c>
      <c r="E809">
        <v>3</v>
      </c>
      <c r="F809" t="s">
        <v>44</v>
      </c>
      <c r="G809">
        <v>8</v>
      </c>
      <c r="H809">
        <v>32</v>
      </c>
      <c r="I809">
        <v>4.8</v>
      </c>
      <c r="J809">
        <v>0</v>
      </c>
      <c r="K809">
        <v>0</v>
      </c>
      <c r="L809">
        <v>0</v>
      </c>
      <c r="M809">
        <v>0</v>
      </c>
      <c r="O809">
        <v>0</v>
      </c>
      <c r="Q809">
        <v>0</v>
      </c>
    </row>
    <row r="810" spans="1:17" ht="14.4" hidden="1" customHeight="1" x14ac:dyDescent="0.35">
      <c r="A810" t="s">
        <v>53</v>
      </c>
      <c r="B810" t="s">
        <v>17</v>
      </c>
      <c r="C810">
        <v>2018</v>
      </c>
      <c r="D810">
        <v>1</v>
      </c>
      <c r="E810">
        <v>3</v>
      </c>
      <c r="F810" t="s">
        <v>44</v>
      </c>
      <c r="G810">
        <v>9</v>
      </c>
      <c r="H810">
        <v>45</v>
      </c>
      <c r="I810">
        <v>5</v>
      </c>
      <c r="J810">
        <v>0</v>
      </c>
      <c r="K810">
        <v>0</v>
      </c>
      <c r="L810">
        <v>0</v>
      </c>
      <c r="M810">
        <v>0</v>
      </c>
      <c r="O810">
        <v>0</v>
      </c>
      <c r="Q810">
        <v>0</v>
      </c>
    </row>
    <row r="811" spans="1:17" ht="14.4" hidden="1" customHeight="1" x14ac:dyDescent="0.35">
      <c r="A811" t="s">
        <v>54</v>
      </c>
      <c r="B811" t="s">
        <v>17</v>
      </c>
      <c r="C811">
        <v>2018</v>
      </c>
      <c r="D811">
        <v>1</v>
      </c>
      <c r="E811">
        <v>3</v>
      </c>
      <c r="F811" t="s">
        <v>44</v>
      </c>
      <c r="G811">
        <v>10</v>
      </c>
      <c r="H811">
        <v>24</v>
      </c>
      <c r="I811">
        <v>3.4</v>
      </c>
      <c r="J811">
        <v>0</v>
      </c>
      <c r="K811">
        <v>0</v>
      </c>
      <c r="L811">
        <v>0</v>
      </c>
      <c r="M811">
        <v>0</v>
      </c>
      <c r="O811">
        <v>0</v>
      </c>
      <c r="Q811">
        <v>0</v>
      </c>
    </row>
    <row r="812" spans="1:17" ht="14.4" hidden="1" customHeight="1" x14ac:dyDescent="0.35">
      <c r="A812" t="s">
        <v>110</v>
      </c>
      <c r="B812" t="s">
        <v>17</v>
      </c>
      <c r="C812">
        <v>2018</v>
      </c>
      <c r="D812">
        <v>2</v>
      </c>
      <c r="E812">
        <v>3</v>
      </c>
      <c r="F812" t="s">
        <v>78</v>
      </c>
      <c r="G812">
        <v>1</v>
      </c>
      <c r="H812">
        <v>36</v>
      </c>
      <c r="I812">
        <v>5.5</v>
      </c>
      <c r="J812">
        <v>0</v>
      </c>
      <c r="K812">
        <v>0</v>
      </c>
      <c r="L812">
        <v>0</v>
      </c>
      <c r="M812">
        <v>0</v>
      </c>
      <c r="O812">
        <v>0</v>
      </c>
      <c r="Q812">
        <v>0</v>
      </c>
    </row>
    <row r="813" spans="1:17" ht="14.4" hidden="1" customHeight="1" x14ac:dyDescent="0.35">
      <c r="A813" t="s">
        <v>111</v>
      </c>
      <c r="B813" t="s">
        <v>17</v>
      </c>
      <c r="C813">
        <v>2018</v>
      </c>
      <c r="D813">
        <v>2</v>
      </c>
      <c r="E813">
        <v>3</v>
      </c>
      <c r="F813" t="s">
        <v>78</v>
      </c>
      <c r="G813">
        <v>2</v>
      </c>
      <c r="H813">
        <v>55</v>
      </c>
      <c r="I813">
        <v>8.3000000000000007</v>
      </c>
      <c r="J813">
        <v>0</v>
      </c>
      <c r="K813">
        <v>0</v>
      </c>
      <c r="L813">
        <v>0</v>
      </c>
      <c r="M813">
        <v>0</v>
      </c>
      <c r="O813">
        <v>0</v>
      </c>
      <c r="Q813">
        <v>0</v>
      </c>
    </row>
    <row r="814" spans="1:17" ht="14.4" hidden="1" customHeight="1" x14ac:dyDescent="0.35">
      <c r="A814" t="s">
        <v>112</v>
      </c>
      <c r="B814" t="s">
        <v>17</v>
      </c>
      <c r="C814">
        <v>2018</v>
      </c>
      <c r="D814">
        <v>2</v>
      </c>
      <c r="E814">
        <v>3</v>
      </c>
      <c r="F814" t="s">
        <v>78</v>
      </c>
      <c r="G814">
        <v>3</v>
      </c>
      <c r="H814">
        <v>40</v>
      </c>
      <c r="I814">
        <v>6.6</v>
      </c>
      <c r="J814">
        <v>0</v>
      </c>
      <c r="K814">
        <v>0</v>
      </c>
      <c r="L814">
        <v>0</v>
      </c>
      <c r="M814">
        <v>0</v>
      </c>
      <c r="O814">
        <v>0</v>
      </c>
      <c r="Q814">
        <v>0</v>
      </c>
    </row>
    <row r="815" spans="1:17" ht="14.4" hidden="1" customHeight="1" x14ac:dyDescent="0.35">
      <c r="A815" t="s">
        <v>113</v>
      </c>
      <c r="B815" t="s">
        <v>17</v>
      </c>
      <c r="C815">
        <v>2018</v>
      </c>
      <c r="D815">
        <v>2</v>
      </c>
      <c r="E815">
        <v>3</v>
      </c>
      <c r="F815" t="s">
        <v>78</v>
      </c>
      <c r="G815">
        <v>4</v>
      </c>
      <c r="H815">
        <v>31</v>
      </c>
      <c r="I815">
        <v>5.3</v>
      </c>
      <c r="J815">
        <v>0</v>
      </c>
      <c r="K815">
        <v>0</v>
      </c>
      <c r="L815">
        <v>0</v>
      </c>
      <c r="M815">
        <v>0</v>
      </c>
      <c r="O815">
        <v>0</v>
      </c>
      <c r="Q815">
        <v>0</v>
      </c>
    </row>
    <row r="816" spans="1:17" ht="14.4" hidden="1" customHeight="1" x14ac:dyDescent="0.35">
      <c r="A816" t="s">
        <v>114</v>
      </c>
      <c r="B816" t="s">
        <v>17</v>
      </c>
      <c r="C816">
        <v>2018</v>
      </c>
      <c r="D816">
        <v>2</v>
      </c>
      <c r="E816">
        <v>3</v>
      </c>
      <c r="F816" t="s">
        <v>78</v>
      </c>
      <c r="G816">
        <v>5</v>
      </c>
      <c r="H816">
        <v>31</v>
      </c>
      <c r="I816">
        <v>5</v>
      </c>
      <c r="J816">
        <v>0</v>
      </c>
      <c r="K816">
        <v>0</v>
      </c>
      <c r="L816">
        <v>0</v>
      </c>
      <c r="M816">
        <v>0</v>
      </c>
      <c r="O816">
        <v>0</v>
      </c>
      <c r="Q816">
        <v>0</v>
      </c>
    </row>
    <row r="817" spans="1:17" ht="14.4" hidden="1" customHeight="1" x14ac:dyDescent="0.35">
      <c r="A817" t="s">
        <v>115</v>
      </c>
      <c r="B817" t="s">
        <v>17</v>
      </c>
      <c r="C817">
        <v>2018</v>
      </c>
      <c r="D817">
        <v>2</v>
      </c>
      <c r="E817">
        <v>3</v>
      </c>
      <c r="F817" t="s">
        <v>78</v>
      </c>
      <c r="G817">
        <v>6</v>
      </c>
      <c r="H817">
        <v>38</v>
      </c>
      <c r="I817">
        <v>5.7</v>
      </c>
      <c r="J817">
        <v>0</v>
      </c>
      <c r="K817">
        <v>0</v>
      </c>
      <c r="L817">
        <v>0</v>
      </c>
      <c r="M817">
        <v>0</v>
      </c>
      <c r="N817" t="s">
        <v>86</v>
      </c>
      <c r="O817">
        <v>0</v>
      </c>
      <c r="Q817">
        <v>0</v>
      </c>
    </row>
    <row r="818" spans="1:17" ht="14.4" hidden="1" customHeight="1" x14ac:dyDescent="0.35">
      <c r="A818" t="s">
        <v>116</v>
      </c>
      <c r="B818" t="s">
        <v>17</v>
      </c>
      <c r="C818">
        <v>2018</v>
      </c>
      <c r="D818">
        <v>2</v>
      </c>
      <c r="E818">
        <v>3</v>
      </c>
      <c r="F818" t="s">
        <v>78</v>
      </c>
      <c r="G818">
        <v>7</v>
      </c>
      <c r="H818">
        <v>0</v>
      </c>
      <c r="J818">
        <v>0</v>
      </c>
      <c r="K818">
        <v>0</v>
      </c>
      <c r="L818">
        <v>2018</v>
      </c>
      <c r="M818">
        <v>1</v>
      </c>
      <c r="N818" t="s">
        <v>27</v>
      </c>
      <c r="O818">
        <v>0</v>
      </c>
      <c r="Q818">
        <v>0</v>
      </c>
    </row>
    <row r="819" spans="1:17" ht="14.4" hidden="1" customHeight="1" x14ac:dyDescent="0.35">
      <c r="A819" t="s">
        <v>183</v>
      </c>
      <c r="B819" t="s">
        <v>17</v>
      </c>
      <c r="C819">
        <v>2019</v>
      </c>
      <c r="D819">
        <v>3</v>
      </c>
      <c r="E819">
        <v>4</v>
      </c>
      <c r="F819" t="s">
        <v>44</v>
      </c>
      <c r="G819">
        <v>2</v>
      </c>
      <c r="H819">
        <v>20</v>
      </c>
      <c r="I819">
        <v>2.7</v>
      </c>
      <c r="J819">
        <v>0</v>
      </c>
      <c r="K819">
        <v>0</v>
      </c>
      <c r="L819">
        <v>0</v>
      </c>
      <c r="M819">
        <v>0</v>
      </c>
      <c r="O819">
        <v>0</v>
      </c>
      <c r="Q819">
        <v>0</v>
      </c>
    </row>
    <row r="820" spans="1:17" ht="14.4" hidden="1" customHeight="1" x14ac:dyDescent="0.35">
      <c r="A820" t="s">
        <v>184</v>
      </c>
      <c r="B820" t="s">
        <v>17</v>
      </c>
      <c r="C820">
        <v>2019</v>
      </c>
      <c r="D820">
        <v>3</v>
      </c>
      <c r="E820">
        <v>4</v>
      </c>
      <c r="F820" t="s">
        <v>44</v>
      </c>
      <c r="G820">
        <v>3</v>
      </c>
      <c r="H820">
        <v>0</v>
      </c>
      <c r="J820">
        <v>0</v>
      </c>
      <c r="K820">
        <v>0</v>
      </c>
      <c r="L820">
        <v>2019</v>
      </c>
      <c r="M820">
        <v>1</v>
      </c>
      <c r="N820" t="s">
        <v>21</v>
      </c>
      <c r="O820">
        <v>0</v>
      </c>
      <c r="Q820">
        <v>0</v>
      </c>
    </row>
    <row r="821" spans="1:17" ht="14.4" hidden="1" customHeight="1" x14ac:dyDescent="0.35">
      <c r="A821" t="s">
        <v>276</v>
      </c>
      <c r="B821" t="s">
        <v>17</v>
      </c>
      <c r="C821">
        <v>2019</v>
      </c>
      <c r="D821">
        <v>5</v>
      </c>
      <c r="E821">
        <v>1</v>
      </c>
      <c r="F821" t="s">
        <v>32</v>
      </c>
      <c r="G821">
        <v>3</v>
      </c>
      <c r="H821">
        <v>0</v>
      </c>
      <c r="J821">
        <v>0</v>
      </c>
      <c r="K821">
        <v>0</v>
      </c>
      <c r="L821">
        <v>2018</v>
      </c>
      <c r="M821">
        <v>1</v>
      </c>
      <c r="O821">
        <v>0</v>
      </c>
      <c r="Q821">
        <v>0</v>
      </c>
    </row>
    <row r="822" spans="1:17" ht="14.4" hidden="1" customHeight="1" x14ac:dyDescent="0.35">
      <c r="A822" t="s">
        <v>185</v>
      </c>
      <c r="B822" t="s">
        <v>17</v>
      </c>
      <c r="C822">
        <v>2019</v>
      </c>
      <c r="D822">
        <v>3</v>
      </c>
      <c r="E822">
        <v>4</v>
      </c>
      <c r="F822" t="s">
        <v>44</v>
      </c>
      <c r="G822">
        <v>4</v>
      </c>
      <c r="H822">
        <v>33</v>
      </c>
      <c r="I822">
        <v>7.6</v>
      </c>
      <c r="J822">
        <v>0</v>
      </c>
      <c r="K822">
        <v>0</v>
      </c>
      <c r="L822">
        <v>0</v>
      </c>
      <c r="M822">
        <v>0</v>
      </c>
      <c r="O822">
        <v>0</v>
      </c>
      <c r="Q822">
        <v>0</v>
      </c>
    </row>
    <row r="823" spans="1:17" ht="14.4" hidden="1" customHeight="1" x14ac:dyDescent="0.35">
      <c r="A823" t="s">
        <v>186</v>
      </c>
      <c r="B823" t="s">
        <v>17</v>
      </c>
      <c r="C823">
        <v>2019</v>
      </c>
      <c r="D823">
        <v>3</v>
      </c>
      <c r="E823">
        <v>4</v>
      </c>
      <c r="F823" t="s">
        <v>44</v>
      </c>
      <c r="G823">
        <v>5</v>
      </c>
      <c r="H823">
        <v>0</v>
      </c>
      <c r="J823">
        <v>0</v>
      </c>
      <c r="K823">
        <v>0</v>
      </c>
      <c r="L823">
        <v>2019</v>
      </c>
      <c r="M823">
        <v>1</v>
      </c>
      <c r="O823">
        <v>0</v>
      </c>
      <c r="Q823">
        <v>0</v>
      </c>
    </row>
    <row r="824" spans="1:17" ht="14.4" hidden="1" customHeight="1" x14ac:dyDescent="0.35">
      <c r="A824" t="s">
        <v>187</v>
      </c>
      <c r="B824" t="s">
        <v>17</v>
      </c>
      <c r="C824">
        <v>2019</v>
      </c>
      <c r="D824">
        <v>3</v>
      </c>
      <c r="E824">
        <v>4</v>
      </c>
      <c r="F824" t="s">
        <v>44</v>
      </c>
      <c r="G824">
        <v>6</v>
      </c>
      <c r="H824">
        <v>32</v>
      </c>
      <c r="I824">
        <v>4.7</v>
      </c>
      <c r="J824">
        <v>0</v>
      </c>
      <c r="K824">
        <v>0</v>
      </c>
      <c r="L824">
        <v>0</v>
      </c>
      <c r="M824">
        <v>0</v>
      </c>
      <c r="O824">
        <v>0</v>
      </c>
      <c r="Q824">
        <v>0</v>
      </c>
    </row>
    <row r="825" spans="1:17" ht="14.4" hidden="1" customHeight="1" x14ac:dyDescent="0.35">
      <c r="A825" t="s">
        <v>188</v>
      </c>
      <c r="B825" t="s">
        <v>17</v>
      </c>
      <c r="C825">
        <v>2019</v>
      </c>
      <c r="D825">
        <v>3</v>
      </c>
      <c r="E825">
        <v>4</v>
      </c>
      <c r="F825" t="s">
        <v>44</v>
      </c>
      <c r="G825">
        <v>7</v>
      </c>
      <c r="H825">
        <v>27</v>
      </c>
      <c r="I825">
        <v>4.3</v>
      </c>
      <c r="J825">
        <v>0</v>
      </c>
      <c r="K825">
        <v>0</v>
      </c>
      <c r="L825">
        <v>0</v>
      </c>
      <c r="M825">
        <v>0</v>
      </c>
      <c r="O825">
        <v>0</v>
      </c>
      <c r="Q825">
        <v>0</v>
      </c>
    </row>
    <row r="826" spans="1:17" ht="14.4" hidden="1" customHeight="1" x14ac:dyDescent="0.35">
      <c r="A826" t="s">
        <v>281</v>
      </c>
      <c r="B826" t="s">
        <v>17</v>
      </c>
      <c r="C826">
        <v>2019</v>
      </c>
      <c r="D826">
        <v>5</v>
      </c>
      <c r="E826">
        <v>1</v>
      </c>
      <c r="F826" t="s">
        <v>32</v>
      </c>
      <c r="G826">
        <v>8</v>
      </c>
      <c r="H826">
        <v>0</v>
      </c>
      <c r="J826">
        <v>0</v>
      </c>
      <c r="K826">
        <v>0</v>
      </c>
      <c r="L826">
        <v>2018</v>
      </c>
      <c r="M826">
        <v>1</v>
      </c>
      <c r="O826">
        <v>0</v>
      </c>
      <c r="Q826">
        <v>0</v>
      </c>
    </row>
    <row r="827" spans="1:17" ht="14.4" hidden="1" customHeight="1" x14ac:dyDescent="0.35">
      <c r="A827" t="s">
        <v>284</v>
      </c>
      <c r="B827" t="s">
        <v>17</v>
      </c>
      <c r="C827">
        <v>2019</v>
      </c>
      <c r="D827">
        <v>5</v>
      </c>
      <c r="E827">
        <v>2</v>
      </c>
      <c r="F827" t="s">
        <v>44</v>
      </c>
      <c r="G827">
        <v>1</v>
      </c>
      <c r="H827">
        <v>0</v>
      </c>
      <c r="J827">
        <v>0</v>
      </c>
      <c r="K827">
        <v>0</v>
      </c>
      <c r="L827">
        <v>2018</v>
      </c>
      <c r="M827">
        <v>1</v>
      </c>
      <c r="O827">
        <v>0</v>
      </c>
      <c r="Q827">
        <v>0</v>
      </c>
    </row>
    <row r="828" spans="1:17" ht="14.4" hidden="1" customHeight="1" x14ac:dyDescent="0.35">
      <c r="A828" t="s">
        <v>286</v>
      </c>
      <c r="B828" t="s">
        <v>17</v>
      </c>
      <c r="C828">
        <v>2019</v>
      </c>
      <c r="D828">
        <v>5</v>
      </c>
      <c r="E828">
        <v>2</v>
      </c>
      <c r="F828" t="s">
        <v>44</v>
      </c>
      <c r="G828">
        <v>3</v>
      </c>
      <c r="H828">
        <v>0</v>
      </c>
      <c r="J828">
        <v>0</v>
      </c>
      <c r="K828">
        <v>0</v>
      </c>
      <c r="L828">
        <v>2018</v>
      </c>
      <c r="M828">
        <v>1</v>
      </c>
      <c r="O828">
        <v>0</v>
      </c>
      <c r="Q828">
        <v>0</v>
      </c>
    </row>
    <row r="829" spans="1:17" ht="14.4" hidden="1" customHeight="1" x14ac:dyDescent="0.35">
      <c r="A829" t="s">
        <v>287</v>
      </c>
      <c r="B829" t="s">
        <v>17</v>
      </c>
      <c r="C829">
        <v>2019</v>
      </c>
      <c r="D829">
        <v>5</v>
      </c>
      <c r="E829">
        <v>2</v>
      </c>
      <c r="F829" t="s">
        <v>44</v>
      </c>
      <c r="G829">
        <v>4</v>
      </c>
      <c r="H829">
        <v>0</v>
      </c>
      <c r="J829">
        <v>0</v>
      </c>
      <c r="K829">
        <v>0</v>
      </c>
      <c r="L829">
        <v>2018</v>
      </c>
      <c r="M829">
        <v>1</v>
      </c>
      <c r="O829">
        <v>0</v>
      </c>
      <c r="Q829">
        <v>0</v>
      </c>
    </row>
    <row r="830" spans="1:17" ht="14.4" hidden="1" customHeight="1" x14ac:dyDescent="0.35">
      <c r="A830" t="s">
        <v>289</v>
      </c>
      <c r="B830" t="s">
        <v>17</v>
      </c>
      <c r="C830">
        <v>2019</v>
      </c>
      <c r="D830">
        <v>5</v>
      </c>
      <c r="E830">
        <v>2</v>
      </c>
      <c r="F830" t="s">
        <v>44</v>
      </c>
      <c r="G830">
        <v>6</v>
      </c>
      <c r="H830">
        <v>0</v>
      </c>
      <c r="J830">
        <v>0</v>
      </c>
      <c r="K830">
        <v>0</v>
      </c>
      <c r="L830">
        <v>2018</v>
      </c>
      <c r="M830">
        <v>1</v>
      </c>
      <c r="O830">
        <v>0</v>
      </c>
      <c r="Q830">
        <v>0</v>
      </c>
    </row>
    <row r="831" spans="1:17" ht="14.4" hidden="1" customHeight="1" x14ac:dyDescent="0.35">
      <c r="A831" t="s">
        <v>290</v>
      </c>
      <c r="B831" t="s">
        <v>17</v>
      </c>
      <c r="C831">
        <v>2019</v>
      </c>
      <c r="D831">
        <v>5</v>
      </c>
      <c r="E831">
        <v>2</v>
      </c>
      <c r="F831" t="s">
        <v>44</v>
      </c>
      <c r="G831">
        <v>7</v>
      </c>
      <c r="H831">
        <v>0</v>
      </c>
      <c r="J831">
        <v>0</v>
      </c>
      <c r="K831">
        <v>0</v>
      </c>
      <c r="L831">
        <v>2018</v>
      </c>
      <c r="M831">
        <v>1</v>
      </c>
      <c r="O831">
        <v>0</v>
      </c>
      <c r="Q831">
        <v>0</v>
      </c>
    </row>
    <row r="832" spans="1:17" ht="14.4" hidden="1" customHeight="1" x14ac:dyDescent="0.35">
      <c r="A832" t="s">
        <v>291</v>
      </c>
      <c r="B832" t="s">
        <v>17</v>
      </c>
      <c r="C832">
        <v>2019</v>
      </c>
      <c r="D832">
        <v>5</v>
      </c>
      <c r="E832">
        <v>2</v>
      </c>
      <c r="F832" t="s">
        <v>44</v>
      </c>
      <c r="G832">
        <v>8</v>
      </c>
      <c r="H832">
        <v>0</v>
      </c>
      <c r="J832">
        <v>0</v>
      </c>
      <c r="K832">
        <v>0</v>
      </c>
      <c r="L832">
        <v>2018</v>
      </c>
      <c r="M832">
        <v>1</v>
      </c>
      <c r="O832">
        <v>0</v>
      </c>
      <c r="Q832">
        <v>0</v>
      </c>
    </row>
    <row r="833" spans="1:17" ht="14.4" hidden="1" customHeight="1" x14ac:dyDescent="0.35">
      <c r="A833" t="s">
        <v>292</v>
      </c>
      <c r="B833" t="s">
        <v>17</v>
      </c>
      <c r="C833">
        <v>2019</v>
      </c>
      <c r="D833">
        <v>5</v>
      </c>
      <c r="E833">
        <v>2</v>
      </c>
      <c r="F833" t="s">
        <v>44</v>
      </c>
      <c r="G833">
        <v>9</v>
      </c>
      <c r="H833">
        <v>0</v>
      </c>
      <c r="J833">
        <v>0</v>
      </c>
      <c r="K833">
        <v>0</v>
      </c>
      <c r="L833">
        <v>2018</v>
      </c>
      <c r="M833">
        <v>1</v>
      </c>
      <c r="O833">
        <v>0</v>
      </c>
      <c r="Q833">
        <v>0</v>
      </c>
    </row>
    <row r="834" spans="1:17" ht="14.4" hidden="1" customHeight="1" x14ac:dyDescent="0.35">
      <c r="A834" t="s">
        <v>293</v>
      </c>
      <c r="B834" t="s">
        <v>17</v>
      </c>
      <c r="C834">
        <v>2019</v>
      </c>
      <c r="D834">
        <v>5</v>
      </c>
      <c r="E834">
        <v>2</v>
      </c>
      <c r="F834" t="s">
        <v>44</v>
      </c>
      <c r="G834">
        <v>10</v>
      </c>
      <c r="H834">
        <v>0</v>
      </c>
      <c r="J834">
        <v>0</v>
      </c>
      <c r="K834">
        <v>0</v>
      </c>
      <c r="L834">
        <v>2018</v>
      </c>
      <c r="M834">
        <v>1</v>
      </c>
      <c r="O834">
        <v>0</v>
      </c>
      <c r="Q834">
        <v>0</v>
      </c>
    </row>
    <row r="835" spans="1:17" ht="14.4" hidden="1" customHeight="1" x14ac:dyDescent="0.35">
      <c r="A835" t="s">
        <v>189</v>
      </c>
      <c r="B835" t="s">
        <v>17</v>
      </c>
      <c r="C835">
        <v>2019</v>
      </c>
      <c r="D835">
        <v>3</v>
      </c>
      <c r="E835">
        <v>4</v>
      </c>
      <c r="F835" t="s">
        <v>44</v>
      </c>
      <c r="G835">
        <v>8</v>
      </c>
      <c r="H835">
        <v>33</v>
      </c>
      <c r="I835">
        <v>8</v>
      </c>
      <c r="J835">
        <v>0</v>
      </c>
      <c r="K835">
        <v>0</v>
      </c>
      <c r="L835">
        <v>0</v>
      </c>
      <c r="M835">
        <v>0</v>
      </c>
      <c r="O835">
        <v>0</v>
      </c>
      <c r="Q835">
        <v>0</v>
      </c>
    </row>
    <row r="836" spans="1:17" ht="14.4" hidden="1" customHeight="1" x14ac:dyDescent="0.35">
      <c r="A836" t="s">
        <v>295</v>
      </c>
      <c r="B836" t="s">
        <v>17</v>
      </c>
      <c r="C836">
        <v>2019</v>
      </c>
      <c r="D836">
        <v>5</v>
      </c>
      <c r="E836">
        <v>3</v>
      </c>
      <c r="F836" t="s">
        <v>18</v>
      </c>
      <c r="G836">
        <v>2</v>
      </c>
      <c r="H836">
        <v>0</v>
      </c>
      <c r="J836">
        <v>0</v>
      </c>
      <c r="K836">
        <v>0</v>
      </c>
      <c r="L836">
        <v>2018</v>
      </c>
      <c r="M836">
        <v>1</v>
      </c>
      <c r="O836">
        <v>0</v>
      </c>
      <c r="Q836">
        <v>0</v>
      </c>
    </row>
    <row r="837" spans="1:17" ht="14.4" hidden="1" customHeight="1" x14ac:dyDescent="0.35">
      <c r="A837" t="s">
        <v>296</v>
      </c>
      <c r="B837" t="s">
        <v>17</v>
      </c>
      <c r="C837">
        <v>2019</v>
      </c>
      <c r="D837">
        <v>5</v>
      </c>
      <c r="E837">
        <v>3</v>
      </c>
      <c r="F837" t="s">
        <v>18</v>
      </c>
      <c r="G837">
        <v>3</v>
      </c>
      <c r="H837">
        <v>0</v>
      </c>
      <c r="J837">
        <v>0</v>
      </c>
      <c r="K837">
        <v>0</v>
      </c>
      <c r="L837">
        <v>2018</v>
      </c>
      <c r="M837">
        <v>1</v>
      </c>
      <c r="O837">
        <v>0</v>
      </c>
      <c r="Q837">
        <v>0</v>
      </c>
    </row>
    <row r="838" spans="1:17" ht="14.4" hidden="1" customHeight="1" x14ac:dyDescent="0.35">
      <c r="A838" t="s">
        <v>191</v>
      </c>
      <c r="B838" t="s">
        <v>17</v>
      </c>
      <c r="C838">
        <v>2019</v>
      </c>
      <c r="D838">
        <v>3</v>
      </c>
      <c r="E838">
        <v>4</v>
      </c>
      <c r="F838" t="s">
        <v>44</v>
      </c>
      <c r="G838">
        <v>10</v>
      </c>
      <c r="H838">
        <v>0</v>
      </c>
      <c r="J838">
        <v>0</v>
      </c>
      <c r="K838">
        <v>0</v>
      </c>
      <c r="L838">
        <v>2019</v>
      </c>
      <c r="M838">
        <v>1</v>
      </c>
      <c r="O838">
        <v>0</v>
      </c>
      <c r="Q838">
        <v>0</v>
      </c>
    </row>
    <row r="839" spans="1:17" ht="14.4" hidden="1" customHeight="1" x14ac:dyDescent="0.35">
      <c r="A839" t="s">
        <v>298</v>
      </c>
      <c r="B839" t="s">
        <v>17</v>
      </c>
      <c r="C839">
        <v>2019</v>
      </c>
      <c r="D839">
        <v>5</v>
      </c>
      <c r="E839">
        <v>3</v>
      </c>
      <c r="F839" t="s">
        <v>18</v>
      </c>
      <c r="G839">
        <v>5</v>
      </c>
      <c r="H839">
        <v>0</v>
      </c>
      <c r="J839">
        <v>0</v>
      </c>
      <c r="K839">
        <v>0</v>
      </c>
      <c r="L839">
        <v>2018</v>
      </c>
      <c r="M839">
        <v>1</v>
      </c>
      <c r="O839">
        <v>0</v>
      </c>
      <c r="Q839">
        <v>0</v>
      </c>
    </row>
    <row r="840" spans="1:17" ht="14.4" hidden="1" customHeight="1" x14ac:dyDescent="0.35">
      <c r="A840" t="s">
        <v>299</v>
      </c>
      <c r="B840" t="s">
        <v>17</v>
      </c>
      <c r="C840">
        <v>2019</v>
      </c>
      <c r="D840">
        <v>5</v>
      </c>
      <c r="E840">
        <v>3</v>
      </c>
      <c r="F840" t="s">
        <v>18</v>
      </c>
      <c r="G840">
        <v>6</v>
      </c>
      <c r="H840">
        <v>0</v>
      </c>
      <c r="J840">
        <v>0</v>
      </c>
      <c r="K840">
        <v>0</v>
      </c>
      <c r="L840">
        <v>2018</v>
      </c>
      <c r="M840">
        <v>1</v>
      </c>
      <c r="O840">
        <v>0</v>
      </c>
      <c r="Q840">
        <v>0</v>
      </c>
    </row>
    <row r="841" spans="1:17" ht="14.4" hidden="1" customHeight="1" x14ac:dyDescent="0.35">
      <c r="A841" t="s">
        <v>300</v>
      </c>
      <c r="B841" t="s">
        <v>17</v>
      </c>
      <c r="C841">
        <v>2019</v>
      </c>
      <c r="D841">
        <v>5</v>
      </c>
      <c r="E841">
        <v>3</v>
      </c>
      <c r="F841" t="s">
        <v>18</v>
      </c>
      <c r="G841">
        <v>7</v>
      </c>
      <c r="H841">
        <v>0</v>
      </c>
      <c r="J841">
        <v>0</v>
      </c>
      <c r="K841">
        <v>0</v>
      </c>
      <c r="L841">
        <v>2018</v>
      </c>
      <c r="M841">
        <v>1</v>
      </c>
      <c r="O841">
        <v>0</v>
      </c>
      <c r="Q841">
        <v>0</v>
      </c>
    </row>
    <row r="842" spans="1:17" ht="14.4" hidden="1" customHeight="1" x14ac:dyDescent="0.35">
      <c r="A842" t="s">
        <v>301</v>
      </c>
      <c r="B842" t="s">
        <v>17</v>
      </c>
      <c r="C842">
        <v>2019</v>
      </c>
      <c r="D842">
        <v>5</v>
      </c>
      <c r="E842">
        <v>3</v>
      </c>
      <c r="F842" t="s">
        <v>18</v>
      </c>
      <c r="G842">
        <v>8</v>
      </c>
      <c r="H842">
        <v>0</v>
      </c>
      <c r="J842">
        <v>0</v>
      </c>
      <c r="K842">
        <v>0</v>
      </c>
      <c r="L842">
        <v>2018</v>
      </c>
      <c r="M842">
        <v>1</v>
      </c>
      <c r="O842">
        <v>0</v>
      </c>
      <c r="Q842">
        <v>0</v>
      </c>
    </row>
    <row r="843" spans="1:17" ht="14.4" hidden="1" customHeight="1" x14ac:dyDescent="0.35">
      <c r="A843" t="s">
        <v>303</v>
      </c>
      <c r="B843" t="s">
        <v>17</v>
      </c>
      <c r="C843">
        <v>2019</v>
      </c>
      <c r="D843">
        <v>5</v>
      </c>
      <c r="E843">
        <v>3</v>
      </c>
      <c r="F843" t="s">
        <v>18</v>
      </c>
      <c r="G843">
        <v>10</v>
      </c>
      <c r="H843">
        <v>0</v>
      </c>
      <c r="J843">
        <v>0</v>
      </c>
      <c r="K843">
        <v>0</v>
      </c>
      <c r="L843">
        <v>2018</v>
      </c>
      <c r="M843">
        <v>1</v>
      </c>
      <c r="O843">
        <v>0</v>
      </c>
      <c r="Q843">
        <v>0</v>
      </c>
    </row>
    <row r="844" spans="1:17" ht="14.4" hidden="1" customHeight="1" x14ac:dyDescent="0.35">
      <c r="A844" t="s">
        <v>304</v>
      </c>
      <c r="B844" t="s">
        <v>17</v>
      </c>
      <c r="C844">
        <v>2019</v>
      </c>
      <c r="D844">
        <v>5</v>
      </c>
      <c r="E844">
        <v>3</v>
      </c>
      <c r="F844" t="s">
        <v>18</v>
      </c>
      <c r="G844">
        <v>11</v>
      </c>
      <c r="H844">
        <v>0</v>
      </c>
      <c r="J844">
        <v>0</v>
      </c>
      <c r="K844">
        <v>0</v>
      </c>
      <c r="L844">
        <v>2018</v>
      </c>
      <c r="M844">
        <v>1</v>
      </c>
      <c r="O844">
        <v>0</v>
      </c>
      <c r="Q844">
        <v>0</v>
      </c>
    </row>
    <row r="845" spans="1:17" ht="14.4" hidden="1" customHeight="1" x14ac:dyDescent="0.35">
      <c r="A845" t="s">
        <v>192</v>
      </c>
      <c r="B845" t="s">
        <v>17</v>
      </c>
      <c r="C845">
        <v>2019</v>
      </c>
      <c r="D845">
        <v>3</v>
      </c>
      <c r="E845">
        <v>4</v>
      </c>
      <c r="F845" t="s">
        <v>44</v>
      </c>
      <c r="G845">
        <v>11</v>
      </c>
      <c r="H845">
        <v>0</v>
      </c>
      <c r="J845">
        <v>0</v>
      </c>
      <c r="K845">
        <v>0</v>
      </c>
      <c r="L845">
        <v>2019</v>
      </c>
      <c r="M845">
        <v>1</v>
      </c>
      <c r="N845" t="s">
        <v>23</v>
      </c>
      <c r="O845">
        <v>0</v>
      </c>
      <c r="Q845">
        <v>0</v>
      </c>
    </row>
    <row r="846" spans="1:17" ht="14.4" hidden="1" customHeight="1" x14ac:dyDescent="0.35">
      <c r="A846" t="s">
        <v>195</v>
      </c>
      <c r="B846" t="s">
        <v>17</v>
      </c>
      <c r="C846">
        <v>2019</v>
      </c>
      <c r="D846">
        <v>3</v>
      </c>
      <c r="E846">
        <v>5</v>
      </c>
      <c r="F846" t="s">
        <v>66</v>
      </c>
      <c r="G846">
        <v>3</v>
      </c>
      <c r="H846">
        <v>37</v>
      </c>
      <c r="I846">
        <v>6.8</v>
      </c>
      <c r="J846">
        <v>0</v>
      </c>
      <c r="K846">
        <v>0</v>
      </c>
      <c r="L846">
        <v>0</v>
      </c>
      <c r="M846">
        <v>0</v>
      </c>
      <c r="O846">
        <v>0</v>
      </c>
      <c r="Q846">
        <v>1</v>
      </c>
    </row>
    <row r="847" spans="1:17" ht="14.4" hidden="1" customHeight="1" x14ac:dyDescent="0.35">
      <c r="A847" t="s">
        <v>196</v>
      </c>
      <c r="B847" t="s">
        <v>17</v>
      </c>
      <c r="C847">
        <v>2019</v>
      </c>
      <c r="D847">
        <v>3</v>
      </c>
      <c r="E847">
        <v>5</v>
      </c>
      <c r="F847" t="s">
        <v>66</v>
      </c>
      <c r="G847">
        <v>4</v>
      </c>
      <c r="H847">
        <v>42</v>
      </c>
      <c r="I847">
        <v>11.3</v>
      </c>
      <c r="J847">
        <v>0</v>
      </c>
      <c r="K847">
        <v>0</v>
      </c>
      <c r="L847">
        <v>0</v>
      </c>
      <c r="M847">
        <v>0</v>
      </c>
      <c r="O847">
        <v>0</v>
      </c>
      <c r="Q847">
        <v>2</v>
      </c>
    </row>
    <row r="848" spans="1:17" ht="14.4" hidden="1" customHeight="1" x14ac:dyDescent="0.35">
      <c r="A848" t="s">
        <v>197</v>
      </c>
      <c r="B848" t="s">
        <v>17</v>
      </c>
      <c r="C848">
        <v>2019</v>
      </c>
      <c r="D848">
        <v>3</v>
      </c>
      <c r="E848">
        <v>5</v>
      </c>
      <c r="F848" t="s">
        <v>66</v>
      </c>
      <c r="G848">
        <v>5</v>
      </c>
      <c r="H848">
        <v>46</v>
      </c>
      <c r="I848">
        <v>7.9</v>
      </c>
      <c r="J848">
        <v>0</v>
      </c>
      <c r="K848">
        <v>0</v>
      </c>
      <c r="L848">
        <v>0</v>
      </c>
      <c r="M848">
        <v>0</v>
      </c>
      <c r="O848">
        <v>0</v>
      </c>
      <c r="Q848">
        <v>3</v>
      </c>
    </row>
    <row r="849" spans="1:17" ht="14.4" hidden="1" customHeight="1" x14ac:dyDescent="0.35">
      <c r="A849" t="s">
        <v>315</v>
      </c>
      <c r="B849" t="s">
        <v>17</v>
      </c>
      <c r="C849">
        <v>2019</v>
      </c>
      <c r="D849">
        <v>5</v>
      </c>
      <c r="E849">
        <v>4</v>
      </c>
      <c r="F849" t="s">
        <v>66</v>
      </c>
      <c r="G849">
        <v>11</v>
      </c>
      <c r="H849">
        <v>0</v>
      </c>
      <c r="J849">
        <v>0</v>
      </c>
      <c r="K849">
        <v>0</v>
      </c>
      <c r="L849">
        <v>2018</v>
      </c>
      <c r="M849">
        <v>1</v>
      </c>
      <c r="O849">
        <v>0</v>
      </c>
      <c r="Q849">
        <v>0</v>
      </c>
    </row>
    <row r="850" spans="1:17" ht="14.4" hidden="1" customHeight="1" x14ac:dyDescent="0.35">
      <c r="A850" t="s">
        <v>316</v>
      </c>
      <c r="B850" t="s">
        <v>17</v>
      </c>
      <c r="C850">
        <v>2018</v>
      </c>
      <c r="D850">
        <v>5</v>
      </c>
      <c r="E850">
        <v>5</v>
      </c>
      <c r="F850" t="s">
        <v>78</v>
      </c>
      <c r="G850">
        <v>1</v>
      </c>
      <c r="H850">
        <v>33</v>
      </c>
      <c r="I850">
        <v>5.4</v>
      </c>
      <c r="J850">
        <v>0</v>
      </c>
      <c r="K850">
        <v>0</v>
      </c>
      <c r="L850">
        <v>0</v>
      </c>
      <c r="M850">
        <v>0</v>
      </c>
      <c r="O850">
        <v>0</v>
      </c>
      <c r="Q850">
        <v>0</v>
      </c>
    </row>
    <row r="851" spans="1:17" ht="14.4" hidden="1" customHeight="1" x14ac:dyDescent="0.35">
      <c r="A851" t="s">
        <v>200</v>
      </c>
      <c r="B851" t="s">
        <v>17</v>
      </c>
      <c r="C851">
        <v>2019</v>
      </c>
      <c r="D851">
        <v>3</v>
      </c>
      <c r="E851">
        <v>5</v>
      </c>
      <c r="F851" t="s">
        <v>66</v>
      </c>
      <c r="G851">
        <v>8</v>
      </c>
      <c r="H851">
        <v>36</v>
      </c>
      <c r="I851">
        <v>7.6</v>
      </c>
      <c r="J851">
        <v>0</v>
      </c>
      <c r="K851">
        <v>0</v>
      </c>
      <c r="L851">
        <v>0</v>
      </c>
      <c r="M851">
        <v>0</v>
      </c>
      <c r="O851">
        <v>0</v>
      </c>
      <c r="Q851">
        <v>4</v>
      </c>
    </row>
    <row r="852" spans="1:17" ht="14.4" hidden="1" customHeight="1" x14ac:dyDescent="0.35">
      <c r="A852" t="s">
        <v>201</v>
      </c>
      <c r="B852" t="s">
        <v>17</v>
      </c>
      <c r="C852">
        <v>2019</v>
      </c>
      <c r="D852">
        <v>3</v>
      </c>
      <c r="E852">
        <v>5</v>
      </c>
      <c r="F852" t="s">
        <v>66</v>
      </c>
      <c r="G852">
        <v>9</v>
      </c>
      <c r="H852">
        <v>0</v>
      </c>
      <c r="J852">
        <v>0</v>
      </c>
      <c r="K852">
        <v>0</v>
      </c>
      <c r="L852">
        <v>2019</v>
      </c>
      <c r="M852">
        <v>1</v>
      </c>
      <c r="O852">
        <v>0</v>
      </c>
      <c r="Q852">
        <v>0</v>
      </c>
    </row>
    <row r="853" spans="1:17" ht="14.4" hidden="1" customHeight="1" x14ac:dyDescent="0.35">
      <c r="A853" t="s">
        <v>202</v>
      </c>
      <c r="B853" t="s">
        <v>17</v>
      </c>
      <c r="C853">
        <v>2019</v>
      </c>
      <c r="D853">
        <v>3</v>
      </c>
      <c r="E853">
        <v>5</v>
      </c>
      <c r="F853" t="s">
        <v>66</v>
      </c>
      <c r="G853">
        <v>10</v>
      </c>
      <c r="H853">
        <v>0</v>
      </c>
      <c r="J853">
        <v>0</v>
      </c>
      <c r="K853">
        <v>0</v>
      </c>
      <c r="L853">
        <v>2019</v>
      </c>
      <c r="M853">
        <v>1</v>
      </c>
      <c r="O853">
        <v>0</v>
      </c>
      <c r="Q853">
        <v>0</v>
      </c>
    </row>
    <row r="854" spans="1:17" ht="14.4" hidden="1" customHeight="1" x14ac:dyDescent="0.35">
      <c r="A854" t="s">
        <v>203</v>
      </c>
      <c r="B854" t="s">
        <v>17</v>
      </c>
      <c r="C854">
        <v>2019</v>
      </c>
      <c r="D854">
        <v>3</v>
      </c>
      <c r="E854">
        <v>6</v>
      </c>
      <c r="F854" t="s">
        <v>18</v>
      </c>
      <c r="G854">
        <v>1</v>
      </c>
      <c r="H854">
        <v>0</v>
      </c>
      <c r="J854">
        <v>0</v>
      </c>
      <c r="K854">
        <v>0</v>
      </c>
      <c r="L854">
        <v>2019</v>
      </c>
      <c r="M854">
        <v>1</v>
      </c>
      <c r="O854">
        <v>0</v>
      </c>
      <c r="Q854">
        <v>0</v>
      </c>
    </row>
    <row r="855" spans="1:17" ht="14.4" hidden="1" customHeight="1" x14ac:dyDescent="0.35">
      <c r="A855" t="s">
        <v>208</v>
      </c>
      <c r="B855" t="s">
        <v>17</v>
      </c>
      <c r="C855">
        <v>2019</v>
      </c>
      <c r="D855">
        <v>3</v>
      </c>
      <c r="E855">
        <v>6</v>
      </c>
      <c r="F855" t="s">
        <v>18</v>
      </c>
      <c r="G855">
        <v>6</v>
      </c>
      <c r="H855">
        <v>14</v>
      </c>
      <c r="I855">
        <v>4.8</v>
      </c>
      <c r="J855">
        <v>0</v>
      </c>
      <c r="K855">
        <v>0</v>
      </c>
      <c r="L855">
        <v>0</v>
      </c>
      <c r="M855">
        <v>0</v>
      </c>
      <c r="O855">
        <v>0</v>
      </c>
      <c r="Q855">
        <v>0</v>
      </c>
    </row>
    <row r="856" spans="1:17" ht="14.4" hidden="1" customHeight="1" x14ac:dyDescent="0.35">
      <c r="A856" t="s">
        <v>213</v>
      </c>
      <c r="B856" t="s">
        <v>17</v>
      </c>
      <c r="C856">
        <v>2019</v>
      </c>
      <c r="D856">
        <v>4</v>
      </c>
      <c r="E856">
        <v>1</v>
      </c>
      <c r="F856" t="s">
        <v>55</v>
      </c>
      <c r="G856">
        <v>1</v>
      </c>
      <c r="H856">
        <v>0</v>
      </c>
      <c r="J856">
        <v>0</v>
      </c>
      <c r="K856">
        <v>0</v>
      </c>
      <c r="L856">
        <v>2019</v>
      </c>
      <c r="M856">
        <v>1</v>
      </c>
      <c r="N856" t="s">
        <v>21</v>
      </c>
      <c r="O856">
        <v>0</v>
      </c>
      <c r="Q856">
        <v>0</v>
      </c>
    </row>
    <row r="857" spans="1:17" ht="14.4" hidden="1" customHeight="1" x14ac:dyDescent="0.35">
      <c r="A857" t="s">
        <v>327</v>
      </c>
      <c r="B857" t="s">
        <v>17</v>
      </c>
      <c r="C857">
        <v>2019</v>
      </c>
      <c r="D857">
        <v>5</v>
      </c>
      <c r="E857">
        <v>6</v>
      </c>
      <c r="F857" t="s">
        <v>55</v>
      </c>
      <c r="G857">
        <v>2</v>
      </c>
      <c r="H857">
        <v>0</v>
      </c>
      <c r="J857">
        <v>0</v>
      </c>
      <c r="K857">
        <v>0</v>
      </c>
      <c r="L857">
        <v>2018</v>
      </c>
      <c r="M857">
        <v>1</v>
      </c>
      <c r="O857">
        <v>0</v>
      </c>
      <c r="Q857">
        <v>0</v>
      </c>
    </row>
    <row r="858" spans="1:17" ht="14.4" hidden="1" customHeight="1" x14ac:dyDescent="0.35">
      <c r="A858" t="s">
        <v>328</v>
      </c>
      <c r="B858" t="s">
        <v>17</v>
      </c>
      <c r="C858">
        <v>2019</v>
      </c>
      <c r="D858">
        <v>5</v>
      </c>
      <c r="E858">
        <v>6</v>
      </c>
      <c r="F858" t="s">
        <v>55</v>
      </c>
      <c r="G858">
        <v>3</v>
      </c>
      <c r="H858">
        <v>0</v>
      </c>
      <c r="J858">
        <v>0</v>
      </c>
      <c r="K858">
        <v>0</v>
      </c>
      <c r="L858">
        <v>2018</v>
      </c>
      <c r="M858">
        <v>1</v>
      </c>
      <c r="O858">
        <v>0</v>
      </c>
      <c r="Q858">
        <v>0</v>
      </c>
    </row>
    <row r="859" spans="1:17" ht="14.4" hidden="1" customHeight="1" x14ac:dyDescent="0.35">
      <c r="A859" t="s">
        <v>218</v>
      </c>
      <c r="B859" t="s">
        <v>17</v>
      </c>
      <c r="C859">
        <v>2019</v>
      </c>
      <c r="D859">
        <v>4</v>
      </c>
      <c r="E859">
        <v>1</v>
      </c>
      <c r="F859" t="s">
        <v>55</v>
      </c>
      <c r="G859">
        <v>6</v>
      </c>
      <c r="H859">
        <v>76</v>
      </c>
      <c r="I859">
        <v>11.4</v>
      </c>
      <c r="J859">
        <v>0</v>
      </c>
      <c r="K859">
        <v>0</v>
      </c>
      <c r="L859">
        <v>0</v>
      </c>
      <c r="M859">
        <v>0</v>
      </c>
      <c r="O859">
        <v>0</v>
      </c>
      <c r="Q859">
        <v>1</v>
      </c>
    </row>
    <row r="860" spans="1:17" ht="14.4" hidden="1" customHeight="1" x14ac:dyDescent="0.35">
      <c r="A860" t="s">
        <v>219</v>
      </c>
      <c r="B860" t="s">
        <v>17</v>
      </c>
      <c r="C860">
        <v>2019</v>
      </c>
      <c r="D860">
        <v>4</v>
      </c>
      <c r="E860">
        <v>1</v>
      </c>
      <c r="F860" t="s">
        <v>55</v>
      </c>
      <c r="G860">
        <v>7</v>
      </c>
      <c r="H860">
        <v>0</v>
      </c>
      <c r="J860">
        <v>0</v>
      </c>
      <c r="K860">
        <v>0</v>
      </c>
      <c r="L860">
        <v>2019</v>
      </c>
      <c r="M860">
        <v>1</v>
      </c>
      <c r="O860">
        <v>0</v>
      </c>
      <c r="Q860">
        <v>1</v>
      </c>
    </row>
    <row r="861" spans="1:17" ht="14.4" hidden="1" customHeight="1" x14ac:dyDescent="0.35">
      <c r="A861" t="s">
        <v>332</v>
      </c>
      <c r="B861" t="s">
        <v>17</v>
      </c>
      <c r="C861">
        <v>2019</v>
      </c>
      <c r="D861">
        <v>5</v>
      </c>
      <c r="E861">
        <v>6</v>
      </c>
      <c r="F861" t="s">
        <v>55</v>
      </c>
      <c r="G861">
        <v>7</v>
      </c>
      <c r="H861">
        <v>0</v>
      </c>
      <c r="J861">
        <v>0</v>
      </c>
      <c r="K861">
        <v>0</v>
      </c>
      <c r="L861">
        <v>2018</v>
      </c>
      <c r="M861">
        <v>1</v>
      </c>
      <c r="O861">
        <v>0</v>
      </c>
      <c r="Q861">
        <v>0</v>
      </c>
    </row>
    <row r="862" spans="1:17" ht="14.4" hidden="1" customHeight="1" x14ac:dyDescent="0.35">
      <c r="A862" t="s">
        <v>333</v>
      </c>
      <c r="B862" t="s">
        <v>17</v>
      </c>
      <c r="C862">
        <v>2019</v>
      </c>
      <c r="D862">
        <v>5</v>
      </c>
      <c r="E862">
        <v>6</v>
      </c>
      <c r="F862" t="s">
        <v>55</v>
      </c>
      <c r="G862">
        <v>8</v>
      </c>
      <c r="H862">
        <v>0</v>
      </c>
      <c r="J862">
        <v>0</v>
      </c>
      <c r="K862">
        <v>0</v>
      </c>
      <c r="L862">
        <v>2018</v>
      </c>
      <c r="M862">
        <v>1</v>
      </c>
      <c r="O862">
        <v>0</v>
      </c>
      <c r="Q862">
        <v>0</v>
      </c>
    </row>
    <row r="863" spans="1:17" ht="14.4" hidden="1" customHeight="1" x14ac:dyDescent="0.35">
      <c r="A863" t="s">
        <v>334</v>
      </c>
      <c r="B863" t="s">
        <v>17</v>
      </c>
      <c r="C863">
        <v>2019</v>
      </c>
      <c r="D863">
        <v>5</v>
      </c>
      <c r="E863">
        <v>6</v>
      </c>
      <c r="F863" t="s">
        <v>55</v>
      </c>
      <c r="G863">
        <v>9</v>
      </c>
      <c r="H863">
        <v>0</v>
      </c>
      <c r="J863">
        <v>0</v>
      </c>
      <c r="K863">
        <v>0</v>
      </c>
      <c r="L863">
        <v>2018</v>
      </c>
      <c r="M863">
        <v>1</v>
      </c>
      <c r="O863">
        <v>0</v>
      </c>
      <c r="Q863">
        <v>0</v>
      </c>
    </row>
    <row r="864" spans="1:17" ht="14.4" hidden="1" customHeight="1" x14ac:dyDescent="0.35">
      <c r="A864" t="s">
        <v>335</v>
      </c>
      <c r="B864" t="s">
        <v>17</v>
      </c>
      <c r="C864">
        <v>2019</v>
      </c>
      <c r="D864">
        <v>5</v>
      </c>
      <c r="E864">
        <v>6</v>
      </c>
      <c r="F864" t="s">
        <v>55</v>
      </c>
      <c r="G864">
        <v>10</v>
      </c>
      <c r="H864">
        <v>0</v>
      </c>
      <c r="J864">
        <v>0</v>
      </c>
      <c r="K864">
        <v>0</v>
      </c>
      <c r="L864">
        <v>2018</v>
      </c>
      <c r="M864">
        <v>1</v>
      </c>
      <c r="O864">
        <v>0</v>
      </c>
      <c r="Q864">
        <v>0</v>
      </c>
    </row>
    <row r="865" spans="1:17" ht="14.4" customHeight="1" x14ac:dyDescent="0.35">
      <c r="A865" t="s">
        <v>42</v>
      </c>
      <c r="B865" t="s">
        <v>17</v>
      </c>
      <c r="C865">
        <v>2020</v>
      </c>
      <c r="D865">
        <v>1</v>
      </c>
      <c r="E865">
        <v>2</v>
      </c>
      <c r="F865" t="s">
        <v>32</v>
      </c>
      <c r="G865">
        <v>9</v>
      </c>
      <c r="H865">
        <v>63</v>
      </c>
      <c r="I865">
        <v>8.8000000000000007</v>
      </c>
      <c r="J865">
        <v>0</v>
      </c>
      <c r="K865">
        <v>0</v>
      </c>
      <c r="L865">
        <v>0</v>
      </c>
      <c r="M865">
        <v>0</v>
      </c>
      <c r="O865">
        <v>0</v>
      </c>
      <c r="Q865">
        <v>0</v>
      </c>
    </row>
    <row r="866" spans="1:17" ht="14.4" customHeight="1" x14ac:dyDescent="0.35">
      <c r="A866" t="s">
        <v>45</v>
      </c>
      <c r="B866" t="s">
        <v>17</v>
      </c>
      <c r="C866">
        <v>2020</v>
      </c>
      <c r="D866">
        <v>1</v>
      </c>
      <c r="E866">
        <v>3</v>
      </c>
      <c r="F866" t="s">
        <v>44</v>
      </c>
      <c r="G866">
        <v>1</v>
      </c>
      <c r="H866">
        <v>0</v>
      </c>
      <c r="J866">
        <v>0</v>
      </c>
      <c r="K866">
        <v>0</v>
      </c>
      <c r="L866">
        <v>2020</v>
      </c>
      <c r="M866">
        <v>1</v>
      </c>
      <c r="O866">
        <v>0</v>
      </c>
      <c r="P866" t="s">
        <v>640</v>
      </c>
      <c r="Q866">
        <v>0</v>
      </c>
    </row>
    <row r="867" spans="1:17" ht="14.4" hidden="1" customHeight="1" x14ac:dyDescent="0.35">
      <c r="A867" t="s">
        <v>276</v>
      </c>
      <c r="B867" t="s">
        <v>17</v>
      </c>
      <c r="C867">
        <v>2020</v>
      </c>
      <c r="D867">
        <v>5</v>
      </c>
      <c r="E867">
        <v>1</v>
      </c>
      <c r="F867" t="s">
        <v>32</v>
      </c>
      <c r="G867">
        <v>3</v>
      </c>
      <c r="H867">
        <v>0</v>
      </c>
      <c r="J867">
        <v>0</v>
      </c>
      <c r="K867">
        <v>0</v>
      </c>
      <c r="L867">
        <v>2018</v>
      </c>
      <c r="M867">
        <v>1</v>
      </c>
      <c r="O867">
        <v>0</v>
      </c>
      <c r="Q867">
        <v>0</v>
      </c>
    </row>
    <row r="868" spans="1:17" ht="14.4" customHeight="1" x14ac:dyDescent="0.35">
      <c r="A868" t="s">
        <v>46</v>
      </c>
      <c r="B868" t="s">
        <v>17</v>
      </c>
      <c r="C868">
        <v>2020</v>
      </c>
      <c r="D868">
        <v>1</v>
      </c>
      <c r="E868">
        <v>3</v>
      </c>
      <c r="F868" t="s">
        <v>44</v>
      </c>
      <c r="G868">
        <v>2</v>
      </c>
      <c r="H868">
        <v>0</v>
      </c>
      <c r="J868">
        <v>0</v>
      </c>
      <c r="K868">
        <v>0</v>
      </c>
      <c r="L868">
        <v>2020</v>
      </c>
      <c r="M868">
        <v>1</v>
      </c>
      <c r="O868">
        <v>0</v>
      </c>
      <c r="P868" t="s">
        <v>640</v>
      </c>
      <c r="Q868">
        <v>0</v>
      </c>
    </row>
    <row r="869" spans="1:17" ht="14.4" customHeight="1" x14ac:dyDescent="0.35">
      <c r="A869" t="s">
        <v>50</v>
      </c>
      <c r="B869" t="s">
        <v>17</v>
      </c>
      <c r="C869">
        <v>2020</v>
      </c>
      <c r="D869">
        <v>1</v>
      </c>
      <c r="E869">
        <v>3</v>
      </c>
      <c r="F869" t="s">
        <v>44</v>
      </c>
      <c r="G869">
        <v>6</v>
      </c>
      <c r="H869">
        <v>0</v>
      </c>
      <c r="J869">
        <v>0</v>
      </c>
      <c r="K869">
        <v>0</v>
      </c>
      <c r="L869">
        <v>0</v>
      </c>
      <c r="M869">
        <v>1</v>
      </c>
      <c r="O869">
        <v>0</v>
      </c>
      <c r="Q869">
        <v>0</v>
      </c>
    </row>
    <row r="870" spans="1:17" ht="14.4" customHeight="1" x14ac:dyDescent="0.35">
      <c r="A870" t="s">
        <v>54</v>
      </c>
      <c r="B870" t="s">
        <v>17</v>
      </c>
      <c r="C870">
        <v>2020</v>
      </c>
      <c r="D870">
        <v>1</v>
      </c>
      <c r="E870">
        <v>3</v>
      </c>
      <c r="F870" t="s">
        <v>44</v>
      </c>
      <c r="G870">
        <v>10</v>
      </c>
      <c r="H870">
        <v>0</v>
      </c>
      <c r="J870">
        <v>0</v>
      </c>
      <c r="K870">
        <v>0</v>
      </c>
      <c r="L870">
        <v>0</v>
      </c>
      <c r="M870">
        <v>1</v>
      </c>
      <c r="O870">
        <v>0</v>
      </c>
      <c r="Q870">
        <v>0</v>
      </c>
    </row>
    <row r="871" spans="1:17" ht="14.4" customHeight="1" x14ac:dyDescent="0.35">
      <c r="A871" t="s">
        <v>63</v>
      </c>
      <c r="B871" t="s">
        <v>17</v>
      </c>
      <c r="C871">
        <v>2020</v>
      </c>
      <c r="D871">
        <v>1</v>
      </c>
      <c r="E871">
        <v>4</v>
      </c>
      <c r="F871" t="s">
        <v>55</v>
      </c>
      <c r="G871">
        <v>8</v>
      </c>
      <c r="H871">
        <v>0</v>
      </c>
      <c r="J871">
        <v>0</v>
      </c>
      <c r="K871">
        <v>0</v>
      </c>
      <c r="L871">
        <v>2020</v>
      </c>
      <c r="M871">
        <v>1</v>
      </c>
      <c r="O871">
        <v>0</v>
      </c>
      <c r="Q871">
        <v>0</v>
      </c>
    </row>
    <row r="872" spans="1:17" ht="14.4" hidden="1" customHeight="1" x14ac:dyDescent="0.35">
      <c r="A872" t="s">
        <v>281</v>
      </c>
      <c r="B872" t="s">
        <v>17</v>
      </c>
      <c r="C872">
        <v>2020</v>
      </c>
      <c r="D872">
        <v>5</v>
      </c>
      <c r="E872">
        <v>1</v>
      </c>
      <c r="F872" t="s">
        <v>32</v>
      </c>
      <c r="G872">
        <v>8</v>
      </c>
      <c r="H872">
        <v>0</v>
      </c>
      <c r="J872">
        <v>0</v>
      </c>
      <c r="K872">
        <v>0</v>
      </c>
      <c r="L872">
        <v>2018</v>
      </c>
      <c r="M872">
        <v>1</v>
      </c>
      <c r="O872">
        <v>0</v>
      </c>
      <c r="Q872">
        <v>0</v>
      </c>
    </row>
    <row r="873" spans="1:17" ht="14.4" customHeight="1" x14ac:dyDescent="0.35">
      <c r="A873" t="s">
        <v>64</v>
      </c>
      <c r="B873" t="s">
        <v>17</v>
      </c>
      <c r="C873">
        <v>2020</v>
      </c>
      <c r="D873">
        <v>1</v>
      </c>
      <c r="E873">
        <v>4</v>
      </c>
      <c r="F873" t="s">
        <v>55</v>
      </c>
      <c r="G873">
        <v>9</v>
      </c>
      <c r="H873">
        <v>0</v>
      </c>
      <c r="J873">
        <v>0</v>
      </c>
      <c r="K873">
        <v>0</v>
      </c>
      <c r="L873">
        <v>2020</v>
      </c>
      <c r="M873">
        <v>1</v>
      </c>
      <c r="O873">
        <v>0</v>
      </c>
      <c r="Q873">
        <v>0</v>
      </c>
    </row>
    <row r="874" spans="1:17" ht="14.4" hidden="1" customHeight="1" x14ac:dyDescent="0.35">
      <c r="A874" t="s">
        <v>283</v>
      </c>
      <c r="B874" t="s">
        <v>17</v>
      </c>
      <c r="C874">
        <v>2020</v>
      </c>
      <c r="D874">
        <v>5</v>
      </c>
      <c r="E874">
        <v>1</v>
      </c>
      <c r="F874" t="s">
        <v>32</v>
      </c>
      <c r="G874">
        <v>10</v>
      </c>
      <c r="H874">
        <v>0</v>
      </c>
      <c r="J874">
        <v>0</v>
      </c>
      <c r="K874">
        <v>0</v>
      </c>
      <c r="L874">
        <v>2019</v>
      </c>
      <c r="M874">
        <v>1</v>
      </c>
      <c r="O874">
        <v>0</v>
      </c>
      <c r="Q874">
        <v>0</v>
      </c>
    </row>
    <row r="875" spans="1:17" ht="14.4" hidden="1" customHeight="1" x14ac:dyDescent="0.35">
      <c r="A875" t="s">
        <v>284</v>
      </c>
      <c r="B875" t="s">
        <v>17</v>
      </c>
      <c r="C875">
        <v>2020</v>
      </c>
      <c r="D875">
        <v>5</v>
      </c>
      <c r="E875">
        <v>2</v>
      </c>
      <c r="F875" t="s">
        <v>44</v>
      </c>
      <c r="G875">
        <v>1</v>
      </c>
      <c r="H875">
        <v>0</v>
      </c>
      <c r="J875">
        <v>0</v>
      </c>
      <c r="K875">
        <v>0</v>
      </c>
      <c r="L875">
        <v>2018</v>
      </c>
      <c r="M875">
        <v>1</v>
      </c>
      <c r="O875">
        <v>0</v>
      </c>
      <c r="Q875">
        <v>0</v>
      </c>
    </row>
    <row r="876" spans="1:17" ht="14.4" hidden="1" customHeight="1" x14ac:dyDescent="0.35">
      <c r="A876" t="s">
        <v>286</v>
      </c>
      <c r="B876" t="s">
        <v>17</v>
      </c>
      <c r="C876">
        <v>2020</v>
      </c>
      <c r="D876">
        <v>5</v>
      </c>
      <c r="E876">
        <v>2</v>
      </c>
      <c r="F876" t="s">
        <v>44</v>
      </c>
      <c r="G876">
        <v>3</v>
      </c>
      <c r="H876">
        <v>0</v>
      </c>
      <c r="J876">
        <v>0</v>
      </c>
      <c r="K876">
        <v>0</v>
      </c>
      <c r="L876">
        <v>2018</v>
      </c>
      <c r="M876">
        <v>1</v>
      </c>
      <c r="O876">
        <v>0</v>
      </c>
      <c r="Q876">
        <v>0</v>
      </c>
    </row>
    <row r="877" spans="1:17" ht="14.4" hidden="1" customHeight="1" x14ac:dyDescent="0.35">
      <c r="A877" t="s">
        <v>287</v>
      </c>
      <c r="B877" t="s">
        <v>17</v>
      </c>
      <c r="C877">
        <v>2020</v>
      </c>
      <c r="D877">
        <v>5</v>
      </c>
      <c r="E877">
        <v>2</v>
      </c>
      <c r="F877" t="s">
        <v>44</v>
      </c>
      <c r="G877">
        <v>4</v>
      </c>
      <c r="H877">
        <v>0</v>
      </c>
      <c r="J877">
        <v>0</v>
      </c>
      <c r="K877">
        <v>0</v>
      </c>
      <c r="L877">
        <v>2018</v>
      </c>
      <c r="M877">
        <v>1</v>
      </c>
      <c r="O877">
        <v>0</v>
      </c>
      <c r="Q877">
        <v>0</v>
      </c>
    </row>
    <row r="878" spans="1:17" ht="14.4" hidden="1" customHeight="1" x14ac:dyDescent="0.35">
      <c r="A878" t="s">
        <v>289</v>
      </c>
      <c r="B878" t="s">
        <v>17</v>
      </c>
      <c r="C878">
        <v>2020</v>
      </c>
      <c r="D878">
        <v>5</v>
      </c>
      <c r="E878">
        <v>2</v>
      </c>
      <c r="F878" t="s">
        <v>44</v>
      </c>
      <c r="G878">
        <v>6</v>
      </c>
      <c r="H878">
        <v>0</v>
      </c>
      <c r="J878">
        <v>0</v>
      </c>
      <c r="K878">
        <v>0</v>
      </c>
      <c r="L878">
        <v>2018</v>
      </c>
      <c r="M878">
        <v>1</v>
      </c>
      <c r="O878">
        <v>0</v>
      </c>
      <c r="Q878">
        <v>0</v>
      </c>
    </row>
    <row r="879" spans="1:17" ht="14.4" hidden="1" customHeight="1" x14ac:dyDescent="0.35">
      <c r="A879" t="s">
        <v>290</v>
      </c>
      <c r="B879" t="s">
        <v>17</v>
      </c>
      <c r="C879">
        <v>2020</v>
      </c>
      <c r="D879">
        <v>5</v>
      </c>
      <c r="E879">
        <v>2</v>
      </c>
      <c r="F879" t="s">
        <v>44</v>
      </c>
      <c r="G879">
        <v>7</v>
      </c>
      <c r="H879">
        <v>0</v>
      </c>
      <c r="J879">
        <v>0</v>
      </c>
      <c r="K879">
        <v>0</v>
      </c>
      <c r="L879">
        <v>2018</v>
      </c>
      <c r="M879">
        <v>1</v>
      </c>
      <c r="O879">
        <v>0</v>
      </c>
      <c r="Q879">
        <v>0</v>
      </c>
    </row>
    <row r="880" spans="1:17" ht="14.4" hidden="1" customHeight="1" x14ac:dyDescent="0.35">
      <c r="A880" t="s">
        <v>291</v>
      </c>
      <c r="B880" t="s">
        <v>17</v>
      </c>
      <c r="C880">
        <v>2020</v>
      </c>
      <c r="D880">
        <v>5</v>
      </c>
      <c r="E880">
        <v>2</v>
      </c>
      <c r="F880" t="s">
        <v>44</v>
      </c>
      <c r="G880">
        <v>8</v>
      </c>
      <c r="H880">
        <v>0</v>
      </c>
      <c r="J880">
        <v>0</v>
      </c>
      <c r="K880">
        <v>0</v>
      </c>
      <c r="L880">
        <v>2018</v>
      </c>
      <c r="M880">
        <v>1</v>
      </c>
      <c r="O880">
        <v>0</v>
      </c>
      <c r="Q880">
        <v>0</v>
      </c>
    </row>
    <row r="881" spans="1:17" ht="14.4" hidden="1" customHeight="1" x14ac:dyDescent="0.35">
      <c r="A881" t="s">
        <v>292</v>
      </c>
      <c r="B881" t="s">
        <v>17</v>
      </c>
      <c r="C881">
        <v>2020</v>
      </c>
      <c r="D881">
        <v>5</v>
      </c>
      <c r="E881">
        <v>2</v>
      </c>
      <c r="F881" t="s">
        <v>44</v>
      </c>
      <c r="G881">
        <v>9</v>
      </c>
      <c r="H881">
        <v>0</v>
      </c>
      <c r="J881">
        <v>0</v>
      </c>
      <c r="K881">
        <v>0</v>
      </c>
      <c r="L881">
        <v>2018</v>
      </c>
      <c r="M881">
        <v>1</v>
      </c>
      <c r="O881">
        <v>0</v>
      </c>
      <c r="Q881">
        <v>0</v>
      </c>
    </row>
    <row r="882" spans="1:17" ht="14.4" hidden="1" customHeight="1" x14ac:dyDescent="0.35">
      <c r="A882" t="s">
        <v>293</v>
      </c>
      <c r="B882" t="s">
        <v>17</v>
      </c>
      <c r="C882">
        <v>2020</v>
      </c>
      <c r="D882">
        <v>5</v>
      </c>
      <c r="E882">
        <v>2</v>
      </c>
      <c r="F882" t="s">
        <v>44</v>
      </c>
      <c r="G882">
        <v>10</v>
      </c>
      <c r="H882">
        <v>0</v>
      </c>
      <c r="J882">
        <v>0</v>
      </c>
      <c r="K882">
        <v>0</v>
      </c>
      <c r="L882">
        <v>2018</v>
      </c>
      <c r="M882">
        <v>1</v>
      </c>
      <c r="O882">
        <v>0</v>
      </c>
      <c r="Q882">
        <v>0</v>
      </c>
    </row>
    <row r="883" spans="1:17" ht="14.4" hidden="1" customHeight="1" x14ac:dyDescent="0.35">
      <c r="A883" t="s">
        <v>294</v>
      </c>
      <c r="B883" t="s">
        <v>17</v>
      </c>
      <c r="C883">
        <v>2020</v>
      </c>
      <c r="D883">
        <v>5</v>
      </c>
      <c r="E883">
        <v>3</v>
      </c>
      <c r="F883" t="s">
        <v>18</v>
      </c>
      <c r="G883">
        <v>1</v>
      </c>
      <c r="H883">
        <v>0</v>
      </c>
      <c r="J883">
        <v>0</v>
      </c>
      <c r="K883">
        <v>0</v>
      </c>
      <c r="L883">
        <v>2019</v>
      </c>
      <c r="M883">
        <v>1</v>
      </c>
      <c r="O883">
        <v>0</v>
      </c>
      <c r="Q883">
        <v>0</v>
      </c>
    </row>
    <row r="884" spans="1:17" ht="14.4" hidden="1" customHeight="1" x14ac:dyDescent="0.35">
      <c r="A884" t="s">
        <v>295</v>
      </c>
      <c r="B884" t="s">
        <v>17</v>
      </c>
      <c r="C884">
        <v>2020</v>
      </c>
      <c r="D884">
        <v>5</v>
      </c>
      <c r="E884">
        <v>3</v>
      </c>
      <c r="F884" t="s">
        <v>18</v>
      </c>
      <c r="G884">
        <v>2</v>
      </c>
      <c r="H884">
        <v>0</v>
      </c>
      <c r="J884">
        <v>0</v>
      </c>
      <c r="K884">
        <v>0</v>
      </c>
      <c r="L884">
        <v>2018</v>
      </c>
      <c r="M884">
        <v>1</v>
      </c>
      <c r="O884">
        <v>0</v>
      </c>
      <c r="Q884">
        <v>0</v>
      </c>
    </row>
    <row r="885" spans="1:17" ht="14.4" hidden="1" customHeight="1" x14ac:dyDescent="0.35">
      <c r="A885" t="s">
        <v>296</v>
      </c>
      <c r="B885" t="s">
        <v>17</v>
      </c>
      <c r="C885">
        <v>2020</v>
      </c>
      <c r="D885">
        <v>5</v>
      </c>
      <c r="E885">
        <v>3</v>
      </c>
      <c r="F885" t="s">
        <v>18</v>
      </c>
      <c r="G885">
        <v>3</v>
      </c>
      <c r="H885">
        <v>0</v>
      </c>
      <c r="J885">
        <v>0</v>
      </c>
      <c r="K885">
        <v>0</v>
      </c>
      <c r="L885">
        <v>2018</v>
      </c>
      <c r="M885">
        <v>1</v>
      </c>
      <c r="O885">
        <v>0</v>
      </c>
      <c r="Q885">
        <v>0</v>
      </c>
    </row>
    <row r="886" spans="1:17" ht="14.4" hidden="1" customHeight="1" x14ac:dyDescent="0.35">
      <c r="A886" t="s">
        <v>297</v>
      </c>
      <c r="B886" t="s">
        <v>17</v>
      </c>
      <c r="C886">
        <v>2020</v>
      </c>
      <c r="D886">
        <v>5</v>
      </c>
      <c r="E886">
        <v>3</v>
      </c>
      <c r="F886" t="s">
        <v>18</v>
      </c>
      <c r="G886">
        <v>4</v>
      </c>
      <c r="H886">
        <v>0</v>
      </c>
      <c r="J886">
        <v>0</v>
      </c>
      <c r="K886">
        <v>0</v>
      </c>
      <c r="L886">
        <v>2019</v>
      </c>
      <c r="M886">
        <v>1</v>
      </c>
      <c r="O886">
        <v>0</v>
      </c>
      <c r="Q886">
        <v>0</v>
      </c>
    </row>
    <row r="887" spans="1:17" ht="14.4" hidden="1" customHeight="1" x14ac:dyDescent="0.35">
      <c r="A887" t="s">
        <v>298</v>
      </c>
      <c r="B887" t="s">
        <v>17</v>
      </c>
      <c r="C887">
        <v>2020</v>
      </c>
      <c r="D887">
        <v>5</v>
      </c>
      <c r="E887">
        <v>3</v>
      </c>
      <c r="F887" t="s">
        <v>18</v>
      </c>
      <c r="G887">
        <v>5</v>
      </c>
      <c r="H887">
        <v>0</v>
      </c>
      <c r="J887">
        <v>0</v>
      </c>
      <c r="K887">
        <v>0</v>
      </c>
      <c r="L887">
        <v>2018</v>
      </c>
      <c r="M887">
        <v>1</v>
      </c>
      <c r="O887">
        <v>0</v>
      </c>
      <c r="Q887">
        <v>0</v>
      </c>
    </row>
    <row r="888" spans="1:17" ht="14.4" hidden="1" customHeight="1" x14ac:dyDescent="0.35">
      <c r="A888" t="s">
        <v>299</v>
      </c>
      <c r="B888" t="s">
        <v>17</v>
      </c>
      <c r="C888">
        <v>2020</v>
      </c>
      <c r="D888">
        <v>5</v>
      </c>
      <c r="E888">
        <v>3</v>
      </c>
      <c r="F888" t="s">
        <v>18</v>
      </c>
      <c r="G888">
        <v>6</v>
      </c>
      <c r="H888">
        <v>0</v>
      </c>
      <c r="J888">
        <v>0</v>
      </c>
      <c r="K888">
        <v>0</v>
      </c>
      <c r="L888">
        <v>2018</v>
      </c>
      <c r="M888">
        <v>1</v>
      </c>
      <c r="O888">
        <v>0</v>
      </c>
      <c r="Q888">
        <v>0</v>
      </c>
    </row>
    <row r="889" spans="1:17" ht="14.4" hidden="1" customHeight="1" x14ac:dyDescent="0.35">
      <c r="A889" t="s">
        <v>300</v>
      </c>
      <c r="B889" t="s">
        <v>17</v>
      </c>
      <c r="C889">
        <v>2020</v>
      </c>
      <c r="D889">
        <v>5</v>
      </c>
      <c r="E889">
        <v>3</v>
      </c>
      <c r="F889" t="s">
        <v>18</v>
      </c>
      <c r="G889">
        <v>7</v>
      </c>
      <c r="H889">
        <v>0</v>
      </c>
      <c r="J889">
        <v>0</v>
      </c>
      <c r="K889">
        <v>0</v>
      </c>
      <c r="L889">
        <v>2018</v>
      </c>
      <c r="M889">
        <v>1</v>
      </c>
      <c r="O889">
        <v>0</v>
      </c>
      <c r="Q889">
        <v>0</v>
      </c>
    </row>
    <row r="890" spans="1:17" ht="14.4" hidden="1" customHeight="1" x14ac:dyDescent="0.35">
      <c r="A890" t="s">
        <v>301</v>
      </c>
      <c r="B890" t="s">
        <v>17</v>
      </c>
      <c r="C890">
        <v>2020</v>
      </c>
      <c r="D890">
        <v>5</v>
      </c>
      <c r="E890">
        <v>3</v>
      </c>
      <c r="F890" t="s">
        <v>18</v>
      </c>
      <c r="G890">
        <v>8</v>
      </c>
      <c r="H890">
        <v>0</v>
      </c>
      <c r="J890">
        <v>0</v>
      </c>
      <c r="K890">
        <v>0</v>
      </c>
      <c r="L890">
        <v>2018</v>
      </c>
      <c r="M890">
        <v>1</v>
      </c>
      <c r="O890">
        <v>0</v>
      </c>
      <c r="Q890">
        <v>0</v>
      </c>
    </row>
    <row r="891" spans="1:17" ht="14.4" customHeight="1" x14ac:dyDescent="0.35">
      <c r="A891" t="s">
        <v>76</v>
      </c>
      <c r="B891" t="s">
        <v>17</v>
      </c>
      <c r="C891">
        <v>2020</v>
      </c>
      <c r="D891">
        <v>1</v>
      </c>
      <c r="E891">
        <v>5</v>
      </c>
      <c r="F891" t="s">
        <v>66</v>
      </c>
      <c r="G891">
        <v>10</v>
      </c>
      <c r="H891">
        <v>30</v>
      </c>
      <c r="I891">
        <v>7.4</v>
      </c>
      <c r="J891">
        <v>0</v>
      </c>
      <c r="K891">
        <v>0</v>
      </c>
      <c r="L891">
        <v>0</v>
      </c>
      <c r="M891">
        <v>0</v>
      </c>
      <c r="O891">
        <v>0</v>
      </c>
      <c r="Q891">
        <v>2</v>
      </c>
    </row>
    <row r="892" spans="1:17" ht="14.4" hidden="1" customHeight="1" x14ac:dyDescent="0.35">
      <c r="A892" t="s">
        <v>303</v>
      </c>
      <c r="B892" t="s">
        <v>17</v>
      </c>
      <c r="C892">
        <v>2020</v>
      </c>
      <c r="D892">
        <v>5</v>
      </c>
      <c r="E892">
        <v>3</v>
      </c>
      <c r="F892" t="s">
        <v>18</v>
      </c>
      <c r="G892">
        <v>10</v>
      </c>
      <c r="H892">
        <v>0</v>
      </c>
      <c r="J892">
        <v>0</v>
      </c>
      <c r="K892">
        <v>0</v>
      </c>
      <c r="L892">
        <v>2018</v>
      </c>
      <c r="M892">
        <v>1</v>
      </c>
      <c r="O892">
        <v>0</v>
      </c>
      <c r="Q892">
        <v>0</v>
      </c>
    </row>
    <row r="893" spans="1:17" ht="14.4" hidden="1" customHeight="1" x14ac:dyDescent="0.35">
      <c r="A893" t="s">
        <v>304</v>
      </c>
      <c r="B893" t="s">
        <v>17</v>
      </c>
      <c r="C893">
        <v>2020</v>
      </c>
      <c r="D893">
        <v>5</v>
      </c>
      <c r="E893">
        <v>3</v>
      </c>
      <c r="F893" t="s">
        <v>18</v>
      </c>
      <c r="G893">
        <v>11</v>
      </c>
      <c r="H893">
        <v>0</v>
      </c>
      <c r="J893">
        <v>0</v>
      </c>
      <c r="K893">
        <v>0</v>
      </c>
      <c r="L893">
        <v>2018</v>
      </c>
      <c r="M893">
        <v>1</v>
      </c>
      <c r="O893">
        <v>0</v>
      </c>
      <c r="Q893">
        <v>0</v>
      </c>
    </row>
    <row r="894" spans="1:17" ht="14.4" customHeight="1" x14ac:dyDescent="0.35">
      <c r="A894" t="s">
        <v>77</v>
      </c>
      <c r="B894" t="s">
        <v>17</v>
      </c>
      <c r="C894">
        <v>2020</v>
      </c>
      <c r="D894">
        <v>1</v>
      </c>
      <c r="E894">
        <v>5</v>
      </c>
      <c r="F894" t="s">
        <v>66</v>
      </c>
      <c r="G894">
        <v>11</v>
      </c>
      <c r="H894">
        <v>0</v>
      </c>
      <c r="J894">
        <v>0</v>
      </c>
      <c r="K894">
        <v>0</v>
      </c>
      <c r="L894">
        <v>0</v>
      </c>
      <c r="M894">
        <v>1</v>
      </c>
      <c r="O894">
        <v>0</v>
      </c>
      <c r="Q894">
        <v>0</v>
      </c>
    </row>
    <row r="895" spans="1:17" ht="14.4" customHeight="1" x14ac:dyDescent="0.35">
      <c r="A895" t="s">
        <v>80</v>
      </c>
      <c r="B895" t="s">
        <v>17</v>
      </c>
      <c r="C895">
        <v>2020</v>
      </c>
      <c r="D895">
        <v>1</v>
      </c>
      <c r="E895">
        <v>6</v>
      </c>
      <c r="F895" t="s">
        <v>78</v>
      </c>
      <c r="G895">
        <v>2</v>
      </c>
      <c r="H895">
        <v>0</v>
      </c>
      <c r="J895">
        <v>0</v>
      </c>
      <c r="K895">
        <v>0</v>
      </c>
      <c r="L895">
        <v>2020</v>
      </c>
      <c r="M895">
        <v>1</v>
      </c>
      <c r="N895" t="s">
        <v>21</v>
      </c>
      <c r="O895">
        <v>0</v>
      </c>
      <c r="Q895">
        <v>0</v>
      </c>
    </row>
    <row r="896" spans="1:17" ht="14.4" customHeight="1" x14ac:dyDescent="0.35">
      <c r="A896" t="s">
        <v>84</v>
      </c>
      <c r="B896" t="s">
        <v>17</v>
      </c>
      <c r="C896">
        <v>2020</v>
      </c>
      <c r="D896">
        <v>1</v>
      </c>
      <c r="E896">
        <v>6</v>
      </c>
      <c r="F896" t="s">
        <v>78</v>
      </c>
      <c r="G896">
        <v>6</v>
      </c>
      <c r="H896">
        <v>46</v>
      </c>
      <c r="I896">
        <v>13.8</v>
      </c>
      <c r="J896">
        <v>0</v>
      </c>
      <c r="K896">
        <v>0</v>
      </c>
      <c r="L896">
        <v>0</v>
      </c>
      <c r="M896">
        <v>0</v>
      </c>
      <c r="O896">
        <v>0</v>
      </c>
      <c r="Q896">
        <v>0</v>
      </c>
    </row>
    <row r="897" spans="1:17" ht="14.4" customHeight="1" x14ac:dyDescent="0.35">
      <c r="A897" t="s">
        <v>89</v>
      </c>
      <c r="B897" t="s">
        <v>17</v>
      </c>
      <c r="C897">
        <v>2020</v>
      </c>
      <c r="D897">
        <v>1</v>
      </c>
      <c r="E897">
        <v>6</v>
      </c>
      <c r="F897" t="s">
        <v>78</v>
      </c>
      <c r="G897">
        <v>10</v>
      </c>
      <c r="H897">
        <v>83</v>
      </c>
      <c r="I897">
        <v>24.1</v>
      </c>
      <c r="J897">
        <v>0</v>
      </c>
      <c r="K897">
        <v>0</v>
      </c>
      <c r="L897">
        <v>0</v>
      </c>
      <c r="M897">
        <v>0</v>
      </c>
      <c r="O897">
        <v>0</v>
      </c>
      <c r="Q897">
        <v>0</v>
      </c>
    </row>
    <row r="898" spans="1:17" ht="14.4" hidden="1" customHeight="1" x14ac:dyDescent="0.35">
      <c r="A898" t="s">
        <v>314</v>
      </c>
      <c r="B898" t="s">
        <v>17</v>
      </c>
      <c r="C898">
        <v>2020</v>
      </c>
      <c r="D898">
        <v>5</v>
      </c>
      <c r="E898">
        <v>4</v>
      </c>
      <c r="F898" t="s">
        <v>66</v>
      </c>
      <c r="G898">
        <v>10</v>
      </c>
      <c r="H898">
        <v>0</v>
      </c>
      <c r="J898">
        <v>0</v>
      </c>
      <c r="K898">
        <v>0</v>
      </c>
      <c r="L898">
        <v>2019</v>
      </c>
      <c r="M898">
        <v>1</v>
      </c>
      <c r="O898">
        <v>0</v>
      </c>
      <c r="Q898">
        <v>0</v>
      </c>
    </row>
    <row r="899" spans="1:17" ht="14.4" hidden="1" customHeight="1" x14ac:dyDescent="0.35">
      <c r="A899" t="s">
        <v>315</v>
      </c>
      <c r="B899" t="s">
        <v>17</v>
      </c>
      <c r="C899">
        <v>2020</v>
      </c>
      <c r="D899">
        <v>5</v>
      </c>
      <c r="E899">
        <v>4</v>
      </c>
      <c r="F899" t="s">
        <v>66</v>
      </c>
      <c r="G899">
        <v>11</v>
      </c>
      <c r="H899">
        <v>0</v>
      </c>
      <c r="J899">
        <v>0</v>
      </c>
      <c r="K899">
        <v>0</v>
      </c>
      <c r="L899">
        <v>2018</v>
      </c>
      <c r="M899">
        <v>1</v>
      </c>
      <c r="O899">
        <v>0</v>
      </c>
      <c r="Q899">
        <v>0</v>
      </c>
    </row>
    <row r="900" spans="1:17" ht="14.4" hidden="1" customHeight="1" x14ac:dyDescent="0.35">
      <c r="A900" t="s">
        <v>317</v>
      </c>
      <c r="B900" t="s">
        <v>17</v>
      </c>
      <c r="C900">
        <v>2019</v>
      </c>
      <c r="D900">
        <v>5</v>
      </c>
      <c r="E900">
        <v>5</v>
      </c>
      <c r="F900" t="s">
        <v>78</v>
      </c>
      <c r="G900">
        <v>2</v>
      </c>
      <c r="H900">
        <v>0</v>
      </c>
      <c r="J900">
        <v>0</v>
      </c>
      <c r="K900">
        <v>0</v>
      </c>
      <c r="L900">
        <v>2018</v>
      </c>
      <c r="M900">
        <v>1</v>
      </c>
      <c r="O900">
        <v>0</v>
      </c>
      <c r="Q900">
        <v>0</v>
      </c>
    </row>
    <row r="901" spans="1:17" ht="14.4" hidden="1" customHeight="1" x14ac:dyDescent="0.35">
      <c r="A901" t="s">
        <v>317</v>
      </c>
      <c r="B901" t="s">
        <v>17</v>
      </c>
      <c r="C901">
        <v>2020</v>
      </c>
      <c r="D901">
        <v>5</v>
      </c>
      <c r="E901">
        <v>5</v>
      </c>
      <c r="F901" t="s">
        <v>78</v>
      </c>
      <c r="G901">
        <v>2</v>
      </c>
      <c r="H901">
        <v>0</v>
      </c>
      <c r="J901">
        <v>0</v>
      </c>
      <c r="K901">
        <v>0</v>
      </c>
      <c r="L901">
        <v>2018</v>
      </c>
      <c r="M901">
        <v>1</v>
      </c>
      <c r="O901">
        <v>0</v>
      </c>
      <c r="Q901">
        <v>0</v>
      </c>
    </row>
    <row r="902" spans="1:17" ht="14.4" hidden="1" customHeight="1" x14ac:dyDescent="0.35">
      <c r="A902" t="s">
        <v>317</v>
      </c>
      <c r="B902" t="s">
        <v>17</v>
      </c>
      <c r="C902">
        <v>2018</v>
      </c>
      <c r="D902">
        <v>5</v>
      </c>
      <c r="E902">
        <v>5</v>
      </c>
      <c r="F902" t="s">
        <v>78</v>
      </c>
      <c r="G902">
        <v>2</v>
      </c>
      <c r="H902">
        <v>0</v>
      </c>
      <c r="J902">
        <v>0</v>
      </c>
      <c r="K902">
        <v>0</v>
      </c>
      <c r="L902">
        <v>2018</v>
      </c>
      <c r="M902">
        <v>1</v>
      </c>
      <c r="O902">
        <v>0</v>
      </c>
      <c r="Q902">
        <v>0</v>
      </c>
    </row>
    <row r="903" spans="1:17" ht="14.4" customHeight="1" x14ac:dyDescent="0.35">
      <c r="A903" t="s">
        <v>101</v>
      </c>
      <c r="B903" t="s">
        <v>17</v>
      </c>
      <c r="C903">
        <v>2020</v>
      </c>
      <c r="D903">
        <v>2</v>
      </c>
      <c r="E903">
        <v>2</v>
      </c>
      <c r="F903" t="s">
        <v>44</v>
      </c>
      <c r="G903">
        <v>2</v>
      </c>
      <c r="H903">
        <v>44</v>
      </c>
      <c r="I903">
        <v>7.7</v>
      </c>
      <c r="J903">
        <v>0</v>
      </c>
      <c r="K903">
        <v>0</v>
      </c>
      <c r="L903">
        <v>0</v>
      </c>
      <c r="M903">
        <v>0</v>
      </c>
      <c r="O903">
        <v>0</v>
      </c>
      <c r="P903" t="s">
        <v>640</v>
      </c>
      <c r="Q903">
        <v>0</v>
      </c>
    </row>
    <row r="904" spans="1:17" ht="14.4" hidden="1" customHeight="1" x14ac:dyDescent="0.35">
      <c r="A904" t="s">
        <v>318</v>
      </c>
      <c r="B904" t="s">
        <v>17</v>
      </c>
      <c r="C904">
        <v>2019</v>
      </c>
      <c r="D904">
        <v>5</v>
      </c>
      <c r="E904">
        <v>5</v>
      </c>
      <c r="F904" t="s">
        <v>78</v>
      </c>
      <c r="G904">
        <v>3</v>
      </c>
      <c r="H904">
        <v>32</v>
      </c>
      <c r="I904">
        <v>8.1</v>
      </c>
      <c r="J904">
        <v>0</v>
      </c>
      <c r="K904">
        <v>0</v>
      </c>
      <c r="L904">
        <v>0</v>
      </c>
      <c r="M904">
        <v>0</v>
      </c>
      <c r="O904">
        <v>0</v>
      </c>
      <c r="Q904">
        <v>0</v>
      </c>
    </row>
    <row r="905" spans="1:17" ht="14.4" hidden="1" customHeight="1" x14ac:dyDescent="0.35">
      <c r="A905" t="s">
        <v>318</v>
      </c>
      <c r="B905" t="s">
        <v>17</v>
      </c>
      <c r="C905">
        <v>2018</v>
      </c>
      <c r="D905">
        <v>5</v>
      </c>
      <c r="E905">
        <v>5</v>
      </c>
      <c r="F905" t="s">
        <v>78</v>
      </c>
      <c r="G905">
        <v>3</v>
      </c>
      <c r="H905">
        <v>26</v>
      </c>
      <c r="I905">
        <v>5.5</v>
      </c>
      <c r="J905">
        <v>0</v>
      </c>
      <c r="K905">
        <v>0</v>
      </c>
      <c r="L905">
        <v>0</v>
      </c>
      <c r="M905">
        <v>0</v>
      </c>
      <c r="O905">
        <v>0</v>
      </c>
      <c r="Q905">
        <v>0</v>
      </c>
    </row>
    <row r="906" spans="1:17" ht="14.4" customHeight="1" x14ac:dyDescent="0.35">
      <c r="A906" t="s">
        <v>102</v>
      </c>
      <c r="B906" t="s">
        <v>17</v>
      </c>
      <c r="C906">
        <v>2020</v>
      </c>
      <c r="D906">
        <v>2</v>
      </c>
      <c r="E906">
        <v>2</v>
      </c>
      <c r="F906" t="s">
        <v>44</v>
      </c>
      <c r="G906">
        <v>3</v>
      </c>
      <c r="H906">
        <v>47</v>
      </c>
      <c r="I906">
        <v>9</v>
      </c>
      <c r="J906">
        <v>0</v>
      </c>
      <c r="K906">
        <v>0</v>
      </c>
      <c r="L906">
        <v>0</v>
      </c>
      <c r="M906">
        <v>0</v>
      </c>
      <c r="O906">
        <v>0</v>
      </c>
      <c r="P906" t="s">
        <v>640</v>
      </c>
      <c r="Q906">
        <v>0</v>
      </c>
    </row>
    <row r="907" spans="1:17" ht="14.4" hidden="1" customHeight="1" x14ac:dyDescent="0.35">
      <c r="A907" t="s">
        <v>319</v>
      </c>
      <c r="B907" t="s">
        <v>17</v>
      </c>
      <c r="C907">
        <v>2019</v>
      </c>
      <c r="D907">
        <v>5</v>
      </c>
      <c r="E907">
        <v>5</v>
      </c>
      <c r="F907" t="s">
        <v>78</v>
      </c>
      <c r="G907">
        <v>4</v>
      </c>
      <c r="H907">
        <v>52</v>
      </c>
      <c r="I907">
        <v>9.5</v>
      </c>
      <c r="J907">
        <v>0</v>
      </c>
      <c r="K907">
        <v>0</v>
      </c>
      <c r="L907">
        <v>0</v>
      </c>
      <c r="M907">
        <v>0</v>
      </c>
      <c r="O907">
        <v>0</v>
      </c>
      <c r="Q907">
        <v>0</v>
      </c>
    </row>
    <row r="908" spans="1:17" ht="14.4" hidden="1" customHeight="1" x14ac:dyDescent="0.35">
      <c r="A908" t="s">
        <v>319</v>
      </c>
      <c r="B908" t="s">
        <v>17</v>
      </c>
      <c r="C908">
        <v>2018</v>
      </c>
      <c r="D908">
        <v>5</v>
      </c>
      <c r="E908">
        <v>5</v>
      </c>
      <c r="F908" t="s">
        <v>78</v>
      </c>
      <c r="G908">
        <v>4</v>
      </c>
      <c r="H908">
        <v>47</v>
      </c>
      <c r="I908">
        <v>8.4</v>
      </c>
      <c r="J908">
        <v>0</v>
      </c>
      <c r="K908">
        <v>0</v>
      </c>
      <c r="L908">
        <v>0</v>
      </c>
      <c r="M908">
        <v>0</v>
      </c>
      <c r="O908">
        <v>0</v>
      </c>
      <c r="Q908">
        <v>0</v>
      </c>
    </row>
    <row r="909" spans="1:17" ht="14.4" hidden="1" customHeight="1" x14ac:dyDescent="0.35">
      <c r="A909" t="s">
        <v>320</v>
      </c>
      <c r="B909" t="s">
        <v>17</v>
      </c>
      <c r="C909">
        <v>2020</v>
      </c>
      <c r="D909">
        <v>5</v>
      </c>
      <c r="E909">
        <v>5</v>
      </c>
      <c r="F909" t="s">
        <v>78</v>
      </c>
      <c r="G909">
        <v>5</v>
      </c>
      <c r="H909">
        <v>0</v>
      </c>
      <c r="J909">
        <v>0</v>
      </c>
      <c r="K909">
        <v>0</v>
      </c>
      <c r="L909">
        <v>2019</v>
      </c>
      <c r="M909">
        <v>1</v>
      </c>
      <c r="O909">
        <v>0</v>
      </c>
      <c r="Q909">
        <v>0</v>
      </c>
    </row>
    <row r="910" spans="1:17" ht="14.4" hidden="1" customHeight="1" x14ac:dyDescent="0.35">
      <c r="A910" t="s">
        <v>327</v>
      </c>
      <c r="B910" t="s">
        <v>17</v>
      </c>
      <c r="C910">
        <v>2020</v>
      </c>
      <c r="D910">
        <v>5</v>
      </c>
      <c r="E910">
        <v>6</v>
      </c>
      <c r="F910" t="s">
        <v>55</v>
      </c>
      <c r="G910">
        <v>2</v>
      </c>
      <c r="H910">
        <v>0</v>
      </c>
      <c r="J910">
        <v>0</v>
      </c>
      <c r="K910">
        <v>0</v>
      </c>
      <c r="L910">
        <v>2018</v>
      </c>
      <c r="M910">
        <v>1</v>
      </c>
      <c r="O910">
        <v>0</v>
      </c>
      <c r="Q910">
        <v>0</v>
      </c>
    </row>
    <row r="911" spans="1:17" ht="14.4" hidden="1" customHeight="1" x14ac:dyDescent="0.35">
      <c r="A911" t="s">
        <v>328</v>
      </c>
      <c r="B911" t="s">
        <v>17</v>
      </c>
      <c r="C911">
        <v>2020</v>
      </c>
      <c r="D911">
        <v>5</v>
      </c>
      <c r="E911">
        <v>6</v>
      </c>
      <c r="F911" t="s">
        <v>55</v>
      </c>
      <c r="G911">
        <v>3</v>
      </c>
      <c r="H911">
        <v>0</v>
      </c>
      <c r="J911">
        <v>0</v>
      </c>
      <c r="K911">
        <v>0</v>
      </c>
      <c r="L911">
        <v>2018</v>
      </c>
      <c r="M911">
        <v>1</v>
      </c>
      <c r="O911">
        <v>0</v>
      </c>
      <c r="Q911">
        <v>0</v>
      </c>
    </row>
    <row r="912" spans="1:17" ht="14.4" customHeight="1" x14ac:dyDescent="0.35">
      <c r="A912" t="s">
        <v>107</v>
      </c>
      <c r="B912" t="s">
        <v>17</v>
      </c>
      <c r="C912">
        <v>2020</v>
      </c>
      <c r="D912">
        <v>2</v>
      </c>
      <c r="E912">
        <v>2</v>
      </c>
      <c r="F912" t="s">
        <v>44</v>
      </c>
      <c r="G912">
        <v>8</v>
      </c>
      <c r="H912">
        <v>52</v>
      </c>
      <c r="I912">
        <v>12</v>
      </c>
      <c r="J912">
        <v>0</v>
      </c>
      <c r="K912">
        <v>0</v>
      </c>
      <c r="L912">
        <v>0</v>
      </c>
      <c r="M912">
        <v>0</v>
      </c>
      <c r="O912">
        <v>0</v>
      </c>
      <c r="P912" t="s">
        <v>640</v>
      </c>
      <c r="Q912">
        <v>0</v>
      </c>
    </row>
    <row r="913" spans="1:17" ht="14.4" hidden="1" customHeight="1" x14ac:dyDescent="0.35">
      <c r="A913" t="s">
        <v>332</v>
      </c>
      <c r="B913" t="s">
        <v>17</v>
      </c>
      <c r="C913">
        <v>2020</v>
      </c>
      <c r="D913">
        <v>5</v>
      </c>
      <c r="E913">
        <v>6</v>
      </c>
      <c r="F913" t="s">
        <v>55</v>
      </c>
      <c r="G913">
        <v>7</v>
      </c>
      <c r="H913">
        <v>0</v>
      </c>
      <c r="J913">
        <v>0</v>
      </c>
      <c r="K913">
        <v>0</v>
      </c>
      <c r="L913">
        <v>2018</v>
      </c>
      <c r="M913">
        <v>1</v>
      </c>
      <c r="O913">
        <v>0</v>
      </c>
      <c r="Q913">
        <v>0</v>
      </c>
    </row>
    <row r="914" spans="1:17" ht="14.4" hidden="1" customHeight="1" x14ac:dyDescent="0.35">
      <c r="A914" t="s">
        <v>333</v>
      </c>
      <c r="B914" t="s">
        <v>17</v>
      </c>
      <c r="C914">
        <v>2020</v>
      </c>
      <c r="D914">
        <v>5</v>
      </c>
      <c r="E914">
        <v>6</v>
      </c>
      <c r="F914" t="s">
        <v>55</v>
      </c>
      <c r="G914">
        <v>8</v>
      </c>
      <c r="H914">
        <v>0</v>
      </c>
      <c r="J914">
        <v>0</v>
      </c>
      <c r="K914">
        <v>0</v>
      </c>
      <c r="L914">
        <v>2018</v>
      </c>
      <c r="M914">
        <v>1</v>
      </c>
      <c r="O914">
        <v>0</v>
      </c>
      <c r="Q914">
        <v>0</v>
      </c>
    </row>
    <row r="915" spans="1:17" ht="14.4" hidden="1" customHeight="1" x14ac:dyDescent="0.35">
      <c r="A915" t="s">
        <v>334</v>
      </c>
      <c r="B915" t="s">
        <v>17</v>
      </c>
      <c r="C915">
        <v>2020</v>
      </c>
      <c r="D915">
        <v>5</v>
      </c>
      <c r="E915">
        <v>6</v>
      </c>
      <c r="F915" t="s">
        <v>55</v>
      </c>
      <c r="G915">
        <v>9</v>
      </c>
      <c r="H915">
        <v>0</v>
      </c>
      <c r="J915">
        <v>0</v>
      </c>
      <c r="K915">
        <v>0</v>
      </c>
      <c r="L915">
        <v>2018</v>
      </c>
      <c r="M915">
        <v>1</v>
      </c>
      <c r="O915">
        <v>0</v>
      </c>
      <c r="Q915">
        <v>0</v>
      </c>
    </row>
    <row r="916" spans="1:17" ht="14.4" hidden="1" customHeight="1" x14ac:dyDescent="0.35">
      <c r="A916" t="s">
        <v>335</v>
      </c>
      <c r="B916" t="s">
        <v>17</v>
      </c>
      <c r="C916">
        <v>2020</v>
      </c>
      <c r="D916">
        <v>5</v>
      </c>
      <c r="E916">
        <v>6</v>
      </c>
      <c r="F916" t="s">
        <v>55</v>
      </c>
      <c r="G916">
        <v>10</v>
      </c>
      <c r="H916">
        <v>0</v>
      </c>
      <c r="J916">
        <v>0</v>
      </c>
      <c r="K916">
        <v>0</v>
      </c>
      <c r="L916">
        <v>2018</v>
      </c>
      <c r="M916">
        <v>1</v>
      </c>
      <c r="O916">
        <v>0</v>
      </c>
      <c r="Q916">
        <v>0</v>
      </c>
    </row>
    <row r="917" spans="1:17" ht="14.4" hidden="1" customHeight="1" x14ac:dyDescent="0.35">
      <c r="A917" t="s">
        <v>161</v>
      </c>
      <c r="B917" t="s">
        <v>17</v>
      </c>
      <c r="C917">
        <v>2019</v>
      </c>
      <c r="D917">
        <v>3</v>
      </c>
      <c r="E917">
        <v>2</v>
      </c>
      <c r="F917" t="s">
        <v>55</v>
      </c>
      <c r="G917">
        <v>1</v>
      </c>
      <c r="H917">
        <v>50</v>
      </c>
      <c r="I917">
        <v>10.6</v>
      </c>
      <c r="J917">
        <v>220</v>
      </c>
      <c r="K917">
        <v>70</v>
      </c>
      <c r="L917">
        <v>0</v>
      </c>
      <c r="M917">
        <v>0</v>
      </c>
      <c r="O917">
        <v>0</v>
      </c>
      <c r="Q917">
        <v>3</v>
      </c>
    </row>
    <row r="918" spans="1:17" ht="14.4" customHeight="1" x14ac:dyDescent="0.35">
      <c r="A918" t="s">
        <v>109</v>
      </c>
      <c r="B918" t="s">
        <v>17</v>
      </c>
      <c r="C918">
        <v>2020</v>
      </c>
      <c r="D918">
        <v>2</v>
      </c>
      <c r="E918">
        <v>2</v>
      </c>
      <c r="F918" t="s">
        <v>44</v>
      </c>
      <c r="G918">
        <v>10</v>
      </c>
      <c r="H918">
        <v>63</v>
      </c>
      <c r="I918">
        <v>11.5</v>
      </c>
      <c r="J918">
        <v>0</v>
      </c>
      <c r="K918">
        <v>0</v>
      </c>
      <c r="L918">
        <v>0</v>
      </c>
      <c r="M918">
        <v>0</v>
      </c>
      <c r="O918">
        <v>0</v>
      </c>
      <c r="P918" t="s">
        <v>640</v>
      </c>
      <c r="Q918">
        <v>0</v>
      </c>
    </row>
    <row r="919" spans="1:17" ht="14.4" hidden="1" customHeight="1" x14ac:dyDescent="0.35">
      <c r="A919" t="s">
        <v>408</v>
      </c>
      <c r="B919" t="s">
        <v>17</v>
      </c>
      <c r="C919">
        <v>2019</v>
      </c>
      <c r="D919">
        <v>7</v>
      </c>
      <c r="E919">
        <v>2</v>
      </c>
      <c r="F919" t="s">
        <v>66</v>
      </c>
      <c r="G919">
        <v>3</v>
      </c>
      <c r="H919">
        <v>42</v>
      </c>
      <c r="I919">
        <v>8.5</v>
      </c>
      <c r="J919">
        <v>220</v>
      </c>
      <c r="K919">
        <v>50</v>
      </c>
      <c r="L919">
        <v>0</v>
      </c>
      <c r="M919">
        <v>0</v>
      </c>
      <c r="O919">
        <v>0</v>
      </c>
      <c r="Q919">
        <v>1</v>
      </c>
    </row>
    <row r="920" spans="1:17" ht="14.4" hidden="1" customHeight="1" x14ac:dyDescent="0.35">
      <c r="A920" t="s">
        <v>537</v>
      </c>
      <c r="B920" t="s">
        <v>17</v>
      </c>
      <c r="C920">
        <v>2019</v>
      </c>
      <c r="D920">
        <v>9</v>
      </c>
      <c r="E920">
        <v>3</v>
      </c>
      <c r="F920" t="s">
        <v>66</v>
      </c>
      <c r="G920">
        <v>1</v>
      </c>
      <c r="H920">
        <v>48</v>
      </c>
      <c r="I920">
        <v>11.8</v>
      </c>
      <c r="J920">
        <v>220</v>
      </c>
      <c r="K920">
        <v>50</v>
      </c>
      <c r="L920">
        <v>0</v>
      </c>
      <c r="M920">
        <v>0</v>
      </c>
      <c r="O920">
        <v>0</v>
      </c>
      <c r="Q920">
        <v>2</v>
      </c>
    </row>
    <row r="921" spans="1:17" ht="14.4" hidden="1" customHeight="1" x14ac:dyDescent="0.35">
      <c r="A921" t="s">
        <v>505</v>
      </c>
      <c r="B921" t="s">
        <v>17</v>
      </c>
      <c r="C921">
        <v>2019</v>
      </c>
      <c r="D921">
        <v>8</v>
      </c>
      <c r="E921">
        <v>5</v>
      </c>
      <c r="F921" t="s">
        <v>78</v>
      </c>
      <c r="G921">
        <v>9</v>
      </c>
      <c r="H921">
        <v>39</v>
      </c>
      <c r="I921">
        <v>9.9</v>
      </c>
      <c r="J921">
        <v>210</v>
      </c>
      <c r="K921">
        <v>40</v>
      </c>
      <c r="L921">
        <v>0</v>
      </c>
      <c r="M921">
        <v>0</v>
      </c>
      <c r="O921">
        <v>0</v>
      </c>
      <c r="Q921">
        <v>0</v>
      </c>
    </row>
    <row r="922" spans="1:17" ht="14.4" customHeight="1" x14ac:dyDescent="0.35">
      <c r="A922" t="s">
        <v>111</v>
      </c>
      <c r="B922" t="s">
        <v>17</v>
      </c>
      <c r="C922">
        <v>2020</v>
      </c>
      <c r="D922">
        <v>2</v>
      </c>
      <c r="E922">
        <v>3</v>
      </c>
      <c r="F922" t="s">
        <v>78</v>
      </c>
      <c r="G922">
        <v>2</v>
      </c>
      <c r="H922">
        <v>61</v>
      </c>
      <c r="I922">
        <v>15.9</v>
      </c>
      <c r="J922">
        <v>0</v>
      </c>
      <c r="K922">
        <v>0</v>
      </c>
      <c r="L922">
        <v>0</v>
      </c>
      <c r="M922">
        <v>0</v>
      </c>
      <c r="O922">
        <v>0</v>
      </c>
      <c r="Q922">
        <v>0</v>
      </c>
    </row>
    <row r="923" spans="1:17" ht="14.4" customHeight="1" x14ac:dyDescent="0.35">
      <c r="A923" t="s">
        <v>112</v>
      </c>
      <c r="B923" t="s">
        <v>17</v>
      </c>
      <c r="C923">
        <v>2020</v>
      </c>
      <c r="D923">
        <v>2</v>
      </c>
      <c r="E923">
        <v>3</v>
      </c>
      <c r="F923" t="s">
        <v>78</v>
      </c>
      <c r="G923">
        <v>3</v>
      </c>
      <c r="H923">
        <v>63</v>
      </c>
      <c r="I923">
        <v>17.3</v>
      </c>
      <c r="J923">
        <v>0</v>
      </c>
      <c r="K923">
        <v>0</v>
      </c>
      <c r="L923">
        <v>0</v>
      </c>
      <c r="M923">
        <v>0</v>
      </c>
      <c r="O923">
        <v>0</v>
      </c>
      <c r="Q923">
        <v>0</v>
      </c>
    </row>
    <row r="924" spans="1:17" ht="14.4" customHeight="1" x14ac:dyDescent="0.35">
      <c r="A924" t="s">
        <v>113</v>
      </c>
      <c r="B924" t="s">
        <v>17</v>
      </c>
      <c r="C924">
        <v>2020</v>
      </c>
      <c r="D924">
        <v>2</v>
      </c>
      <c r="E924">
        <v>3</v>
      </c>
      <c r="F924" t="s">
        <v>78</v>
      </c>
      <c r="G924">
        <v>4</v>
      </c>
      <c r="H924">
        <v>0</v>
      </c>
      <c r="J924">
        <v>0</v>
      </c>
      <c r="K924">
        <v>0</v>
      </c>
      <c r="L924">
        <v>2020</v>
      </c>
      <c r="M924">
        <v>1</v>
      </c>
      <c r="O924">
        <v>0</v>
      </c>
      <c r="Q924">
        <v>0</v>
      </c>
    </row>
    <row r="925" spans="1:17" ht="14.4" customHeight="1" x14ac:dyDescent="0.35">
      <c r="A925" t="s">
        <v>127</v>
      </c>
      <c r="B925" t="s">
        <v>17</v>
      </c>
      <c r="C925">
        <v>2020</v>
      </c>
      <c r="D925">
        <v>2</v>
      </c>
      <c r="E925">
        <v>4</v>
      </c>
      <c r="F925" t="s">
        <v>55</v>
      </c>
      <c r="G925">
        <v>8</v>
      </c>
      <c r="H925">
        <v>0</v>
      </c>
      <c r="J925">
        <v>0</v>
      </c>
      <c r="K925">
        <v>0</v>
      </c>
      <c r="L925">
        <v>2020</v>
      </c>
      <c r="M925">
        <v>1</v>
      </c>
      <c r="N925" t="s">
        <v>23</v>
      </c>
      <c r="O925">
        <v>0</v>
      </c>
      <c r="Q925">
        <v>0</v>
      </c>
    </row>
    <row r="926" spans="1:17" ht="14.4" hidden="1" customHeight="1" x14ac:dyDescent="0.35">
      <c r="A926" t="s">
        <v>117</v>
      </c>
      <c r="B926" t="s">
        <v>17</v>
      </c>
      <c r="C926">
        <v>2018</v>
      </c>
      <c r="D926">
        <v>2</v>
      </c>
      <c r="E926">
        <v>3</v>
      </c>
      <c r="F926" t="s">
        <v>78</v>
      </c>
      <c r="G926">
        <v>8</v>
      </c>
      <c r="H926">
        <v>42</v>
      </c>
      <c r="I926">
        <v>5.6</v>
      </c>
      <c r="J926">
        <v>0</v>
      </c>
      <c r="K926">
        <v>0</v>
      </c>
      <c r="L926">
        <v>0</v>
      </c>
      <c r="M926">
        <v>0</v>
      </c>
      <c r="O926">
        <v>0</v>
      </c>
      <c r="Q926">
        <v>0</v>
      </c>
    </row>
    <row r="927" spans="1:17" ht="14.4" customHeight="1" x14ac:dyDescent="0.35">
      <c r="A927" t="s">
        <v>130</v>
      </c>
      <c r="B927" t="s">
        <v>17</v>
      </c>
      <c r="C927">
        <v>2020</v>
      </c>
      <c r="D927">
        <v>2</v>
      </c>
      <c r="E927">
        <v>5</v>
      </c>
      <c r="F927" t="s">
        <v>32</v>
      </c>
      <c r="G927">
        <v>1</v>
      </c>
      <c r="H927">
        <v>22</v>
      </c>
      <c r="I927">
        <v>3.6</v>
      </c>
      <c r="J927">
        <v>0</v>
      </c>
      <c r="K927">
        <v>0</v>
      </c>
      <c r="L927">
        <v>0</v>
      </c>
      <c r="M927">
        <v>0</v>
      </c>
      <c r="O927">
        <v>0</v>
      </c>
      <c r="Q927">
        <v>0</v>
      </c>
    </row>
    <row r="928" spans="1:17" ht="14.4" hidden="1" customHeight="1" x14ac:dyDescent="0.35">
      <c r="A928" t="s">
        <v>508</v>
      </c>
      <c r="B928" t="s">
        <v>17</v>
      </c>
      <c r="C928">
        <v>2019</v>
      </c>
      <c r="D928">
        <v>8</v>
      </c>
      <c r="E928">
        <v>6</v>
      </c>
      <c r="F928" t="s">
        <v>55</v>
      </c>
      <c r="G928">
        <v>2</v>
      </c>
      <c r="H928">
        <v>43</v>
      </c>
      <c r="I928">
        <v>12.2</v>
      </c>
      <c r="J928">
        <v>210</v>
      </c>
      <c r="K928">
        <v>90</v>
      </c>
      <c r="L928">
        <v>0</v>
      </c>
      <c r="M928">
        <v>0</v>
      </c>
      <c r="O928">
        <v>0</v>
      </c>
      <c r="Q928">
        <v>3</v>
      </c>
    </row>
    <row r="929" spans="1:17" ht="14.4" hidden="1" customHeight="1" x14ac:dyDescent="0.35">
      <c r="A929" t="s">
        <v>57</v>
      </c>
      <c r="B929" t="s">
        <v>17</v>
      </c>
      <c r="C929">
        <v>2019</v>
      </c>
      <c r="D929">
        <v>1</v>
      </c>
      <c r="E929">
        <v>4</v>
      </c>
      <c r="F929" t="s">
        <v>55</v>
      </c>
      <c r="G929">
        <v>2</v>
      </c>
      <c r="H929">
        <v>40</v>
      </c>
      <c r="I929">
        <v>7.8</v>
      </c>
      <c r="J929">
        <v>190</v>
      </c>
      <c r="K929">
        <v>80</v>
      </c>
      <c r="L929">
        <v>0</v>
      </c>
      <c r="M929">
        <v>0</v>
      </c>
      <c r="O929">
        <v>0</v>
      </c>
      <c r="Q929">
        <v>3</v>
      </c>
    </row>
    <row r="930" spans="1:17" ht="14.4" hidden="1" customHeight="1" x14ac:dyDescent="0.35">
      <c r="A930" t="s">
        <v>121</v>
      </c>
      <c r="B930" t="s">
        <v>17</v>
      </c>
      <c r="C930">
        <v>2019</v>
      </c>
      <c r="D930">
        <v>2</v>
      </c>
      <c r="E930">
        <v>4</v>
      </c>
      <c r="F930" t="s">
        <v>55</v>
      </c>
      <c r="G930">
        <v>2</v>
      </c>
      <c r="H930">
        <v>29</v>
      </c>
      <c r="I930">
        <v>7.4</v>
      </c>
      <c r="J930">
        <v>190</v>
      </c>
      <c r="K930">
        <v>100</v>
      </c>
      <c r="L930">
        <v>0</v>
      </c>
      <c r="M930">
        <v>0</v>
      </c>
      <c r="O930">
        <v>0</v>
      </c>
      <c r="Q930">
        <v>4</v>
      </c>
    </row>
    <row r="931" spans="1:17" ht="14.4" customHeight="1" x14ac:dyDescent="0.35">
      <c r="A931" t="s">
        <v>134</v>
      </c>
      <c r="B931" t="s">
        <v>17</v>
      </c>
      <c r="C931">
        <v>2020</v>
      </c>
      <c r="D931">
        <v>2</v>
      </c>
      <c r="E931">
        <v>5</v>
      </c>
      <c r="F931" t="s">
        <v>32</v>
      </c>
      <c r="G931">
        <v>5</v>
      </c>
      <c r="H931">
        <v>67</v>
      </c>
      <c r="I931">
        <v>17</v>
      </c>
      <c r="J931">
        <v>0</v>
      </c>
      <c r="K931">
        <v>0</v>
      </c>
      <c r="L931">
        <v>0</v>
      </c>
      <c r="M931">
        <v>0</v>
      </c>
      <c r="O931">
        <v>0</v>
      </c>
      <c r="Q931">
        <v>0</v>
      </c>
    </row>
    <row r="932" spans="1:17" ht="14.4" customHeight="1" x14ac:dyDescent="0.35">
      <c r="A932" t="s">
        <v>135</v>
      </c>
      <c r="B932" t="s">
        <v>17</v>
      </c>
      <c r="C932">
        <v>2020</v>
      </c>
      <c r="D932">
        <v>2</v>
      </c>
      <c r="E932">
        <v>5</v>
      </c>
      <c r="F932" t="s">
        <v>32</v>
      </c>
      <c r="G932">
        <v>6</v>
      </c>
      <c r="H932">
        <v>57</v>
      </c>
      <c r="I932">
        <v>10.9</v>
      </c>
      <c r="J932">
        <v>0</v>
      </c>
      <c r="K932">
        <v>0</v>
      </c>
      <c r="L932">
        <v>0</v>
      </c>
      <c r="M932">
        <v>0</v>
      </c>
      <c r="O932">
        <v>0</v>
      </c>
      <c r="Q932">
        <v>0</v>
      </c>
    </row>
    <row r="933" spans="1:17" ht="14.4" hidden="1" customHeight="1" x14ac:dyDescent="0.35">
      <c r="A933" t="s">
        <v>118</v>
      </c>
      <c r="B933" t="s">
        <v>17</v>
      </c>
      <c r="C933">
        <v>2018</v>
      </c>
      <c r="D933">
        <v>2</v>
      </c>
      <c r="E933">
        <v>3</v>
      </c>
      <c r="F933" t="s">
        <v>78</v>
      </c>
      <c r="G933">
        <v>9</v>
      </c>
      <c r="H933">
        <v>0</v>
      </c>
      <c r="J933">
        <v>0</v>
      </c>
      <c r="K933">
        <v>0</v>
      </c>
      <c r="L933">
        <v>2018</v>
      </c>
      <c r="M933">
        <v>1</v>
      </c>
      <c r="N933" t="s">
        <v>27</v>
      </c>
      <c r="O933">
        <v>0</v>
      </c>
      <c r="Q933">
        <v>0</v>
      </c>
    </row>
    <row r="934" spans="1:17" ht="14.4" customHeight="1" x14ac:dyDescent="0.35">
      <c r="A934" t="s">
        <v>138</v>
      </c>
      <c r="B934" t="s">
        <v>17</v>
      </c>
      <c r="C934">
        <v>2020</v>
      </c>
      <c r="D934">
        <v>2</v>
      </c>
      <c r="E934">
        <v>5</v>
      </c>
      <c r="F934" t="s">
        <v>32</v>
      </c>
      <c r="G934">
        <v>9</v>
      </c>
      <c r="H934">
        <v>75</v>
      </c>
      <c r="I934">
        <v>17.5</v>
      </c>
      <c r="J934">
        <v>0</v>
      </c>
      <c r="K934">
        <v>0</v>
      </c>
      <c r="L934">
        <v>0</v>
      </c>
      <c r="M934">
        <v>0</v>
      </c>
      <c r="N934" t="s">
        <v>38</v>
      </c>
      <c r="O934">
        <v>0</v>
      </c>
      <c r="Q934">
        <v>0</v>
      </c>
    </row>
    <row r="935" spans="1:17" ht="14.4" hidden="1" customHeight="1" x14ac:dyDescent="0.35">
      <c r="A935" t="s">
        <v>221</v>
      </c>
      <c r="B935" t="s">
        <v>17</v>
      </c>
      <c r="C935">
        <v>2019</v>
      </c>
      <c r="D935">
        <v>4</v>
      </c>
      <c r="E935">
        <v>1</v>
      </c>
      <c r="F935" t="s">
        <v>55</v>
      </c>
      <c r="G935">
        <v>9</v>
      </c>
      <c r="H935">
        <v>0</v>
      </c>
      <c r="J935">
        <v>0</v>
      </c>
      <c r="K935">
        <v>0</v>
      </c>
      <c r="L935">
        <v>2019</v>
      </c>
      <c r="M935">
        <v>1</v>
      </c>
      <c r="O935">
        <v>0</v>
      </c>
      <c r="Q935">
        <v>1</v>
      </c>
    </row>
    <row r="936" spans="1:17" ht="14.4" customHeight="1" x14ac:dyDescent="0.35">
      <c r="A936" t="s">
        <v>139</v>
      </c>
      <c r="B936" t="s">
        <v>17</v>
      </c>
      <c r="C936">
        <v>2020</v>
      </c>
      <c r="D936">
        <v>2</v>
      </c>
      <c r="E936">
        <v>5</v>
      </c>
      <c r="F936" t="s">
        <v>32</v>
      </c>
      <c r="G936">
        <v>10</v>
      </c>
      <c r="H936">
        <v>78</v>
      </c>
      <c r="I936">
        <v>12.6</v>
      </c>
      <c r="J936">
        <v>0</v>
      </c>
      <c r="K936">
        <v>0</v>
      </c>
      <c r="L936">
        <v>0</v>
      </c>
      <c r="M936">
        <v>0</v>
      </c>
      <c r="O936">
        <v>0</v>
      </c>
      <c r="Q936">
        <v>0</v>
      </c>
    </row>
    <row r="937" spans="1:17" ht="14.4" hidden="1" customHeight="1" x14ac:dyDescent="0.35">
      <c r="A937" t="s">
        <v>119</v>
      </c>
      <c r="B937" t="s">
        <v>17</v>
      </c>
      <c r="C937">
        <v>2018</v>
      </c>
      <c r="D937">
        <v>2</v>
      </c>
      <c r="E937">
        <v>3</v>
      </c>
      <c r="F937" t="s">
        <v>78</v>
      </c>
      <c r="G937">
        <v>10</v>
      </c>
      <c r="H937">
        <v>0</v>
      </c>
      <c r="J937">
        <v>0</v>
      </c>
      <c r="K937">
        <v>0</v>
      </c>
      <c r="L937">
        <v>2018</v>
      </c>
      <c r="M937">
        <v>1</v>
      </c>
      <c r="O937">
        <v>0</v>
      </c>
      <c r="Q937">
        <v>0</v>
      </c>
    </row>
    <row r="938" spans="1:17" ht="14.4" hidden="1" customHeight="1" x14ac:dyDescent="0.35">
      <c r="A938" t="s">
        <v>228</v>
      </c>
      <c r="B938" t="s">
        <v>17</v>
      </c>
      <c r="C938">
        <v>2019</v>
      </c>
      <c r="D938">
        <v>4</v>
      </c>
      <c r="E938">
        <v>2</v>
      </c>
      <c r="F938" t="s">
        <v>66</v>
      </c>
      <c r="G938">
        <v>6</v>
      </c>
      <c r="H938">
        <v>0</v>
      </c>
      <c r="J938">
        <v>0</v>
      </c>
      <c r="K938">
        <v>0</v>
      </c>
      <c r="L938">
        <v>2019</v>
      </c>
      <c r="M938">
        <v>1</v>
      </c>
      <c r="O938">
        <v>0</v>
      </c>
      <c r="Q938">
        <v>0</v>
      </c>
    </row>
    <row r="939" spans="1:17" ht="14.4" customHeight="1" x14ac:dyDescent="0.35">
      <c r="A939" t="s">
        <v>148</v>
      </c>
      <c r="B939" t="s">
        <v>17</v>
      </c>
      <c r="C939">
        <v>2020</v>
      </c>
      <c r="D939">
        <v>2</v>
      </c>
      <c r="E939">
        <v>6</v>
      </c>
      <c r="F939" t="s">
        <v>18</v>
      </c>
      <c r="G939">
        <v>9</v>
      </c>
      <c r="H939">
        <v>73</v>
      </c>
      <c r="I939">
        <v>14.2</v>
      </c>
      <c r="J939">
        <v>0</v>
      </c>
      <c r="K939">
        <v>0</v>
      </c>
      <c r="L939">
        <v>0</v>
      </c>
      <c r="M939">
        <v>0</v>
      </c>
      <c r="O939">
        <v>0</v>
      </c>
      <c r="Q939">
        <v>0</v>
      </c>
    </row>
    <row r="940" spans="1:17" ht="14.4" customHeight="1" x14ac:dyDescent="0.35">
      <c r="A940" t="s">
        <v>149</v>
      </c>
      <c r="B940" t="s">
        <v>17</v>
      </c>
      <c r="C940">
        <v>2020</v>
      </c>
      <c r="D940">
        <v>2</v>
      </c>
      <c r="E940">
        <v>6</v>
      </c>
      <c r="F940" t="s">
        <v>18</v>
      </c>
      <c r="G940">
        <v>10</v>
      </c>
      <c r="H940">
        <v>0</v>
      </c>
      <c r="J940">
        <v>0</v>
      </c>
      <c r="K940">
        <v>0</v>
      </c>
      <c r="L940">
        <v>2020</v>
      </c>
      <c r="M940">
        <v>1</v>
      </c>
      <c r="O940">
        <v>0</v>
      </c>
      <c r="Q940">
        <v>0</v>
      </c>
    </row>
    <row r="941" spans="1:17" ht="14.4" hidden="1" customHeight="1" x14ac:dyDescent="0.35">
      <c r="A941" t="s">
        <v>172</v>
      </c>
      <c r="B941" t="s">
        <v>17</v>
      </c>
      <c r="C941">
        <v>2018</v>
      </c>
      <c r="D941">
        <v>3</v>
      </c>
      <c r="E941">
        <v>3</v>
      </c>
      <c r="F941" t="s">
        <v>32</v>
      </c>
      <c r="G941">
        <v>2</v>
      </c>
      <c r="H941">
        <v>0</v>
      </c>
      <c r="J941">
        <v>0</v>
      </c>
      <c r="K941">
        <v>0</v>
      </c>
      <c r="L941">
        <v>2018</v>
      </c>
      <c r="M941">
        <v>1</v>
      </c>
      <c r="O941">
        <v>0</v>
      </c>
      <c r="Q941">
        <v>0</v>
      </c>
    </row>
    <row r="942" spans="1:17" ht="14.4" hidden="1" customHeight="1" x14ac:dyDescent="0.35">
      <c r="A942" t="s">
        <v>240</v>
      </c>
      <c r="B942" t="s">
        <v>17</v>
      </c>
      <c r="C942">
        <v>2019</v>
      </c>
      <c r="D942">
        <v>4</v>
      </c>
      <c r="E942">
        <v>3</v>
      </c>
      <c r="F942" t="s">
        <v>78</v>
      </c>
      <c r="G942">
        <v>8</v>
      </c>
      <c r="H942">
        <v>36</v>
      </c>
      <c r="I942">
        <v>7.3</v>
      </c>
      <c r="J942">
        <v>0</v>
      </c>
      <c r="K942">
        <v>0</v>
      </c>
      <c r="L942">
        <v>0</v>
      </c>
      <c r="M942">
        <v>0</v>
      </c>
      <c r="O942">
        <v>0</v>
      </c>
      <c r="Q942">
        <v>0</v>
      </c>
    </row>
    <row r="943" spans="1:17" ht="14.4" hidden="1" customHeight="1" x14ac:dyDescent="0.35">
      <c r="A943" t="s">
        <v>242</v>
      </c>
      <c r="B943" t="s">
        <v>17</v>
      </c>
      <c r="C943">
        <v>2019</v>
      </c>
      <c r="D943">
        <v>4</v>
      </c>
      <c r="E943">
        <v>3</v>
      </c>
      <c r="F943" t="s">
        <v>78</v>
      </c>
      <c r="G943">
        <v>10</v>
      </c>
      <c r="H943">
        <v>33</v>
      </c>
      <c r="I943">
        <v>6.5</v>
      </c>
      <c r="J943">
        <v>0</v>
      </c>
      <c r="K943">
        <v>0</v>
      </c>
      <c r="L943">
        <v>0</v>
      </c>
      <c r="M943">
        <v>0</v>
      </c>
      <c r="O943">
        <v>0</v>
      </c>
      <c r="Q943">
        <v>3</v>
      </c>
    </row>
    <row r="944" spans="1:17" ht="14.4" customHeight="1" x14ac:dyDescent="0.35">
      <c r="A944" t="s">
        <v>316</v>
      </c>
      <c r="B944" t="s">
        <v>17</v>
      </c>
      <c r="C944">
        <v>2020</v>
      </c>
      <c r="D944">
        <v>5</v>
      </c>
      <c r="E944">
        <v>5</v>
      </c>
      <c r="F944" t="s">
        <v>78</v>
      </c>
      <c r="G944">
        <v>1</v>
      </c>
      <c r="H944">
        <v>47</v>
      </c>
      <c r="I944">
        <v>12.6</v>
      </c>
      <c r="J944">
        <v>0</v>
      </c>
      <c r="K944">
        <v>0</v>
      </c>
      <c r="L944">
        <v>0</v>
      </c>
      <c r="M944">
        <v>0</v>
      </c>
      <c r="O944">
        <v>0</v>
      </c>
      <c r="Q944">
        <v>0</v>
      </c>
    </row>
    <row r="945" spans="1:17" ht="14.4" hidden="1" customHeight="1" x14ac:dyDescent="0.35">
      <c r="A945" t="s">
        <v>174</v>
      </c>
      <c r="B945" t="s">
        <v>17</v>
      </c>
      <c r="C945">
        <v>2018</v>
      </c>
      <c r="D945">
        <v>3</v>
      </c>
      <c r="E945">
        <v>3</v>
      </c>
      <c r="F945" t="s">
        <v>32</v>
      </c>
      <c r="G945">
        <v>4</v>
      </c>
      <c r="H945">
        <v>0</v>
      </c>
      <c r="J945">
        <v>0</v>
      </c>
      <c r="K945">
        <v>0</v>
      </c>
      <c r="L945">
        <v>2018</v>
      </c>
      <c r="M945">
        <v>1</v>
      </c>
      <c r="N945" t="s">
        <v>21</v>
      </c>
      <c r="O945">
        <v>0</v>
      </c>
      <c r="Q945">
        <v>0</v>
      </c>
    </row>
    <row r="946" spans="1:17" ht="14.4" hidden="1" customHeight="1" x14ac:dyDescent="0.35">
      <c r="A946" t="s">
        <v>176</v>
      </c>
      <c r="B946" t="s">
        <v>17</v>
      </c>
      <c r="C946">
        <v>2018</v>
      </c>
      <c r="D946">
        <v>3</v>
      </c>
      <c r="E946">
        <v>3</v>
      </c>
      <c r="F946" t="s">
        <v>32</v>
      </c>
      <c r="G946">
        <v>6</v>
      </c>
      <c r="H946">
        <v>40</v>
      </c>
      <c r="I946">
        <v>8.5</v>
      </c>
      <c r="J946">
        <v>0</v>
      </c>
      <c r="K946">
        <v>0</v>
      </c>
      <c r="L946">
        <v>0</v>
      </c>
      <c r="M946">
        <v>0</v>
      </c>
      <c r="O946">
        <v>0</v>
      </c>
      <c r="Q946">
        <v>0</v>
      </c>
    </row>
    <row r="947" spans="1:17" ht="14.4" hidden="1" customHeight="1" x14ac:dyDescent="0.35">
      <c r="A947" t="s">
        <v>177</v>
      </c>
      <c r="B947" t="s">
        <v>17</v>
      </c>
      <c r="C947">
        <v>2018</v>
      </c>
      <c r="D947">
        <v>3</v>
      </c>
      <c r="E947">
        <v>3</v>
      </c>
      <c r="F947" t="s">
        <v>32</v>
      </c>
      <c r="G947">
        <v>7</v>
      </c>
      <c r="H947">
        <v>46</v>
      </c>
      <c r="I947">
        <v>8.3000000000000007</v>
      </c>
      <c r="J947">
        <v>0</v>
      </c>
      <c r="K947">
        <v>0</v>
      </c>
      <c r="L947">
        <v>0</v>
      </c>
      <c r="M947">
        <v>0</v>
      </c>
      <c r="O947">
        <v>0</v>
      </c>
      <c r="Q947">
        <v>0</v>
      </c>
    </row>
    <row r="948" spans="1:17" ht="14.4" hidden="1" customHeight="1" x14ac:dyDescent="0.35">
      <c r="A948" t="s">
        <v>243</v>
      </c>
      <c r="B948" t="s">
        <v>17</v>
      </c>
      <c r="C948">
        <v>2019</v>
      </c>
      <c r="D948">
        <v>4</v>
      </c>
      <c r="E948">
        <v>4</v>
      </c>
      <c r="F948" t="s">
        <v>32</v>
      </c>
      <c r="G948">
        <v>1</v>
      </c>
      <c r="H948">
        <v>0</v>
      </c>
      <c r="J948">
        <v>0</v>
      </c>
      <c r="K948">
        <v>0</v>
      </c>
      <c r="L948">
        <v>2019</v>
      </c>
      <c r="M948">
        <v>1</v>
      </c>
      <c r="N948" t="s">
        <v>23</v>
      </c>
      <c r="O948">
        <v>0</v>
      </c>
      <c r="Q948">
        <v>0</v>
      </c>
    </row>
    <row r="949" spans="1:17" ht="14.4" customHeight="1" x14ac:dyDescent="0.35">
      <c r="A949" t="s">
        <v>160</v>
      </c>
      <c r="B949" t="s">
        <v>17</v>
      </c>
      <c r="C949">
        <v>2020</v>
      </c>
      <c r="D949">
        <v>3</v>
      </c>
      <c r="E949">
        <v>1</v>
      </c>
      <c r="F949" t="s">
        <v>78</v>
      </c>
      <c r="G949">
        <v>11</v>
      </c>
      <c r="H949">
        <v>0</v>
      </c>
      <c r="J949">
        <v>0</v>
      </c>
      <c r="K949">
        <v>0</v>
      </c>
      <c r="L949">
        <v>0</v>
      </c>
      <c r="M949">
        <v>1</v>
      </c>
      <c r="O949">
        <v>0</v>
      </c>
      <c r="Q949">
        <v>0</v>
      </c>
    </row>
    <row r="950" spans="1:17" ht="14.4" hidden="1" customHeight="1" x14ac:dyDescent="0.35">
      <c r="A950" t="s">
        <v>178</v>
      </c>
      <c r="B950" t="s">
        <v>17</v>
      </c>
      <c r="C950">
        <v>2018</v>
      </c>
      <c r="D950">
        <v>3</v>
      </c>
      <c r="E950">
        <v>3</v>
      </c>
      <c r="F950" t="s">
        <v>32</v>
      </c>
      <c r="G950">
        <v>8</v>
      </c>
      <c r="H950">
        <v>50</v>
      </c>
      <c r="I950">
        <v>6.9</v>
      </c>
      <c r="J950">
        <v>0</v>
      </c>
      <c r="K950">
        <v>0</v>
      </c>
      <c r="L950">
        <v>0</v>
      </c>
      <c r="M950">
        <v>0</v>
      </c>
      <c r="O950">
        <v>0</v>
      </c>
      <c r="Q950">
        <v>0</v>
      </c>
    </row>
    <row r="951" spans="1:17" ht="14.4" hidden="1" customHeight="1" x14ac:dyDescent="0.35">
      <c r="A951" t="s">
        <v>244</v>
      </c>
      <c r="B951" t="s">
        <v>17</v>
      </c>
      <c r="C951">
        <v>2019</v>
      </c>
      <c r="D951">
        <v>4</v>
      </c>
      <c r="E951">
        <v>4</v>
      </c>
      <c r="F951" t="s">
        <v>32</v>
      </c>
      <c r="G951">
        <v>2</v>
      </c>
      <c r="H951">
        <v>31</v>
      </c>
      <c r="I951">
        <v>6.7</v>
      </c>
      <c r="J951">
        <v>0</v>
      </c>
      <c r="K951">
        <v>0</v>
      </c>
      <c r="L951">
        <v>0</v>
      </c>
      <c r="M951">
        <v>0</v>
      </c>
      <c r="O951">
        <v>0</v>
      </c>
      <c r="Q951">
        <v>0</v>
      </c>
    </row>
    <row r="952" spans="1:17" ht="14.4" hidden="1" customHeight="1" x14ac:dyDescent="0.35">
      <c r="A952" t="s">
        <v>245</v>
      </c>
      <c r="B952" t="s">
        <v>17</v>
      </c>
      <c r="C952">
        <v>2019</v>
      </c>
      <c r="D952">
        <v>4</v>
      </c>
      <c r="E952">
        <v>4</v>
      </c>
      <c r="F952" t="s">
        <v>32</v>
      </c>
      <c r="G952">
        <v>3</v>
      </c>
      <c r="H952">
        <v>45</v>
      </c>
      <c r="I952">
        <v>8.4</v>
      </c>
      <c r="J952">
        <v>0</v>
      </c>
      <c r="K952">
        <v>0</v>
      </c>
      <c r="L952">
        <v>0</v>
      </c>
      <c r="M952">
        <v>0</v>
      </c>
      <c r="O952">
        <v>0</v>
      </c>
      <c r="Q952">
        <v>0</v>
      </c>
    </row>
    <row r="953" spans="1:17" ht="14.4" hidden="1" customHeight="1" x14ac:dyDescent="0.35">
      <c r="A953" t="s">
        <v>246</v>
      </c>
      <c r="B953" t="s">
        <v>17</v>
      </c>
      <c r="C953">
        <v>2019</v>
      </c>
      <c r="D953">
        <v>4</v>
      </c>
      <c r="E953">
        <v>4</v>
      </c>
      <c r="F953" t="s">
        <v>32</v>
      </c>
      <c r="G953">
        <v>4</v>
      </c>
      <c r="H953">
        <v>33</v>
      </c>
      <c r="I953">
        <v>5.9</v>
      </c>
      <c r="J953">
        <v>0</v>
      </c>
      <c r="K953">
        <v>0</v>
      </c>
      <c r="L953">
        <v>0</v>
      </c>
      <c r="M953">
        <v>0</v>
      </c>
      <c r="O953">
        <v>0</v>
      </c>
      <c r="Q953">
        <v>0</v>
      </c>
    </row>
    <row r="954" spans="1:17" ht="14.4" customHeight="1" x14ac:dyDescent="0.35">
      <c r="A954" t="s">
        <v>161</v>
      </c>
      <c r="B954" t="s">
        <v>17</v>
      </c>
      <c r="C954">
        <v>2020</v>
      </c>
      <c r="D954">
        <v>3</v>
      </c>
      <c r="E954">
        <v>2</v>
      </c>
      <c r="F954" t="s">
        <v>55</v>
      </c>
      <c r="G954">
        <v>1</v>
      </c>
      <c r="H954">
        <v>64</v>
      </c>
      <c r="I954">
        <v>16.3</v>
      </c>
      <c r="J954">
        <v>0</v>
      </c>
      <c r="K954">
        <v>0</v>
      </c>
      <c r="L954">
        <v>0</v>
      </c>
      <c r="M954">
        <v>0</v>
      </c>
      <c r="O954">
        <v>0</v>
      </c>
      <c r="Q954">
        <v>4</v>
      </c>
    </row>
    <row r="955" spans="1:17" ht="14.4" hidden="1" customHeight="1" x14ac:dyDescent="0.35">
      <c r="A955" t="s">
        <v>179</v>
      </c>
      <c r="B955" t="s">
        <v>17</v>
      </c>
      <c r="C955">
        <v>2018</v>
      </c>
      <c r="D955">
        <v>3</v>
      </c>
      <c r="E955">
        <v>3</v>
      </c>
      <c r="F955" t="s">
        <v>32</v>
      </c>
      <c r="G955">
        <v>9</v>
      </c>
      <c r="H955">
        <v>39</v>
      </c>
      <c r="I955">
        <v>5.9</v>
      </c>
      <c r="J955">
        <v>0</v>
      </c>
      <c r="K955">
        <v>0</v>
      </c>
      <c r="L955">
        <v>0</v>
      </c>
      <c r="M955">
        <v>0</v>
      </c>
      <c r="O955">
        <v>0</v>
      </c>
      <c r="Q955">
        <v>0</v>
      </c>
    </row>
    <row r="956" spans="1:17" ht="14.4" hidden="1" customHeight="1" x14ac:dyDescent="0.35">
      <c r="A956" t="s">
        <v>233</v>
      </c>
      <c r="B956" t="s">
        <v>17</v>
      </c>
      <c r="C956">
        <v>2018</v>
      </c>
      <c r="D956">
        <v>4</v>
      </c>
      <c r="E956">
        <v>3</v>
      </c>
      <c r="F956" t="s">
        <v>78</v>
      </c>
      <c r="G956">
        <v>1</v>
      </c>
      <c r="H956">
        <v>32</v>
      </c>
      <c r="I956">
        <v>5.7</v>
      </c>
      <c r="J956">
        <v>0</v>
      </c>
      <c r="K956">
        <v>0</v>
      </c>
      <c r="L956">
        <v>0</v>
      </c>
      <c r="M956">
        <v>0</v>
      </c>
      <c r="O956">
        <v>0</v>
      </c>
      <c r="Q956">
        <v>0</v>
      </c>
    </row>
    <row r="957" spans="1:17" ht="14.4" hidden="1" customHeight="1" x14ac:dyDescent="0.35">
      <c r="A957" t="s">
        <v>234</v>
      </c>
      <c r="B957" t="s">
        <v>17</v>
      </c>
      <c r="C957">
        <v>2018</v>
      </c>
      <c r="D957">
        <v>4</v>
      </c>
      <c r="E957">
        <v>3</v>
      </c>
      <c r="F957" t="s">
        <v>78</v>
      </c>
      <c r="G957">
        <v>2</v>
      </c>
      <c r="H957">
        <v>58</v>
      </c>
      <c r="I957">
        <v>9.6999999999999993</v>
      </c>
      <c r="J957">
        <v>0</v>
      </c>
      <c r="K957">
        <v>0</v>
      </c>
      <c r="L957">
        <v>0</v>
      </c>
      <c r="M957">
        <v>0</v>
      </c>
      <c r="O957">
        <v>0</v>
      </c>
      <c r="Q957">
        <v>0</v>
      </c>
    </row>
    <row r="958" spans="1:17" ht="14.4" hidden="1" customHeight="1" x14ac:dyDescent="0.35">
      <c r="A958" t="s">
        <v>235</v>
      </c>
      <c r="B958" t="s">
        <v>17</v>
      </c>
      <c r="C958">
        <v>2018</v>
      </c>
      <c r="D958">
        <v>4</v>
      </c>
      <c r="E958">
        <v>3</v>
      </c>
      <c r="F958" t="s">
        <v>78</v>
      </c>
      <c r="G958">
        <v>3</v>
      </c>
      <c r="H958">
        <v>38</v>
      </c>
      <c r="I958">
        <v>5.8</v>
      </c>
      <c r="J958">
        <v>0</v>
      </c>
      <c r="K958">
        <v>0</v>
      </c>
      <c r="L958">
        <v>0</v>
      </c>
      <c r="M958">
        <v>0</v>
      </c>
      <c r="O958">
        <v>0</v>
      </c>
      <c r="Q958">
        <v>0</v>
      </c>
    </row>
    <row r="959" spans="1:17" ht="14.4" hidden="1" customHeight="1" x14ac:dyDescent="0.35">
      <c r="A959" t="s">
        <v>236</v>
      </c>
      <c r="B959" t="s">
        <v>17</v>
      </c>
      <c r="C959">
        <v>2018</v>
      </c>
      <c r="D959">
        <v>4</v>
      </c>
      <c r="E959">
        <v>3</v>
      </c>
      <c r="F959" t="s">
        <v>78</v>
      </c>
      <c r="G959">
        <v>4</v>
      </c>
      <c r="H959">
        <v>39</v>
      </c>
      <c r="I959">
        <v>7.5</v>
      </c>
      <c r="J959">
        <v>0</v>
      </c>
      <c r="K959">
        <v>0</v>
      </c>
      <c r="L959">
        <v>0</v>
      </c>
      <c r="M959">
        <v>0</v>
      </c>
      <c r="O959">
        <v>0</v>
      </c>
      <c r="Q959">
        <v>0</v>
      </c>
    </row>
    <row r="960" spans="1:17" ht="14.4" hidden="1" customHeight="1" x14ac:dyDescent="0.35">
      <c r="A960" t="s">
        <v>237</v>
      </c>
      <c r="B960" t="s">
        <v>17</v>
      </c>
      <c r="C960">
        <v>2018</v>
      </c>
      <c r="D960">
        <v>4</v>
      </c>
      <c r="E960">
        <v>3</v>
      </c>
      <c r="F960" t="s">
        <v>78</v>
      </c>
      <c r="G960">
        <v>5</v>
      </c>
      <c r="H960">
        <v>38</v>
      </c>
      <c r="I960">
        <v>5.6</v>
      </c>
      <c r="J960">
        <v>0</v>
      </c>
      <c r="K960">
        <v>0</v>
      </c>
      <c r="L960">
        <v>0</v>
      </c>
      <c r="M960">
        <v>0</v>
      </c>
      <c r="O960">
        <v>0</v>
      </c>
      <c r="Q960">
        <v>0</v>
      </c>
    </row>
    <row r="961" spans="1:17" ht="14.4" hidden="1" customHeight="1" x14ac:dyDescent="0.35">
      <c r="A961" t="s">
        <v>238</v>
      </c>
      <c r="B961" t="s">
        <v>17</v>
      </c>
      <c r="C961">
        <v>2018</v>
      </c>
      <c r="D961">
        <v>4</v>
      </c>
      <c r="E961">
        <v>3</v>
      </c>
      <c r="F961" t="s">
        <v>78</v>
      </c>
      <c r="G961">
        <v>6</v>
      </c>
      <c r="H961">
        <v>41</v>
      </c>
      <c r="I961">
        <v>8.1</v>
      </c>
      <c r="J961">
        <v>0</v>
      </c>
      <c r="K961">
        <v>0</v>
      </c>
      <c r="L961">
        <v>0</v>
      </c>
      <c r="M961">
        <v>0</v>
      </c>
      <c r="O961">
        <v>0</v>
      </c>
      <c r="Q961">
        <v>0</v>
      </c>
    </row>
    <row r="962" spans="1:17" ht="14.4" hidden="1" customHeight="1" x14ac:dyDescent="0.35">
      <c r="A962" t="s">
        <v>239</v>
      </c>
      <c r="B962" t="s">
        <v>17</v>
      </c>
      <c r="C962">
        <v>2018</v>
      </c>
      <c r="D962">
        <v>4</v>
      </c>
      <c r="E962">
        <v>3</v>
      </c>
      <c r="F962" t="s">
        <v>78</v>
      </c>
      <c r="G962">
        <v>7</v>
      </c>
      <c r="H962">
        <v>40</v>
      </c>
      <c r="I962">
        <v>7</v>
      </c>
      <c r="J962">
        <v>0</v>
      </c>
      <c r="K962">
        <v>0</v>
      </c>
      <c r="L962">
        <v>0</v>
      </c>
      <c r="M962">
        <v>0</v>
      </c>
      <c r="O962">
        <v>0</v>
      </c>
      <c r="Q962">
        <v>0</v>
      </c>
    </row>
    <row r="963" spans="1:17" ht="14.4" hidden="1" customHeight="1" x14ac:dyDescent="0.35">
      <c r="A963" t="s">
        <v>240</v>
      </c>
      <c r="B963" t="s">
        <v>17</v>
      </c>
      <c r="C963">
        <v>2018</v>
      </c>
      <c r="D963">
        <v>4</v>
      </c>
      <c r="E963">
        <v>3</v>
      </c>
      <c r="F963" t="s">
        <v>78</v>
      </c>
      <c r="G963">
        <v>8</v>
      </c>
      <c r="H963">
        <v>37</v>
      </c>
      <c r="I963">
        <v>4.7</v>
      </c>
      <c r="J963">
        <v>0</v>
      </c>
      <c r="K963">
        <v>0</v>
      </c>
      <c r="L963">
        <v>0</v>
      </c>
      <c r="M963">
        <v>0</v>
      </c>
      <c r="O963">
        <v>0</v>
      </c>
      <c r="Q963">
        <v>0</v>
      </c>
    </row>
    <row r="964" spans="1:17" ht="14.4" hidden="1" customHeight="1" x14ac:dyDescent="0.35">
      <c r="A964" t="s">
        <v>241</v>
      </c>
      <c r="B964" t="s">
        <v>17</v>
      </c>
      <c r="C964">
        <v>2018</v>
      </c>
      <c r="D964">
        <v>4</v>
      </c>
      <c r="E964">
        <v>3</v>
      </c>
      <c r="F964" t="s">
        <v>78</v>
      </c>
      <c r="G964">
        <v>9</v>
      </c>
      <c r="H964">
        <v>0</v>
      </c>
      <c r="J964">
        <v>0</v>
      </c>
      <c r="K964">
        <v>0</v>
      </c>
      <c r="L964">
        <v>2018</v>
      </c>
      <c r="M964">
        <v>1</v>
      </c>
      <c r="N964" t="s">
        <v>21</v>
      </c>
      <c r="O964">
        <v>0</v>
      </c>
      <c r="Q964">
        <v>0</v>
      </c>
    </row>
    <row r="965" spans="1:17" ht="14.4" hidden="1" customHeight="1" x14ac:dyDescent="0.35">
      <c r="A965" t="s">
        <v>242</v>
      </c>
      <c r="B965" t="s">
        <v>17</v>
      </c>
      <c r="C965">
        <v>2018</v>
      </c>
      <c r="D965">
        <v>4</v>
      </c>
      <c r="E965">
        <v>3</v>
      </c>
      <c r="F965" t="s">
        <v>78</v>
      </c>
      <c r="G965">
        <v>10</v>
      </c>
      <c r="H965">
        <v>30</v>
      </c>
      <c r="I965">
        <v>4.4000000000000004</v>
      </c>
      <c r="J965">
        <v>0</v>
      </c>
      <c r="K965">
        <v>0</v>
      </c>
      <c r="L965">
        <v>0</v>
      </c>
      <c r="M965">
        <v>0</v>
      </c>
      <c r="O965">
        <v>0</v>
      </c>
      <c r="Q965">
        <v>0</v>
      </c>
    </row>
    <row r="966" spans="1:17" ht="14.4" hidden="1" customHeight="1" x14ac:dyDescent="0.35">
      <c r="A966" t="s">
        <v>297</v>
      </c>
      <c r="B966" t="s">
        <v>17</v>
      </c>
      <c r="C966">
        <v>2018</v>
      </c>
      <c r="D966">
        <v>5</v>
      </c>
      <c r="E966">
        <v>3</v>
      </c>
      <c r="F966" t="s">
        <v>18</v>
      </c>
      <c r="G966">
        <v>4</v>
      </c>
      <c r="H966">
        <v>30</v>
      </c>
      <c r="I966">
        <v>4.5</v>
      </c>
      <c r="J966">
        <v>0</v>
      </c>
      <c r="K966">
        <v>0</v>
      </c>
      <c r="L966">
        <v>0</v>
      </c>
      <c r="M966">
        <v>0</v>
      </c>
      <c r="O966">
        <v>0</v>
      </c>
      <c r="Q966">
        <v>0</v>
      </c>
    </row>
    <row r="967" spans="1:17" ht="14.4" hidden="1" customHeight="1" x14ac:dyDescent="0.35">
      <c r="A967" t="s">
        <v>299</v>
      </c>
      <c r="B967" t="s">
        <v>17</v>
      </c>
      <c r="C967">
        <v>2018</v>
      </c>
      <c r="D967">
        <v>5</v>
      </c>
      <c r="E967">
        <v>3</v>
      </c>
      <c r="F967" t="s">
        <v>18</v>
      </c>
      <c r="G967">
        <v>6</v>
      </c>
      <c r="H967">
        <v>0</v>
      </c>
      <c r="J967">
        <v>0</v>
      </c>
      <c r="K967">
        <v>0</v>
      </c>
      <c r="L967">
        <v>2018</v>
      </c>
      <c r="M967">
        <v>1</v>
      </c>
      <c r="N967" t="s">
        <v>21</v>
      </c>
      <c r="O967">
        <v>0</v>
      </c>
      <c r="Q967">
        <v>0</v>
      </c>
    </row>
    <row r="968" spans="1:17" ht="14.4" hidden="1" customHeight="1" x14ac:dyDescent="0.35">
      <c r="A968" t="s">
        <v>301</v>
      </c>
      <c r="B968" t="s">
        <v>17</v>
      </c>
      <c r="C968">
        <v>2018</v>
      </c>
      <c r="D968">
        <v>5</v>
      </c>
      <c r="E968">
        <v>3</v>
      </c>
      <c r="F968" t="s">
        <v>18</v>
      </c>
      <c r="G968">
        <v>8</v>
      </c>
      <c r="H968">
        <v>0</v>
      </c>
      <c r="J968">
        <v>0</v>
      </c>
      <c r="K968">
        <v>0</v>
      </c>
      <c r="L968">
        <v>2018</v>
      </c>
      <c r="M968">
        <v>1</v>
      </c>
      <c r="N968" t="s">
        <v>21</v>
      </c>
      <c r="O968">
        <v>0</v>
      </c>
      <c r="Q968">
        <v>0</v>
      </c>
    </row>
    <row r="969" spans="1:17" ht="14.4" hidden="1" customHeight="1" x14ac:dyDescent="0.35">
      <c r="A969" t="s">
        <v>303</v>
      </c>
      <c r="B969" t="s">
        <v>17</v>
      </c>
      <c r="C969">
        <v>2018</v>
      </c>
      <c r="D969">
        <v>5</v>
      </c>
      <c r="E969">
        <v>3</v>
      </c>
      <c r="F969" t="s">
        <v>18</v>
      </c>
      <c r="G969">
        <v>10</v>
      </c>
      <c r="H969">
        <v>0</v>
      </c>
      <c r="J969">
        <v>0</v>
      </c>
      <c r="K969">
        <v>0</v>
      </c>
      <c r="L969">
        <v>2018</v>
      </c>
      <c r="M969">
        <v>1</v>
      </c>
      <c r="N969" t="s">
        <v>21</v>
      </c>
      <c r="O969">
        <v>0</v>
      </c>
      <c r="Q969">
        <v>0</v>
      </c>
    </row>
    <row r="970" spans="1:17" ht="14.4" hidden="1" customHeight="1" x14ac:dyDescent="0.35">
      <c r="A970" t="s">
        <v>356</v>
      </c>
      <c r="B970" t="s">
        <v>17</v>
      </c>
      <c r="C970">
        <v>2018</v>
      </c>
      <c r="D970">
        <v>6</v>
      </c>
      <c r="E970">
        <v>3</v>
      </c>
      <c r="F970" t="s">
        <v>18</v>
      </c>
      <c r="G970">
        <v>1</v>
      </c>
      <c r="H970">
        <v>27</v>
      </c>
      <c r="I970">
        <v>4</v>
      </c>
      <c r="J970">
        <v>0</v>
      </c>
      <c r="K970">
        <v>0</v>
      </c>
      <c r="L970">
        <v>0</v>
      </c>
      <c r="M970">
        <v>0</v>
      </c>
      <c r="O970">
        <v>0</v>
      </c>
      <c r="Q970">
        <v>0</v>
      </c>
    </row>
    <row r="971" spans="1:17" ht="14.4" hidden="1" customHeight="1" x14ac:dyDescent="0.35">
      <c r="A971" t="s">
        <v>357</v>
      </c>
      <c r="B971" t="s">
        <v>17</v>
      </c>
      <c r="C971">
        <v>2018</v>
      </c>
      <c r="D971">
        <v>6</v>
      </c>
      <c r="E971">
        <v>3</v>
      </c>
      <c r="F971" t="s">
        <v>18</v>
      </c>
      <c r="G971">
        <v>2</v>
      </c>
      <c r="H971">
        <v>54</v>
      </c>
      <c r="I971">
        <v>7.7</v>
      </c>
      <c r="J971">
        <v>0</v>
      </c>
      <c r="K971">
        <v>0</v>
      </c>
      <c r="L971">
        <v>0</v>
      </c>
      <c r="M971">
        <v>0</v>
      </c>
      <c r="O971">
        <v>0</v>
      </c>
      <c r="Q971">
        <v>0</v>
      </c>
    </row>
    <row r="972" spans="1:17" ht="14.4" hidden="1" customHeight="1" x14ac:dyDescent="0.35">
      <c r="A972" t="s">
        <v>358</v>
      </c>
      <c r="B972" t="s">
        <v>17</v>
      </c>
      <c r="C972">
        <v>2018</v>
      </c>
      <c r="D972">
        <v>6</v>
      </c>
      <c r="E972">
        <v>3</v>
      </c>
      <c r="F972" t="s">
        <v>18</v>
      </c>
      <c r="G972">
        <v>3</v>
      </c>
      <c r="H972">
        <v>30</v>
      </c>
      <c r="I972">
        <v>4.5</v>
      </c>
      <c r="J972">
        <v>0</v>
      </c>
      <c r="K972">
        <v>0</v>
      </c>
      <c r="L972">
        <v>0</v>
      </c>
      <c r="M972">
        <v>0</v>
      </c>
      <c r="O972">
        <v>0</v>
      </c>
      <c r="Q972">
        <v>0</v>
      </c>
    </row>
    <row r="973" spans="1:17" ht="14.4" hidden="1" customHeight="1" x14ac:dyDescent="0.35">
      <c r="A973" t="s">
        <v>359</v>
      </c>
      <c r="B973" t="s">
        <v>17</v>
      </c>
      <c r="C973">
        <v>2018</v>
      </c>
      <c r="D973">
        <v>6</v>
      </c>
      <c r="E973">
        <v>3</v>
      </c>
      <c r="F973" t="s">
        <v>18</v>
      </c>
      <c r="G973">
        <v>4</v>
      </c>
      <c r="H973">
        <v>40</v>
      </c>
      <c r="I973">
        <v>6.2</v>
      </c>
      <c r="J973">
        <v>0</v>
      </c>
      <c r="K973">
        <v>0</v>
      </c>
      <c r="L973">
        <v>0</v>
      </c>
      <c r="M973">
        <v>0</v>
      </c>
      <c r="O973">
        <v>0</v>
      </c>
      <c r="Q973">
        <v>0</v>
      </c>
    </row>
    <row r="974" spans="1:17" ht="14.4" hidden="1" customHeight="1" x14ac:dyDescent="0.35">
      <c r="A974" t="s">
        <v>360</v>
      </c>
      <c r="B974" t="s">
        <v>17</v>
      </c>
      <c r="C974">
        <v>2018</v>
      </c>
      <c r="D974">
        <v>6</v>
      </c>
      <c r="E974">
        <v>3</v>
      </c>
      <c r="F974" t="s">
        <v>18</v>
      </c>
      <c r="G974">
        <v>5</v>
      </c>
      <c r="H974">
        <v>31</v>
      </c>
      <c r="I974">
        <v>4.8</v>
      </c>
      <c r="J974">
        <v>0</v>
      </c>
      <c r="K974">
        <v>0</v>
      </c>
      <c r="L974">
        <v>0</v>
      </c>
      <c r="M974">
        <v>0</v>
      </c>
      <c r="O974">
        <v>0</v>
      </c>
      <c r="Q974">
        <v>0</v>
      </c>
    </row>
    <row r="975" spans="1:17" ht="14.4" hidden="1" customHeight="1" x14ac:dyDescent="0.35">
      <c r="A975" t="s">
        <v>361</v>
      </c>
      <c r="B975" t="s">
        <v>17</v>
      </c>
      <c r="C975">
        <v>2018</v>
      </c>
      <c r="D975">
        <v>6</v>
      </c>
      <c r="E975">
        <v>3</v>
      </c>
      <c r="F975" t="s">
        <v>18</v>
      </c>
      <c r="G975">
        <v>6</v>
      </c>
      <c r="H975">
        <v>31</v>
      </c>
      <c r="I975">
        <v>4.0999999999999996</v>
      </c>
      <c r="J975">
        <v>0</v>
      </c>
      <c r="K975">
        <v>0</v>
      </c>
      <c r="L975">
        <v>0</v>
      </c>
      <c r="M975">
        <v>0</v>
      </c>
      <c r="O975">
        <v>0</v>
      </c>
      <c r="Q975">
        <v>0</v>
      </c>
    </row>
    <row r="976" spans="1:17" ht="14.4" hidden="1" customHeight="1" x14ac:dyDescent="0.35">
      <c r="A976" t="s">
        <v>364</v>
      </c>
      <c r="B976" t="s">
        <v>17</v>
      </c>
      <c r="C976">
        <v>2018</v>
      </c>
      <c r="D976">
        <v>6</v>
      </c>
      <c r="E976">
        <v>3</v>
      </c>
      <c r="F976" t="s">
        <v>18</v>
      </c>
      <c r="G976">
        <v>9</v>
      </c>
      <c r="H976">
        <v>40</v>
      </c>
      <c r="I976">
        <v>6.5</v>
      </c>
      <c r="J976">
        <v>0</v>
      </c>
      <c r="K976">
        <v>0</v>
      </c>
      <c r="L976">
        <v>0</v>
      </c>
      <c r="M976">
        <v>0</v>
      </c>
      <c r="O976">
        <v>0</v>
      </c>
      <c r="Q976">
        <v>0</v>
      </c>
    </row>
    <row r="977" spans="1:17" ht="14.4" hidden="1" customHeight="1" x14ac:dyDescent="0.35">
      <c r="A977" t="s">
        <v>365</v>
      </c>
      <c r="B977" t="s">
        <v>17</v>
      </c>
      <c r="C977">
        <v>2018</v>
      </c>
      <c r="D977">
        <v>6</v>
      </c>
      <c r="E977">
        <v>3</v>
      </c>
      <c r="F977" t="s">
        <v>18</v>
      </c>
      <c r="G977">
        <v>10</v>
      </c>
      <c r="H977">
        <v>0</v>
      </c>
      <c r="J977">
        <v>0</v>
      </c>
      <c r="K977">
        <v>0</v>
      </c>
      <c r="L977">
        <v>2018</v>
      </c>
      <c r="M977">
        <v>1</v>
      </c>
      <c r="O977">
        <v>0</v>
      </c>
      <c r="Q977">
        <v>0</v>
      </c>
    </row>
    <row r="978" spans="1:17" ht="14.4" hidden="1" customHeight="1" x14ac:dyDescent="0.35">
      <c r="A978" t="s">
        <v>416</v>
      </c>
      <c r="B978" t="s">
        <v>17</v>
      </c>
      <c r="C978">
        <v>2018</v>
      </c>
      <c r="D978">
        <v>7</v>
      </c>
      <c r="E978">
        <v>3</v>
      </c>
      <c r="F978" t="s">
        <v>32</v>
      </c>
      <c r="G978">
        <v>1</v>
      </c>
      <c r="H978">
        <v>41</v>
      </c>
      <c r="I978">
        <v>6.2</v>
      </c>
      <c r="J978">
        <v>0</v>
      </c>
      <c r="K978">
        <v>0</v>
      </c>
      <c r="L978">
        <v>0</v>
      </c>
      <c r="M978">
        <v>0</v>
      </c>
      <c r="O978">
        <v>0</v>
      </c>
      <c r="Q978">
        <v>0</v>
      </c>
    </row>
    <row r="979" spans="1:17" ht="14.4" hidden="1" customHeight="1" x14ac:dyDescent="0.35">
      <c r="A979" t="s">
        <v>417</v>
      </c>
      <c r="B979" t="s">
        <v>17</v>
      </c>
      <c r="C979">
        <v>2018</v>
      </c>
      <c r="D979">
        <v>7</v>
      </c>
      <c r="E979">
        <v>3</v>
      </c>
      <c r="F979" t="s">
        <v>32</v>
      </c>
      <c r="G979">
        <v>2</v>
      </c>
      <c r="H979">
        <v>25</v>
      </c>
      <c r="I979">
        <v>3.7</v>
      </c>
      <c r="J979">
        <v>0</v>
      </c>
      <c r="K979">
        <v>0</v>
      </c>
      <c r="L979">
        <v>0</v>
      </c>
      <c r="M979">
        <v>0</v>
      </c>
      <c r="O979">
        <v>0</v>
      </c>
      <c r="Q979">
        <v>0</v>
      </c>
    </row>
    <row r="980" spans="1:17" ht="14.4" hidden="1" customHeight="1" x14ac:dyDescent="0.35">
      <c r="A980" t="s">
        <v>418</v>
      </c>
      <c r="B980" t="s">
        <v>17</v>
      </c>
      <c r="C980">
        <v>2018</v>
      </c>
      <c r="D980">
        <v>7</v>
      </c>
      <c r="E980">
        <v>3</v>
      </c>
      <c r="F980" t="s">
        <v>32</v>
      </c>
      <c r="G980">
        <v>3</v>
      </c>
      <c r="H980">
        <v>22</v>
      </c>
      <c r="I980">
        <v>3.7</v>
      </c>
      <c r="J980">
        <v>0</v>
      </c>
      <c r="K980">
        <v>0</v>
      </c>
      <c r="L980">
        <v>0</v>
      </c>
      <c r="M980">
        <v>0</v>
      </c>
      <c r="O980">
        <v>0</v>
      </c>
      <c r="Q980">
        <v>0</v>
      </c>
    </row>
    <row r="981" spans="1:17" ht="14.4" hidden="1" customHeight="1" x14ac:dyDescent="0.35">
      <c r="A981" t="s">
        <v>419</v>
      </c>
      <c r="B981" t="s">
        <v>17</v>
      </c>
      <c r="C981">
        <v>2018</v>
      </c>
      <c r="D981">
        <v>7</v>
      </c>
      <c r="E981">
        <v>3</v>
      </c>
      <c r="F981" t="s">
        <v>32</v>
      </c>
      <c r="G981">
        <v>4</v>
      </c>
      <c r="H981">
        <v>0</v>
      </c>
      <c r="J981">
        <v>0</v>
      </c>
      <c r="K981">
        <v>0</v>
      </c>
      <c r="L981">
        <v>2018</v>
      </c>
      <c r="M981">
        <v>1</v>
      </c>
      <c r="O981">
        <v>0</v>
      </c>
      <c r="Q981">
        <v>0</v>
      </c>
    </row>
    <row r="982" spans="1:17" ht="14.4" hidden="1" customHeight="1" x14ac:dyDescent="0.35">
      <c r="A982" t="s">
        <v>420</v>
      </c>
      <c r="B982" t="s">
        <v>17</v>
      </c>
      <c r="C982">
        <v>2018</v>
      </c>
      <c r="D982">
        <v>7</v>
      </c>
      <c r="E982">
        <v>3</v>
      </c>
      <c r="F982" t="s">
        <v>32</v>
      </c>
      <c r="G982">
        <v>5</v>
      </c>
      <c r="H982">
        <v>48</v>
      </c>
      <c r="I982">
        <v>8.6</v>
      </c>
      <c r="J982">
        <v>0</v>
      </c>
      <c r="K982">
        <v>0</v>
      </c>
      <c r="L982">
        <v>0</v>
      </c>
      <c r="M982">
        <v>0</v>
      </c>
      <c r="O982">
        <v>0</v>
      </c>
      <c r="Q982">
        <v>0</v>
      </c>
    </row>
    <row r="983" spans="1:17" ht="14.4" hidden="1" customHeight="1" x14ac:dyDescent="0.35">
      <c r="A983" t="s">
        <v>421</v>
      </c>
      <c r="B983" t="s">
        <v>17</v>
      </c>
      <c r="C983">
        <v>2018</v>
      </c>
      <c r="D983">
        <v>7</v>
      </c>
      <c r="E983">
        <v>3</v>
      </c>
      <c r="F983" t="s">
        <v>32</v>
      </c>
      <c r="G983">
        <v>6</v>
      </c>
      <c r="H983">
        <v>27</v>
      </c>
      <c r="I983">
        <v>4.7</v>
      </c>
      <c r="J983">
        <v>0</v>
      </c>
      <c r="K983">
        <v>0</v>
      </c>
      <c r="L983">
        <v>0</v>
      </c>
      <c r="M983">
        <v>0</v>
      </c>
      <c r="O983">
        <v>0</v>
      </c>
      <c r="Q983">
        <v>0</v>
      </c>
    </row>
    <row r="984" spans="1:17" ht="14.4" hidden="1" customHeight="1" x14ac:dyDescent="0.35">
      <c r="A984" t="s">
        <v>422</v>
      </c>
      <c r="B984" t="s">
        <v>17</v>
      </c>
      <c r="C984">
        <v>2018</v>
      </c>
      <c r="D984">
        <v>7</v>
      </c>
      <c r="E984">
        <v>3</v>
      </c>
      <c r="F984" t="s">
        <v>32</v>
      </c>
      <c r="G984">
        <v>7</v>
      </c>
      <c r="H984">
        <v>50</v>
      </c>
      <c r="I984">
        <v>8.5</v>
      </c>
      <c r="J984">
        <v>0</v>
      </c>
      <c r="K984">
        <v>0</v>
      </c>
      <c r="L984">
        <v>0</v>
      </c>
      <c r="M984">
        <v>0</v>
      </c>
      <c r="O984">
        <v>0</v>
      </c>
      <c r="Q984">
        <v>0</v>
      </c>
    </row>
    <row r="985" spans="1:17" ht="14.4" hidden="1" customHeight="1" x14ac:dyDescent="0.35">
      <c r="A985" t="s">
        <v>423</v>
      </c>
      <c r="B985" t="s">
        <v>17</v>
      </c>
      <c r="C985">
        <v>2018</v>
      </c>
      <c r="D985">
        <v>7</v>
      </c>
      <c r="E985">
        <v>3</v>
      </c>
      <c r="F985" t="s">
        <v>32</v>
      </c>
      <c r="G985">
        <v>8</v>
      </c>
      <c r="H985">
        <v>43</v>
      </c>
      <c r="I985">
        <v>7.8</v>
      </c>
      <c r="J985">
        <v>0</v>
      </c>
      <c r="K985">
        <v>0</v>
      </c>
      <c r="L985">
        <v>0</v>
      </c>
      <c r="M985">
        <v>0</v>
      </c>
      <c r="O985">
        <v>0</v>
      </c>
      <c r="Q985">
        <v>0</v>
      </c>
    </row>
    <row r="986" spans="1:17" ht="14.4" hidden="1" customHeight="1" x14ac:dyDescent="0.35">
      <c r="A986" t="s">
        <v>424</v>
      </c>
      <c r="B986" t="s">
        <v>17</v>
      </c>
      <c r="C986">
        <v>2018</v>
      </c>
      <c r="D986">
        <v>7</v>
      </c>
      <c r="E986">
        <v>3</v>
      </c>
      <c r="F986" t="s">
        <v>32</v>
      </c>
      <c r="G986">
        <v>9</v>
      </c>
      <c r="H986">
        <v>34</v>
      </c>
      <c r="I986">
        <v>7.1</v>
      </c>
      <c r="J986">
        <v>0</v>
      </c>
      <c r="K986">
        <v>0</v>
      </c>
      <c r="L986">
        <v>0</v>
      </c>
      <c r="M986">
        <v>0</v>
      </c>
      <c r="O986">
        <v>0</v>
      </c>
      <c r="Q986">
        <v>0</v>
      </c>
    </row>
    <row r="987" spans="1:17" ht="14.4" hidden="1" customHeight="1" x14ac:dyDescent="0.35">
      <c r="A987" t="s">
        <v>425</v>
      </c>
      <c r="B987" t="s">
        <v>17</v>
      </c>
      <c r="C987">
        <v>2018</v>
      </c>
      <c r="D987">
        <v>7</v>
      </c>
      <c r="E987">
        <v>3</v>
      </c>
      <c r="F987" t="s">
        <v>32</v>
      </c>
      <c r="G987">
        <v>10</v>
      </c>
      <c r="H987">
        <v>34</v>
      </c>
      <c r="I987">
        <v>4.0999999999999996</v>
      </c>
      <c r="J987">
        <v>0</v>
      </c>
      <c r="K987">
        <v>0</v>
      </c>
      <c r="L987">
        <v>0</v>
      </c>
      <c r="M987">
        <v>0</v>
      </c>
      <c r="O987">
        <v>0</v>
      </c>
      <c r="Q987">
        <v>0</v>
      </c>
    </row>
    <row r="988" spans="1:17" ht="14.4" hidden="1" customHeight="1" x14ac:dyDescent="0.35">
      <c r="A988" t="s">
        <v>477</v>
      </c>
      <c r="B988" t="s">
        <v>17</v>
      </c>
      <c r="C988">
        <v>2018</v>
      </c>
      <c r="D988">
        <v>8</v>
      </c>
      <c r="E988">
        <v>3</v>
      </c>
      <c r="F988" t="s">
        <v>44</v>
      </c>
      <c r="G988">
        <v>1</v>
      </c>
      <c r="H988">
        <v>0</v>
      </c>
      <c r="J988">
        <v>0</v>
      </c>
      <c r="K988">
        <v>0</v>
      </c>
      <c r="L988">
        <v>2018</v>
      </c>
      <c r="M988">
        <v>1</v>
      </c>
      <c r="N988" t="s">
        <v>21</v>
      </c>
      <c r="O988">
        <v>0</v>
      </c>
      <c r="Q988">
        <v>0</v>
      </c>
    </row>
    <row r="989" spans="1:17" ht="14.4" hidden="1" customHeight="1" x14ac:dyDescent="0.35">
      <c r="A989" t="s">
        <v>478</v>
      </c>
      <c r="B989" t="s">
        <v>17</v>
      </c>
      <c r="C989">
        <v>2018</v>
      </c>
      <c r="D989">
        <v>8</v>
      </c>
      <c r="E989">
        <v>3</v>
      </c>
      <c r="F989" t="s">
        <v>44</v>
      </c>
      <c r="G989">
        <v>2</v>
      </c>
      <c r="H989">
        <v>34</v>
      </c>
      <c r="I989">
        <v>4.8</v>
      </c>
      <c r="J989">
        <v>0</v>
      </c>
      <c r="K989">
        <v>0</v>
      </c>
      <c r="L989">
        <v>0</v>
      </c>
      <c r="M989">
        <v>0</v>
      </c>
      <c r="O989">
        <v>0</v>
      </c>
      <c r="Q989">
        <v>0</v>
      </c>
    </row>
    <row r="990" spans="1:17" ht="14.4" hidden="1" customHeight="1" x14ac:dyDescent="0.35">
      <c r="A990" t="s">
        <v>479</v>
      </c>
      <c r="B990" t="s">
        <v>17</v>
      </c>
      <c r="C990">
        <v>2018</v>
      </c>
      <c r="D990">
        <v>8</v>
      </c>
      <c r="E990">
        <v>3</v>
      </c>
      <c r="F990" t="s">
        <v>44</v>
      </c>
      <c r="G990">
        <v>3</v>
      </c>
      <c r="H990">
        <v>46</v>
      </c>
      <c r="I990">
        <v>6.3</v>
      </c>
      <c r="J990">
        <v>0</v>
      </c>
      <c r="K990">
        <v>0</v>
      </c>
      <c r="L990">
        <v>0</v>
      </c>
      <c r="M990">
        <v>0</v>
      </c>
      <c r="O990">
        <v>0</v>
      </c>
      <c r="Q990">
        <v>0</v>
      </c>
    </row>
    <row r="991" spans="1:17" ht="14.4" hidden="1" customHeight="1" x14ac:dyDescent="0.35">
      <c r="A991" t="s">
        <v>480</v>
      </c>
      <c r="B991" t="s">
        <v>17</v>
      </c>
      <c r="C991">
        <v>2018</v>
      </c>
      <c r="D991">
        <v>8</v>
      </c>
      <c r="E991">
        <v>3</v>
      </c>
      <c r="F991" t="s">
        <v>44</v>
      </c>
      <c r="G991">
        <v>4</v>
      </c>
      <c r="H991">
        <v>0</v>
      </c>
      <c r="J991">
        <v>0</v>
      </c>
      <c r="K991">
        <v>0</v>
      </c>
      <c r="L991">
        <v>2018</v>
      </c>
      <c r="M991">
        <v>1</v>
      </c>
      <c r="O991">
        <v>0</v>
      </c>
      <c r="Q991">
        <v>0</v>
      </c>
    </row>
    <row r="992" spans="1:17" ht="14.4" hidden="1" customHeight="1" x14ac:dyDescent="0.35">
      <c r="A992" t="s">
        <v>481</v>
      </c>
      <c r="B992" t="s">
        <v>17</v>
      </c>
      <c r="C992">
        <v>2018</v>
      </c>
      <c r="D992">
        <v>8</v>
      </c>
      <c r="E992">
        <v>3</v>
      </c>
      <c r="F992" t="s">
        <v>44</v>
      </c>
      <c r="G992">
        <v>5</v>
      </c>
      <c r="H992">
        <v>0</v>
      </c>
      <c r="J992">
        <v>0</v>
      </c>
      <c r="K992">
        <v>0</v>
      </c>
      <c r="L992">
        <v>2018</v>
      </c>
      <c r="M992">
        <v>1</v>
      </c>
      <c r="N992" t="s">
        <v>21</v>
      </c>
      <c r="O992">
        <v>0</v>
      </c>
      <c r="Q992">
        <v>0</v>
      </c>
    </row>
    <row r="993" spans="1:17" ht="14.4" hidden="1" customHeight="1" x14ac:dyDescent="0.35">
      <c r="A993" t="s">
        <v>482</v>
      </c>
      <c r="B993" t="s">
        <v>17</v>
      </c>
      <c r="C993">
        <v>2018</v>
      </c>
      <c r="D993">
        <v>8</v>
      </c>
      <c r="E993">
        <v>3</v>
      </c>
      <c r="F993" t="s">
        <v>44</v>
      </c>
      <c r="G993">
        <v>6</v>
      </c>
      <c r="H993">
        <v>25</v>
      </c>
      <c r="I993">
        <v>4.5999999999999996</v>
      </c>
      <c r="J993">
        <v>0</v>
      </c>
      <c r="K993">
        <v>0</v>
      </c>
      <c r="L993">
        <v>0</v>
      </c>
      <c r="M993">
        <v>0</v>
      </c>
      <c r="O993">
        <v>0</v>
      </c>
      <c r="Q993">
        <v>0</v>
      </c>
    </row>
    <row r="994" spans="1:17" ht="14.4" hidden="1" customHeight="1" x14ac:dyDescent="0.35">
      <c r="A994" t="s">
        <v>483</v>
      </c>
      <c r="B994" t="s">
        <v>17</v>
      </c>
      <c r="C994">
        <v>2018</v>
      </c>
      <c r="D994">
        <v>8</v>
      </c>
      <c r="E994">
        <v>3</v>
      </c>
      <c r="F994" t="s">
        <v>44</v>
      </c>
      <c r="G994">
        <v>7</v>
      </c>
      <c r="H994">
        <v>0</v>
      </c>
      <c r="J994">
        <v>0</v>
      </c>
      <c r="K994">
        <v>0</v>
      </c>
      <c r="L994">
        <v>2018</v>
      </c>
      <c r="M994">
        <v>1</v>
      </c>
      <c r="N994" t="s">
        <v>21</v>
      </c>
      <c r="O994">
        <v>0</v>
      </c>
      <c r="Q994">
        <v>0</v>
      </c>
    </row>
    <row r="995" spans="1:17" ht="14.4" hidden="1" customHeight="1" x14ac:dyDescent="0.35">
      <c r="A995" t="s">
        <v>484</v>
      </c>
      <c r="B995" t="s">
        <v>17</v>
      </c>
      <c r="C995">
        <v>2018</v>
      </c>
      <c r="D995">
        <v>8</v>
      </c>
      <c r="E995">
        <v>3</v>
      </c>
      <c r="F995" t="s">
        <v>44</v>
      </c>
      <c r="G995">
        <v>8</v>
      </c>
      <c r="H995">
        <v>0</v>
      </c>
      <c r="J995">
        <v>0</v>
      </c>
      <c r="K995">
        <v>0</v>
      </c>
      <c r="L995">
        <v>2018</v>
      </c>
      <c r="M995">
        <v>1</v>
      </c>
      <c r="N995" t="s">
        <v>21</v>
      </c>
      <c r="O995">
        <v>0</v>
      </c>
      <c r="Q995">
        <v>0</v>
      </c>
    </row>
    <row r="996" spans="1:17" ht="14.4" hidden="1" customHeight="1" x14ac:dyDescent="0.35">
      <c r="A996" t="s">
        <v>485</v>
      </c>
      <c r="B996" t="s">
        <v>17</v>
      </c>
      <c r="C996">
        <v>2018</v>
      </c>
      <c r="D996">
        <v>8</v>
      </c>
      <c r="E996">
        <v>3</v>
      </c>
      <c r="F996" t="s">
        <v>44</v>
      </c>
      <c r="G996">
        <v>9</v>
      </c>
      <c r="H996">
        <v>20</v>
      </c>
      <c r="I996">
        <v>4.0999999999999996</v>
      </c>
      <c r="J996">
        <v>0</v>
      </c>
      <c r="K996">
        <v>0</v>
      </c>
      <c r="L996">
        <v>0</v>
      </c>
      <c r="M996">
        <v>0</v>
      </c>
      <c r="O996">
        <v>0</v>
      </c>
      <c r="Q996">
        <v>0</v>
      </c>
    </row>
    <row r="997" spans="1:17" hidden="1" x14ac:dyDescent="0.35">
      <c r="A997" t="s">
        <v>486</v>
      </c>
      <c r="B997" t="s">
        <v>17</v>
      </c>
      <c r="C997">
        <v>2018</v>
      </c>
      <c r="D997">
        <v>8</v>
      </c>
      <c r="E997">
        <v>3</v>
      </c>
      <c r="F997" t="s">
        <v>44</v>
      </c>
      <c r="G997">
        <v>10</v>
      </c>
      <c r="H997">
        <v>0</v>
      </c>
      <c r="J997">
        <v>0</v>
      </c>
      <c r="K997">
        <v>0</v>
      </c>
      <c r="L997">
        <v>2018</v>
      </c>
      <c r="M997">
        <v>1</v>
      </c>
      <c r="N997" t="s">
        <v>21</v>
      </c>
      <c r="O997">
        <v>0</v>
      </c>
      <c r="Q997">
        <v>0</v>
      </c>
    </row>
    <row r="998" spans="1:17" hidden="1" x14ac:dyDescent="0.35">
      <c r="A998" t="s">
        <v>537</v>
      </c>
      <c r="B998" t="s">
        <v>17</v>
      </c>
      <c r="C998">
        <v>2018</v>
      </c>
      <c r="D998">
        <v>9</v>
      </c>
      <c r="E998">
        <v>3</v>
      </c>
      <c r="F998" t="s">
        <v>66</v>
      </c>
      <c r="G998">
        <v>1</v>
      </c>
      <c r="H998">
        <v>44</v>
      </c>
      <c r="I998">
        <v>8.8000000000000007</v>
      </c>
      <c r="J998">
        <v>0</v>
      </c>
      <c r="K998">
        <v>0</v>
      </c>
      <c r="L998">
        <v>0</v>
      </c>
      <c r="M998">
        <v>0</v>
      </c>
      <c r="O998">
        <v>0</v>
      </c>
      <c r="Q998">
        <v>0</v>
      </c>
    </row>
    <row r="999" spans="1:17" hidden="1" x14ac:dyDescent="0.35">
      <c r="A999" t="s">
        <v>538</v>
      </c>
      <c r="B999" t="s">
        <v>17</v>
      </c>
      <c r="C999">
        <v>2018</v>
      </c>
      <c r="D999">
        <v>9</v>
      </c>
      <c r="E999">
        <v>3</v>
      </c>
      <c r="F999" t="s">
        <v>66</v>
      </c>
      <c r="G999">
        <v>2</v>
      </c>
      <c r="H999">
        <v>30</v>
      </c>
      <c r="I999">
        <v>4.4000000000000004</v>
      </c>
      <c r="J999">
        <v>0</v>
      </c>
      <c r="K999">
        <v>0</v>
      </c>
      <c r="L999">
        <v>0</v>
      </c>
      <c r="M999">
        <v>0</v>
      </c>
      <c r="O999">
        <v>0</v>
      </c>
      <c r="Q999">
        <v>0</v>
      </c>
    </row>
    <row r="1000" spans="1:17" hidden="1" x14ac:dyDescent="0.35">
      <c r="A1000" t="s">
        <v>539</v>
      </c>
      <c r="B1000" t="s">
        <v>17</v>
      </c>
      <c r="C1000">
        <v>2018</v>
      </c>
      <c r="D1000">
        <v>9</v>
      </c>
      <c r="E1000">
        <v>3</v>
      </c>
      <c r="F1000" t="s">
        <v>66</v>
      </c>
      <c r="G1000">
        <v>3</v>
      </c>
      <c r="H1000">
        <v>44</v>
      </c>
      <c r="I1000">
        <v>6.1</v>
      </c>
      <c r="J1000">
        <v>0</v>
      </c>
      <c r="K1000">
        <v>0</v>
      </c>
      <c r="L1000">
        <v>0</v>
      </c>
      <c r="M1000">
        <v>0</v>
      </c>
      <c r="O1000">
        <v>0</v>
      </c>
      <c r="Q1000">
        <v>0</v>
      </c>
    </row>
    <row r="1001" spans="1:17" hidden="1" x14ac:dyDescent="0.35">
      <c r="A1001" t="s">
        <v>540</v>
      </c>
      <c r="B1001" t="s">
        <v>17</v>
      </c>
      <c r="C1001">
        <v>2018</v>
      </c>
      <c r="D1001">
        <v>9</v>
      </c>
      <c r="E1001">
        <v>3</v>
      </c>
      <c r="F1001" t="s">
        <v>66</v>
      </c>
      <c r="G1001">
        <v>4</v>
      </c>
      <c r="H1001">
        <v>38</v>
      </c>
      <c r="I1001">
        <v>7.9</v>
      </c>
      <c r="J1001">
        <v>0</v>
      </c>
      <c r="K1001">
        <v>0</v>
      </c>
      <c r="L1001">
        <v>0</v>
      </c>
      <c r="M1001">
        <v>0</v>
      </c>
      <c r="O1001">
        <v>0</v>
      </c>
      <c r="Q1001">
        <v>0</v>
      </c>
    </row>
    <row r="1002" spans="1:17" hidden="1" x14ac:dyDescent="0.35">
      <c r="A1002" t="s">
        <v>541</v>
      </c>
      <c r="B1002" t="s">
        <v>17</v>
      </c>
      <c r="C1002">
        <v>2018</v>
      </c>
      <c r="D1002">
        <v>9</v>
      </c>
      <c r="E1002">
        <v>3</v>
      </c>
      <c r="F1002" t="s">
        <v>66</v>
      </c>
      <c r="G1002">
        <v>5</v>
      </c>
      <c r="H1002">
        <v>0</v>
      </c>
      <c r="J1002">
        <v>0</v>
      </c>
      <c r="K1002">
        <v>0</v>
      </c>
      <c r="L1002">
        <v>2018</v>
      </c>
      <c r="M1002">
        <v>1</v>
      </c>
      <c r="O1002">
        <v>0</v>
      </c>
      <c r="Q1002">
        <v>0</v>
      </c>
    </row>
    <row r="1003" spans="1:17" hidden="1" x14ac:dyDescent="0.35">
      <c r="A1003" t="s">
        <v>542</v>
      </c>
      <c r="B1003" t="s">
        <v>17</v>
      </c>
      <c r="C1003">
        <v>2018</v>
      </c>
      <c r="D1003">
        <v>9</v>
      </c>
      <c r="E1003">
        <v>3</v>
      </c>
      <c r="F1003" t="s">
        <v>66</v>
      </c>
      <c r="G1003">
        <v>6</v>
      </c>
      <c r="H1003">
        <v>0</v>
      </c>
      <c r="J1003">
        <v>0</v>
      </c>
      <c r="K1003">
        <v>0</v>
      </c>
      <c r="L1003">
        <v>2018</v>
      </c>
      <c r="M1003">
        <v>1</v>
      </c>
      <c r="N1003" t="s">
        <v>21</v>
      </c>
      <c r="O1003">
        <v>0</v>
      </c>
      <c r="Q1003">
        <v>1</v>
      </c>
    </row>
    <row r="1004" spans="1:17" hidden="1" x14ac:dyDescent="0.35">
      <c r="A1004" t="s">
        <v>543</v>
      </c>
      <c r="B1004" t="s">
        <v>17</v>
      </c>
      <c r="C1004">
        <v>2018</v>
      </c>
      <c r="D1004">
        <v>9</v>
      </c>
      <c r="E1004">
        <v>3</v>
      </c>
      <c r="F1004" t="s">
        <v>66</v>
      </c>
      <c r="G1004">
        <v>7</v>
      </c>
      <c r="H1004">
        <v>0</v>
      </c>
      <c r="J1004">
        <v>0</v>
      </c>
      <c r="K1004">
        <v>0</v>
      </c>
      <c r="L1004">
        <v>2018</v>
      </c>
      <c r="M1004">
        <v>1</v>
      </c>
      <c r="O1004">
        <v>0</v>
      </c>
      <c r="Q1004">
        <v>0</v>
      </c>
    </row>
    <row r="1005" spans="1:17" hidden="1" x14ac:dyDescent="0.35">
      <c r="A1005" t="s">
        <v>544</v>
      </c>
      <c r="B1005" t="s">
        <v>17</v>
      </c>
      <c r="C1005">
        <v>2018</v>
      </c>
      <c r="D1005">
        <v>9</v>
      </c>
      <c r="E1005">
        <v>3</v>
      </c>
      <c r="F1005" t="s">
        <v>66</v>
      </c>
      <c r="G1005">
        <v>8</v>
      </c>
      <c r="H1005">
        <v>0</v>
      </c>
      <c r="J1005">
        <v>0</v>
      </c>
      <c r="K1005">
        <v>0</v>
      </c>
      <c r="L1005">
        <v>2018</v>
      </c>
      <c r="M1005">
        <v>1</v>
      </c>
      <c r="N1005" t="s">
        <v>21</v>
      </c>
      <c r="O1005">
        <v>0</v>
      </c>
      <c r="Q1005">
        <v>0</v>
      </c>
    </row>
    <row r="1006" spans="1:17" hidden="1" x14ac:dyDescent="0.35">
      <c r="A1006" t="s">
        <v>545</v>
      </c>
      <c r="B1006" t="s">
        <v>17</v>
      </c>
      <c r="C1006">
        <v>2018</v>
      </c>
      <c r="D1006">
        <v>9</v>
      </c>
      <c r="E1006">
        <v>3</v>
      </c>
      <c r="F1006" t="s">
        <v>66</v>
      </c>
      <c r="G1006">
        <v>9</v>
      </c>
      <c r="H1006">
        <v>35</v>
      </c>
      <c r="I1006">
        <v>7</v>
      </c>
      <c r="J1006">
        <v>0</v>
      </c>
      <c r="K1006">
        <v>0</v>
      </c>
      <c r="L1006">
        <v>0</v>
      </c>
      <c r="M1006">
        <v>0</v>
      </c>
      <c r="O1006">
        <v>0</v>
      </c>
      <c r="Q1006">
        <v>0</v>
      </c>
    </row>
    <row r="1007" spans="1:17" hidden="1" x14ac:dyDescent="0.35">
      <c r="A1007" t="s">
        <v>247</v>
      </c>
      <c r="B1007" t="s">
        <v>17</v>
      </c>
      <c r="C1007">
        <v>2019</v>
      </c>
      <c r="D1007">
        <v>4</v>
      </c>
      <c r="E1007">
        <v>4</v>
      </c>
      <c r="F1007" t="s">
        <v>32</v>
      </c>
      <c r="G1007">
        <v>5</v>
      </c>
      <c r="H1007">
        <v>40</v>
      </c>
      <c r="I1007">
        <v>8.8000000000000007</v>
      </c>
      <c r="J1007">
        <v>0</v>
      </c>
      <c r="K1007">
        <v>0</v>
      </c>
      <c r="L1007">
        <v>0</v>
      </c>
      <c r="M1007">
        <v>0</v>
      </c>
      <c r="O1007">
        <v>0</v>
      </c>
      <c r="Q1007">
        <v>0</v>
      </c>
    </row>
    <row r="1008" spans="1:17" hidden="1" x14ac:dyDescent="0.35">
      <c r="A1008" t="s">
        <v>248</v>
      </c>
      <c r="B1008" t="s">
        <v>17</v>
      </c>
      <c r="C1008">
        <v>2019</v>
      </c>
      <c r="D1008">
        <v>4</v>
      </c>
      <c r="E1008">
        <v>4</v>
      </c>
      <c r="F1008" t="s">
        <v>32</v>
      </c>
      <c r="G1008">
        <v>6</v>
      </c>
      <c r="H1008">
        <v>42</v>
      </c>
      <c r="I1008">
        <v>10.5</v>
      </c>
      <c r="J1008">
        <v>0</v>
      </c>
      <c r="K1008">
        <v>0</v>
      </c>
      <c r="L1008">
        <v>0</v>
      </c>
      <c r="M1008">
        <v>0</v>
      </c>
      <c r="O1008">
        <v>0</v>
      </c>
      <c r="Q1008">
        <v>0</v>
      </c>
    </row>
    <row r="1009" spans="1:17" hidden="1" x14ac:dyDescent="0.35">
      <c r="A1009" t="s">
        <v>250</v>
      </c>
      <c r="B1009" t="s">
        <v>17</v>
      </c>
      <c r="C1009">
        <v>2019</v>
      </c>
      <c r="D1009">
        <v>4</v>
      </c>
      <c r="E1009">
        <v>4</v>
      </c>
      <c r="F1009" t="s">
        <v>32</v>
      </c>
      <c r="G1009">
        <v>8</v>
      </c>
      <c r="H1009">
        <v>35</v>
      </c>
      <c r="I1009">
        <v>7.3</v>
      </c>
      <c r="J1009">
        <v>0</v>
      </c>
      <c r="K1009">
        <v>0</v>
      </c>
      <c r="L1009">
        <v>0</v>
      </c>
      <c r="M1009">
        <v>0</v>
      </c>
      <c r="O1009">
        <v>0</v>
      </c>
      <c r="Q1009">
        <v>0</v>
      </c>
    </row>
    <row r="1010" spans="1:17" hidden="1" x14ac:dyDescent="0.35">
      <c r="A1010" t="s">
        <v>251</v>
      </c>
      <c r="B1010" t="s">
        <v>17</v>
      </c>
      <c r="C1010">
        <v>2019</v>
      </c>
      <c r="D1010">
        <v>4</v>
      </c>
      <c r="E1010">
        <v>4</v>
      </c>
      <c r="F1010" t="s">
        <v>32</v>
      </c>
      <c r="G1010">
        <v>9</v>
      </c>
      <c r="H1010">
        <v>67</v>
      </c>
      <c r="I1010">
        <v>11.8</v>
      </c>
      <c r="J1010">
        <v>0</v>
      </c>
      <c r="K1010">
        <v>0</v>
      </c>
      <c r="L1010">
        <v>0</v>
      </c>
      <c r="M1010">
        <v>0</v>
      </c>
      <c r="O1010">
        <v>0</v>
      </c>
      <c r="Q1010">
        <v>0</v>
      </c>
    </row>
    <row r="1011" spans="1:17" hidden="1" x14ac:dyDescent="0.35">
      <c r="A1011" t="s">
        <v>258</v>
      </c>
      <c r="B1011" t="s">
        <v>17</v>
      </c>
      <c r="C1011">
        <v>2019</v>
      </c>
      <c r="D1011">
        <v>4</v>
      </c>
      <c r="E1011">
        <v>5</v>
      </c>
      <c r="F1011" t="s">
        <v>18</v>
      </c>
      <c r="G1011">
        <v>6</v>
      </c>
      <c r="H1011">
        <v>43</v>
      </c>
      <c r="I1011">
        <v>7</v>
      </c>
      <c r="J1011">
        <v>0</v>
      </c>
      <c r="K1011">
        <v>0</v>
      </c>
      <c r="L1011">
        <v>0</v>
      </c>
      <c r="M1011">
        <v>0</v>
      </c>
      <c r="O1011">
        <v>0</v>
      </c>
      <c r="Q1011">
        <v>0</v>
      </c>
    </row>
    <row r="1012" spans="1:17" hidden="1" x14ac:dyDescent="0.35">
      <c r="A1012" t="s">
        <v>260</v>
      </c>
      <c r="B1012" t="s">
        <v>17</v>
      </c>
      <c r="C1012">
        <v>2019</v>
      </c>
      <c r="D1012">
        <v>4</v>
      </c>
      <c r="E1012">
        <v>5</v>
      </c>
      <c r="F1012" t="s">
        <v>18</v>
      </c>
      <c r="G1012">
        <v>8</v>
      </c>
      <c r="H1012">
        <v>0</v>
      </c>
      <c r="J1012">
        <v>0</v>
      </c>
      <c r="K1012">
        <v>0</v>
      </c>
      <c r="L1012">
        <v>2019</v>
      </c>
      <c r="M1012">
        <v>1</v>
      </c>
      <c r="O1012">
        <v>0</v>
      </c>
      <c r="Q1012">
        <v>0</v>
      </c>
    </row>
    <row r="1013" spans="1:17" hidden="1" x14ac:dyDescent="0.35">
      <c r="A1013" t="s">
        <v>269</v>
      </c>
      <c r="B1013" t="s">
        <v>17</v>
      </c>
      <c r="C1013">
        <v>2019</v>
      </c>
      <c r="D1013">
        <v>4</v>
      </c>
      <c r="E1013">
        <v>6</v>
      </c>
      <c r="F1013" t="s">
        <v>44</v>
      </c>
      <c r="G1013">
        <v>6</v>
      </c>
      <c r="H1013">
        <v>26</v>
      </c>
      <c r="I1013">
        <v>4.5999999999999996</v>
      </c>
      <c r="J1013">
        <v>0</v>
      </c>
      <c r="K1013">
        <v>0</v>
      </c>
      <c r="L1013">
        <v>0</v>
      </c>
      <c r="M1013">
        <v>0</v>
      </c>
      <c r="O1013">
        <v>0</v>
      </c>
      <c r="Q1013">
        <v>0</v>
      </c>
    </row>
    <row r="1014" spans="1:17" hidden="1" x14ac:dyDescent="0.35">
      <c r="A1014" t="s">
        <v>272</v>
      </c>
      <c r="B1014" t="s">
        <v>17</v>
      </c>
      <c r="C1014">
        <v>2019</v>
      </c>
      <c r="D1014">
        <v>4</v>
      </c>
      <c r="E1014">
        <v>6</v>
      </c>
      <c r="F1014" t="s">
        <v>44</v>
      </c>
      <c r="G1014">
        <v>9</v>
      </c>
      <c r="H1014">
        <v>45</v>
      </c>
      <c r="I1014">
        <v>8</v>
      </c>
      <c r="J1014">
        <v>0</v>
      </c>
      <c r="K1014">
        <v>0</v>
      </c>
      <c r="L1014">
        <v>0</v>
      </c>
      <c r="M1014">
        <v>0</v>
      </c>
      <c r="O1014">
        <v>0</v>
      </c>
      <c r="Q1014">
        <v>0</v>
      </c>
    </row>
    <row r="1015" spans="1:17" hidden="1" x14ac:dyDescent="0.35">
      <c r="A1015" t="s">
        <v>274</v>
      </c>
      <c r="B1015" t="s">
        <v>17</v>
      </c>
      <c r="C1015">
        <v>2019</v>
      </c>
      <c r="D1015">
        <v>5</v>
      </c>
      <c r="E1015">
        <v>1</v>
      </c>
      <c r="F1015" t="s">
        <v>32</v>
      </c>
      <c r="G1015">
        <v>1</v>
      </c>
      <c r="H1015">
        <v>35</v>
      </c>
      <c r="I1015">
        <v>9.4</v>
      </c>
      <c r="J1015">
        <v>0</v>
      </c>
      <c r="K1015">
        <v>0</v>
      </c>
      <c r="L1015">
        <v>0</v>
      </c>
      <c r="M1015">
        <v>0</v>
      </c>
      <c r="O1015">
        <v>0</v>
      </c>
      <c r="Q1015">
        <v>0</v>
      </c>
    </row>
    <row r="1016" spans="1:17" hidden="1" x14ac:dyDescent="0.35">
      <c r="A1016" t="s">
        <v>275</v>
      </c>
      <c r="B1016" t="s">
        <v>17</v>
      </c>
      <c r="C1016">
        <v>2019</v>
      </c>
      <c r="D1016">
        <v>5</v>
      </c>
      <c r="E1016">
        <v>1</v>
      </c>
      <c r="F1016" t="s">
        <v>32</v>
      </c>
      <c r="G1016">
        <v>2</v>
      </c>
      <c r="H1016">
        <v>35</v>
      </c>
      <c r="I1016">
        <v>8</v>
      </c>
      <c r="J1016">
        <v>0</v>
      </c>
      <c r="K1016">
        <v>0</v>
      </c>
      <c r="L1016">
        <v>0</v>
      </c>
      <c r="M1016">
        <v>0</v>
      </c>
      <c r="O1016">
        <v>0</v>
      </c>
      <c r="Q1016">
        <v>0</v>
      </c>
    </row>
    <row r="1017" spans="1:17" hidden="1" x14ac:dyDescent="0.35">
      <c r="A1017" t="s">
        <v>347</v>
      </c>
      <c r="B1017" t="s">
        <v>17</v>
      </c>
      <c r="C1017">
        <v>2019</v>
      </c>
      <c r="D1017">
        <v>6</v>
      </c>
      <c r="E1017">
        <v>2</v>
      </c>
      <c r="F1017" t="s">
        <v>32</v>
      </c>
      <c r="G1017">
        <v>2</v>
      </c>
      <c r="H1017">
        <v>0</v>
      </c>
      <c r="J1017">
        <v>0</v>
      </c>
      <c r="K1017">
        <v>0</v>
      </c>
      <c r="L1017">
        <v>2018</v>
      </c>
      <c r="M1017">
        <v>1</v>
      </c>
      <c r="O1017">
        <v>0</v>
      </c>
      <c r="Q1017">
        <v>0</v>
      </c>
    </row>
    <row r="1018" spans="1:17" hidden="1" x14ac:dyDescent="0.35">
      <c r="A1018" t="s">
        <v>277</v>
      </c>
      <c r="B1018" t="s">
        <v>17</v>
      </c>
      <c r="C1018">
        <v>2019</v>
      </c>
      <c r="D1018">
        <v>5</v>
      </c>
      <c r="E1018">
        <v>1</v>
      </c>
      <c r="F1018" t="s">
        <v>32</v>
      </c>
      <c r="G1018">
        <v>4</v>
      </c>
      <c r="H1018">
        <v>27</v>
      </c>
      <c r="I1018">
        <v>5.6</v>
      </c>
      <c r="J1018">
        <v>0</v>
      </c>
      <c r="K1018">
        <v>0</v>
      </c>
      <c r="L1018">
        <v>0</v>
      </c>
      <c r="M1018">
        <v>0</v>
      </c>
      <c r="O1018">
        <v>0</v>
      </c>
      <c r="Q1018">
        <v>0</v>
      </c>
    </row>
    <row r="1019" spans="1:17" hidden="1" x14ac:dyDescent="0.35">
      <c r="A1019" t="s">
        <v>278</v>
      </c>
      <c r="B1019" t="s">
        <v>17</v>
      </c>
      <c r="C1019">
        <v>2019</v>
      </c>
      <c r="D1019">
        <v>5</v>
      </c>
      <c r="E1019">
        <v>1</v>
      </c>
      <c r="F1019" t="s">
        <v>32</v>
      </c>
      <c r="G1019">
        <v>5</v>
      </c>
      <c r="H1019">
        <v>33</v>
      </c>
      <c r="I1019">
        <v>5.6</v>
      </c>
      <c r="J1019">
        <v>0</v>
      </c>
      <c r="K1019">
        <v>0</v>
      </c>
      <c r="L1019">
        <v>0</v>
      </c>
      <c r="M1019">
        <v>0</v>
      </c>
      <c r="O1019">
        <v>0</v>
      </c>
      <c r="Q1019">
        <v>0</v>
      </c>
    </row>
    <row r="1020" spans="1:17" hidden="1" x14ac:dyDescent="0.35">
      <c r="A1020" t="s">
        <v>279</v>
      </c>
      <c r="B1020" t="s">
        <v>17</v>
      </c>
      <c r="C1020">
        <v>2019</v>
      </c>
      <c r="D1020">
        <v>5</v>
      </c>
      <c r="E1020">
        <v>1</v>
      </c>
      <c r="F1020" t="s">
        <v>32</v>
      </c>
      <c r="G1020">
        <v>6</v>
      </c>
      <c r="H1020">
        <v>34</v>
      </c>
      <c r="I1020">
        <v>5.6</v>
      </c>
      <c r="J1020">
        <v>0</v>
      </c>
      <c r="K1020">
        <v>0</v>
      </c>
      <c r="L1020">
        <v>0</v>
      </c>
      <c r="M1020">
        <v>0</v>
      </c>
      <c r="O1020">
        <v>0</v>
      </c>
      <c r="Q1020">
        <v>0</v>
      </c>
    </row>
    <row r="1021" spans="1:17" hidden="1" x14ac:dyDescent="0.35">
      <c r="A1021" t="s">
        <v>280</v>
      </c>
      <c r="B1021" t="s">
        <v>17</v>
      </c>
      <c r="C1021">
        <v>2019</v>
      </c>
      <c r="D1021">
        <v>5</v>
      </c>
      <c r="E1021">
        <v>1</v>
      </c>
      <c r="F1021" t="s">
        <v>32</v>
      </c>
      <c r="G1021">
        <v>7</v>
      </c>
      <c r="H1021">
        <v>42</v>
      </c>
      <c r="I1021">
        <v>8.3000000000000007</v>
      </c>
      <c r="J1021">
        <v>0</v>
      </c>
      <c r="K1021">
        <v>0</v>
      </c>
      <c r="L1021">
        <v>0</v>
      </c>
      <c r="M1021">
        <v>0</v>
      </c>
      <c r="O1021">
        <v>0</v>
      </c>
      <c r="Q1021">
        <v>0</v>
      </c>
    </row>
    <row r="1022" spans="1:17" hidden="1" x14ac:dyDescent="0.35">
      <c r="A1022" t="s">
        <v>294</v>
      </c>
      <c r="B1022" t="s">
        <v>17</v>
      </c>
      <c r="C1022">
        <v>2019</v>
      </c>
      <c r="D1022">
        <v>5</v>
      </c>
      <c r="E1022">
        <v>3</v>
      </c>
      <c r="F1022" t="s">
        <v>18</v>
      </c>
      <c r="G1022">
        <v>1</v>
      </c>
      <c r="H1022">
        <v>0</v>
      </c>
      <c r="J1022">
        <v>0</v>
      </c>
      <c r="K1022">
        <v>0</v>
      </c>
      <c r="L1022">
        <v>2019</v>
      </c>
      <c r="M1022">
        <v>1</v>
      </c>
      <c r="O1022">
        <v>0</v>
      </c>
      <c r="Q1022">
        <v>0</v>
      </c>
    </row>
    <row r="1023" spans="1:17" hidden="1" x14ac:dyDescent="0.35">
      <c r="A1023" t="s">
        <v>297</v>
      </c>
      <c r="B1023" t="s">
        <v>17</v>
      </c>
      <c r="C1023">
        <v>2019</v>
      </c>
      <c r="D1023">
        <v>5</v>
      </c>
      <c r="E1023">
        <v>3</v>
      </c>
      <c r="F1023" t="s">
        <v>18</v>
      </c>
      <c r="G1023">
        <v>4</v>
      </c>
      <c r="H1023">
        <v>0</v>
      </c>
      <c r="J1023">
        <v>0</v>
      </c>
      <c r="K1023">
        <v>0</v>
      </c>
      <c r="L1023">
        <v>2019</v>
      </c>
      <c r="M1023">
        <v>0</v>
      </c>
      <c r="O1023">
        <v>0</v>
      </c>
      <c r="Q1023">
        <v>0</v>
      </c>
    </row>
    <row r="1024" spans="1:17" hidden="1" x14ac:dyDescent="0.35">
      <c r="A1024" t="s">
        <v>307</v>
      </c>
      <c r="B1024" t="s">
        <v>17</v>
      </c>
      <c r="C1024">
        <v>2019</v>
      </c>
      <c r="D1024">
        <v>5</v>
      </c>
      <c r="E1024">
        <v>4</v>
      </c>
      <c r="F1024" t="s">
        <v>66</v>
      </c>
      <c r="G1024">
        <v>3</v>
      </c>
      <c r="H1024">
        <v>41</v>
      </c>
      <c r="I1024">
        <v>13</v>
      </c>
      <c r="J1024">
        <v>0</v>
      </c>
      <c r="K1024">
        <v>0</v>
      </c>
      <c r="L1024">
        <v>0</v>
      </c>
      <c r="M1024">
        <v>0</v>
      </c>
      <c r="O1024">
        <v>0</v>
      </c>
      <c r="Q1024">
        <v>1</v>
      </c>
    </row>
    <row r="1025" spans="1:17" hidden="1" x14ac:dyDescent="0.35">
      <c r="A1025" t="s">
        <v>310</v>
      </c>
      <c r="B1025" t="s">
        <v>17</v>
      </c>
      <c r="C1025">
        <v>2019</v>
      </c>
      <c r="D1025">
        <v>5</v>
      </c>
      <c r="E1025">
        <v>4</v>
      </c>
      <c r="F1025" t="s">
        <v>66</v>
      </c>
      <c r="G1025">
        <v>6</v>
      </c>
      <c r="H1025">
        <v>43</v>
      </c>
      <c r="I1025">
        <v>8.6</v>
      </c>
      <c r="J1025">
        <v>0</v>
      </c>
      <c r="K1025">
        <v>100</v>
      </c>
      <c r="L1025">
        <v>0</v>
      </c>
      <c r="M1025">
        <v>0</v>
      </c>
      <c r="O1025">
        <v>0</v>
      </c>
      <c r="Q1025">
        <v>1</v>
      </c>
    </row>
    <row r="1026" spans="1:17" hidden="1" x14ac:dyDescent="0.35">
      <c r="A1026" t="s">
        <v>312</v>
      </c>
      <c r="B1026" t="s">
        <v>17</v>
      </c>
      <c r="C1026">
        <v>2019</v>
      </c>
      <c r="D1026">
        <v>5</v>
      </c>
      <c r="E1026">
        <v>4</v>
      </c>
      <c r="F1026" t="s">
        <v>66</v>
      </c>
      <c r="G1026">
        <v>8</v>
      </c>
      <c r="H1026">
        <v>20</v>
      </c>
      <c r="I1026">
        <v>9.5</v>
      </c>
      <c r="J1026">
        <v>0</v>
      </c>
      <c r="K1026">
        <v>0</v>
      </c>
      <c r="L1026">
        <v>0</v>
      </c>
      <c r="M1026">
        <v>0</v>
      </c>
      <c r="O1026">
        <v>0</v>
      </c>
      <c r="Q1026">
        <v>1</v>
      </c>
    </row>
    <row r="1027" spans="1:17" hidden="1" x14ac:dyDescent="0.35">
      <c r="A1027" t="s">
        <v>314</v>
      </c>
      <c r="B1027" t="s">
        <v>17</v>
      </c>
      <c r="C1027">
        <v>2019</v>
      </c>
      <c r="D1027">
        <v>5</v>
      </c>
      <c r="E1027">
        <v>4</v>
      </c>
      <c r="F1027" t="s">
        <v>66</v>
      </c>
      <c r="G1027">
        <v>10</v>
      </c>
      <c r="H1027">
        <v>0</v>
      </c>
      <c r="J1027">
        <v>0</v>
      </c>
      <c r="K1027">
        <v>0</v>
      </c>
      <c r="L1027">
        <v>2019</v>
      </c>
      <c r="M1027">
        <v>1</v>
      </c>
      <c r="O1027">
        <v>0</v>
      </c>
      <c r="Q1027">
        <v>0</v>
      </c>
    </row>
    <row r="1028" spans="1:17" hidden="1" x14ac:dyDescent="0.35">
      <c r="A1028" t="s">
        <v>365</v>
      </c>
      <c r="B1028" t="s">
        <v>17</v>
      </c>
      <c r="C1028">
        <v>2019</v>
      </c>
      <c r="D1028">
        <v>6</v>
      </c>
      <c r="E1028">
        <v>3</v>
      </c>
      <c r="F1028" t="s">
        <v>18</v>
      </c>
      <c r="G1028">
        <v>10</v>
      </c>
      <c r="H1028">
        <v>0</v>
      </c>
      <c r="J1028">
        <v>0</v>
      </c>
      <c r="K1028">
        <v>0</v>
      </c>
      <c r="L1028">
        <v>2018</v>
      </c>
      <c r="M1028">
        <v>1</v>
      </c>
      <c r="O1028">
        <v>0</v>
      </c>
      <c r="Q1028">
        <v>0</v>
      </c>
    </row>
    <row r="1029" spans="1:17" hidden="1" x14ac:dyDescent="0.35">
      <c r="A1029" t="s">
        <v>320</v>
      </c>
      <c r="B1029" t="s">
        <v>17</v>
      </c>
      <c r="C1029">
        <v>2019</v>
      </c>
      <c r="D1029">
        <v>5</v>
      </c>
      <c r="E1029">
        <v>5</v>
      </c>
      <c r="F1029" t="s">
        <v>78</v>
      </c>
      <c r="G1029">
        <v>5</v>
      </c>
      <c r="H1029">
        <v>0</v>
      </c>
      <c r="J1029">
        <v>0</v>
      </c>
      <c r="K1029">
        <v>0</v>
      </c>
      <c r="L1029">
        <v>2019</v>
      </c>
      <c r="M1029">
        <v>1</v>
      </c>
      <c r="O1029">
        <v>0</v>
      </c>
      <c r="Q1029">
        <v>0</v>
      </c>
    </row>
    <row r="1030" spans="1:17" hidden="1" x14ac:dyDescent="0.35">
      <c r="A1030" t="s">
        <v>320</v>
      </c>
      <c r="B1030" t="s">
        <v>17</v>
      </c>
      <c r="C1030">
        <v>2018</v>
      </c>
      <c r="D1030">
        <v>5</v>
      </c>
      <c r="E1030">
        <v>5</v>
      </c>
      <c r="F1030" t="s">
        <v>78</v>
      </c>
      <c r="G1030">
        <v>5</v>
      </c>
      <c r="H1030">
        <v>21</v>
      </c>
      <c r="I1030">
        <v>4.7</v>
      </c>
      <c r="J1030">
        <v>0</v>
      </c>
      <c r="K1030">
        <v>0</v>
      </c>
      <c r="L1030">
        <v>0</v>
      </c>
      <c r="M1030">
        <v>0</v>
      </c>
      <c r="O1030">
        <v>0</v>
      </c>
      <c r="Q1030">
        <v>0</v>
      </c>
    </row>
    <row r="1031" spans="1:17" x14ac:dyDescent="0.35">
      <c r="A1031" t="s">
        <v>162</v>
      </c>
      <c r="B1031" t="s">
        <v>17</v>
      </c>
      <c r="C1031">
        <v>2020</v>
      </c>
      <c r="D1031">
        <v>3</v>
      </c>
      <c r="E1031">
        <v>2</v>
      </c>
      <c r="F1031" t="s">
        <v>55</v>
      </c>
      <c r="G1031">
        <v>2</v>
      </c>
      <c r="H1031">
        <v>46</v>
      </c>
      <c r="I1031">
        <v>12.2</v>
      </c>
      <c r="J1031">
        <v>0</v>
      </c>
      <c r="K1031">
        <v>0</v>
      </c>
      <c r="L1031">
        <v>0</v>
      </c>
      <c r="M1031">
        <v>0</v>
      </c>
      <c r="O1031">
        <v>0</v>
      </c>
      <c r="Q1031">
        <v>3</v>
      </c>
    </row>
    <row r="1032" spans="1:17" hidden="1" x14ac:dyDescent="0.35">
      <c r="A1032" t="s">
        <v>321</v>
      </c>
      <c r="B1032" t="s">
        <v>17</v>
      </c>
      <c r="C1032">
        <v>2019</v>
      </c>
      <c r="D1032">
        <v>5</v>
      </c>
      <c r="E1032">
        <v>5</v>
      </c>
      <c r="F1032" t="s">
        <v>78</v>
      </c>
      <c r="G1032">
        <v>6</v>
      </c>
      <c r="H1032">
        <v>22</v>
      </c>
      <c r="I1032">
        <v>5.3</v>
      </c>
      <c r="J1032">
        <v>0</v>
      </c>
      <c r="K1032">
        <v>0</v>
      </c>
      <c r="L1032">
        <v>0</v>
      </c>
      <c r="M1032">
        <v>0</v>
      </c>
      <c r="O1032">
        <v>0</v>
      </c>
      <c r="Q1032">
        <v>0</v>
      </c>
    </row>
    <row r="1033" spans="1:17" hidden="1" x14ac:dyDescent="0.35">
      <c r="A1033" t="s">
        <v>321</v>
      </c>
      <c r="B1033" t="s">
        <v>17</v>
      </c>
      <c r="C1033">
        <v>2018</v>
      </c>
      <c r="D1033">
        <v>5</v>
      </c>
      <c r="E1033">
        <v>5</v>
      </c>
      <c r="F1033" t="s">
        <v>78</v>
      </c>
      <c r="G1033">
        <v>6</v>
      </c>
      <c r="H1033">
        <v>21</v>
      </c>
      <c r="I1033">
        <v>4.0999999999999996</v>
      </c>
      <c r="J1033">
        <v>0</v>
      </c>
      <c r="K1033">
        <v>0</v>
      </c>
      <c r="L1033">
        <v>0</v>
      </c>
      <c r="M1033">
        <v>0</v>
      </c>
      <c r="O1033">
        <v>0</v>
      </c>
      <c r="Q1033">
        <v>0</v>
      </c>
    </row>
    <row r="1034" spans="1:17" hidden="1" x14ac:dyDescent="0.35">
      <c r="A1034" t="s">
        <v>322</v>
      </c>
      <c r="B1034" t="s">
        <v>17</v>
      </c>
      <c r="C1034">
        <v>2020</v>
      </c>
      <c r="D1034">
        <v>5</v>
      </c>
      <c r="E1034">
        <v>5</v>
      </c>
      <c r="F1034" t="s">
        <v>78</v>
      </c>
      <c r="G1034">
        <v>7</v>
      </c>
      <c r="H1034">
        <v>0</v>
      </c>
      <c r="J1034">
        <v>0</v>
      </c>
      <c r="K1034">
        <v>0</v>
      </c>
      <c r="L1034">
        <v>2019</v>
      </c>
      <c r="M1034">
        <v>1</v>
      </c>
      <c r="O1034">
        <v>0</v>
      </c>
      <c r="Q1034">
        <v>0</v>
      </c>
    </row>
    <row r="1035" spans="1:17" hidden="1" x14ac:dyDescent="0.35">
      <c r="A1035" t="s">
        <v>329</v>
      </c>
      <c r="B1035" t="s">
        <v>17</v>
      </c>
      <c r="C1035">
        <v>2019</v>
      </c>
      <c r="D1035">
        <v>5</v>
      </c>
      <c r="E1035">
        <v>6</v>
      </c>
      <c r="F1035" t="s">
        <v>55</v>
      </c>
      <c r="G1035">
        <v>4</v>
      </c>
      <c r="H1035">
        <v>63</v>
      </c>
      <c r="I1035">
        <v>12.7</v>
      </c>
      <c r="J1035">
        <v>0</v>
      </c>
      <c r="K1035">
        <v>0</v>
      </c>
      <c r="L1035">
        <v>0</v>
      </c>
      <c r="M1035">
        <v>0</v>
      </c>
      <c r="O1035">
        <v>0</v>
      </c>
      <c r="Q1035">
        <v>2</v>
      </c>
    </row>
    <row r="1036" spans="1:17" hidden="1" x14ac:dyDescent="0.35">
      <c r="A1036" t="s">
        <v>331</v>
      </c>
      <c r="B1036" t="s">
        <v>17</v>
      </c>
      <c r="C1036">
        <v>2019</v>
      </c>
      <c r="D1036">
        <v>5</v>
      </c>
      <c r="E1036">
        <v>6</v>
      </c>
      <c r="F1036" t="s">
        <v>55</v>
      </c>
      <c r="G1036">
        <v>6</v>
      </c>
      <c r="H1036">
        <v>0</v>
      </c>
      <c r="I1036">
        <v>10</v>
      </c>
      <c r="J1036">
        <v>0</v>
      </c>
      <c r="K1036">
        <v>0</v>
      </c>
      <c r="L1036">
        <v>0</v>
      </c>
      <c r="M1036">
        <v>0</v>
      </c>
      <c r="N1036" t="s">
        <v>86</v>
      </c>
      <c r="O1036">
        <v>0</v>
      </c>
      <c r="Q1036">
        <v>3</v>
      </c>
    </row>
    <row r="1037" spans="1:17" hidden="1" x14ac:dyDescent="0.35">
      <c r="A1037" t="s">
        <v>376</v>
      </c>
      <c r="B1037" t="s">
        <v>17</v>
      </c>
      <c r="C1037">
        <v>2019</v>
      </c>
      <c r="D1037">
        <v>6</v>
      </c>
      <c r="E1037">
        <v>5</v>
      </c>
      <c r="F1037" t="s">
        <v>55</v>
      </c>
      <c r="G1037">
        <v>1</v>
      </c>
      <c r="H1037">
        <v>0</v>
      </c>
      <c r="J1037">
        <v>0</v>
      </c>
      <c r="K1037">
        <v>0</v>
      </c>
      <c r="L1037">
        <v>2018</v>
      </c>
      <c r="M1037">
        <v>1</v>
      </c>
      <c r="O1037">
        <v>0</v>
      </c>
      <c r="Q1037">
        <v>0</v>
      </c>
    </row>
    <row r="1038" spans="1:17" hidden="1" x14ac:dyDescent="0.35">
      <c r="A1038" t="s">
        <v>336</v>
      </c>
      <c r="B1038" t="s">
        <v>17</v>
      </c>
      <c r="C1038">
        <v>2019</v>
      </c>
      <c r="D1038">
        <v>6</v>
      </c>
      <c r="E1038">
        <v>1</v>
      </c>
      <c r="F1038" t="s">
        <v>78</v>
      </c>
      <c r="G1038">
        <v>1</v>
      </c>
      <c r="H1038">
        <v>39</v>
      </c>
      <c r="I1038">
        <v>6</v>
      </c>
      <c r="J1038">
        <v>0</v>
      </c>
      <c r="K1038">
        <v>0</v>
      </c>
      <c r="L1038">
        <v>0</v>
      </c>
      <c r="M1038">
        <v>0</v>
      </c>
      <c r="O1038">
        <v>0</v>
      </c>
      <c r="Q1038">
        <v>0</v>
      </c>
    </row>
    <row r="1039" spans="1:17" hidden="1" x14ac:dyDescent="0.35">
      <c r="A1039" t="s">
        <v>337</v>
      </c>
      <c r="B1039" t="s">
        <v>17</v>
      </c>
      <c r="C1039">
        <v>2019</v>
      </c>
      <c r="D1039">
        <v>6</v>
      </c>
      <c r="E1039">
        <v>1</v>
      </c>
      <c r="F1039" t="s">
        <v>78</v>
      </c>
      <c r="G1039">
        <v>2</v>
      </c>
      <c r="H1039">
        <v>27</v>
      </c>
      <c r="I1039">
        <v>5.6</v>
      </c>
      <c r="J1039">
        <v>0</v>
      </c>
      <c r="K1039">
        <v>0</v>
      </c>
      <c r="L1039">
        <v>0</v>
      </c>
      <c r="M1039">
        <v>0</v>
      </c>
      <c r="O1039">
        <v>0</v>
      </c>
      <c r="Q1039">
        <v>0</v>
      </c>
    </row>
    <row r="1040" spans="1:17" hidden="1" x14ac:dyDescent="0.35">
      <c r="A1040" t="s">
        <v>338</v>
      </c>
      <c r="B1040" t="s">
        <v>17</v>
      </c>
      <c r="C1040">
        <v>2019</v>
      </c>
      <c r="D1040">
        <v>6</v>
      </c>
      <c r="E1040">
        <v>1</v>
      </c>
      <c r="F1040" t="s">
        <v>78</v>
      </c>
      <c r="G1040">
        <v>3</v>
      </c>
      <c r="H1040">
        <v>0</v>
      </c>
      <c r="J1040">
        <v>0</v>
      </c>
      <c r="K1040">
        <v>0</v>
      </c>
      <c r="L1040">
        <v>2019</v>
      </c>
      <c r="M1040">
        <v>1</v>
      </c>
      <c r="O1040">
        <v>0</v>
      </c>
      <c r="Q1040">
        <v>0</v>
      </c>
    </row>
    <row r="1041" spans="1:17" hidden="1" x14ac:dyDescent="0.35">
      <c r="A1041" t="s">
        <v>339</v>
      </c>
      <c r="B1041" t="s">
        <v>17</v>
      </c>
      <c r="C1041">
        <v>2019</v>
      </c>
      <c r="D1041">
        <v>6</v>
      </c>
      <c r="E1041">
        <v>1</v>
      </c>
      <c r="F1041" t="s">
        <v>78</v>
      </c>
      <c r="G1041">
        <v>4</v>
      </c>
      <c r="H1041">
        <v>33</v>
      </c>
      <c r="I1041">
        <v>6.7</v>
      </c>
      <c r="J1041">
        <v>0</v>
      </c>
      <c r="K1041">
        <v>0</v>
      </c>
      <c r="L1041">
        <v>0</v>
      </c>
      <c r="M1041">
        <v>0</v>
      </c>
      <c r="O1041">
        <v>0</v>
      </c>
      <c r="Q1041">
        <v>0</v>
      </c>
    </row>
    <row r="1042" spans="1:17" hidden="1" x14ac:dyDescent="0.35">
      <c r="A1042" t="s">
        <v>384</v>
      </c>
      <c r="B1042" t="s">
        <v>17</v>
      </c>
      <c r="C1042">
        <v>2019</v>
      </c>
      <c r="D1042">
        <v>6</v>
      </c>
      <c r="E1042">
        <v>5</v>
      </c>
      <c r="F1042" t="s">
        <v>55</v>
      </c>
      <c r="G1042">
        <v>9</v>
      </c>
      <c r="H1042">
        <v>0</v>
      </c>
      <c r="J1042">
        <v>0</v>
      </c>
      <c r="K1042">
        <v>0</v>
      </c>
      <c r="L1042">
        <v>2018</v>
      </c>
      <c r="M1042">
        <v>1</v>
      </c>
      <c r="O1042">
        <v>0</v>
      </c>
      <c r="Q1042">
        <v>0</v>
      </c>
    </row>
    <row r="1043" spans="1:17" hidden="1" x14ac:dyDescent="0.35">
      <c r="A1043" t="s">
        <v>340</v>
      </c>
      <c r="B1043" t="s">
        <v>17</v>
      </c>
      <c r="C1043">
        <v>2019</v>
      </c>
      <c r="D1043">
        <v>6</v>
      </c>
      <c r="E1043">
        <v>1</v>
      </c>
      <c r="F1043" t="s">
        <v>78</v>
      </c>
      <c r="G1043">
        <v>5</v>
      </c>
      <c r="H1043">
        <v>43</v>
      </c>
      <c r="I1043">
        <v>11.5</v>
      </c>
      <c r="J1043">
        <v>0</v>
      </c>
      <c r="K1043">
        <v>0</v>
      </c>
      <c r="L1043">
        <v>0</v>
      </c>
      <c r="M1043">
        <v>0</v>
      </c>
      <c r="O1043">
        <v>0</v>
      </c>
      <c r="Q1043">
        <v>0</v>
      </c>
    </row>
    <row r="1044" spans="1:17" hidden="1" x14ac:dyDescent="0.35">
      <c r="A1044" t="s">
        <v>342</v>
      </c>
      <c r="B1044" t="s">
        <v>17</v>
      </c>
      <c r="C1044">
        <v>2019</v>
      </c>
      <c r="D1044">
        <v>6</v>
      </c>
      <c r="E1044">
        <v>1</v>
      </c>
      <c r="F1044" t="s">
        <v>78</v>
      </c>
      <c r="G1044">
        <v>7</v>
      </c>
      <c r="H1044">
        <v>53</v>
      </c>
      <c r="I1044">
        <v>13.6</v>
      </c>
      <c r="J1044">
        <v>0</v>
      </c>
      <c r="K1044">
        <v>0</v>
      </c>
      <c r="L1044">
        <v>0</v>
      </c>
      <c r="M1044">
        <v>0</v>
      </c>
      <c r="O1044">
        <v>0</v>
      </c>
      <c r="Q1044">
        <v>0</v>
      </c>
    </row>
    <row r="1045" spans="1:17" hidden="1" x14ac:dyDescent="0.35">
      <c r="A1045" t="s">
        <v>343</v>
      </c>
      <c r="B1045" t="s">
        <v>17</v>
      </c>
      <c r="C1045">
        <v>2019</v>
      </c>
      <c r="D1045">
        <v>6</v>
      </c>
      <c r="E1045">
        <v>1</v>
      </c>
      <c r="F1045" t="s">
        <v>78</v>
      </c>
      <c r="G1045">
        <v>8</v>
      </c>
      <c r="H1045">
        <v>37</v>
      </c>
      <c r="I1045">
        <v>5.3</v>
      </c>
      <c r="J1045">
        <v>0</v>
      </c>
      <c r="K1045">
        <v>0</v>
      </c>
      <c r="L1045">
        <v>0</v>
      </c>
      <c r="M1045">
        <v>0</v>
      </c>
      <c r="O1045">
        <v>0</v>
      </c>
      <c r="Q1045">
        <v>0</v>
      </c>
    </row>
    <row r="1046" spans="1:17" hidden="1" x14ac:dyDescent="0.35">
      <c r="A1046" t="s">
        <v>344</v>
      </c>
      <c r="B1046" t="s">
        <v>17</v>
      </c>
      <c r="C1046">
        <v>2019</v>
      </c>
      <c r="D1046">
        <v>6</v>
      </c>
      <c r="E1046">
        <v>1</v>
      </c>
      <c r="F1046" t="s">
        <v>78</v>
      </c>
      <c r="G1046">
        <v>9</v>
      </c>
      <c r="H1046">
        <v>0</v>
      </c>
      <c r="J1046">
        <v>0</v>
      </c>
      <c r="K1046">
        <v>0</v>
      </c>
      <c r="L1046">
        <v>2019</v>
      </c>
      <c r="M1046">
        <v>1</v>
      </c>
      <c r="O1046">
        <v>0</v>
      </c>
      <c r="Q1046">
        <v>0</v>
      </c>
    </row>
    <row r="1047" spans="1:17" hidden="1" x14ac:dyDescent="0.35">
      <c r="A1047" t="s">
        <v>345</v>
      </c>
      <c r="B1047" t="s">
        <v>17</v>
      </c>
      <c r="C1047">
        <v>2019</v>
      </c>
      <c r="D1047">
        <v>6</v>
      </c>
      <c r="E1047">
        <v>1</v>
      </c>
      <c r="F1047" t="s">
        <v>78</v>
      </c>
      <c r="G1047">
        <v>10</v>
      </c>
      <c r="H1047">
        <v>28</v>
      </c>
      <c r="I1047">
        <v>5.6</v>
      </c>
      <c r="J1047">
        <v>0</v>
      </c>
      <c r="K1047">
        <v>0</v>
      </c>
      <c r="L1047">
        <v>0</v>
      </c>
      <c r="M1047">
        <v>0</v>
      </c>
      <c r="O1047">
        <v>0</v>
      </c>
      <c r="Q1047">
        <v>0</v>
      </c>
    </row>
    <row r="1048" spans="1:17" hidden="1" x14ac:dyDescent="0.35">
      <c r="A1048" t="s">
        <v>346</v>
      </c>
      <c r="B1048" t="s">
        <v>17</v>
      </c>
      <c r="C1048">
        <v>2019</v>
      </c>
      <c r="D1048">
        <v>6</v>
      </c>
      <c r="E1048">
        <v>2</v>
      </c>
      <c r="F1048" t="s">
        <v>32</v>
      </c>
      <c r="G1048">
        <v>1</v>
      </c>
      <c r="H1048">
        <v>42.5</v>
      </c>
      <c r="I1048">
        <v>8.1999999999999993</v>
      </c>
      <c r="J1048">
        <v>0</v>
      </c>
      <c r="K1048">
        <v>0</v>
      </c>
      <c r="L1048">
        <v>0</v>
      </c>
      <c r="M1048">
        <v>0</v>
      </c>
      <c r="O1048">
        <v>0</v>
      </c>
      <c r="Q1048">
        <v>0</v>
      </c>
    </row>
    <row r="1049" spans="1:17" hidden="1" x14ac:dyDescent="0.35">
      <c r="A1049" t="s">
        <v>348</v>
      </c>
      <c r="B1049" t="s">
        <v>17</v>
      </c>
      <c r="C1049">
        <v>2019</v>
      </c>
      <c r="D1049">
        <v>6</v>
      </c>
      <c r="E1049">
        <v>2</v>
      </c>
      <c r="F1049" t="s">
        <v>32</v>
      </c>
      <c r="G1049">
        <v>3</v>
      </c>
      <c r="H1049">
        <v>40</v>
      </c>
      <c r="I1049">
        <v>7.2</v>
      </c>
      <c r="J1049">
        <v>0</v>
      </c>
      <c r="K1049">
        <v>0</v>
      </c>
      <c r="L1049">
        <v>0</v>
      </c>
      <c r="M1049">
        <v>0</v>
      </c>
      <c r="O1049">
        <v>0</v>
      </c>
      <c r="Q1049">
        <v>0</v>
      </c>
    </row>
    <row r="1050" spans="1:17" hidden="1" x14ac:dyDescent="0.35">
      <c r="A1050" t="s">
        <v>350</v>
      </c>
      <c r="B1050" t="s">
        <v>17</v>
      </c>
      <c r="C1050">
        <v>2019</v>
      </c>
      <c r="D1050">
        <v>6</v>
      </c>
      <c r="E1050">
        <v>2</v>
      </c>
      <c r="F1050" t="s">
        <v>32</v>
      </c>
      <c r="G1050">
        <v>5</v>
      </c>
      <c r="H1050">
        <v>44</v>
      </c>
      <c r="I1050">
        <v>8.5</v>
      </c>
      <c r="J1050">
        <v>0</v>
      </c>
      <c r="K1050">
        <v>0</v>
      </c>
      <c r="L1050">
        <v>0</v>
      </c>
      <c r="M1050">
        <v>0</v>
      </c>
      <c r="O1050">
        <v>0</v>
      </c>
      <c r="Q1050">
        <v>0</v>
      </c>
    </row>
    <row r="1051" spans="1:17" hidden="1" x14ac:dyDescent="0.35">
      <c r="A1051" t="s">
        <v>351</v>
      </c>
      <c r="B1051" t="s">
        <v>17</v>
      </c>
      <c r="C1051">
        <v>2019</v>
      </c>
      <c r="D1051">
        <v>6</v>
      </c>
      <c r="E1051">
        <v>2</v>
      </c>
      <c r="F1051" t="s">
        <v>32</v>
      </c>
      <c r="G1051">
        <v>6</v>
      </c>
      <c r="H1051">
        <v>42</v>
      </c>
      <c r="I1051">
        <v>5.8</v>
      </c>
      <c r="J1051">
        <v>0</v>
      </c>
      <c r="K1051">
        <v>0</v>
      </c>
      <c r="L1051">
        <v>0</v>
      </c>
      <c r="M1051">
        <v>0</v>
      </c>
      <c r="O1051">
        <v>0</v>
      </c>
      <c r="Q1051">
        <v>0</v>
      </c>
    </row>
    <row r="1052" spans="1:17" x14ac:dyDescent="0.35">
      <c r="A1052" t="s">
        <v>166</v>
      </c>
      <c r="B1052" t="s">
        <v>17</v>
      </c>
      <c r="C1052">
        <v>2020</v>
      </c>
      <c r="D1052">
        <v>3</v>
      </c>
      <c r="E1052">
        <v>2</v>
      </c>
      <c r="F1052" t="s">
        <v>55</v>
      </c>
      <c r="G1052">
        <v>6</v>
      </c>
      <c r="H1052">
        <v>0</v>
      </c>
      <c r="J1052">
        <v>0</v>
      </c>
      <c r="K1052">
        <v>0</v>
      </c>
      <c r="L1052">
        <v>2020</v>
      </c>
      <c r="M1052">
        <v>1</v>
      </c>
      <c r="O1052">
        <v>0</v>
      </c>
      <c r="Q1052">
        <v>0</v>
      </c>
    </row>
    <row r="1053" spans="1:17" x14ac:dyDescent="0.35">
      <c r="A1053" t="s">
        <v>168</v>
      </c>
      <c r="B1053" t="s">
        <v>17</v>
      </c>
      <c r="C1053">
        <v>2020</v>
      </c>
      <c r="D1053">
        <v>3</v>
      </c>
      <c r="E1053">
        <v>2</v>
      </c>
      <c r="F1053" t="s">
        <v>55</v>
      </c>
      <c r="G1053">
        <v>8</v>
      </c>
      <c r="H1053">
        <v>45</v>
      </c>
      <c r="I1053">
        <v>9.6999999999999993</v>
      </c>
      <c r="J1053">
        <v>0</v>
      </c>
      <c r="K1053">
        <v>0</v>
      </c>
      <c r="L1053">
        <v>0</v>
      </c>
      <c r="M1053">
        <v>0</v>
      </c>
      <c r="O1053">
        <v>0</v>
      </c>
      <c r="Q1053">
        <v>4</v>
      </c>
    </row>
    <row r="1054" spans="1:17" hidden="1" x14ac:dyDescent="0.35">
      <c r="A1054" t="s">
        <v>338</v>
      </c>
      <c r="B1054" t="s">
        <v>17</v>
      </c>
      <c r="C1054">
        <v>2020</v>
      </c>
      <c r="D1054">
        <v>6</v>
      </c>
      <c r="E1054">
        <v>1</v>
      </c>
      <c r="F1054" t="s">
        <v>78</v>
      </c>
      <c r="G1054">
        <v>3</v>
      </c>
      <c r="H1054">
        <v>0</v>
      </c>
      <c r="J1054">
        <v>0</v>
      </c>
      <c r="K1054">
        <v>0</v>
      </c>
      <c r="L1054">
        <v>2019</v>
      </c>
      <c r="M1054">
        <v>1</v>
      </c>
      <c r="O1054">
        <v>0</v>
      </c>
      <c r="Q1054">
        <v>0</v>
      </c>
    </row>
    <row r="1055" spans="1:17" x14ac:dyDescent="0.35">
      <c r="A1055" t="s">
        <v>177</v>
      </c>
      <c r="B1055" t="s">
        <v>17</v>
      </c>
      <c r="C1055">
        <v>2020</v>
      </c>
      <c r="D1055">
        <v>3</v>
      </c>
      <c r="E1055">
        <v>3</v>
      </c>
      <c r="F1055" t="s">
        <v>32</v>
      </c>
      <c r="G1055">
        <v>7</v>
      </c>
      <c r="H1055">
        <v>43</v>
      </c>
      <c r="I1055">
        <v>17.5</v>
      </c>
      <c r="J1055">
        <v>0</v>
      </c>
      <c r="K1055">
        <v>0</v>
      </c>
      <c r="L1055">
        <v>0</v>
      </c>
      <c r="M1055">
        <v>0</v>
      </c>
      <c r="N1055" t="s">
        <v>38</v>
      </c>
      <c r="O1055">
        <v>0</v>
      </c>
      <c r="Q1055">
        <v>0</v>
      </c>
    </row>
    <row r="1056" spans="1:17" x14ac:dyDescent="0.35">
      <c r="A1056" t="s">
        <v>178</v>
      </c>
      <c r="B1056" t="s">
        <v>17</v>
      </c>
      <c r="C1056">
        <v>2020</v>
      </c>
      <c r="D1056">
        <v>3</v>
      </c>
      <c r="E1056">
        <v>3</v>
      </c>
      <c r="F1056" t="s">
        <v>32</v>
      </c>
      <c r="G1056">
        <v>8</v>
      </c>
      <c r="H1056">
        <v>75</v>
      </c>
      <c r="I1056">
        <v>15.6</v>
      </c>
      <c r="J1056">
        <v>0</v>
      </c>
      <c r="K1056">
        <v>0</v>
      </c>
      <c r="L1056">
        <v>0</v>
      </c>
      <c r="M1056">
        <v>0</v>
      </c>
      <c r="O1056">
        <v>0</v>
      </c>
      <c r="Q1056">
        <v>0</v>
      </c>
    </row>
    <row r="1057" spans="1:17" x14ac:dyDescent="0.35">
      <c r="A1057" t="s">
        <v>179</v>
      </c>
      <c r="B1057" t="s">
        <v>17</v>
      </c>
      <c r="C1057">
        <v>2020</v>
      </c>
      <c r="D1057">
        <v>3</v>
      </c>
      <c r="E1057">
        <v>3</v>
      </c>
      <c r="F1057" t="s">
        <v>32</v>
      </c>
      <c r="G1057">
        <v>9</v>
      </c>
      <c r="H1057">
        <v>67</v>
      </c>
      <c r="I1057">
        <v>12.5</v>
      </c>
      <c r="J1057">
        <v>0</v>
      </c>
      <c r="K1057">
        <v>0</v>
      </c>
      <c r="L1057">
        <v>0</v>
      </c>
      <c r="M1057">
        <v>0</v>
      </c>
      <c r="O1057">
        <v>0</v>
      </c>
      <c r="Q1057">
        <v>0</v>
      </c>
    </row>
    <row r="1058" spans="1:17" hidden="1" x14ac:dyDescent="0.35">
      <c r="A1058" t="s">
        <v>344</v>
      </c>
      <c r="B1058" t="s">
        <v>17</v>
      </c>
      <c r="C1058">
        <v>2020</v>
      </c>
      <c r="D1058">
        <v>6</v>
      </c>
      <c r="E1058">
        <v>1</v>
      </c>
      <c r="F1058" t="s">
        <v>78</v>
      </c>
      <c r="G1058">
        <v>9</v>
      </c>
      <c r="H1058">
        <v>0</v>
      </c>
      <c r="J1058">
        <v>0</v>
      </c>
      <c r="K1058">
        <v>0</v>
      </c>
      <c r="L1058">
        <v>2019</v>
      </c>
      <c r="M1058">
        <v>1</v>
      </c>
      <c r="O1058">
        <v>0</v>
      </c>
      <c r="Q1058">
        <v>0</v>
      </c>
    </row>
    <row r="1059" spans="1:17" x14ac:dyDescent="0.35">
      <c r="A1059" t="s">
        <v>180</v>
      </c>
      <c r="B1059" t="s">
        <v>17</v>
      </c>
      <c r="C1059">
        <v>2020</v>
      </c>
      <c r="D1059">
        <v>3</v>
      </c>
      <c r="E1059">
        <v>3</v>
      </c>
      <c r="F1059" t="s">
        <v>32</v>
      </c>
      <c r="G1059">
        <v>10</v>
      </c>
      <c r="H1059">
        <v>53</v>
      </c>
      <c r="I1059">
        <v>11</v>
      </c>
      <c r="J1059">
        <v>0</v>
      </c>
      <c r="K1059">
        <v>0</v>
      </c>
      <c r="L1059">
        <v>0</v>
      </c>
      <c r="M1059">
        <v>0</v>
      </c>
      <c r="O1059">
        <v>0</v>
      </c>
      <c r="Q1059">
        <v>0</v>
      </c>
    </row>
    <row r="1060" spans="1:17" x14ac:dyDescent="0.35">
      <c r="A1060" t="s">
        <v>183</v>
      </c>
      <c r="B1060" t="s">
        <v>17</v>
      </c>
      <c r="C1060">
        <v>2020</v>
      </c>
      <c r="D1060">
        <v>3</v>
      </c>
      <c r="E1060">
        <v>4</v>
      </c>
      <c r="F1060" t="s">
        <v>44</v>
      </c>
      <c r="G1060">
        <v>2</v>
      </c>
      <c r="H1060">
        <v>24</v>
      </c>
      <c r="I1060">
        <v>3.2</v>
      </c>
      <c r="J1060">
        <v>0</v>
      </c>
      <c r="K1060">
        <v>0</v>
      </c>
      <c r="L1060">
        <v>0</v>
      </c>
      <c r="M1060">
        <v>0</v>
      </c>
      <c r="O1060">
        <v>0</v>
      </c>
      <c r="P1060" t="s">
        <v>640</v>
      </c>
      <c r="Q1060">
        <v>0</v>
      </c>
    </row>
    <row r="1061" spans="1:17" hidden="1" x14ac:dyDescent="0.35">
      <c r="A1061" t="s">
        <v>347</v>
      </c>
      <c r="B1061" t="s">
        <v>17</v>
      </c>
      <c r="C1061">
        <v>2020</v>
      </c>
      <c r="D1061">
        <v>6</v>
      </c>
      <c r="E1061">
        <v>2</v>
      </c>
      <c r="F1061" t="s">
        <v>32</v>
      </c>
      <c r="G1061">
        <v>2</v>
      </c>
      <c r="H1061">
        <v>0</v>
      </c>
      <c r="J1061">
        <v>0</v>
      </c>
      <c r="K1061">
        <v>0</v>
      </c>
      <c r="L1061">
        <v>2018</v>
      </c>
      <c r="M1061">
        <v>1</v>
      </c>
      <c r="O1061">
        <v>0</v>
      </c>
      <c r="Q1061">
        <v>0</v>
      </c>
    </row>
    <row r="1062" spans="1:17" x14ac:dyDescent="0.35">
      <c r="A1062" t="s">
        <v>187</v>
      </c>
      <c r="B1062" t="s">
        <v>17</v>
      </c>
      <c r="C1062">
        <v>2020</v>
      </c>
      <c r="D1062">
        <v>3</v>
      </c>
      <c r="E1062">
        <v>4</v>
      </c>
      <c r="F1062" t="s">
        <v>44</v>
      </c>
      <c r="G1062">
        <v>6</v>
      </c>
      <c r="H1062">
        <v>23</v>
      </c>
      <c r="I1062">
        <v>7.2</v>
      </c>
      <c r="J1062">
        <v>0</v>
      </c>
      <c r="K1062">
        <v>0</v>
      </c>
      <c r="L1062">
        <v>0</v>
      </c>
      <c r="M1062">
        <v>0</v>
      </c>
      <c r="N1062" t="s">
        <v>38</v>
      </c>
      <c r="O1062">
        <v>0</v>
      </c>
      <c r="P1062" t="s">
        <v>640</v>
      </c>
      <c r="Q1062">
        <v>0</v>
      </c>
    </row>
    <row r="1063" spans="1:17" x14ac:dyDescent="0.35">
      <c r="A1063" t="s">
        <v>188</v>
      </c>
      <c r="B1063" t="s">
        <v>17</v>
      </c>
      <c r="C1063">
        <v>2020</v>
      </c>
      <c r="D1063">
        <v>3</v>
      </c>
      <c r="E1063">
        <v>4</v>
      </c>
      <c r="F1063" t="s">
        <v>44</v>
      </c>
      <c r="G1063">
        <v>7</v>
      </c>
      <c r="H1063">
        <v>42</v>
      </c>
      <c r="I1063">
        <v>6.2</v>
      </c>
      <c r="J1063">
        <v>0</v>
      </c>
      <c r="K1063">
        <v>0</v>
      </c>
      <c r="L1063">
        <v>0</v>
      </c>
      <c r="M1063">
        <v>0</v>
      </c>
      <c r="O1063">
        <v>0</v>
      </c>
      <c r="P1063" t="s">
        <v>640</v>
      </c>
      <c r="Q1063">
        <v>0</v>
      </c>
    </row>
    <row r="1064" spans="1:17" x14ac:dyDescent="0.35">
      <c r="A1064" t="s">
        <v>190</v>
      </c>
      <c r="B1064" t="s">
        <v>17</v>
      </c>
      <c r="C1064">
        <v>2020</v>
      </c>
      <c r="D1064">
        <v>3</v>
      </c>
      <c r="E1064">
        <v>4</v>
      </c>
      <c r="F1064" t="s">
        <v>44</v>
      </c>
      <c r="G1064">
        <v>9</v>
      </c>
      <c r="H1064">
        <v>0</v>
      </c>
      <c r="J1064">
        <v>0</v>
      </c>
      <c r="K1064">
        <v>0</v>
      </c>
      <c r="L1064">
        <v>2020</v>
      </c>
      <c r="M1064">
        <v>1</v>
      </c>
      <c r="O1064">
        <v>0</v>
      </c>
      <c r="Q1064">
        <v>0</v>
      </c>
    </row>
    <row r="1065" spans="1:17" x14ac:dyDescent="0.35">
      <c r="A1065" t="s">
        <v>192</v>
      </c>
      <c r="B1065" t="s">
        <v>17</v>
      </c>
      <c r="C1065">
        <v>2020</v>
      </c>
      <c r="D1065">
        <v>3</v>
      </c>
      <c r="E1065">
        <v>4</v>
      </c>
      <c r="F1065" t="s">
        <v>44</v>
      </c>
      <c r="G1065">
        <v>11</v>
      </c>
      <c r="H1065">
        <v>0</v>
      </c>
      <c r="J1065">
        <v>0</v>
      </c>
      <c r="K1065">
        <v>0</v>
      </c>
      <c r="L1065">
        <v>0</v>
      </c>
      <c r="M1065">
        <v>1</v>
      </c>
      <c r="O1065">
        <v>0</v>
      </c>
      <c r="Q1065">
        <v>0</v>
      </c>
    </row>
    <row r="1066" spans="1:17" x14ac:dyDescent="0.35">
      <c r="A1066" t="s">
        <v>193</v>
      </c>
      <c r="B1066" t="s">
        <v>17</v>
      </c>
      <c r="C1066">
        <v>2020</v>
      </c>
      <c r="D1066">
        <v>3</v>
      </c>
      <c r="E1066">
        <v>5</v>
      </c>
      <c r="F1066" t="s">
        <v>66</v>
      </c>
      <c r="G1066">
        <v>1</v>
      </c>
      <c r="H1066">
        <v>73</v>
      </c>
      <c r="I1066">
        <v>15.7</v>
      </c>
      <c r="J1066">
        <v>0</v>
      </c>
      <c r="K1066">
        <v>0</v>
      </c>
      <c r="L1066">
        <v>0</v>
      </c>
      <c r="M1066">
        <v>0</v>
      </c>
      <c r="O1066">
        <v>0</v>
      </c>
      <c r="Q1066">
        <v>3</v>
      </c>
    </row>
    <row r="1067" spans="1:17" hidden="1" x14ac:dyDescent="0.35">
      <c r="A1067" t="s">
        <v>356</v>
      </c>
      <c r="B1067" t="s">
        <v>17</v>
      </c>
      <c r="C1067">
        <v>2020</v>
      </c>
      <c r="D1067">
        <v>6</v>
      </c>
      <c r="E1067">
        <v>3</v>
      </c>
      <c r="F1067" t="s">
        <v>18</v>
      </c>
      <c r="G1067">
        <v>1</v>
      </c>
      <c r="H1067">
        <v>0</v>
      </c>
      <c r="J1067">
        <v>0</v>
      </c>
      <c r="K1067">
        <v>0</v>
      </c>
      <c r="L1067">
        <v>2019</v>
      </c>
      <c r="M1067">
        <v>1</v>
      </c>
      <c r="O1067">
        <v>0</v>
      </c>
      <c r="Q1067">
        <v>0</v>
      </c>
    </row>
    <row r="1068" spans="1:17" x14ac:dyDescent="0.35">
      <c r="A1068" t="s">
        <v>194</v>
      </c>
      <c r="B1068" t="s">
        <v>17</v>
      </c>
      <c r="C1068">
        <v>2020</v>
      </c>
      <c r="D1068">
        <v>3</v>
      </c>
      <c r="E1068">
        <v>5</v>
      </c>
      <c r="F1068" t="s">
        <v>66</v>
      </c>
      <c r="G1068">
        <v>2</v>
      </c>
      <c r="H1068">
        <v>0</v>
      </c>
      <c r="J1068">
        <v>0</v>
      </c>
      <c r="K1068">
        <v>0</v>
      </c>
      <c r="L1068">
        <v>0</v>
      </c>
      <c r="M1068">
        <v>1</v>
      </c>
      <c r="N1068" t="s">
        <v>21</v>
      </c>
      <c r="O1068">
        <v>0</v>
      </c>
      <c r="Q1068">
        <v>3</v>
      </c>
    </row>
    <row r="1069" spans="1:17" hidden="1" x14ac:dyDescent="0.35">
      <c r="A1069" t="s">
        <v>358</v>
      </c>
      <c r="B1069" t="s">
        <v>17</v>
      </c>
      <c r="C1069">
        <v>2020</v>
      </c>
      <c r="D1069">
        <v>6</v>
      </c>
      <c r="E1069">
        <v>3</v>
      </c>
      <c r="F1069" t="s">
        <v>18</v>
      </c>
      <c r="G1069">
        <v>3</v>
      </c>
      <c r="H1069">
        <v>0</v>
      </c>
      <c r="J1069">
        <v>0</v>
      </c>
      <c r="K1069">
        <v>0</v>
      </c>
      <c r="L1069">
        <v>2019</v>
      </c>
      <c r="M1069">
        <v>1</v>
      </c>
      <c r="O1069">
        <v>0</v>
      </c>
      <c r="Q1069">
        <v>0</v>
      </c>
    </row>
    <row r="1070" spans="1:17" x14ac:dyDescent="0.35">
      <c r="A1070" t="s">
        <v>195</v>
      </c>
      <c r="B1070" t="s">
        <v>17</v>
      </c>
      <c r="C1070">
        <v>2020</v>
      </c>
      <c r="D1070">
        <v>3</v>
      </c>
      <c r="E1070">
        <v>5</v>
      </c>
      <c r="F1070" t="s">
        <v>66</v>
      </c>
      <c r="G1070">
        <v>3</v>
      </c>
      <c r="H1070">
        <v>49</v>
      </c>
      <c r="I1070">
        <v>8.1</v>
      </c>
      <c r="J1070">
        <v>0</v>
      </c>
      <c r="K1070">
        <v>0</v>
      </c>
      <c r="L1070">
        <v>0</v>
      </c>
      <c r="M1070">
        <v>0</v>
      </c>
      <c r="O1070">
        <v>0</v>
      </c>
      <c r="Q1070">
        <v>4</v>
      </c>
    </row>
    <row r="1071" spans="1:17" x14ac:dyDescent="0.35">
      <c r="A1071" t="s">
        <v>196</v>
      </c>
      <c r="B1071" t="s">
        <v>17</v>
      </c>
      <c r="C1071">
        <v>2020</v>
      </c>
      <c r="D1071">
        <v>3</v>
      </c>
      <c r="E1071">
        <v>5</v>
      </c>
      <c r="F1071" t="s">
        <v>66</v>
      </c>
      <c r="G1071">
        <v>4</v>
      </c>
      <c r="H1071">
        <v>47</v>
      </c>
      <c r="I1071">
        <v>13.6</v>
      </c>
      <c r="J1071">
        <v>0</v>
      </c>
      <c r="K1071">
        <v>0</v>
      </c>
      <c r="L1071">
        <v>0</v>
      </c>
      <c r="M1071">
        <v>0</v>
      </c>
      <c r="O1071">
        <v>0</v>
      </c>
      <c r="Q1071">
        <v>4</v>
      </c>
    </row>
    <row r="1072" spans="1:17" hidden="1" x14ac:dyDescent="0.35">
      <c r="A1072" t="s">
        <v>361</v>
      </c>
      <c r="B1072" t="s">
        <v>17</v>
      </c>
      <c r="C1072">
        <v>2020</v>
      </c>
      <c r="D1072">
        <v>6</v>
      </c>
      <c r="E1072">
        <v>3</v>
      </c>
      <c r="F1072" t="s">
        <v>18</v>
      </c>
      <c r="G1072">
        <v>6</v>
      </c>
      <c r="H1072">
        <v>0</v>
      </c>
      <c r="J1072">
        <v>0</v>
      </c>
      <c r="K1072">
        <v>0</v>
      </c>
      <c r="L1072">
        <v>2019</v>
      </c>
      <c r="M1072">
        <v>1</v>
      </c>
      <c r="O1072">
        <v>0</v>
      </c>
      <c r="Q1072">
        <v>0</v>
      </c>
    </row>
    <row r="1073" spans="1:17" x14ac:dyDescent="0.35">
      <c r="A1073" t="s">
        <v>197</v>
      </c>
      <c r="B1073" t="s">
        <v>17</v>
      </c>
      <c r="C1073">
        <v>2020</v>
      </c>
      <c r="D1073">
        <v>3</v>
      </c>
      <c r="E1073">
        <v>5</v>
      </c>
      <c r="F1073" t="s">
        <v>66</v>
      </c>
      <c r="G1073">
        <v>5</v>
      </c>
      <c r="H1073">
        <v>56</v>
      </c>
      <c r="I1073">
        <v>8.5</v>
      </c>
      <c r="J1073">
        <v>0</v>
      </c>
      <c r="K1073">
        <v>0</v>
      </c>
      <c r="L1073">
        <v>0</v>
      </c>
      <c r="M1073">
        <v>0</v>
      </c>
      <c r="O1073">
        <v>0</v>
      </c>
      <c r="Q1073">
        <v>4</v>
      </c>
    </row>
    <row r="1074" spans="1:17" hidden="1" x14ac:dyDescent="0.35">
      <c r="A1074" t="s">
        <v>365</v>
      </c>
      <c r="B1074" t="s">
        <v>17</v>
      </c>
      <c r="C1074">
        <v>2020</v>
      </c>
      <c r="D1074">
        <v>6</v>
      </c>
      <c r="E1074">
        <v>3</v>
      </c>
      <c r="F1074" t="s">
        <v>18</v>
      </c>
      <c r="G1074">
        <v>10</v>
      </c>
      <c r="H1074">
        <v>0</v>
      </c>
      <c r="J1074">
        <v>0</v>
      </c>
      <c r="K1074">
        <v>0</v>
      </c>
      <c r="L1074">
        <v>2019</v>
      </c>
      <c r="M1074">
        <v>1</v>
      </c>
      <c r="O1074">
        <v>0</v>
      </c>
      <c r="Q1074">
        <v>0</v>
      </c>
    </row>
    <row r="1075" spans="1:17" hidden="1" x14ac:dyDescent="0.35">
      <c r="A1075" t="s">
        <v>366</v>
      </c>
      <c r="B1075" t="s">
        <v>17</v>
      </c>
      <c r="C1075">
        <v>2020</v>
      </c>
      <c r="D1075">
        <v>6</v>
      </c>
      <c r="E1075">
        <v>4</v>
      </c>
      <c r="F1075" t="s">
        <v>66</v>
      </c>
      <c r="G1075">
        <v>1</v>
      </c>
      <c r="H1075">
        <v>0</v>
      </c>
      <c r="J1075">
        <v>0</v>
      </c>
      <c r="K1075">
        <v>0</v>
      </c>
      <c r="L1075">
        <v>2019</v>
      </c>
      <c r="M1075">
        <v>1</v>
      </c>
      <c r="O1075">
        <v>0</v>
      </c>
      <c r="Q1075">
        <v>0</v>
      </c>
    </row>
    <row r="1076" spans="1:17" x14ac:dyDescent="0.35">
      <c r="A1076" t="s">
        <v>199</v>
      </c>
      <c r="B1076" t="s">
        <v>17</v>
      </c>
      <c r="C1076">
        <v>2020</v>
      </c>
      <c r="D1076">
        <v>3</v>
      </c>
      <c r="E1076">
        <v>5</v>
      </c>
      <c r="F1076" t="s">
        <v>66</v>
      </c>
      <c r="G1076">
        <v>7</v>
      </c>
      <c r="H1076">
        <v>85</v>
      </c>
      <c r="I1076">
        <v>16.899999999999999</v>
      </c>
      <c r="J1076">
        <v>0</v>
      </c>
      <c r="K1076">
        <v>0</v>
      </c>
      <c r="L1076">
        <v>0</v>
      </c>
      <c r="M1076">
        <v>0</v>
      </c>
      <c r="O1076">
        <v>0</v>
      </c>
      <c r="Q1076">
        <v>3</v>
      </c>
    </row>
    <row r="1077" spans="1:17" x14ac:dyDescent="0.35">
      <c r="A1077" t="s">
        <v>200</v>
      </c>
      <c r="B1077" t="s">
        <v>17</v>
      </c>
      <c r="C1077">
        <v>2020</v>
      </c>
      <c r="D1077">
        <v>3</v>
      </c>
      <c r="E1077">
        <v>5</v>
      </c>
      <c r="F1077" t="s">
        <v>66</v>
      </c>
      <c r="G1077">
        <v>8</v>
      </c>
      <c r="H1077">
        <v>54</v>
      </c>
      <c r="I1077">
        <v>9.5</v>
      </c>
      <c r="J1077">
        <v>0</v>
      </c>
      <c r="K1077">
        <v>0</v>
      </c>
      <c r="L1077">
        <v>0</v>
      </c>
      <c r="M1077">
        <v>0</v>
      </c>
      <c r="O1077">
        <v>0</v>
      </c>
      <c r="Q1077">
        <v>4</v>
      </c>
    </row>
    <row r="1078" spans="1:17" hidden="1" x14ac:dyDescent="0.35">
      <c r="A1078" t="s">
        <v>369</v>
      </c>
      <c r="B1078" t="s">
        <v>17</v>
      </c>
      <c r="C1078">
        <v>2020</v>
      </c>
      <c r="D1078">
        <v>6</v>
      </c>
      <c r="E1078">
        <v>4</v>
      </c>
      <c r="F1078" t="s">
        <v>66</v>
      </c>
      <c r="G1078">
        <v>4</v>
      </c>
      <c r="H1078">
        <v>0</v>
      </c>
      <c r="J1078">
        <v>0</v>
      </c>
      <c r="K1078">
        <v>0</v>
      </c>
      <c r="L1078">
        <v>2019</v>
      </c>
      <c r="M1078">
        <v>1</v>
      </c>
      <c r="O1078">
        <v>0</v>
      </c>
      <c r="Q1078">
        <v>0</v>
      </c>
    </row>
    <row r="1079" spans="1:17" hidden="1" x14ac:dyDescent="0.35">
      <c r="A1079" t="s">
        <v>370</v>
      </c>
      <c r="B1079" t="s">
        <v>17</v>
      </c>
      <c r="C1079">
        <v>2020</v>
      </c>
      <c r="D1079">
        <v>6</v>
      </c>
      <c r="E1079">
        <v>4</v>
      </c>
      <c r="F1079" t="s">
        <v>66</v>
      </c>
      <c r="G1079">
        <v>5</v>
      </c>
      <c r="H1079">
        <v>0</v>
      </c>
      <c r="J1079">
        <v>0</v>
      </c>
      <c r="K1079">
        <v>0</v>
      </c>
      <c r="L1079">
        <v>2019</v>
      </c>
      <c r="M1079">
        <v>1</v>
      </c>
      <c r="O1079">
        <v>0</v>
      </c>
      <c r="Q1079">
        <v>0</v>
      </c>
    </row>
    <row r="1080" spans="1:17" hidden="1" x14ac:dyDescent="0.35">
      <c r="A1080" t="s">
        <v>371</v>
      </c>
      <c r="B1080" t="s">
        <v>17</v>
      </c>
      <c r="C1080">
        <v>2020</v>
      </c>
      <c r="D1080">
        <v>6</v>
      </c>
      <c r="E1080">
        <v>4</v>
      </c>
      <c r="F1080" t="s">
        <v>66</v>
      </c>
      <c r="G1080">
        <v>6</v>
      </c>
      <c r="H1080">
        <v>0</v>
      </c>
      <c r="J1080">
        <v>0</v>
      </c>
      <c r="K1080">
        <v>0</v>
      </c>
      <c r="L1080">
        <v>2019</v>
      </c>
      <c r="M1080">
        <v>1</v>
      </c>
      <c r="O1080">
        <v>0</v>
      </c>
      <c r="Q1080">
        <v>0</v>
      </c>
    </row>
    <row r="1081" spans="1:17" hidden="1" x14ac:dyDescent="0.35">
      <c r="A1081" t="s">
        <v>372</v>
      </c>
      <c r="B1081" t="s">
        <v>17</v>
      </c>
      <c r="C1081">
        <v>2020</v>
      </c>
      <c r="D1081">
        <v>6</v>
      </c>
      <c r="E1081">
        <v>4</v>
      </c>
      <c r="F1081" t="s">
        <v>66</v>
      </c>
      <c r="G1081">
        <v>7</v>
      </c>
      <c r="H1081">
        <v>0</v>
      </c>
      <c r="J1081">
        <v>0</v>
      </c>
      <c r="K1081">
        <v>0</v>
      </c>
      <c r="L1081">
        <v>2019</v>
      </c>
      <c r="M1081">
        <v>1</v>
      </c>
      <c r="O1081">
        <v>0</v>
      </c>
      <c r="Q1081">
        <v>0</v>
      </c>
    </row>
    <row r="1082" spans="1:17" hidden="1" x14ac:dyDescent="0.35">
      <c r="A1082" t="s">
        <v>376</v>
      </c>
      <c r="B1082" t="s">
        <v>17</v>
      </c>
      <c r="C1082">
        <v>2020</v>
      </c>
      <c r="D1082">
        <v>6</v>
      </c>
      <c r="E1082">
        <v>5</v>
      </c>
      <c r="F1082" t="s">
        <v>55</v>
      </c>
      <c r="G1082">
        <v>1</v>
      </c>
      <c r="H1082">
        <v>0</v>
      </c>
      <c r="J1082">
        <v>0</v>
      </c>
      <c r="K1082">
        <v>0</v>
      </c>
      <c r="L1082">
        <v>2018</v>
      </c>
      <c r="M1082">
        <v>1</v>
      </c>
      <c r="O1082">
        <v>0</v>
      </c>
      <c r="Q1082">
        <v>0</v>
      </c>
    </row>
    <row r="1083" spans="1:17" hidden="1" x14ac:dyDescent="0.35">
      <c r="A1083" t="s">
        <v>377</v>
      </c>
      <c r="B1083" t="s">
        <v>17</v>
      </c>
      <c r="C1083">
        <v>2020</v>
      </c>
      <c r="D1083">
        <v>6</v>
      </c>
      <c r="E1083">
        <v>5</v>
      </c>
      <c r="F1083" t="s">
        <v>55</v>
      </c>
      <c r="G1083">
        <v>2</v>
      </c>
      <c r="H1083">
        <v>0</v>
      </c>
      <c r="J1083">
        <v>0</v>
      </c>
      <c r="K1083">
        <v>0</v>
      </c>
      <c r="L1083">
        <v>2019</v>
      </c>
      <c r="M1083">
        <v>1</v>
      </c>
      <c r="O1083">
        <v>0</v>
      </c>
      <c r="Q1083">
        <v>0</v>
      </c>
    </row>
    <row r="1084" spans="1:17" x14ac:dyDescent="0.35">
      <c r="A1084" t="s">
        <v>208</v>
      </c>
      <c r="B1084" t="s">
        <v>17</v>
      </c>
      <c r="C1084">
        <v>2020</v>
      </c>
      <c r="D1084">
        <v>3</v>
      </c>
      <c r="E1084">
        <v>6</v>
      </c>
      <c r="F1084" t="s">
        <v>18</v>
      </c>
      <c r="G1084">
        <v>6</v>
      </c>
      <c r="H1084">
        <v>19</v>
      </c>
      <c r="I1084">
        <v>4.9000000000000004</v>
      </c>
      <c r="J1084">
        <v>0</v>
      </c>
      <c r="K1084">
        <v>0</v>
      </c>
      <c r="L1084">
        <v>0</v>
      </c>
      <c r="M1084">
        <v>0</v>
      </c>
      <c r="O1084">
        <v>0</v>
      </c>
      <c r="Q1084">
        <v>0</v>
      </c>
    </row>
    <row r="1085" spans="1:17" hidden="1" x14ac:dyDescent="0.35">
      <c r="A1085" t="s">
        <v>383</v>
      </c>
      <c r="B1085" t="s">
        <v>17</v>
      </c>
      <c r="C1085">
        <v>2020</v>
      </c>
      <c r="D1085">
        <v>6</v>
      </c>
      <c r="E1085">
        <v>5</v>
      </c>
      <c r="F1085" t="s">
        <v>55</v>
      </c>
      <c r="G1085">
        <v>8</v>
      </c>
      <c r="H1085">
        <v>0</v>
      </c>
      <c r="J1085">
        <v>0</v>
      </c>
      <c r="K1085">
        <v>0</v>
      </c>
      <c r="L1085">
        <v>2019</v>
      </c>
      <c r="M1085">
        <v>1</v>
      </c>
      <c r="O1085">
        <v>0</v>
      </c>
      <c r="Q1085">
        <v>0</v>
      </c>
    </row>
    <row r="1086" spans="1:17" hidden="1" x14ac:dyDescent="0.35">
      <c r="A1086" t="s">
        <v>384</v>
      </c>
      <c r="B1086" t="s">
        <v>17</v>
      </c>
      <c r="C1086">
        <v>2020</v>
      </c>
      <c r="D1086">
        <v>6</v>
      </c>
      <c r="E1086">
        <v>5</v>
      </c>
      <c r="F1086" t="s">
        <v>55</v>
      </c>
      <c r="G1086">
        <v>9</v>
      </c>
      <c r="H1086">
        <v>0</v>
      </c>
      <c r="J1086">
        <v>0</v>
      </c>
      <c r="K1086">
        <v>0</v>
      </c>
      <c r="L1086">
        <v>2018</v>
      </c>
      <c r="M1086">
        <v>1</v>
      </c>
      <c r="O1086">
        <v>0</v>
      </c>
      <c r="Q1086">
        <v>0</v>
      </c>
    </row>
    <row r="1087" spans="1:17" hidden="1" x14ac:dyDescent="0.35">
      <c r="A1087" t="s">
        <v>385</v>
      </c>
      <c r="B1087" t="s">
        <v>17</v>
      </c>
      <c r="C1087">
        <v>2020</v>
      </c>
      <c r="D1087">
        <v>6</v>
      </c>
      <c r="E1087">
        <v>5</v>
      </c>
      <c r="F1087" t="s">
        <v>55</v>
      </c>
      <c r="G1087">
        <v>10</v>
      </c>
      <c r="H1087">
        <v>0</v>
      </c>
      <c r="J1087">
        <v>0</v>
      </c>
      <c r="K1087">
        <v>0</v>
      </c>
      <c r="L1087">
        <v>2019</v>
      </c>
      <c r="M1087">
        <v>1</v>
      </c>
      <c r="O1087">
        <v>0</v>
      </c>
      <c r="Q1087">
        <v>0</v>
      </c>
    </row>
    <row r="1088" spans="1:17" x14ac:dyDescent="0.35">
      <c r="A1088" t="s">
        <v>220</v>
      </c>
      <c r="B1088" t="s">
        <v>17</v>
      </c>
      <c r="C1088">
        <v>2020</v>
      </c>
      <c r="D1088">
        <v>4</v>
      </c>
      <c r="E1088">
        <v>1</v>
      </c>
      <c r="F1088" t="s">
        <v>55</v>
      </c>
      <c r="G1088">
        <v>8</v>
      </c>
      <c r="H1088">
        <v>75</v>
      </c>
      <c r="I1088">
        <v>14.6</v>
      </c>
      <c r="J1088">
        <v>0</v>
      </c>
      <c r="K1088">
        <v>0</v>
      </c>
      <c r="L1088">
        <v>0</v>
      </c>
      <c r="M1088">
        <v>0</v>
      </c>
      <c r="O1088">
        <v>0</v>
      </c>
      <c r="Q1088">
        <v>3</v>
      </c>
    </row>
    <row r="1089" spans="1:17" x14ac:dyDescent="0.35">
      <c r="A1089" t="s">
        <v>223</v>
      </c>
      <c r="B1089" t="s">
        <v>17</v>
      </c>
      <c r="C1089">
        <v>2020</v>
      </c>
      <c r="D1089">
        <v>4</v>
      </c>
      <c r="E1089">
        <v>2</v>
      </c>
      <c r="F1089" t="s">
        <v>66</v>
      </c>
      <c r="G1089">
        <v>1</v>
      </c>
      <c r="H1089">
        <v>53</v>
      </c>
      <c r="I1089">
        <v>20</v>
      </c>
      <c r="J1089">
        <v>0</v>
      </c>
      <c r="K1089">
        <v>0</v>
      </c>
      <c r="L1089">
        <v>0</v>
      </c>
      <c r="M1089">
        <v>0</v>
      </c>
      <c r="O1089">
        <v>0</v>
      </c>
      <c r="Q1089">
        <v>3</v>
      </c>
    </row>
    <row r="1090" spans="1:17" x14ac:dyDescent="0.35">
      <c r="A1090" t="s">
        <v>229</v>
      </c>
      <c r="B1090" t="s">
        <v>17</v>
      </c>
      <c r="C1090">
        <v>2020</v>
      </c>
      <c r="D1090">
        <v>4</v>
      </c>
      <c r="E1090">
        <v>2</v>
      </c>
      <c r="F1090" t="s">
        <v>66</v>
      </c>
      <c r="G1090">
        <v>7</v>
      </c>
      <c r="H1090">
        <v>48</v>
      </c>
      <c r="I1090">
        <v>13</v>
      </c>
      <c r="J1090">
        <v>0</v>
      </c>
      <c r="K1090">
        <v>0</v>
      </c>
      <c r="L1090">
        <v>0</v>
      </c>
      <c r="M1090">
        <v>0</v>
      </c>
      <c r="O1090">
        <v>0</v>
      </c>
      <c r="Q1090">
        <v>4</v>
      </c>
    </row>
    <row r="1091" spans="1:17" hidden="1" x14ac:dyDescent="0.35">
      <c r="A1091" t="s">
        <v>390</v>
      </c>
      <c r="B1091" t="s">
        <v>17</v>
      </c>
      <c r="C1091">
        <v>2020</v>
      </c>
      <c r="D1091">
        <v>6</v>
      </c>
      <c r="E1091">
        <v>6</v>
      </c>
      <c r="F1091" t="s">
        <v>44</v>
      </c>
      <c r="G1091">
        <v>5</v>
      </c>
      <c r="H1091">
        <v>0</v>
      </c>
      <c r="J1091">
        <v>0</v>
      </c>
      <c r="K1091">
        <v>0</v>
      </c>
      <c r="L1091">
        <v>2019</v>
      </c>
      <c r="M1091">
        <v>1</v>
      </c>
      <c r="O1091">
        <v>0</v>
      </c>
      <c r="Q1091">
        <v>0</v>
      </c>
    </row>
    <row r="1092" spans="1:17" x14ac:dyDescent="0.35">
      <c r="A1092" t="s">
        <v>237</v>
      </c>
      <c r="B1092" t="s">
        <v>17</v>
      </c>
      <c r="C1092">
        <v>2020</v>
      </c>
      <c r="D1092">
        <v>4</v>
      </c>
      <c r="E1092">
        <v>3</v>
      </c>
      <c r="F1092" t="s">
        <v>78</v>
      </c>
      <c r="G1092">
        <v>5</v>
      </c>
      <c r="H1092">
        <v>47</v>
      </c>
      <c r="I1092">
        <v>8.8000000000000007</v>
      </c>
      <c r="J1092">
        <v>0</v>
      </c>
      <c r="K1092">
        <v>0</v>
      </c>
      <c r="L1092">
        <v>0</v>
      </c>
      <c r="M1092">
        <v>0</v>
      </c>
      <c r="O1092">
        <v>0</v>
      </c>
      <c r="Q1092">
        <v>0</v>
      </c>
    </row>
    <row r="1093" spans="1:17" x14ac:dyDescent="0.35">
      <c r="A1093" t="s">
        <v>238</v>
      </c>
      <c r="B1093" t="s">
        <v>17</v>
      </c>
      <c r="C1093">
        <v>2020</v>
      </c>
      <c r="D1093">
        <v>4</v>
      </c>
      <c r="E1093">
        <v>3</v>
      </c>
      <c r="F1093" t="s">
        <v>78</v>
      </c>
      <c r="G1093">
        <v>6</v>
      </c>
      <c r="H1093">
        <v>68</v>
      </c>
      <c r="I1093">
        <v>15.3</v>
      </c>
      <c r="J1093">
        <v>0</v>
      </c>
      <c r="K1093">
        <v>0</v>
      </c>
      <c r="L1093">
        <v>0</v>
      </c>
      <c r="M1093">
        <v>0</v>
      </c>
      <c r="O1093">
        <v>0</v>
      </c>
      <c r="Q1093">
        <v>0</v>
      </c>
    </row>
    <row r="1094" spans="1:17" x14ac:dyDescent="0.35">
      <c r="A1094" t="s">
        <v>244</v>
      </c>
      <c r="B1094" t="s">
        <v>17</v>
      </c>
      <c r="C1094">
        <v>2020</v>
      </c>
      <c r="D1094">
        <v>4</v>
      </c>
      <c r="E1094">
        <v>4</v>
      </c>
      <c r="F1094" t="s">
        <v>32</v>
      </c>
      <c r="G1094">
        <v>2</v>
      </c>
      <c r="H1094">
        <v>55</v>
      </c>
      <c r="I1094">
        <v>10.199999999999999</v>
      </c>
      <c r="J1094">
        <v>0</v>
      </c>
      <c r="K1094">
        <v>0</v>
      </c>
      <c r="L1094">
        <v>0</v>
      </c>
      <c r="M1094">
        <v>0</v>
      </c>
      <c r="O1094">
        <v>0</v>
      </c>
      <c r="Q1094">
        <v>0</v>
      </c>
    </row>
    <row r="1095" spans="1:17" x14ac:dyDescent="0.35">
      <c r="A1095" t="s">
        <v>245</v>
      </c>
      <c r="B1095" t="s">
        <v>17</v>
      </c>
      <c r="C1095">
        <v>2020</v>
      </c>
      <c r="D1095">
        <v>4</v>
      </c>
      <c r="E1095">
        <v>4</v>
      </c>
      <c r="F1095" t="s">
        <v>32</v>
      </c>
      <c r="G1095">
        <v>3</v>
      </c>
      <c r="H1095">
        <v>68</v>
      </c>
      <c r="I1095">
        <v>12.3</v>
      </c>
      <c r="J1095">
        <v>0</v>
      </c>
      <c r="K1095">
        <v>0</v>
      </c>
      <c r="L1095">
        <v>0</v>
      </c>
      <c r="M1095">
        <v>0</v>
      </c>
      <c r="O1095">
        <v>0</v>
      </c>
      <c r="Q1095">
        <v>0</v>
      </c>
    </row>
    <row r="1096" spans="1:17" hidden="1" x14ac:dyDescent="0.35">
      <c r="A1096" t="s">
        <v>395</v>
      </c>
      <c r="B1096" t="s">
        <v>17</v>
      </c>
      <c r="C1096">
        <v>2020</v>
      </c>
      <c r="D1096">
        <v>6</v>
      </c>
      <c r="E1096">
        <v>6</v>
      </c>
      <c r="F1096" t="s">
        <v>44</v>
      </c>
      <c r="G1096">
        <v>10</v>
      </c>
      <c r="H1096">
        <v>0</v>
      </c>
      <c r="J1096">
        <v>0</v>
      </c>
      <c r="K1096">
        <v>0</v>
      </c>
      <c r="L1096">
        <v>2019</v>
      </c>
      <c r="M1096">
        <v>1</v>
      </c>
      <c r="O1096">
        <v>0</v>
      </c>
      <c r="Q1096">
        <v>0</v>
      </c>
    </row>
    <row r="1097" spans="1:17" hidden="1" x14ac:dyDescent="0.35">
      <c r="A1097" t="s">
        <v>285</v>
      </c>
      <c r="B1097" t="s">
        <v>17</v>
      </c>
      <c r="C1097">
        <v>2019</v>
      </c>
      <c r="D1097">
        <v>5</v>
      </c>
      <c r="E1097">
        <v>2</v>
      </c>
      <c r="F1097" t="s">
        <v>44</v>
      </c>
      <c r="G1097">
        <v>2</v>
      </c>
      <c r="H1097">
        <v>59</v>
      </c>
      <c r="I1097">
        <v>9.3000000000000007</v>
      </c>
      <c r="J1097">
        <v>180</v>
      </c>
      <c r="K1097">
        <v>100</v>
      </c>
      <c r="L1097">
        <v>0</v>
      </c>
      <c r="M1097">
        <v>0</v>
      </c>
      <c r="O1097">
        <v>0</v>
      </c>
      <c r="Q1097">
        <v>0</v>
      </c>
    </row>
    <row r="1098" spans="1:17" x14ac:dyDescent="0.35">
      <c r="A1098" t="s">
        <v>246</v>
      </c>
      <c r="B1098" t="s">
        <v>17</v>
      </c>
      <c r="C1098">
        <v>2020</v>
      </c>
      <c r="D1098">
        <v>4</v>
      </c>
      <c r="E1098">
        <v>4</v>
      </c>
      <c r="F1098" t="s">
        <v>32</v>
      </c>
      <c r="G1098">
        <v>4</v>
      </c>
      <c r="H1098">
        <v>48</v>
      </c>
      <c r="I1098">
        <v>9.5</v>
      </c>
      <c r="J1098">
        <v>0</v>
      </c>
      <c r="K1098">
        <v>0</v>
      </c>
      <c r="L1098">
        <v>0</v>
      </c>
      <c r="M1098">
        <v>0</v>
      </c>
      <c r="O1098">
        <v>0</v>
      </c>
      <c r="Q1098">
        <v>0</v>
      </c>
    </row>
    <row r="1099" spans="1:17" hidden="1" x14ac:dyDescent="0.35">
      <c r="A1099" t="s">
        <v>562</v>
      </c>
      <c r="B1099" t="s">
        <v>17</v>
      </c>
      <c r="C1099">
        <v>2019</v>
      </c>
      <c r="D1099">
        <v>9</v>
      </c>
      <c r="E1099">
        <v>5</v>
      </c>
      <c r="F1099" t="s">
        <v>78</v>
      </c>
      <c r="G1099">
        <v>6</v>
      </c>
      <c r="H1099">
        <v>53</v>
      </c>
      <c r="I1099">
        <v>14.1</v>
      </c>
      <c r="J1099">
        <v>180</v>
      </c>
      <c r="K1099">
        <v>40</v>
      </c>
      <c r="L1099">
        <v>0</v>
      </c>
      <c r="M1099">
        <v>0</v>
      </c>
      <c r="O1099">
        <v>0</v>
      </c>
      <c r="Q1099">
        <v>0</v>
      </c>
    </row>
    <row r="1100" spans="1:17" hidden="1" x14ac:dyDescent="0.35">
      <c r="A1100" t="s">
        <v>593</v>
      </c>
      <c r="B1100" t="s">
        <v>17</v>
      </c>
      <c r="C1100">
        <v>2019</v>
      </c>
      <c r="D1100">
        <v>10</v>
      </c>
      <c r="E1100">
        <v>2</v>
      </c>
      <c r="F1100" t="s">
        <v>44</v>
      </c>
      <c r="G1100">
        <v>6</v>
      </c>
      <c r="H1100">
        <v>40</v>
      </c>
      <c r="I1100">
        <v>5.5</v>
      </c>
      <c r="J1100">
        <v>180</v>
      </c>
      <c r="K1100">
        <v>70</v>
      </c>
      <c r="L1100">
        <v>0</v>
      </c>
      <c r="M1100">
        <v>0</v>
      </c>
      <c r="O1100">
        <v>0</v>
      </c>
      <c r="Q1100">
        <v>0</v>
      </c>
    </row>
    <row r="1101" spans="1:17" hidden="1" x14ac:dyDescent="0.35">
      <c r="A1101" t="s">
        <v>439</v>
      </c>
      <c r="B1101" t="s">
        <v>17</v>
      </c>
      <c r="C1101">
        <v>2019</v>
      </c>
      <c r="D1101">
        <v>7</v>
      </c>
      <c r="E1101">
        <v>5</v>
      </c>
      <c r="F1101" t="s">
        <v>55</v>
      </c>
      <c r="G1101">
        <v>4</v>
      </c>
      <c r="H1101">
        <v>53</v>
      </c>
      <c r="I1101">
        <v>8</v>
      </c>
      <c r="J1101">
        <v>160</v>
      </c>
      <c r="K1101">
        <v>50</v>
      </c>
      <c r="L1101">
        <v>0</v>
      </c>
      <c r="M1101">
        <v>0</v>
      </c>
      <c r="O1101">
        <v>0</v>
      </c>
      <c r="Q1101">
        <v>1</v>
      </c>
    </row>
    <row r="1102" spans="1:17" x14ac:dyDescent="0.35">
      <c r="A1102" t="s">
        <v>247</v>
      </c>
      <c r="B1102" t="s">
        <v>17</v>
      </c>
      <c r="C1102">
        <v>2020</v>
      </c>
      <c r="D1102">
        <v>4</v>
      </c>
      <c r="E1102">
        <v>4</v>
      </c>
      <c r="F1102" t="s">
        <v>32</v>
      </c>
      <c r="G1102">
        <v>5</v>
      </c>
      <c r="H1102">
        <v>78</v>
      </c>
      <c r="I1102">
        <v>17</v>
      </c>
      <c r="J1102">
        <v>0</v>
      </c>
      <c r="K1102">
        <v>0</v>
      </c>
      <c r="L1102">
        <v>0</v>
      </c>
      <c r="M1102">
        <v>0</v>
      </c>
      <c r="O1102">
        <v>0</v>
      </c>
      <c r="Q1102">
        <v>0</v>
      </c>
    </row>
    <row r="1103" spans="1:17" x14ac:dyDescent="0.35">
      <c r="A1103" t="s">
        <v>248</v>
      </c>
      <c r="B1103" t="s">
        <v>17</v>
      </c>
      <c r="C1103">
        <v>2020</v>
      </c>
      <c r="D1103">
        <v>4</v>
      </c>
      <c r="E1103">
        <v>4</v>
      </c>
      <c r="F1103" t="s">
        <v>32</v>
      </c>
      <c r="G1103">
        <v>6</v>
      </c>
      <c r="H1103">
        <v>70</v>
      </c>
      <c r="I1103">
        <v>17.3</v>
      </c>
      <c r="J1103">
        <v>0</v>
      </c>
      <c r="K1103">
        <v>0</v>
      </c>
      <c r="L1103">
        <v>0</v>
      </c>
      <c r="M1103">
        <v>0</v>
      </c>
      <c r="O1103">
        <v>0</v>
      </c>
      <c r="Q1103">
        <v>0</v>
      </c>
    </row>
    <row r="1104" spans="1:17" hidden="1" x14ac:dyDescent="0.35">
      <c r="A1104" t="s">
        <v>89</v>
      </c>
      <c r="B1104" t="s">
        <v>17</v>
      </c>
      <c r="C1104">
        <v>2019</v>
      </c>
      <c r="D1104">
        <v>1</v>
      </c>
      <c r="E1104">
        <v>6</v>
      </c>
      <c r="F1104" t="s">
        <v>78</v>
      </c>
      <c r="G1104">
        <v>10</v>
      </c>
      <c r="H1104">
        <v>62</v>
      </c>
      <c r="I1104">
        <v>17.8</v>
      </c>
      <c r="J1104">
        <v>150</v>
      </c>
      <c r="K1104">
        <v>30</v>
      </c>
      <c r="L1104">
        <v>0</v>
      </c>
      <c r="M1104">
        <v>0</v>
      </c>
      <c r="O1104">
        <v>0</v>
      </c>
      <c r="Q1104">
        <v>0</v>
      </c>
    </row>
    <row r="1105" spans="1:17" x14ac:dyDescent="0.35">
      <c r="A1105" t="s">
        <v>249</v>
      </c>
      <c r="B1105" t="s">
        <v>17</v>
      </c>
      <c r="C1105">
        <v>2020</v>
      </c>
      <c r="D1105">
        <v>4</v>
      </c>
      <c r="E1105">
        <v>4</v>
      </c>
      <c r="F1105" t="s">
        <v>32</v>
      </c>
      <c r="G1105">
        <v>7</v>
      </c>
      <c r="H1105">
        <v>68</v>
      </c>
      <c r="I1105">
        <v>14.7</v>
      </c>
      <c r="J1105">
        <v>0</v>
      </c>
      <c r="K1105">
        <v>0</v>
      </c>
      <c r="L1105">
        <v>0</v>
      </c>
      <c r="M1105">
        <v>0</v>
      </c>
      <c r="O1105">
        <v>0</v>
      </c>
      <c r="Q1105">
        <v>0</v>
      </c>
    </row>
    <row r="1106" spans="1:17" hidden="1" x14ac:dyDescent="0.35">
      <c r="A1106" t="s">
        <v>99</v>
      </c>
      <c r="B1106" t="s">
        <v>17</v>
      </c>
      <c r="C1106">
        <v>2019</v>
      </c>
      <c r="D1106">
        <v>2</v>
      </c>
      <c r="E1106">
        <v>1</v>
      </c>
      <c r="F1106" t="s">
        <v>66</v>
      </c>
      <c r="G1106">
        <v>10</v>
      </c>
      <c r="H1106">
        <v>42</v>
      </c>
      <c r="I1106">
        <v>16.399999999999999</v>
      </c>
      <c r="J1106">
        <v>150</v>
      </c>
      <c r="K1106">
        <v>30</v>
      </c>
      <c r="L1106">
        <v>0</v>
      </c>
      <c r="M1106">
        <v>0</v>
      </c>
      <c r="O1106">
        <v>0</v>
      </c>
      <c r="Q1106">
        <v>2</v>
      </c>
    </row>
    <row r="1107" spans="1:17" hidden="1" x14ac:dyDescent="0.35">
      <c r="A1107" t="s">
        <v>155</v>
      </c>
      <c r="B1107" t="s">
        <v>17</v>
      </c>
      <c r="C1107">
        <v>2019</v>
      </c>
      <c r="D1107">
        <v>3</v>
      </c>
      <c r="E1107">
        <v>1</v>
      </c>
      <c r="F1107" t="s">
        <v>78</v>
      </c>
      <c r="G1107">
        <v>6</v>
      </c>
      <c r="H1107">
        <v>33</v>
      </c>
      <c r="I1107">
        <v>8.8000000000000007</v>
      </c>
      <c r="J1107">
        <v>150</v>
      </c>
      <c r="K1107">
        <v>50</v>
      </c>
      <c r="L1107">
        <v>0</v>
      </c>
      <c r="M1107">
        <v>0</v>
      </c>
      <c r="O1107">
        <v>0</v>
      </c>
      <c r="Q1107">
        <v>0</v>
      </c>
    </row>
    <row r="1108" spans="1:17" hidden="1" x14ac:dyDescent="0.35">
      <c r="A1108" t="s">
        <v>159</v>
      </c>
      <c r="B1108" t="s">
        <v>17</v>
      </c>
      <c r="C1108">
        <v>2019</v>
      </c>
      <c r="D1108">
        <v>3</v>
      </c>
      <c r="E1108">
        <v>1</v>
      </c>
      <c r="F1108" t="s">
        <v>78</v>
      </c>
      <c r="G1108">
        <v>10</v>
      </c>
      <c r="H1108">
        <v>45</v>
      </c>
      <c r="I1108">
        <v>11.4</v>
      </c>
      <c r="J1108">
        <v>150</v>
      </c>
      <c r="K1108">
        <v>40</v>
      </c>
      <c r="L1108">
        <v>0</v>
      </c>
      <c r="M1108">
        <v>0</v>
      </c>
      <c r="O1108">
        <v>0</v>
      </c>
      <c r="Q1108">
        <v>0</v>
      </c>
    </row>
    <row r="1109" spans="1:17" x14ac:dyDescent="0.35">
      <c r="A1109" t="s">
        <v>250</v>
      </c>
      <c r="B1109" t="s">
        <v>17</v>
      </c>
      <c r="C1109">
        <v>2020</v>
      </c>
      <c r="D1109">
        <v>4</v>
      </c>
      <c r="E1109">
        <v>4</v>
      </c>
      <c r="F1109" t="s">
        <v>32</v>
      </c>
      <c r="G1109">
        <v>8</v>
      </c>
      <c r="H1109">
        <v>58</v>
      </c>
      <c r="I1109">
        <v>10.9</v>
      </c>
      <c r="J1109">
        <v>0</v>
      </c>
      <c r="K1109">
        <v>0</v>
      </c>
      <c r="L1109">
        <v>0</v>
      </c>
      <c r="M1109">
        <v>0</v>
      </c>
      <c r="O1109">
        <v>0</v>
      </c>
      <c r="Q1109">
        <v>0</v>
      </c>
    </row>
    <row r="1110" spans="1:17" hidden="1" x14ac:dyDescent="0.35">
      <c r="A1110" t="s">
        <v>220</v>
      </c>
      <c r="B1110" t="s">
        <v>17</v>
      </c>
      <c r="C1110">
        <v>2019</v>
      </c>
      <c r="D1110">
        <v>4</v>
      </c>
      <c r="E1110">
        <v>1</v>
      </c>
      <c r="F1110" t="s">
        <v>55</v>
      </c>
      <c r="G1110">
        <v>8</v>
      </c>
      <c r="H1110">
        <v>60</v>
      </c>
      <c r="I1110">
        <v>10</v>
      </c>
      <c r="J1110">
        <v>150</v>
      </c>
      <c r="K1110">
        <v>30</v>
      </c>
      <c r="L1110">
        <v>0</v>
      </c>
      <c r="M1110">
        <v>0</v>
      </c>
      <c r="O1110">
        <v>0</v>
      </c>
      <c r="Q1110">
        <v>2</v>
      </c>
    </row>
    <row r="1111" spans="1:17" x14ac:dyDescent="0.35">
      <c r="A1111" t="s">
        <v>251</v>
      </c>
      <c r="B1111" t="s">
        <v>17</v>
      </c>
      <c r="C1111">
        <v>2020</v>
      </c>
      <c r="D1111">
        <v>4</v>
      </c>
      <c r="E1111">
        <v>4</v>
      </c>
      <c r="F1111" t="s">
        <v>32</v>
      </c>
      <c r="G1111">
        <v>9</v>
      </c>
      <c r="H1111">
        <v>90</v>
      </c>
      <c r="I1111">
        <v>19.5</v>
      </c>
      <c r="J1111">
        <v>0</v>
      </c>
      <c r="K1111">
        <v>0</v>
      </c>
      <c r="L1111">
        <v>0</v>
      </c>
      <c r="M1111">
        <v>0</v>
      </c>
      <c r="O1111">
        <v>0</v>
      </c>
      <c r="Q1111">
        <v>0</v>
      </c>
    </row>
    <row r="1112" spans="1:17" x14ac:dyDescent="0.35">
      <c r="A1112" t="s">
        <v>252</v>
      </c>
      <c r="B1112" t="s">
        <v>17</v>
      </c>
      <c r="C1112">
        <v>2020</v>
      </c>
      <c r="D1112">
        <v>4</v>
      </c>
      <c r="E1112">
        <v>4</v>
      </c>
      <c r="F1112" t="s">
        <v>32</v>
      </c>
      <c r="G1112">
        <v>10</v>
      </c>
      <c r="H1112">
        <v>56</v>
      </c>
      <c r="I1112">
        <v>12.3</v>
      </c>
      <c r="J1112">
        <v>0</v>
      </c>
      <c r="K1112">
        <v>0</v>
      </c>
      <c r="L1112">
        <v>0</v>
      </c>
      <c r="M1112">
        <v>0</v>
      </c>
      <c r="O1112">
        <v>0</v>
      </c>
      <c r="Q1112">
        <v>0</v>
      </c>
    </row>
    <row r="1113" spans="1:17" x14ac:dyDescent="0.35">
      <c r="A1113" t="s">
        <v>254</v>
      </c>
      <c r="B1113" t="s">
        <v>17</v>
      </c>
      <c r="C1113">
        <v>2020</v>
      </c>
      <c r="D1113">
        <v>4</v>
      </c>
      <c r="E1113">
        <v>5</v>
      </c>
      <c r="F1113" t="s">
        <v>18</v>
      </c>
      <c r="G1113">
        <v>2</v>
      </c>
      <c r="H1113">
        <v>0</v>
      </c>
      <c r="J1113">
        <v>0</v>
      </c>
      <c r="K1113">
        <v>0</v>
      </c>
      <c r="L1113">
        <v>2020</v>
      </c>
      <c r="M1113">
        <v>1</v>
      </c>
      <c r="O1113">
        <v>0</v>
      </c>
      <c r="Q1113">
        <v>0</v>
      </c>
    </row>
    <row r="1114" spans="1:17" x14ac:dyDescent="0.35">
      <c r="A1114" t="s">
        <v>255</v>
      </c>
      <c r="B1114" t="s">
        <v>17</v>
      </c>
      <c r="C1114">
        <v>2020</v>
      </c>
      <c r="D1114">
        <v>4</v>
      </c>
      <c r="E1114">
        <v>5</v>
      </c>
      <c r="F1114" t="s">
        <v>18</v>
      </c>
      <c r="G1114">
        <v>3</v>
      </c>
      <c r="H1114">
        <v>75</v>
      </c>
      <c r="I1114">
        <v>18.5</v>
      </c>
      <c r="J1114">
        <v>0</v>
      </c>
      <c r="K1114">
        <v>0</v>
      </c>
      <c r="L1114">
        <v>0</v>
      </c>
      <c r="M1114">
        <v>0</v>
      </c>
      <c r="O1114">
        <v>0</v>
      </c>
      <c r="Q1114">
        <v>0</v>
      </c>
    </row>
    <row r="1115" spans="1:17" hidden="1" x14ac:dyDescent="0.35">
      <c r="A1115" t="s">
        <v>234</v>
      </c>
      <c r="B1115" t="s">
        <v>17</v>
      </c>
      <c r="C1115">
        <v>2019</v>
      </c>
      <c r="D1115">
        <v>4</v>
      </c>
      <c r="E1115">
        <v>3</v>
      </c>
      <c r="F1115" t="s">
        <v>78</v>
      </c>
      <c r="G1115">
        <v>2</v>
      </c>
      <c r="H1115">
        <v>64</v>
      </c>
      <c r="I1115">
        <v>13</v>
      </c>
      <c r="J1115">
        <v>150</v>
      </c>
      <c r="K1115">
        <v>50</v>
      </c>
      <c r="L1115">
        <v>0</v>
      </c>
      <c r="M1115">
        <v>0</v>
      </c>
      <c r="O1115">
        <v>0</v>
      </c>
      <c r="Q1115">
        <v>0</v>
      </c>
    </row>
    <row r="1116" spans="1:17" x14ac:dyDescent="0.35">
      <c r="A1116" t="s">
        <v>257</v>
      </c>
      <c r="B1116" t="s">
        <v>17</v>
      </c>
      <c r="C1116">
        <v>2020</v>
      </c>
      <c r="D1116">
        <v>4</v>
      </c>
      <c r="E1116">
        <v>5</v>
      </c>
      <c r="F1116" t="s">
        <v>18</v>
      </c>
      <c r="G1116">
        <v>5</v>
      </c>
      <c r="H1116">
        <v>0</v>
      </c>
      <c r="J1116">
        <v>0</v>
      </c>
      <c r="K1116">
        <v>0</v>
      </c>
      <c r="L1116">
        <v>2020</v>
      </c>
      <c r="M1116">
        <v>1</v>
      </c>
      <c r="O1116">
        <v>0</v>
      </c>
      <c r="Q1116">
        <v>0</v>
      </c>
    </row>
    <row r="1117" spans="1:17" x14ac:dyDescent="0.35">
      <c r="A1117" t="s">
        <v>258</v>
      </c>
      <c r="B1117" t="s">
        <v>17</v>
      </c>
      <c r="C1117">
        <v>2020</v>
      </c>
      <c r="D1117">
        <v>4</v>
      </c>
      <c r="E1117">
        <v>5</v>
      </c>
      <c r="F1117" t="s">
        <v>18</v>
      </c>
      <c r="G1117">
        <v>6</v>
      </c>
      <c r="H1117">
        <v>44</v>
      </c>
      <c r="I1117">
        <v>8.6999999999999993</v>
      </c>
      <c r="J1117">
        <v>0</v>
      </c>
      <c r="K1117">
        <v>0</v>
      </c>
      <c r="L1117">
        <v>0</v>
      </c>
      <c r="M1117">
        <v>0</v>
      </c>
      <c r="O1117">
        <v>0</v>
      </c>
      <c r="Q1117">
        <v>0</v>
      </c>
    </row>
    <row r="1118" spans="1:17" x14ac:dyDescent="0.35">
      <c r="A1118" t="s">
        <v>262</v>
      </c>
      <c r="B1118" t="s">
        <v>17</v>
      </c>
      <c r="C1118">
        <v>2020</v>
      </c>
      <c r="D1118">
        <v>4</v>
      </c>
      <c r="E1118">
        <v>5</v>
      </c>
      <c r="F1118" t="s">
        <v>18</v>
      </c>
      <c r="G1118">
        <v>9</v>
      </c>
      <c r="H1118">
        <v>100</v>
      </c>
      <c r="I1118">
        <v>22.3</v>
      </c>
      <c r="J1118">
        <v>0</v>
      </c>
      <c r="K1118">
        <v>0</v>
      </c>
      <c r="L1118">
        <v>0</v>
      </c>
      <c r="M1118">
        <v>0</v>
      </c>
      <c r="O1118">
        <v>0</v>
      </c>
      <c r="Q1118">
        <v>0</v>
      </c>
    </row>
    <row r="1119" spans="1:17" hidden="1" x14ac:dyDescent="0.35">
      <c r="A1119" t="s">
        <v>313</v>
      </c>
      <c r="B1119" t="s">
        <v>17</v>
      </c>
      <c r="C1119">
        <v>2019</v>
      </c>
      <c r="D1119">
        <v>5</v>
      </c>
      <c r="E1119">
        <v>4</v>
      </c>
      <c r="F1119" t="s">
        <v>66</v>
      </c>
      <c r="G1119">
        <v>9</v>
      </c>
      <c r="H1119">
        <v>27</v>
      </c>
      <c r="I1119">
        <v>8.9</v>
      </c>
      <c r="J1119">
        <v>150</v>
      </c>
      <c r="K1119">
        <v>70</v>
      </c>
      <c r="L1119">
        <v>0</v>
      </c>
      <c r="M1119">
        <v>0</v>
      </c>
      <c r="O1119">
        <v>0</v>
      </c>
      <c r="Q1119">
        <v>3</v>
      </c>
    </row>
    <row r="1120" spans="1:17" x14ac:dyDescent="0.35">
      <c r="A1120" t="s">
        <v>263</v>
      </c>
      <c r="B1120" t="s">
        <v>17</v>
      </c>
      <c r="C1120">
        <v>2020</v>
      </c>
      <c r="D1120">
        <v>4</v>
      </c>
      <c r="E1120">
        <v>5</v>
      </c>
      <c r="F1120" t="s">
        <v>18</v>
      </c>
      <c r="G1120">
        <v>10</v>
      </c>
      <c r="H1120">
        <v>53</v>
      </c>
      <c r="I1120">
        <v>12.4</v>
      </c>
      <c r="J1120">
        <v>0</v>
      </c>
      <c r="K1120">
        <v>0</v>
      </c>
      <c r="L1120">
        <v>0</v>
      </c>
      <c r="M1120">
        <v>0</v>
      </c>
      <c r="O1120">
        <v>0</v>
      </c>
      <c r="Q1120">
        <v>0</v>
      </c>
    </row>
    <row r="1121" spans="1:17" hidden="1" x14ac:dyDescent="0.35">
      <c r="A1121" t="s">
        <v>546</v>
      </c>
      <c r="B1121" t="s">
        <v>17</v>
      </c>
      <c r="C1121">
        <v>2018</v>
      </c>
      <c r="D1121">
        <v>9</v>
      </c>
      <c r="E1121">
        <v>3</v>
      </c>
      <c r="F1121" t="s">
        <v>66</v>
      </c>
      <c r="G1121">
        <v>10</v>
      </c>
      <c r="H1121">
        <v>0</v>
      </c>
      <c r="J1121">
        <v>0</v>
      </c>
      <c r="K1121">
        <v>0</v>
      </c>
      <c r="L1121">
        <v>2018</v>
      </c>
      <c r="M1121">
        <v>1</v>
      </c>
      <c r="N1121" t="s">
        <v>21</v>
      </c>
      <c r="O1121">
        <v>0</v>
      </c>
      <c r="Q1121">
        <v>0</v>
      </c>
    </row>
    <row r="1122" spans="1:17" hidden="1" x14ac:dyDescent="0.35">
      <c r="A1122" t="s">
        <v>478</v>
      </c>
      <c r="B1122" t="s">
        <v>17</v>
      </c>
      <c r="C1122">
        <v>2019</v>
      </c>
      <c r="D1122">
        <v>8</v>
      </c>
      <c r="E1122">
        <v>3</v>
      </c>
      <c r="F1122" t="s">
        <v>44</v>
      </c>
      <c r="G1122">
        <v>2</v>
      </c>
      <c r="H1122">
        <v>35</v>
      </c>
      <c r="I1122">
        <v>8.4</v>
      </c>
      <c r="J1122">
        <v>150</v>
      </c>
      <c r="K1122">
        <v>50</v>
      </c>
      <c r="L1122">
        <v>0</v>
      </c>
      <c r="M1122">
        <v>0</v>
      </c>
      <c r="O1122">
        <v>0</v>
      </c>
      <c r="Q1122">
        <v>0</v>
      </c>
    </row>
    <row r="1123" spans="1:17" x14ac:dyDescent="0.35">
      <c r="A1123" t="s">
        <v>264</v>
      </c>
      <c r="B1123" t="s">
        <v>17</v>
      </c>
      <c r="C1123">
        <v>2020</v>
      </c>
      <c r="D1123">
        <v>4</v>
      </c>
      <c r="E1123">
        <v>6</v>
      </c>
      <c r="F1123" t="s">
        <v>44</v>
      </c>
      <c r="G1123">
        <v>1</v>
      </c>
      <c r="H1123">
        <v>0</v>
      </c>
      <c r="J1123">
        <v>0</v>
      </c>
      <c r="K1123">
        <v>0</v>
      </c>
      <c r="L1123">
        <v>2020</v>
      </c>
      <c r="M1123">
        <v>1</v>
      </c>
      <c r="O1123">
        <v>0</v>
      </c>
      <c r="Q1123">
        <v>0</v>
      </c>
    </row>
    <row r="1124" spans="1:17" x14ac:dyDescent="0.35">
      <c r="A1124" t="s">
        <v>266</v>
      </c>
      <c r="B1124" t="s">
        <v>17</v>
      </c>
      <c r="C1124">
        <v>2020</v>
      </c>
      <c r="D1124">
        <v>4</v>
      </c>
      <c r="E1124">
        <v>6</v>
      </c>
      <c r="F1124" t="s">
        <v>44</v>
      </c>
      <c r="G1124">
        <v>3</v>
      </c>
      <c r="H1124">
        <v>67</v>
      </c>
      <c r="I1124">
        <v>16.600000000000001</v>
      </c>
      <c r="J1124">
        <v>0</v>
      </c>
      <c r="K1124">
        <v>0</v>
      </c>
      <c r="L1124">
        <v>0</v>
      </c>
      <c r="M1124">
        <v>0</v>
      </c>
      <c r="O1124">
        <v>0</v>
      </c>
      <c r="P1124" t="s">
        <v>640</v>
      </c>
      <c r="Q1124">
        <v>0</v>
      </c>
    </row>
    <row r="1125" spans="1:17" x14ac:dyDescent="0.35">
      <c r="A1125" t="s">
        <v>269</v>
      </c>
      <c r="B1125" t="s">
        <v>17</v>
      </c>
      <c r="C1125">
        <v>2020</v>
      </c>
      <c r="D1125">
        <v>4</v>
      </c>
      <c r="E1125">
        <v>6</v>
      </c>
      <c r="F1125" t="s">
        <v>44</v>
      </c>
      <c r="G1125">
        <v>6</v>
      </c>
      <c r="H1125">
        <v>30</v>
      </c>
      <c r="I1125">
        <v>4.8</v>
      </c>
      <c r="J1125">
        <v>0</v>
      </c>
      <c r="K1125">
        <v>0</v>
      </c>
      <c r="L1125">
        <v>0</v>
      </c>
      <c r="M1125">
        <v>0</v>
      </c>
      <c r="O1125">
        <v>0</v>
      </c>
      <c r="P1125" t="s">
        <v>640</v>
      </c>
      <c r="Q1125">
        <v>0</v>
      </c>
    </row>
    <row r="1126" spans="1:17" x14ac:dyDescent="0.35">
      <c r="A1126" t="s">
        <v>272</v>
      </c>
      <c r="B1126" t="s">
        <v>17</v>
      </c>
      <c r="C1126">
        <v>2020</v>
      </c>
      <c r="D1126">
        <v>4</v>
      </c>
      <c r="E1126">
        <v>6</v>
      </c>
      <c r="F1126" t="s">
        <v>44</v>
      </c>
      <c r="G1126">
        <v>9</v>
      </c>
      <c r="H1126">
        <v>53</v>
      </c>
      <c r="I1126">
        <v>12.9</v>
      </c>
      <c r="J1126">
        <v>0</v>
      </c>
      <c r="K1126">
        <v>0</v>
      </c>
      <c r="L1126">
        <v>0</v>
      </c>
      <c r="M1126">
        <v>0</v>
      </c>
      <c r="O1126">
        <v>0</v>
      </c>
      <c r="P1126" t="s">
        <v>640</v>
      </c>
      <c r="Q1126">
        <v>0</v>
      </c>
    </row>
    <row r="1127" spans="1:17" hidden="1" x14ac:dyDescent="0.35">
      <c r="A1127" t="s">
        <v>482</v>
      </c>
      <c r="B1127" t="s">
        <v>17</v>
      </c>
      <c r="C1127">
        <v>2019</v>
      </c>
      <c r="D1127">
        <v>8</v>
      </c>
      <c r="E1127">
        <v>3</v>
      </c>
      <c r="F1127" t="s">
        <v>44</v>
      </c>
      <c r="G1127">
        <v>6</v>
      </c>
      <c r="H1127">
        <v>0</v>
      </c>
      <c r="J1127">
        <v>150</v>
      </c>
      <c r="K1127">
        <v>80</v>
      </c>
      <c r="L1127">
        <v>2019</v>
      </c>
      <c r="M1127">
        <v>1</v>
      </c>
      <c r="N1127" t="s">
        <v>21</v>
      </c>
      <c r="O1127">
        <v>0</v>
      </c>
      <c r="Q1127">
        <v>0</v>
      </c>
    </row>
    <row r="1128" spans="1:17" x14ac:dyDescent="0.35">
      <c r="A1128" t="s">
        <v>273</v>
      </c>
      <c r="B1128" t="s">
        <v>17</v>
      </c>
      <c r="C1128">
        <v>2020</v>
      </c>
      <c r="D1128">
        <v>4</v>
      </c>
      <c r="E1128">
        <v>6</v>
      </c>
      <c r="F1128" t="s">
        <v>44</v>
      </c>
      <c r="G1128">
        <v>10</v>
      </c>
      <c r="H1128">
        <v>37</v>
      </c>
      <c r="I1128">
        <v>9.5</v>
      </c>
      <c r="J1128">
        <v>0</v>
      </c>
      <c r="K1128">
        <v>0</v>
      </c>
      <c r="L1128">
        <v>0</v>
      </c>
      <c r="M1128">
        <v>0</v>
      </c>
      <c r="O1128">
        <v>0</v>
      </c>
      <c r="P1128" t="s">
        <v>640</v>
      </c>
      <c r="Q1128">
        <v>0</v>
      </c>
    </row>
    <row r="1129" spans="1:17" hidden="1" x14ac:dyDescent="0.35">
      <c r="A1129" t="s">
        <v>598</v>
      </c>
      <c r="B1129" t="s">
        <v>17</v>
      </c>
      <c r="C1129">
        <v>2018</v>
      </c>
      <c r="D1129">
        <v>10</v>
      </c>
      <c r="E1129">
        <v>3</v>
      </c>
      <c r="F1129" t="s">
        <v>66</v>
      </c>
      <c r="G1129">
        <v>1</v>
      </c>
      <c r="H1129">
        <v>0</v>
      </c>
      <c r="J1129">
        <v>0</v>
      </c>
      <c r="K1129">
        <v>0</v>
      </c>
      <c r="L1129">
        <v>2018</v>
      </c>
      <c r="M1129">
        <v>1</v>
      </c>
      <c r="O1129">
        <v>0</v>
      </c>
      <c r="Q1129">
        <v>1</v>
      </c>
    </row>
    <row r="1130" spans="1:17" hidden="1" x14ac:dyDescent="0.35">
      <c r="A1130" t="s">
        <v>352</v>
      </c>
      <c r="B1130" t="s">
        <v>17</v>
      </c>
      <c r="C1130">
        <v>2019</v>
      </c>
      <c r="D1130">
        <v>6</v>
      </c>
      <c r="E1130">
        <v>2</v>
      </c>
      <c r="F1130" t="s">
        <v>32</v>
      </c>
      <c r="G1130">
        <v>7</v>
      </c>
      <c r="H1130">
        <v>36.5</v>
      </c>
      <c r="I1130">
        <v>5.2</v>
      </c>
      <c r="J1130">
        <v>0</v>
      </c>
      <c r="K1130">
        <v>0</v>
      </c>
      <c r="L1130">
        <v>0</v>
      </c>
      <c r="M1130">
        <v>0</v>
      </c>
      <c r="O1130">
        <v>0</v>
      </c>
      <c r="Q1130">
        <v>0</v>
      </c>
    </row>
    <row r="1131" spans="1:17" hidden="1" x14ac:dyDescent="0.35">
      <c r="A1131" t="s">
        <v>353</v>
      </c>
      <c r="B1131" t="s">
        <v>17</v>
      </c>
      <c r="C1131">
        <v>2019</v>
      </c>
      <c r="D1131">
        <v>6</v>
      </c>
      <c r="E1131">
        <v>2</v>
      </c>
      <c r="F1131" t="s">
        <v>32</v>
      </c>
      <c r="G1131">
        <v>8</v>
      </c>
      <c r="H1131">
        <v>37</v>
      </c>
      <c r="I1131">
        <v>8.6999999999999993</v>
      </c>
      <c r="J1131">
        <v>0</v>
      </c>
      <c r="K1131">
        <v>0</v>
      </c>
      <c r="L1131">
        <v>0</v>
      </c>
      <c r="M1131">
        <v>0</v>
      </c>
      <c r="O1131">
        <v>0</v>
      </c>
      <c r="Q1131">
        <v>0</v>
      </c>
    </row>
    <row r="1132" spans="1:17" x14ac:dyDescent="0.35">
      <c r="A1132" t="s">
        <v>274</v>
      </c>
      <c r="B1132" t="s">
        <v>17</v>
      </c>
      <c r="C1132">
        <v>2020</v>
      </c>
      <c r="D1132">
        <v>5</v>
      </c>
      <c r="E1132">
        <v>1</v>
      </c>
      <c r="F1132" t="s">
        <v>32</v>
      </c>
      <c r="G1132">
        <v>1</v>
      </c>
      <c r="H1132">
        <v>48</v>
      </c>
      <c r="I1132">
        <v>11.8</v>
      </c>
      <c r="J1132">
        <v>0</v>
      </c>
      <c r="K1132">
        <v>0</v>
      </c>
      <c r="L1132">
        <v>0</v>
      </c>
      <c r="M1132">
        <v>0</v>
      </c>
      <c r="O1132">
        <v>0</v>
      </c>
      <c r="Q1132">
        <v>0</v>
      </c>
    </row>
    <row r="1133" spans="1:17" hidden="1" x14ac:dyDescent="0.35">
      <c r="A1133" t="s">
        <v>599</v>
      </c>
      <c r="B1133" t="s">
        <v>17</v>
      </c>
      <c r="C1133">
        <v>2018</v>
      </c>
      <c r="D1133">
        <v>10</v>
      </c>
      <c r="E1133">
        <v>3</v>
      </c>
      <c r="F1133" t="s">
        <v>66</v>
      </c>
      <c r="G1133">
        <v>2</v>
      </c>
      <c r="H1133">
        <v>35</v>
      </c>
      <c r="I1133">
        <v>7</v>
      </c>
      <c r="J1133">
        <v>0</v>
      </c>
      <c r="K1133">
        <v>0</v>
      </c>
      <c r="L1133">
        <v>0</v>
      </c>
      <c r="M1133">
        <v>0</v>
      </c>
      <c r="O1133">
        <v>0</v>
      </c>
      <c r="Q1133">
        <v>0</v>
      </c>
    </row>
    <row r="1134" spans="1:17" x14ac:dyDescent="0.35">
      <c r="A1134" t="s">
        <v>275</v>
      </c>
      <c r="B1134" t="s">
        <v>17</v>
      </c>
      <c r="C1134">
        <v>2020</v>
      </c>
      <c r="D1134">
        <v>5</v>
      </c>
      <c r="E1134">
        <v>1</v>
      </c>
      <c r="F1134" t="s">
        <v>32</v>
      </c>
      <c r="G1134">
        <v>2</v>
      </c>
      <c r="H1134">
        <v>40</v>
      </c>
      <c r="I1134">
        <v>11.4</v>
      </c>
      <c r="J1134">
        <v>0</v>
      </c>
      <c r="K1134">
        <v>0</v>
      </c>
      <c r="L1134">
        <v>0</v>
      </c>
      <c r="M1134">
        <v>0</v>
      </c>
      <c r="O1134">
        <v>0</v>
      </c>
      <c r="Q1134">
        <v>0</v>
      </c>
    </row>
    <row r="1135" spans="1:17" hidden="1" x14ac:dyDescent="0.35">
      <c r="A1135" t="s">
        <v>600</v>
      </c>
      <c r="B1135" t="s">
        <v>17</v>
      </c>
      <c r="C1135">
        <v>2018</v>
      </c>
      <c r="D1135">
        <v>10</v>
      </c>
      <c r="E1135">
        <v>3</v>
      </c>
      <c r="F1135" t="s">
        <v>66</v>
      </c>
      <c r="G1135">
        <v>3</v>
      </c>
      <c r="H1135">
        <v>35</v>
      </c>
      <c r="I1135">
        <v>6.6</v>
      </c>
      <c r="J1135">
        <v>0</v>
      </c>
      <c r="K1135">
        <v>0</v>
      </c>
      <c r="L1135">
        <v>0</v>
      </c>
      <c r="M1135">
        <v>0</v>
      </c>
      <c r="O1135">
        <v>0</v>
      </c>
      <c r="Q1135">
        <v>1</v>
      </c>
    </row>
    <row r="1136" spans="1:17" hidden="1" x14ac:dyDescent="0.35">
      <c r="A1136" t="s">
        <v>355</v>
      </c>
      <c r="B1136" t="s">
        <v>17</v>
      </c>
      <c r="C1136">
        <v>2019</v>
      </c>
      <c r="D1136">
        <v>6</v>
      </c>
      <c r="E1136">
        <v>2</v>
      </c>
      <c r="F1136" t="s">
        <v>32</v>
      </c>
      <c r="G1136">
        <v>10</v>
      </c>
      <c r="H1136">
        <v>59</v>
      </c>
      <c r="I1136">
        <v>10.7</v>
      </c>
      <c r="J1136">
        <v>0</v>
      </c>
      <c r="K1136">
        <v>0</v>
      </c>
      <c r="L1136">
        <v>0</v>
      </c>
      <c r="M1136">
        <v>0</v>
      </c>
      <c r="O1136">
        <v>0</v>
      </c>
      <c r="Q1136">
        <v>0</v>
      </c>
    </row>
    <row r="1137" spans="1:17" hidden="1" x14ac:dyDescent="0.35">
      <c r="A1137" t="s">
        <v>356</v>
      </c>
      <c r="B1137" t="s">
        <v>17</v>
      </c>
      <c r="C1137">
        <v>2019</v>
      </c>
      <c r="D1137">
        <v>6</v>
      </c>
      <c r="E1137">
        <v>3</v>
      </c>
      <c r="F1137" t="s">
        <v>18</v>
      </c>
      <c r="G1137">
        <v>1</v>
      </c>
      <c r="H1137">
        <v>0</v>
      </c>
      <c r="J1137">
        <v>0</v>
      </c>
      <c r="K1137">
        <v>0</v>
      </c>
      <c r="L1137">
        <v>2019</v>
      </c>
      <c r="M1137">
        <v>1</v>
      </c>
      <c r="O1137">
        <v>0</v>
      </c>
      <c r="Q1137">
        <v>0</v>
      </c>
    </row>
    <row r="1138" spans="1:17" hidden="1" x14ac:dyDescent="0.35">
      <c r="A1138" t="s">
        <v>358</v>
      </c>
      <c r="B1138" t="s">
        <v>17</v>
      </c>
      <c r="C1138">
        <v>2019</v>
      </c>
      <c r="D1138">
        <v>6</v>
      </c>
      <c r="E1138">
        <v>3</v>
      </c>
      <c r="F1138" t="s">
        <v>18</v>
      </c>
      <c r="G1138">
        <v>3</v>
      </c>
      <c r="H1138">
        <v>0</v>
      </c>
      <c r="J1138">
        <v>0</v>
      </c>
      <c r="K1138">
        <v>0</v>
      </c>
      <c r="L1138">
        <v>2019</v>
      </c>
      <c r="M1138">
        <v>1</v>
      </c>
      <c r="N1138" t="s">
        <v>21</v>
      </c>
      <c r="O1138">
        <v>0</v>
      </c>
      <c r="Q1138">
        <v>0</v>
      </c>
    </row>
    <row r="1139" spans="1:17" hidden="1" x14ac:dyDescent="0.35">
      <c r="A1139" t="s">
        <v>360</v>
      </c>
      <c r="B1139" t="s">
        <v>17</v>
      </c>
      <c r="C1139">
        <v>2019</v>
      </c>
      <c r="D1139">
        <v>6</v>
      </c>
      <c r="E1139">
        <v>3</v>
      </c>
      <c r="F1139" t="s">
        <v>18</v>
      </c>
      <c r="G1139">
        <v>5</v>
      </c>
      <c r="H1139">
        <v>33</v>
      </c>
      <c r="I1139">
        <v>7</v>
      </c>
      <c r="J1139">
        <v>0</v>
      </c>
      <c r="K1139">
        <v>0</v>
      </c>
      <c r="L1139">
        <v>0</v>
      </c>
      <c r="M1139">
        <v>0</v>
      </c>
      <c r="O1139">
        <v>0</v>
      </c>
      <c r="Q1139">
        <v>0</v>
      </c>
    </row>
    <row r="1140" spans="1:17" x14ac:dyDescent="0.35">
      <c r="A1140" t="s">
        <v>277</v>
      </c>
      <c r="B1140" t="s">
        <v>17</v>
      </c>
      <c r="C1140">
        <v>2020</v>
      </c>
      <c r="D1140">
        <v>5</v>
      </c>
      <c r="E1140">
        <v>1</v>
      </c>
      <c r="F1140" t="s">
        <v>32</v>
      </c>
      <c r="G1140">
        <v>4</v>
      </c>
      <c r="H1140">
        <v>33</v>
      </c>
      <c r="I1140">
        <v>8.4</v>
      </c>
      <c r="J1140">
        <v>0</v>
      </c>
      <c r="K1140">
        <v>0</v>
      </c>
      <c r="L1140">
        <v>0</v>
      </c>
      <c r="M1140">
        <v>0</v>
      </c>
      <c r="O1140">
        <v>0</v>
      </c>
      <c r="Q1140">
        <v>0</v>
      </c>
    </row>
    <row r="1141" spans="1:17" x14ac:dyDescent="0.35">
      <c r="A1141" t="s">
        <v>278</v>
      </c>
      <c r="B1141" t="s">
        <v>17</v>
      </c>
      <c r="C1141">
        <v>2020</v>
      </c>
      <c r="D1141">
        <v>5</v>
      </c>
      <c r="E1141">
        <v>1</v>
      </c>
      <c r="F1141" t="s">
        <v>32</v>
      </c>
      <c r="G1141">
        <v>5</v>
      </c>
      <c r="H1141">
        <v>54</v>
      </c>
      <c r="I1141">
        <v>12.7</v>
      </c>
      <c r="J1141">
        <v>0</v>
      </c>
      <c r="K1141">
        <v>0</v>
      </c>
      <c r="L1141">
        <v>0</v>
      </c>
      <c r="M1141">
        <v>0</v>
      </c>
      <c r="O1141">
        <v>0</v>
      </c>
      <c r="Q1141">
        <v>0</v>
      </c>
    </row>
    <row r="1142" spans="1:17" hidden="1" x14ac:dyDescent="0.35">
      <c r="A1142" t="s">
        <v>601</v>
      </c>
      <c r="B1142" t="s">
        <v>17</v>
      </c>
      <c r="C1142">
        <v>2018</v>
      </c>
      <c r="D1142">
        <v>10</v>
      </c>
      <c r="E1142">
        <v>3</v>
      </c>
      <c r="F1142" t="s">
        <v>66</v>
      </c>
      <c r="G1142">
        <v>4</v>
      </c>
      <c r="H1142">
        <v>50</v>
      </c>
      <c r="I1142">
        <v>9.5</v>
      </c>
      <c r="J1142">
        <v>0</v>
      </c>
      <c r="K1142">
        <v>0</v>
      </c>
      <c r="L1142">
        <v>0</v>
      </c>
      <c r="M1142">
        <v>0</v>
      </c>
      <c r="O1142">
        <v>0</v>
      </c>
      <c r="Q1142">
        <v>1</v>
      </c>
    </row>
    <row r="1143" spans="1:17" hidden="1" x14ac:dyDescent="0.35">
      <c r="A1143" t="s">
        <v>361</v>
      </c>
      <c r="B1143" t="s">
        <v>17</v>
      </c>
      <c r="C1143">
        <v>2019</v>
      </c>
      <c r="D1143">
        <v>6</v>
      </c>
      <c r="E1143">
        <v>3</v>
      </c>
      <c r="F1143" t="s">
        <v>18</v>
      </c>
      <c r="G1143">
        <v>6</v>
      </c>
      <c r="H1143">
        <v>0</v>
      </c>
      <c r="J1143">
        <v>0</v>
      </c>
      <c r="K1143">
        <v>0</v>
      </c>
      <c r="L1143">
        <v>2019</v>
      </c>
      <c r="M1143">
        <v>1</v>
      </c>
      <c r="O1143">
        <v>0</v>
      </c>
      <c r="Q1143">
        <v>0</v>
      </c>
    </row>
    <row r="1144" spans="1:17" hidden="1" x14ac:dyDescent="0.35">
      <c r="A1144" t="s">
        <v>366</v>
      </c>
      <c r="B1144" t="s">
        <v>17</v>
      </c>
      <c r="C1144">
        <v>2019</v>
      </c>
      <c r="D1144">
        <v>6</v>
      </c>
      <c r="E1144">
        <v>4</v>
      </c>
      <c r="F1144" t="s">
        <v>66</v>
      </c>
      <c r="G1144">
        <v>1</v>
      </c>
      <c r="H1144">
        <v>0</v>
      </c>
      <c r="J1144">
        <v>0</v>
      </c>
      <c r="K1144">
        <v>0</v>
      </c>
      <c r="L1144">
        <v>2019</v>
      </c>
      <c r="M1144">
        <v>1</v>
      </c>
      <c r="O1144">
        <v>0</v>
      </c>
      <c r="Q1144">
        <v>0</v>
      </c>
    </row>
    <row r="1145" spans="1:17" x14ac:dyDescent="0.35">
      <c r="A1145" t="s">
        <v>279</v>
      </c>
      <c r="B1145" t="s">
        <v>17</v>
      </c>
      <c r="C1145">
        <v>2020</v>
      </c>
      <c r="D1145">
        <v>5</v>
      </c>
      <c r="E1145">
        <v>1</v>
      </c>
      <c r="F1145" t="s">
        <v>32</v>
      </c>
      <c r="G1145">
        <v>6</v>
      </c>
      <c r="H1145">
        <v>36</v>
      </c>
      <c r="I1145">
        <v>7.1</v>
      </c>
      <c r="J1145">
        <v>0</v>
      </c>
      <c r="K1145">
        <v>0</v>
      </c>
      <c r="L1145">
        <v>0</v>
      </c>
      <c r="M1145">
        <v>0</v>
      </c>
      <c r="O1145">
        <v>0</v>
      </c>
      <c r="Q1145">
        <v>0</v>
      </c>
    </row>
    <row r="1146" spans="1:17" hidden="1" x14ac:dyDescent="0.35">
      <c r="A1146" t="s">
        <v>602</v>
      </c>
      <c r="B1146" t="s">
        <v>17</v>
      </c>
      <c r="C1146">
        <v>2018</v>
      </c>
      <c r="D1146">
        <v>10</v>
      </c>
      <c r="E1146">
        <v>3</v>
      </c>
      <c r="F1146" t="s">
        <v>66</v>
      </c>
      <c r="G1146">
        <v>5</v>
      </c>
      <c r="H1146">
        <v>40</v>
      </c>
      <c r="I1146">
        <v>7.5</v>
      </c>
      <c r="J1146">
        <v>0</v>
      </c>
      <c r="K1146">
        <v>0</v>
      </c>
      <c r="L1146">
        <v>0</v>
      </c>
      <c r="M1146">
        <v>0</v>
      </c>
      <c r="O1146">
        <v>0</v>
      </c>
      <c r="Q1146">
        <v>0</v>
      </c>
    </row>
    <row r="1147" spans="1:17" hidden="1" x14ac:dyDescent="0.35">
      <c r="A1147" t="s">
        <v>603</v>
      </c>
      <c r="B1147" t="s">
        <v>17</v>
      </c>
      <c r="C1147">
        <v>2018</v>
      </c>
      <c r="D1147">
        <v>10</v>
      </c>
      <c r="E1147">
        <v>3</v>
      </c>
      <c r="F1147" t="s">
        <v>66</v>
      </c>
      <c r="G1147">
        <v>6</v>
      </c>
      <c r="H1147">
        <v>47</v>
      </c>
      <c r="I1147">
        <v>10.199999999999999</v>
      </c>
      <c r="J1147">
        <v>0</v>
      </c>
      <c r="K1147">
        <v>0</v>
      </c>
      <c r="L1147">
        <v>0</v>
      </c>
      <c r="M1147">
        <v>0</v>
      </c>
      <c r="O1147">
        <v>0</v>
      </c>
      <c r="Q1147">
        <v>0</v>
      </c>
    </row>
    <row r="1148" spans="1:17" hidden="1" x14ac:dyDescent="0.35">
      <c r="A1148" t="s">
        <v>367</v>
      </c>
      <c r="B1148" t="s">
        <v>17</v>
      </c>
      <c r="C1148">
        <v>2019</v>
      </c>
      <c r="D1148">
        <v>6</v>
      </c>
      <c r="E1148">
        <v>4</v>
      </c>
      <c r="F1148" t="s">
        <v>66</v>
      </c>
      <c r="G1148">
        <v>2</v>
      </c>
      <c r="H1148">
        <v>47</v>
      </c>
      <c r="I1148">
        <v>10.1</v>
      </c>
      <c r="J1148">
        <v>0</v>
      </c>
      <c r="K1148">
        <v>0</v>
      </c>
      <c r="L1148">
        <v>0</v>
      </c>
      <c r="M1148">
        <v>0</v>
      </c>
      <c r="O1148">
        <v>0</v>
      </c>
      <c r="Q1148">
        <v>1</v>
      </c>
    </row>
    <row r="1149" spans="1:17" hidden="1" x14ac:dyDescent="0.35">
      <c r="A1149" t="s">
        <v>368</v>
      </c>
      <c r="B1149" t="s">
        <v>17</v>
      </c>
      <c r="C1149">
        <v>2019</v>
      </c>
      <c r="D1149">
        <v>6</v>
      </c>
      <c r="E1149">
        <v>4</v>
      </c>
      <c r="F1149" t="s">
        <v>66</v>
      </c>
      <c r="G1149">
        <v>3</v>
      </c>
      <c r="H1149">
        <v>39</v>
      </c>
      <c r="I1149">
        <v>7.8</v>
      </c>
      <c r="J1149">
        <v>0</v>
      </c>
      <c r="K1149">
        <v>0</v>
      </c>
      <c r="L1149">
        <v>0</v>
      </c>
      <c r="M1149">
        <v>0</v>
      </c>
      <c r="O1149">
        <v>0</v>
      </c>
      <c r="Q1149">
        <v>1</v>
      </c>
    </row>
    <row r="1150" spans="1:17" hidden="1" x14ac:dyDescent="0.35">
      <c r="A1150" t="s">
        <v>369</v>
      </c>
      <c r="B1150" t="s">
        <v>17</v>
      </c>
      <c r="C1150">
        <v>2019</v>
      </c>
      <c r="D1150">
        <v>6</v>
      </c>
      <c r="E1150">
        <v>4</v>
      </c>
      <c r="F1150" t="s">
        <v>66</v>
      </c>
      <c r="G1150">
        <v>4</v>
      </c>
      <c r="H1150">
        <v>0</v>
      </c>
      <c r="J1150">
        <v>0</v>
      </c>
      <c r="K1150">
        <v>0</v>
      </c>
      <c r="L1150">
        <v>2019</v>
      </c>
      <c r="M1150">
        <v>1</v>
      </c>
      <c r="N1150" t="s">
        <v>21</v>
      </c>
      <c r="O1150">
        <v>0</v>
      </c>
      <c r="Q1150">
        <v>1</v>
      </c>
    </row>
    <row r="1151" spans="1:17" hidden="1" x14ac:dyDescent="0.35">
      <c r="A1151" t="s">
        <v>604</v>
      </c>
      <c r="B1151" t="s">
        <v>17</v>
      </c>
      <c r="C1151">
        <v>2018</v>
      </c>
      <c r="D1151">
        <v>10</v>
      </c>
      <c r="E1151">
        <v>3</v>
      </c>
      <c r="F1151" t="s">
        <v>66</v>
      </c>
      <c r="G1151">
        <v>7</v>
      </c>
      <c r="H1151">
        <v>44</v>
      </c>
      <c r="I1151">
        <v>8.3000000000000007</v>
      </c>
      <c r="J1151">
        <v>0</v>
      </c>
      <c r="K1151">
        <v>0</v>
      </c>
      <c r="L1151">
        <v>0</v>
      </c>
      <c r="M1151">
        <v>0</v>
      </c>
      <c r="O1151">
        <v>0</v>
      </c>
      <c r="Q1151">
        <v>0</v>
      </c>
    </row>
    <row r="1152" spans="1:17" hidden="1" x14ac:dyDescent="0.35">
      <c r="A1152" t="s">
        <v>605</v>
      </c>
      <c r="B1152" t="s">
        <v>17</v>
      </c>
      <c r="C1152">
        <v>2018</v>
      </c>
      <c r="D1152">
        <v>10</v>
      </c>
      <c r="E1152">
        <v>3</v>
      </c>
      <c r="F1152" t="s">
        <v>66</v>
      </c>
      <c r="G1152">
        <v>8</v>
      </c>
      <c r="H1152">
        <v>60</v>
      </c>
      <c r="I1152">
        <v>11</v>
      </c>
      <c r="J1152">
        <v>0</v>
      </c>
      <c r="K1152">
        <v>0</v>
      </c>
      <c r="L1152">
        <v>0</v>
      </c>
      <c r="M1152">
        <v>0</v>
      </c>
      <c r="O1152">
        <v>0</v>
      </c>
      <c r="Q1152">
        <v>1</v>
      </c>
    </row>
    <row r="1153" spans="1:17" hidden="1" x14ac:dyDescent="0.35">
      <c r="A1153" t="s">
        <v>606</v>
      </c>
      <c r="B1153" t="s">
        <v>17</v>
      </c>
      <c r="C1153">
        <v>2018</v>
      </c>
      <c r="D1153">
        <v>10</v>
      </c>
      <c r="E1153">
        <v>3</v>
      </c>
      <c r="F1153" t="s">
        <v>66</v>
      </c>
      <c r="G1153">
        <v>9</v>
      </c>
      <c r="H1153">
        <v>57</v>
      </c>
      <c r="I1153">
        <v>9.5</v>
      </c>
      <c r="J1153">
        <v>0</v>
      </c>
      <c r="K1153">
        <v>0</v>
      </c>
      <c r="L1153">
        <v>0</v>
      </c>
      <c r="M1153">
        <v>0</v>
      </c>
      <c r="O1153">
        <v>0</v>
      </c>
      <c r="Q1153">
        <v>0</v>
      </c>
    </row>
    <row r="1154" spans="1:17" hidden="1" x14ac:dyDescent="0.35">
      <c r="A1154" t="s">
        <v>607</v>
      </c>
      <c r="B1154" t="s">
        <v>17</v>
      </c>
      <c r="C1154">
        <v>2018</v>
      </c>
      <c r="D1154">
        <v>10</v>
      </c>
      <c r="E1154">
        <v>3</v>
      </c>
      <c r="F1154" t="s">
        <v>66</v>
      </c>
      <c r="G1154">
        <v>10</v>
      </c>
      <c r="H1154">
        <v>0</v>
      </c>
      <c r="J1154">
        <v>0</v>
      </c>
      <c r="K1154">
        <v>0</v>
      </c>
      <c r="L1154">
        <v>2018</v>
      </c>
      <c r="M1154">
        <v>1</v>
      </c>
      <c r="N1154" t="s">
        <v>21</v>
      </c>
      <c r="O1154">
        <v>0</v>
      </c>
      <c r="Q1154">
        <v>0</v>
      </c>
    </row>
    <row r="1155" spans="1:17" hidden="1" x14ac:dyDescent="0.35">
      <c r="A1155" t="s">
        <v>56</v>
      </c>
      <c r="B1155" t="s">
        <v>17</v>
      </c>
      <c r="C1155">
        <v>2018</v>
      </c>
      <c r="D1155">
        <v>1</v>
      </c>
      <c r="E1155">
        <v>4</v>
      </c>
      <c r="F1155" t="s">
        <v>55</v>
      </c>
      <c r="G1155">
        <v>1</v>
      </c>
      <c r="H1155">
        <v>0</v>
      </c>
      <c r="J1155">
        <v>0</v>
      </c>
      <c r="K1155">
        <v>0</v>
      </c>
      <c r="L1155">
        <v>2018</v>
      </c>
      <c r="M1155">
        <v>1</v>
      </c>
      <c r="O1155">
        <v>0</v>
      </c>
      <c r="Q1155">
        <v>1</v>
      </c>
    </row>
    <row r="1156" spans="1:17" hidden="1" x14ac:dyDescent="0.35">
      <c r="A1156" t="s">
        <v>57</v>
      </c>
      <c r="B1156" t="s">
        <v>17</v>
      </c>
      <c r="C1156">
        <v>2018</v>
      </c>
      <c r="D1156">
        <v>1</v>
      </c>
      <c r="E1156">
        <v>4</v>
      </c>
      <c r="F1156" t="s">
        <v>55</v>
      </c>
      <c r="G1156">
        <v>2</v>
      </c>
      <c r="H1156">
        <v>26</v>
      </c>
      <c r="I1156">
        <v>8.1</v>
      </c>
      <c r="J1156">
        <v>0</v>
      </c>
      <c r="K1156">
        <v>0</v>
      </c>
      <c r="L1156">
        <v>0</v>
      </c>
      <c r="M1156">
        <v>0</v>
      </c>
      <c r="O1156">
        <v>0</v>
      </c>
      <c r="Q1156">
        <v>1</v>
      </c>
    </row>
    <row r="1157" spans="1:17" hidden="1" x14ac:dyDescent="0.35">
      <c r="A1157" t="s">
        <v>58</v>
      </c>
      <c r="B1157" t="s">
        <v>17</v>
      </c>
      <c r="C1157">
        <v>2018</v>
      </c>
      <c r="D1157">
        <v>1</v>
      </c>
      <c r="E1157">
        <v>4</v>
      </c>
      <c r="F1157" t="s">
        <v>55</v>
      </c>
      <c r="G1157">
        <v>3</v>
      </c>
      <c r="H1157">
        <v>43</v>
      </c>
      <c r="I1157">
        <v>8</v>
      </c>
      <c r="J1157">
        <v>0</v>
      </c>
      <c r="K1157">
        <v>0</v>
      </c>
      <c r="L1157">
        <v>0</v>
      </c>
      <c r="M1157">
        <v>0</v>
      </c>
      <c r="O1157">
        <v>0</v>
      </c>
      <c r="Q1157">
        <v>1</v>
      </c>
    </row>
    <row r="1158" spans="1:17" hidden="1" x14ac:dyDescent="0.35">
      <c r="A1158" t="s">
        <v>59</v>
      </c>
      <c r="B1158" t="s">
        <v>17</v>
      </c>
      <c r="C1158">
        <v>2018</v>
      </c>
      <c r="D1158">
        <v>1</v>
      </c>
      <c r="E1158">
        <v>4</v>
      </c>
      <c r="F1158" t="s">
        <v>55</v>
      </c>
      <c r="G1158">
        <v>4</v>
      </c>
      <c r="H1158">
        <v>37</v>
      </c>
      <c r="I1158">
        <v>9.4</v>
      </c>
      <c r="J1158">
        <v>0</v>
      </c>
      <c r="K1158">
        <v>0</v>
      </c>
      <c r="L1158">
        <v>0</v>
      </c>
      <c r="M1158">
        <v>0</v>
      </c>
      <c r="N1158" t="s">
        <v>38</v>
      </c>
      <c r="O1158">
        <v>0</v>
      </c>
      <c r="Q1158">
        <v>0</v>
      </c>
    </row>
    <row r="1159" spans="1:17" hidden="1" x14ac:dyDescent="0.35">
      <c r="A1159" t="s">
        <v>60</v>
      </c>
      <c r="B1159" t="s">
        <v>17</v>
      </c>
      <c r="C1159">
        <v>2018</v>
      </c>
      <c r="D1159">
        <v>1</v>
      </c>
      <c r="E1159">
        <v>4</v>
      </c>
      <c r="F1159" t="s">
        <v>55</v>
      </c>
      <c r="G1159">
        <v>5</v>
      </c>
      <c r="H1159">
        <v>0</v>
      </c>
      <c r="J1159">
        <v>0</v>
      </c>
      <c r="K1159">
        <v>0</v>
      </c>
      <c r="L1159">
        <v>2018</v>
      </c>
      <c r="M1159">
        <v>1</v>
      </c>
      <c r="O1159">
        <v>0</v>
      </c>
      <c r="Q1159">
        <v>1</v>
      </c>
    </row>
    <row r="1160" spans="1:17" hidden="1" x14ac:dyDescent="0.35">
      <c r="A1160" t="s">
        <v>61</v>
      </c>
      <c r="B1160" t="s">
        <v>17</v>
      </c>
      <c r="C1160">
        <v>2018</v>
      </c>
      <c r="D1160">
        <v>1</v>
      </c>
      <c r="E1160">
        <v>4</v>
      </c>
      <c r="F1160" t="s">
        <v>55</v>
      </c>
      <c r="G1160">
        <v>6</v>
      </c>
      <c r="H1160">
        <v>60</v>
      </c>
      <c r="I1160">
        <v>14.7</v>
      </c>
      <c r="J1160">
        <v>0</v>
      </c>
      <c r="K1160">
        <v>0</v>
      </c>
      <c r="L1160">
        <v>0</v>
      </c>
      <c r="M1160">
        <v>0</v>
      </c>
      <c r="O1160">
        <v>0</v>
      </c>
      <c r="Q1160">
        <v>1</v>
      </c>
    </row>
    <row r="1161" spans="1:17" hidden="1" x14ac:dyDescent="0.35">
      <c r="A1161" t="s">
        <v>62</v>
      </c>
      <c r="B1161" t="s">
        <v>17</v>
      </c>
      <c r="C1161">
        <v>2018</v>
      </c>
      <c r="D1161">
        <v>1</v>
      </c>
      <c r="E1161">
        <v>4</v>
      </c>
      <c r="F1161" t="s">
        <v>55</v>
      </c>
      <c r="G1161">
        <v>7</v>
      </c>
      <c r="H1161">
        <v>39</v>
      </c>
      <c r="I1161">
        <v>7.9</v>
      </c>
      <c r="J1161">
        <v>0</v>
      </c>
      <c r="K1161">
        <v>0</v>
      </c>
      <c r="L1161">
        <v>0</v>
      </c>
      <c r="M1161">
        <v>0</v>
      </c>
      <c r="O1161">
        <v>0</v>
      </c>
      <c r="Q1161">
        <v>3</v>
      </c>
    </row>
    <row r="1162" spans="1:17" hidden="1" x14ac:dyDescent="0.35">
      <c r="A1162" t="s">
        <v>63</v>
      </c>
      <c r="B1162" t="s">
        <v>17</v>
      </c>
      <c r="C1162">
        <v>2018</v>
      </c>
      <c r="D1162">
        <v>1</v>
      </c>
      <c r="E1162">
        <v>4</v>
      </c>
      <c r="F1162" t="s">
        <v>55</v>
      </c>
      <c r="G1162">
        <v>8</v>
      </c>
      <c r="H1162">
        <v>48</v>
      </c>
      <c r="I1162">
        <v>10.8</v>
      </c>
      <c r="J1162">
        <v>0</v>
      </c>
      <c r="K1162">
        <v>0</v>
      </c>
      <c r="L1162">
        <v>0</v>
      </c>
      <c r="M1162">
        <v>0</v>
      </c>
      <c r="O1162">
        <v>0</v>
      </c>
      <c r="Q1162">
        <v>1</v>
      </c>
    </row>
    <row r="1163" spans="1:17" hidden="1" x14ac:dyDescent="0.35">
      <c r="A1163" t="s">
        <v>64</v>
      </c>
      <c r="B1163" t="s">
        <v>17</v>
      </c>
      <c r="C1163">
        <v>2018</v>
      </c>
      <c r="D1163">
        <v>1</v>
      </c>
      <c r="E1163">
        <v>4</v>
      </c>
      <c r="F1163" t="s">
        <v>55</v>
      </c>
      <c r="G1163">
        <v>9</v>
      </c>
      <c r="H1163">
        <v>42</v>
      </c>
      <c r="I1163">
        <v>7.4</v>
      </c>
      <c r="J1163">
        <v>0</v>
      </c>
      <c r="K1163">
        <v>0</v>
      </c>
      <c r="L1163">
        <v>0</v>
      </c>
      <c r="M1163">
        <v>0</v>
      </c>
      <c r="O1163">
        <v>0</v>
      </c>
      <c r="Q1163">
        <v>0</v>
      </c>
    </row>
    <row r="1164" spans="1:17" hidden="1" x14ac:dyDescent="0.35">
      <c r="A1164" t="s">
        <v>121</v>
      </c>
      <c r="B1164" t="s">
        <v>17</v>
      </c>
      <c r="C1164">
        <v>2018</v>
      </c>
      <c r="D1164">
        <v>2</v>
      </c>
      <c r="E1164">
        <v>4</v>
      </c>
      <c r="F1164" t="s">
        <v>55</v>
      </c>
      <c r="G1164">
        <v>2</v>
      </c>
      <c r="H1164">
        <v>25</v>
      </c>
      <c r="I1164">
        <v>6.1</v>
      </c>
      <c r="J1164">
        <v>0</v>
      </c>
      <c r="K1164">
        <v>0</v>
      </c>
      <c r="L1164">
        <v>0</v>
      </c>
      <c r="M1164">
        <v>0</v>
      </c>
      <c r="O1164">
        <v>0</v>
      </c>
      <c r="Q1164">
        <v>0</v>
      </c>
    </row>
    <row r="1165" spans="1:17" hidden="1" x14ac:dyDescent="0.35">
      <c r="A1165" t="s">
        <v>122</v>
      </c>
      <c r="B1165" t="s">
        <v>17</v>
      </c>
      <c r="C1165">
        <v>2018</v>
      </c>
      <c r="D1165">
        <v>2</v>
      </c>
      <c r="E1165">
        <v>4</v>
      </c>
      <c r="F1165" t="s">
        <v>55</v>
      </c>
      <c r="G1165">
        <v>3</v>
      </c>
      <c r="H1165">
        <v>60</v>
      </c>
      <c r="I1165">
        <v>15.2</v>
      </c>
      <c r="J1165">
        <v>0</v>
      </c>
      <c r="K1165">
        <v>0</v>
      </c>
      <c r="L1165">
        <v>0</v>
      </c>
      <c r="M1165">
        <v>0</v>
      </c>
      <c r="O1165">
        <v>0</v>
      </c>
      <c r="Q1165">
        <v>0</v>
      </c>
    </row>
    <row r="1166" spans="1:17" hidden="1" x14ac:dyDescent="0.35">
      <c r="A1166" t="s">
        <v>123</v>
      </c>
      <c r="B1166" t="s">
        <v>17</v>
      </c>
      <c r="C1166">
        <v>2018</v>
      </c>
      <c r="D1166">
        <v>2</v>
      </c>
      <c r="E1166">
        <v>4</v>
      </c>
      <c r="F1166" t="s">
        <v>55</v>
      </c>
      <c r="G1166">
        <v>4</v>
      </c>
      <c r="H1166">
        <v>40</v>
      </c>
      <c r="I1166">
        <v>14.7</v>
      </c>
      <c r="J1166">
        <v>0</v>
      </c>
      <c r="K1166">
        <v>0</v>
      </c>
      <c r="L1166">
        <v>0</v>
      </c>
      <c r="M1166">
        <v>0</v>
      </c>
      <c r="O1166">
        <v>0</v>
      </c>
      <c r="Q1166">
        <v>0</v>
      </c>
    </row>
    <row r="1167" spans="1:17" hidden="1" x14ac:dyDescent="0.35">
      <c r="A1167" t="s">
        <v>124</v>
      </c>
      <c r="B1167" t="s">
        <v>17</v>
      </c>
      <c r="C1167">
        <v>2018</v>
      </c>
      <c r="D1167">
        <v>2</v>
      </c>
      <c r="E1167">
        <v>4</v>
      </c>
      <c r="F1167" t="s">
        <v>55</v>
      </c>
      <c r="G1167">
        <v>5</v>
      </c>
      <c r="H1167">
        <v>0</v>
      </c>
      <c r="J1167">
        <v>0</v>
      </c>
      <c r="K1167">
        <v>0</v>
      </c>
      <c r="L1167">
        <v>2018</v>
      </c>
      <c r="M1167">
        <v>1</v>
      </c>
      <c r="N1167" t="s">
        <v>21</v>
      </c>
      <c r="O1167">
        <v>0</v>
      </c>
      <c r="Q1167">
        <v>1</v>
      </c>
    </row>
    <row r="1168" spans="1:17" hidden="1" x14ac:dyDescent="0.35">
      <c r="A1168" t="s">
        <v>125</v>
      </c>
      <c r="B1168" t="s">
        <v>17</v>
      </c>
      <c r="C1168">
        <v>2018</v>
      </c>
      <c r="D1168">
        <v>2</v>
      </c>
      <c r="E1168">
        <v>4</v>
      </c>
      <c r="F1168" t="s">
        <v>55</v>
      </c>
      <c r="G1168">
        <v>6</v>
      </c>
      <c r="H1168">
        <v>0</v>
      </c>
      <c r="J1168">
        <v>0</v>
      </c>
      <c r="K1168">
        <v>0</v>
      </c>
      <c r="L1168">
        <v>2018</v>
      </c>
      <c r="M1168">
        <v>1</v>
      </c>
      <c r="N1168" t="s">
        <v>23</v>
      </c>
      <c r="O1168">
        <v>0</v>
      </c>
      <c r="Q1168">
        <v>0</v>
      </c>
    </row>
    <row r="1169" spans="1:17" hidden="1" x14ac:dyDescent="0.35">
      <c r="A1169" t="s">
        <v>126</v>
      </c>
      <c r="B1169" t="s">
        <v>17</v>
      </c>
      <c r="C1169">
        <v>2018</v>
      </c>
      <c r="D1169">
        <v>2</v>
      </c>
      <c r="E1169">
        <v>4</v>
      </c>
      <c r="F1169" t="s">
        <v>55</v>
      </c>
      <c r="G1169">
        <v>7</v>
      </c>
      <c r="H1169">
        <v>65</v>
      </c>
      <c r="I1169">
        <v>10.7</v>
      </c>
      <c r="J1169">
        <v>0</v>
      </c>
      <c r="K1169">
        <v>0</v>
      </c>
      <c r="L1169">
        <v>0</v>
      </c>
      <c r="M1169">
        <v>0</v>
      </c>
      <c r="O1169">
        <v>0</v>
      </c>
      <c r="Q1169">
        <v>1</v>
      </c>
    </row>
    <row r="1170" spans="1:17" hidden="1" x14ac:dyDescent="0.35">
      <c r="A1170" t="s">
        <v>127</v>
      </c>
      <c r="B1170" t="s">
        <v>17</v>
      </c>
      <c r="C1170">
        <v>2018</v>
      </c>
      <c r="D1170">
        <v>2</v>
      </c>
      <c r="E1170">
        <v>4</v>
      </c>
      <c r="F1170" t="s">
        <v>55</v>
      </c>
      <c r="G1170">
        <v>8</v>
      </c>
      <c r="H1170">
        <v>61</v>
      </c>
      <c r="I1170">
        <v>10.5</v>
      </c>
      <c r="J1170">
        <v>0</v>
      </c>
      <c r="K1170">
        <v>0</v>
      </c>
      <c r="L1170">
        <v>0</v>
      </c>
      <c r="M1170">
        <v>0</v>
      </c>
      <c r="O1170">
        <v>0</v>
      </c>
      <c r="Q1170">
        <v>1</v>
      </c>
    </row>
    <row r="1171" spans="1:17" hidden="1" x14ac:dyDescent="0.35">
      <c r="A1171" t="s">
        <v>128</v>
      </c>
      <c r="B1171" t="s">
        <v>17</v>
      </c>
      <c r="C1171">
        <v>2018</v>
      </c>
      <c r="D1171">
        <v>2</v>
      </c>
      <c r="E1171">
        <v>4</v>
      </c>
      <c r="F1171" t="s">
        <v>55</v>
      </c>
      <c r="G1171">
        <v>9</v>
      </c>
      <c r="H1171">
        <v>37</v>
      </c>
      <c r="I1171">
        <v>6.2</v>
      </c>
      <c r="J1171">
        <v>0</v>
      </c>
      <c r="K1171">
        <v>0</v>
      </c>
      <c r="L1171">
        <v>0</v>
      </c>
      <c r="M1171">
        <v>0</v>
      </c>
      <c r="O1171">
        <v>0</v>
      </c>
      <c r="Q1171">
        <v>4</v>
      </c>
    </row>
    <row r="1172" spans="1:17" hidden="1" x14ac:dyDescent="0.35">
      <c r="A1172" t="s">
        <v>129</v>
      </c>
      <c r="B1172" t="s">
        <v>17</v>
      </c>
      <c r="C1172">
        <v>2018</v>
      </c>
      <c r="D1172">
        <v>2</v>
      </c>
      <c r="E1172">
        <v>4</v>
      </c>
      <c r="F1172" t="s">
        <v>55</v>
      </c>
      <c r="G1172">
        <v>10</v>
      </c>
      <c r="H1172">
        <v>37</v>
      </c>
      <c r="I1172">
        <v>5.5</v>
      </c>
      <c r="J1172">
        <v>0</v>
      </c>
      <c r="K1172">
        <v>0</v>
      </c>
      <c r="L1172">
        <v>0</v>
      </c>
      <c r="M1172">
        <v>0</v>
      </c>
      <c r="O1172">
        <v>0</v>
      </c>
      <c r="Q1172">
        <v>1</v>
      </c>
    </row>
    <row r="1173" spans="1:17" hidden="1" x14ac:dyDescent="0.35">
      <c r="A1173" t="s">
        <v>184</v>
      </c>
      <c r="B1173" t="s">
        <v>17</v>
      </c>
      <c r="C1173">
        <v>2018</v>
      </c>
      <c r="D1173">
        <v>3</v>
      </c>
      <c r="E1173">
        <v>4</v>
      </c>
      <c r="F1173" t="s">
        <v>44</v>
      </c>
      <c r="G1173">
        <v>3</v>
      </c>
      <c r="H1173">
        <v>17</v>
      </c>
      <c r="I1173">
        <v>3.9</v>
      </c>
      <c r="J1173">
        <v>0</v>
      </c>
      <c r="K1173">
        <v>0</v>
      </c>
      <c r="L1173">
        <v>0</v>
      </c>
      <c r="M1173">
        <v>0</v>
      </c>
      <c r="O1173">
        <v>0</v>
      </c>
      <c r="P1173" t="s">
        <v>182</v>
      </c>
      <c r="Q1173">
        <v>0</v>
      </c>
    </row>
    <row r="1174" spans="1:17" hidden="1" x14ac:dyDescent="0.35">
      <c r="A1174" t="s">
        <v>185</v>
      </c>
      <c r="B1174" t="s">
        <v>17</v>
      </c>
      <c r="C1174">
        <v>2018</v>
      </c>
      <c r="D1174">
        <v>3</v>
      </c>
      <c r="E1174">
        <v>4</v>
      </c>
      <c r="F1174" t="s">
        <v>44</v>
      </c>
      <c r="G1174">
        <v>4</v>
      </c>
      <c r="H1174">
        <v>17</v>
      </c>
      <c r="I1174">
        <v>3.9</v>
      </c>
      <c r="J1174">
        <v>0</v>
      </c>
      <c r="K1174">
        <v>0</v>
      </c>
      <c r="L1174">
        <v>0</v>
      </c>
      <c r="M1174">
        <v>0</v>
      </c>
      <c r="O1174">
        <v>0</v>
      </c>
      <c r="P1174" t="s">
        <v>182</v>
      </c>
      <c r="Q1174">
        <v>0</v>
      </c>
    </row>
    <row r="1175" spans="1:17" hidden="1" x14ac:dyDescent="0.35">
      <c r="A1175" t="s">
        <v>186</v>
      </c>
      <c r="B1175" t="s">
        <v>17</v>
      </c>
      <c r="C1175">
        <v>2018</v>
      </c>
      <c r="D1175">
        <v>3</v>
      </c>
      <c r="E1175">
        <v>4</v>
      </c>
      <c r="F1175" t="s">
        <v>44</v>
      </c>
      <c r="G1175">
        <v>5</v>
      </c>
      <c r="H1175">
        <v>25</v>
      </c>
      <c r="I1175">
        <v>4.4000000000000004</v>
      </c>
      <c r="J1175">
        <v>0</v>
      </c>
      <c r="K1175">
        <v>0</v>
      </c>
      <c r="L1175">
        <v>0</v>
      </c>
      <c r="M1175">
        <v>0</v>
      </c>
      <c r="O1175">
        <v>0</v>
      </c>
      <c r="Q1175">
        <v>0</v>
      </c>
    </row>
    <row r="1176" spans="1:17" hidden="1" x14ac:dyDescent="0.35">
      <c r="A1176" t="s">
        <v>187</v>
      </c>
      <c r="B1176" t="s">
        <v>17</v>
      </c>
      <c r="C1176">
        <v>2018</v>
      </c>
      <c r="D1176">
        <v>3</v>
      </c>
      <c r="E1176">
        <v>4</v>
      </c>
      <c r="F1176" t="s">
        <v>44</v>
      </c>
      <c r="G1176">
        <v>6</v>
      </c>
      <c r="H1176">
        <v>12</v>
      </c>
      <c r="I1176">
        <v>4.4000000000000004</v>
      </c>
      <c r="J1176">
        <v>0</v>
      </c>
      <c r="K1176">
        <v>0</v>
      </c>
      <c r="L1176">
        <v>0</v>
      </c>
      <c r="M1176">
        <v>0</v>
      </c>
      <c r="N1176" t="s">
        <v>38</v>
      </c>
      <c r="O1176">
        <v>0</v>
      </c>
      <c r="P1176" t="s">
        <v>182</v>
      </c>
      <c r="Q1176">
        <v>0</v>
      </c>
    </row>
    <row r="1177" spans="1:17" hidden="1" x14ac:dyDescent="0.35">
      <c r="A1177" t="s">
        <v>188</v>
      </c>
      <c r="B1177" t="s">
        <v>17</v>
      </c>
      <c r="C1177">
        <v>2018</v>
      </c>
      <c r="D1177">
        <v>3</v>
      </c>
      <c r="E1177">
        <v>4</v>
      </c>
      <c r="F1177" t="s">
        <v>44</v>
      </c>
      <c r="G1177">
        <v>7</v>
      </c>
      <c r="H1177">
        <v>16</v>
      </c>
      <c r="I1177">
        <v>3</v>
      </c>
      <c r="J1177">
        <v>0</v>
      </c>
      <c r="K1177">
        <v>0</v>
      </c>
      <c r="L1177">
        <v>0</v>
      </c>
      <c r="M1177">
        <v>0</v>
      </c>
      <c r="O1177">
        <v>0</v>
      </c>
      <c r="Q1177">
        <v>0</v>
      </c>
    </row>
    <row r="1178" spans="1:17" hidden="1" x14ac:dyDescent="0.35">
      <c r="A1178" t="s">
        <v>189</v>
      </c>
      <c r="B1178" t="s">
        <v>17</v>
      </c>
      <c r="C1178">
        <v>2018</v>
      </c>
      <c r="D1178">
        <v>3</v>
      </c>
      <c r="E1178">
        <v>4</v>
      </c>
      <c r="F1178" t="s">
        <v>44</v>
      </c>
      <c r="G1178">
        <v>8</v>
      </c>
      <c r="H1178">
        <v>24</v>
      </c>
      <c r="I1178">
        <v>3.9</v>
      </c>
      <c r="J1178">
        <v>0</v>
      </c>
      <c r="K1178">
        <v>0</v>
      </c>
      <c r="L1178">
        <v>0</v>
      </c>
      <c r="M1178">
        <v>0</v>
      </c>
      <c r="O1178">
        <v>0</v>
      </c>
      <c r="Q1178">
        <v>0</v>
      </c>
    </row>
    <row r="1179" spans="1:17" hidden="1" x14ac:dyDescent="0.35">
      <c r="A1179" t="s">
        <v>190</v>
      </c>
      <c r="B1179" t="s">
        <v>17</v>
      </c>
      <c r="C1179">
        <v>2018</v>
      </c>
      <c r="D1179">
        <v>3</v>
      </c>
      <c r="E1179">
        <v>4</v>
      </c>
      <c r="F1179" t="s">
        <v>44</v>
      </c>
      <c r="G1179">
        <v>9</v>
      </c>
      <c r="H1179">
        <v>29</v>
      </c>
      <c r="I1179">
        <v>4.9000000000000004</v>
      </c>
      <c r="J1179">
        <v>0</v>
      </c>
      <c r="K1179">
        <v>0</v>
      </c>
      <c r="L1179">
        <v>0</v>
      </c>
      <c r="M1179">
        <v>0</v>
      </c>
      <c r="O1179">
        <v>0</v>
      </c>
      <c r="Q1179">
        <v>0</v>
      </c>
    </row>
    <row r="1180" spans="1:17" hidden="1" x14ac:dyDescent="0.35">
      <c r="A1180" t="s">
        <v>191</v>
      </c>
      <c r="B1180" t="s">
        <v>17</v>
      </c>
      <c r="C1180">
        <v>2018</v>
      </c>
      <c r="D1180">
        <v>3</v>
      </c>
      <c r="E1180">
        <v>4</v>
      </c>
      <c r="F1180" t="s">
        <v>44</v>
      </c>
      <c r="G1180">
        <v>10</v>
      </c>
      <c r="H1180">
        <v>35</v>
      </c>
      <c r="I1180">
        <v>6.5</v>
      </c>
      <c r="J1180">
        <v>0</v>
      </c>
      <c r="K1180">
        <v>0</v>
      </c>
      <c r="L1180">
        <v>0</v>
      </c>
      <c r="M1180">
        <v>0</v>
      </c>
      <c r="O1180">
        <v>0</v>
      </c>
      <c r="Q1180">
        <v>0</v>
      </c>
    </row>
    <row r="1181" spans="1:17" hidden="1" x14ac:dyDescent="0.35">
      <c r="A1181" t="s">
        <v>244</v>
      </c>
      <c r="B1181" t="s">
        <v>17</v>
      </c>
      <c r="C1181">
        <v>2018</v>
      </c>
      <c r="D1181">
        <v>4</v>
      </c>
      <c r="E1181">
        <v>4</v>
      </c>
      <c r="F1181" t="s">
        <v>32</v>
      </c>
      <c r="G1181">
        <v>2</v>
      </c>
      <c r="H1181">
        <v>26</v>
      </c>
      <c r="I1181">
        <v>4.0999999999999996</v>
      </c>
      <c r="J1181">
        <v>0</v>
      </c>
      <c r="K1181">
        <v>0</v>
      </c>
      <c r="L1181">
        <v>0</v>
      </c>
      <c r="M1181">
        <v>0</v>
      </c>
      <c r="O1181">
        <v>0</v>
      </c>
      <c r="Q1181">
        <v>0</v>
      </c>
    </row>
    <row r="1182" spans="1:17" hidden="1" x14ac:dyDescent="0.35">
      <c r="A1182" t="s">
        <v>248</v>
      </c>
      <c r="B1182" t="s">
        <v>17</v>
      </c>
      <c r="C1182">
        <v>2018</v>
      </c>
      <c r="D1182">
        <v>4</v>
      </c>
      <c r="E1182">
        <v>4</v>
      </c>
      <c r="F1182" t="s">
        <v>32</v>
      </c>
      <c r="G1182">
        <v>6</v>
      </c>
      <c r="H1182">
        <v>37</v>
      </c>
      <c r="I1182">
        <v>7.5</v>
      </c>
      <c r="J1182">
        <v>0</v>
      </c>
      <c r="K1182">
        <v>0</v>
      </c>
      <c r="L1182">
        <v>0</v>
      </c>
      <c r="M1182">
        <v>0</v>
      </c>
      <c r="O1182">
        <v>0</v>
      </c>
      <c r="Q1182">
        <v>0</v>
      </c>
    </row>
    <row r="1183" spans="1:17" hidden="1" x14ac:dyDescent="0.35">
      <c r="A1183" t="s">
        <v>250</v>
      </c>
      <c r="B1183" t="s">
        <v>17</v>
      </c>
      <c r="C1183">
        <v>2018</v>
      </c>
      <c r="D1183">
        <v>4</v>
      </c>
      <c r="E1183">
        <v>4</v>
      </c>
      <c r="F1183" t="s">
        <v>32</v>
      </c>
      <c r="G1183">
        <v>8</v>
      </c>
      <c r="H1183">
        <v>30</v>
      </c>
      <c r="I1183">
        <v>4.2</v>
      </c>
      <c r="J1183">
        <v>0</v>
      </c>
      <c r="K1183">
        <v>0</v>
      </c>
      <c r="L1183">
        <v>0</v>
      </c>
      <c r="M1183">
        <v>0</v>
      </c>
      <c r="O1183">
        <v>0</v>
      </c>
      <c r="Q1183">
        <v>0</v>
      </c>
    </row>
    <row r="1184" spans="1:17" hidden="1" x14ac:dyDescent="0.35">
      <c r="A1184" t="s">
        <v>252</v>
      </c>
      <c r="B1184" t="s">
        <v>17</v>
      </c>
      <c r="C1184">
        <v>2018</v>
      </c>
      <c r="D1184">
        <v>4</v>
      </c>
      <c r="E1184">
        <v>4</v>
      </c>
      <c r="F1184" t="s">
        <v>32</v>
      </c>
      <c r="G1184">
        <v>10</v>
      </c>
      <c r="H1184">
        <v>32</v>
      </c>
      <c r="I1184">
        <v>4.2</v>
      </c>
      <c r="J1184">
        <v>0</v>
      </c>
      <c r="K1184">
        <v>0</v>
      </c>
      <c r="L1184">
        <v>0</v>
      </c>
      <c r="M1184">
        <v>0</v>
      </c>
      <c r="O1184">
        <v>0</v>
      </c>
      <c r="Q1184">
        <v>0</v>
      </c>
    </row>
    <row r="1185" spans="1:17" hidden="1" x14ac:dyDescent="0.35">
      <c r="A1185" t="s">
        <v>305</v>
      </c>
      <c r="B1185" t="s">
        <v>17</v>
      </c>
      <c r="C1185">
        <v>2018</v>
      </c>
      <c r="D1185">
        <v>5</v>
      </c>
      <c r="E1185">
        <v>4</v>
      </c>
      <c r="F1185" t="s">
        <v>66</v>
      </c>
      <c r="G1185">
        <v>1</v>
      </c>
      <c r="H1185">
        <v>41</v>
      </c>
      <c r="I1185">
        <v>5.4</v>
      </c>
      <c r="J1185">
        <v>0</v>
      </c>
      <c r="K1185">
        <v>0</v>
      </c>
      <c r="L1185">
        <v>0</v>
      </c>
      <c r="M1185">
        <v>0</v>
      </c>
      <c r="O1185">
        <v>0</v>
      </c>
      <c r="Q1185">
        <v>1</v>
      </c>
    </row>
    <row r="1186" spans="1:17" hidden="1" x14ac:dyDescent="0.35">
      <c r="A1186" t="s">
        <v>306</v>
      </c>
      <c r="B1186" t="s">
        <v>17</v>
      </c>
      <c r="C1186">
        <v>2018</v>
      </c>
      <c r="D1186">
        <v>5</v>
      </c>
      <c r="E1186">
        <v>4</v>
      </c>
      <c r="F1186" t="s">
        <v>66</v>
      </c>
      <c r="G1186">
        <v>2</v>
      </c>
      <c r="H1186">
        <v>41</v>
      </c>
      <c r="I1186">
        <v>7.7</v>
      </c>
      <c r="J1186">
        <v>0</v>
      </c>
      <c r="K1186">
        <v>0</v>
      </c>
      <c r="L1186">
        <v>0</v>
      </c>
      <c r="M1186">
        <v>0</v>
      </c>
      <c r="O1186">
        <v>0</v>
      </c>
      <c r="Q1186">
        <v>1</v>
      </c>
    </row>
    <row r="1187" spans="1:17" hidden="1" x14ac:dyDescent="0.35">
      <c r="A1187" t="s">
        <v>307</v>
      </c>
      <c r="B1187" t="s">
        <v>17</v>
      </c>
      <c r="C1187">
        <v>2018</v>
      </c>
      <c r="D1187">
        <v>5</v>
      </c>
      <c r="E1187">
        <v>4</v>
      </c>
      <c r="F1187" t="s">
        <v>66</v>
      </c>
      <c r="G1187">
        <v>3</v>
      </c>
      <c r="H1187">
        <v>44</v>
      </c>
      <c r="I1187">
        <v>9</v>
      </c>
      <c r="J1187">
        <v>0</v>
      </c>
      <c r="K1187">
        <v>0</v>
      </c>
      <c r="L1187">
        <v>0</v>
      </c>
      <c r="M1187">
        <v>0</v>
      </c>
      <c r="O1187">
        <v>0</v>
      </c>
      <c r="Q1187">
        <v>0</v>
      </c>
    </row>
    <row r="1188" spans="1:17" hidden="1" x14ac:dyDescent="0.35">
      <c r="A1188" t="s">
        <v>308</v>
      </c>
      <c r="B1188" t="s">
        <v>17</v>
      </c>
      <c r="C1188">
        <v>2018</v>
      </c>
      <c r="D1188">
        <v>5</v>
      </c>
      <c r="E1188">
        <v>4</v>
      </c>
      <c r="F1188" t="s">
        <v>66</v>
      </c>
      <c r="G1188">
        <v>4</v>
      </c>
      <c r="H1188">
        <v>35</v>
      </c>
      <c r="I1188">
        <v>6.7</v>
      </c>
      <c r="J1188">
        <v>0</v>
      </c>
      <c r="K1188">
        <v>0</v>
      </c>
      <c r="L1188">
        <v>0</v>
      </c>
      <c r="M1188">
        <v>0</v>
      </c>
      <c r="O1188">
        <v>0</v>
      </c>
      <c r="Q1188">
        <v>0</v>
      </c>
    </row>
    <row r="1189" spans="1:17" hidden="1" x14ac:dyDescent="0.35">
      <c r="A1189" t="s">
        <v>310</v>
      </c>
      <c r="B1189" t="s">
        <v>17</v>
      </c>
      <c r="C1189">
        <v>2018</v>
      </c>
      <c r="D1189">
        <v>5</v>
      </c>
      <c r="E1189">
        <v>4</v>
      </c>
      <c r="F1189" t="s">
        <v>66</v>
      </c>
      <c r="G1189">
        <v>6</v>
      </c>
      <c r="H1189">
        <v>61</v>
      </c>
      <c r="I1189">
        <v>8.1999999999999993</v>
      </c>
      <c r="J1189">
        <v>0</v>
      </c>
      <c r="K1189">
        <v>0</v>
      </c>
      <c r="L1189">
        <v>0</v>
      </c>
      <c r="M1189">
        <v>0</v>
      </c>
      <c r="O1189">
        <v>0</v>
      </c>
      <c r="Q1189">
        <v>0</v>
      </c>
    </row>
    <row r="1190" spans="1:17" hidden="1" x14ac:dyDescent="0.35">
      <c r="A1190" t="s">
        <v>311</v>
      </c>
      <c r="B1190" t="s">
        <v>17</v>
      </c>
      <c r="C1190">
        <v>2018</v>
      </c>
      <c r="D1190">
        <v>5</v>
      </c>
      <c r="E1190">
        <v>4</v>
      </c>
      <c r="F1190" t="s">
        <v>66</v>
      </c>
      <c r="G1190">
        <v>7</v>
      </c>
      <c r="H1190">
        <v>40</v>
      </c>
      <c r="I1190">
        <v>6.1</v>
      </c>
      <c r="J1190">
        <v>0</v>
      </c>
      <c r="K1190">
        <v>0</v>
      </c>
      <c r="L1190">
        <v>0</v>
      </c>
      <c r="M1190">
        <v>0</v>
      </c>
      <c r="O1190">
        <v>0</v>
      </c>
      <c r="Q1190">
        <v>0</v>
      </c>
    </row>
    <row r="1191" spans="1:17" hidden="1" x14ac:dyDescent="0.35">
      <c r="A1191" t="s">
        <v>312</v>
      </c>
      <c r="B1191" t="s">
        <v>17</v>
      </c>
      <c r="C1191">
        <v>2018</v>
      </c>
      <c r="D1191">
        <v>5</v>
      </c>
      <c r="E1191">
        <v>4</v>
      </c>
      <c r="F1191" t="s">
        <v>66</v>
      </c>
      <c r="G1191">
        <v>8</v>
      </c>
      <c r="H1191">
        <v>16</v>
      </c>
      <c r="I1191">
        <v>5.7</v>
      </c>
      <c r="J1191">
        <v>0</v>
      </c>
      <c r="K1191">
        <v>0</v>
      </c>
      <c r="L1191">
        <v>0</v>
      </c>
      <c r="M1191">
        <v>0</v>
      </c>
      <c r="O1191">
        <v>0</v>
      </c>
      <c r="Q1191">
        <v>0</v>
      </c>
    </row>
    <row r="1192" spans="1:17" hidden="1" x14ac:dyDescent="0.35">
      <c r="A1192" t="s">
        <v>313</v>
      </c>
      <c r="B1192" t="s">
        <v>17</v>
      </c>
      <c r="C1192">
        <v>2018</v>
      </c>
      <c r="D1192">
        <v>5</v>
      </c>
      <c r="E1192">
        <v>4</v>
      </c>
      <c r="F1192" t="s">
        <v>66</v>
      </c>
      <c r="G1192">
        <v>9</v>
      </c>
      <c r="H1192">
        <v>20</v>
      </c>
      <c r="I1192">
        <v>6.1</v>
      </c>
      <c r="J1192">
        <v>0</v>
      </c>
      <c r="K1192">
        <v>0</v>
      </c>
      <c r="L1192">
        <v>0</v>
      </c>
      <c r="M1192">
        <v>0</v>
      </c>
      <c r="O1192">
        <v>0</v>
      </c>
      <c r="Q1192">
        <v>1</v>
      </c>
    </row>
    <row r="1193" spans="1:17" hidden="1" x14ac:dyDescent="0.35">
      <c r="A1193" t="s">
        <v>314</v>
      </c>
      <c r="B1193" t="s">
        <v>17</v>
      </c>
      <c r="C1193">
        <v>2018</v>
      </c>
      <c r="D1193">
        <v>5</v>
      </c>
      <c r="E1193">
        <v>4</v>
      </c>
      <c r="F1193" t="s">
        <v>66</v>
      </c>
      <c r="G1193">
        <v>10</v>
      </c>
      <c r="H1193">
        <v>21</v>
      </c>
      <c r="I1193">
        <v>4.3</v>
      </c>
      <c r="J1193">
        <v>0</v>
      </c>
      <c r="K1193">
        <v>0</v>
      </c>
      <c r="L1193">
        <v>0</v>
      </c>
      <c r="M1193">
        <v>0</v>
      </c>
      <c r="O1193">
        <v>0</v>
      </c>
      <c r="Q1193">
        <v>1</v>
      </c>
    </row>
    <row r="1194" spans="1:17" hidden="1" x14ac:dyDescent="0.35">
      <c r="A1194" t="s">
        <v>315</v>
      </c>
      <c r="B1194" t="s">
        <v>17</v>
      </c>
      <c r="C1194">
        <v>2018</v>
      </c>
      <c r="D1194">
        <v>5</v>
      </c>
      <c r="E1194">
        <v>4</v>
      </c>
      <c r="F1194" t="s">
        <v>66</v>
      </c>
      <c r="G1194">
        <v>11</v>
      </c>
      <c r="H1194">
        <v>0</v>
      </c>
      <c r="J1194">
        <v>0</v>
      </c>
      <c r="K1194">
        <v>0</v>
      </c>
      <c r="L1194">
        <v>2018</v>
      </c>
      <c r="M1194">
        <v>1</v>
      </c>
      <c r="N1194" t="s">
        <v>21</v>
      </c>
      <c r="O1194">
        <v>0</v>
      </c>
      <c r="Q1194">
        <v>1</v>
      </c>
    </row>
    <row r="1195" spans="1:17" hidden="1" x14ac:dyDescent="0.35">
      <c r="A1195" t="s">
        <v>366</v>
      </c>
      <c r="B1195" t="s">
        <v>17</v>
      </c>
      <c r="C1195">
        <v>2018</v>
      </c>
      <c r="D1195">
        <v>6</v>
      </c>
      <c r="E1195">
        <v>4</v>
      </c>
      <c r="F1195" t="s">
        <v>66</v>
      </c>
      <c r="G1195">
        <v>1</v>
      </c>
      <c r="H1195">
        <v>15</v>
      </c>
      <c r="I1195">
        <v>4.5</v>
      </c>
      <c r="J1195">
        <v>0</v>
      </c>
      <c r="K1195">
        <v>0</v>
      </c>
      <c r="L1195">
        <v>0</v>
      </c>
      <c r="M1195">
        <v>0</v>
      </c>
      <c r="O1195">
        <v>0</v>
      </c>
      <c r="Q1195">
        <v>0</v>
      </c>
    </row>
    <row r="1196" spans="1:17" hidden="1" x14ac:dyDescent="0.35">
      <c r="A1196" t="s">
        <v>367</v>
      </c>
      <c r="B1196" t="s">
        <v>17</v>
      </c>
      <c r="C1196">
        <v>2018</v>
      </c>
      <c r="D1196">
        <v>6</v>
      </c>
      <c r="E1196">
        <v>4</v>
      </c>
      <c r="F1196" t="s">
        <v>66</v>
      </c>
      <c r="G1196">
        <v>2</v>
      </c>
      <c r="H1196">
        <v>47</v>
      </c>
      <c r="I1196">
        <v>9.5</v>
      </c>
      <c r="J1196">
        <v>0</v>
      </c>
      <c r="K1196">
        <v>0</v>
      </c>
      <c r="L1196">
        <v>0</v>
      </c>
      <c r="M1196">
        <v>0</v>
      </c>
      <c r="O1196">
        <v>0</v>
      </c>
      <c r="Q1196">
        <v>1</v>
      </c>
    </row>
    <row r="1197" spans="1:17" hidden="1" x14ac:dyDescent="0.35">
      <c r="A1197" t="s">
        <v>368</v>
      </c>
      <c r="B1197" t="s">
        <v>17</v>
      </c>
      <c r="C1197">
        <v>2018</v>
      </c>
      <c r="D1197">
        <v>6</v>
      </c>
      <c r="E1197">
        <v>4</v>
      </c>
      <c r="F1197" t="s">
        <v>66</v>
      </c>
      <c r="G1197">
        <v>3</v>
      </c>
      <c r="H1197">
        <v>41</v>
      </c>
      <c r="I1197">
        <v>8.6</v>
      </c>
      <c r="J1197">
        <v>0</v>
      </c>
      <c r="K1197">
        <v>0</v>
      </c>
      <c r="L1197">
        <v>0</v>
      </c>
      <c r="M1197">
        <v>0</v>
      </c>
      <c r="O1197">
        <v>0</v>
      </c>
      <c r="Q1197">
        <v>0</v>
      </c>
    </row>
    <row r="1198" spans="1:17" hidden="1" x14ac:dyDescent="0.35">
      <c r="A1198" t="s">
        <v>369</v>
      </c>
      <c r="B1198" t="s">
        <v>17</v>
      </c>
      <c r="C1198">
        <v>2018</v>
      </c>
      <c r="D1198">
        <v>6</v>
      </c>
      <c r="E1198">
        <v>4</v>
      </c>
      <c r="F1198" t="s">
        <v>66</v>
      </c>
      <c r="G1198">
        <v>4</v>
      </c>
      <c r="H1198">
        <v>42</v>
      </c>
      <c r="I1198">
        <v>7.5</v>
      </c>
      <c r="J1198">
        <v>0</v>
      </c>
      <c r="K1198">
        <v>0</v>
      </c>
      <c r="L1198">
        <v>0</v>
      </c>
      <c r="M1198">
        <v>0</v>
      </c>
      <c r="O1198">
        <v>0</v>
      </c>
      <c r="Q1198">
        <v>0</v>
      </c>
    </row>
    <row r="1199" spans="1:17" hidden="1" x14ac:dyDescent="0.35">
      <c r="A1199" t="s">
        <v>370</v>
      </c>
      <c r="B1199" t="s">
        <v>17</v>
      </c>
      <c r="C1199">
        <v>2018</v>
      </c>
      <c r="D1199">
        <v>6</v>
      </c>
      <c r="E1199">
        <v>4</v>
      </c>
      <c r="F1199" t="s">
        <v>66</v>
      </c>
      <c r="G1199">
        <v>5</v>
      </c>
      <c r="H1199">
        <v>47</v>
      </c>
      <c r="I1199">
        <v>8.4</v>
      </c>
      <c r="J1199">
        <v>0</v>
      </c>
      <c r="K1199">
        <v>0</v>
      </c>
      <c r="L1199">
        <v>0</v>
      </c>
      <c r="M1199">
        <v>0</v>
      </c>
      <c r="N1199" t="s">
        <v>38</v>
      </c>
      <c r="O1199">
        <v>0</v>
      </c>
      <c r="Q1199">
        <v>2</v>
      </c>
    </row>
    <row r="1200" spans="1:17" hidden="1" x14ac:dyDescent="0.35">
      <c r="A1200" t="s">
        <v>371</v>
      </c>
      <c r="B1200" t="s">
        <v>17</v>
      </c>
      <c r="C1200">
        <v>2018</v>
      </c>
      <c r="D1200">
        <v>6</v>
      </c>
      <c r="E1200">
        <v>4</v>
      </c>
      <c r="F1200" t="s">
        <v>66</v>
      </c>
      <c r="G1200">
        <v>6</v>
      </c>
      <c r="H1200">
        <v>41</v>
      </c>
      <c r="I1200">
        <v>8</v>
      </c>
      <c r="J1200">
        <v>0</v>
      </c>
      <c r="K1200">
        <v>0</v>
      </c>
      <c r="L1200">
        <v>0</v>
      </c>
      <c r="M1200">
        <v>0</v>
      </c>
      <c r="N1200" t="s">
        <v>38</v>
      </c>
      <c r="O1200">
        <v>0</v>
      </c>
      <c r="Q1200">
        <v>0</v>
      </c>
    </row>
    <row r="1201" spans="1:17" hidden="1" x14ac:dyDescent="0.35">
      <c r="A1201" t="s">
        <v>372</v>
      </c>
      <c r="B1201" t="s">
        <v>17</v>
      </c>
      <c r="C1201">
        <v>2018</v>
      </c>
      <c r="D1201">
        <v>6</v>
      </c>
      <c r="E1201">
        <v>4</v>
      </c>
      <c r="F1201" t="s">
        <v>66</v>
      </c>
      <c r="G1201">
        <v>7</v>
      </c>
      <c r="H1201">
        <v>56</v>
      </c>
      <c r="I1201">
        <v>10.9</v>
      </c>
      <c r="J1201">
        <v>0</v>
      </c>
      <c r="K1201">
        <v>0</v>
      </c>
      <c r="L1201">
        <v>0</v>
      </c>
      <c r="M1201">
        <v>0</v>
      </c>
      <c r="O1201">
        <v>0</v>
      </c>
      <c r="Q1201">
        <v>0</v>
      </c>
    </row>
    <row r="1202" spans="1:17" hidden="1" x14ac:dyDescent="0.35">
      <c r="A1202" t="s">
        <v>373</v>
      </c>
      <c r="B1202" t="s">
        <v>17</v>
      </c>
      <c r="C1202">
        <v>2018</v>
      </c>
      <c r="D1202">
        <v>6</v>
      </c>
      <c r="E1202">
        <v>4</v>
      </c>
      <c r="F1202" t="s">
        <v>66</v>
      </c>
      <c r="G1202">
        <v>8</v>
      </c>
      <c r="H1202">
        <v>37</v>
      </c>
      <c r="I1202">
        <v>7.5</v>
      </c>
      <c r="J1202">
        <v>0</v>
      </c>
      <c r="K1202">
        <v>0</v>
      </c>
      <c r="L1202">
        <v>0</v>
      </c>
      <c r="M1202">
        <v>0</v>
      </c>
      <c r="O1202">
        <v>0</v>
      </c>
      <c r="Q1202">
        <v>1</v>
      </c>
    </row>
    <row r="1203" spans="1:17" hidden="1" x14ac:dyDescent="0.35">
      <c r="A1203" t="s">
        <v>375</v>
      </c>
      <c r="B1203" t="s">
        <v>17</v>
      </c>
      <c r="C1203">
        <v>2018</v>
      </c>
      <c r="D1203">
        <v>6</v>
      </c>
      <c r="E1203">
        <v>4</v>
      </c>
      <c r="F1203" t="s">
        <v>66</v>
      </c>
      <c r="G1203">
        <v>10</v>
      </c>
      <c r="H1203">
        <v>54</v>
      </c>
      <c r="I1203">
        <v>10.1</v>
      </c>
      <c r="J1203">
        <v>0</v>
      </c>
      <c r="K1203">
        <v>0</v>
      </c>
      <c r="L1203">
        <v>0</v>
      </c>
      <c r="M1203">
        <v>0</v>
      </c>
      <c r="O1203">
        <v>0</v>
      </c>
      <c r="Q1203">
        <v>0</v>
      </c>
    </row>
    <row r="1204" spans="1:17" hidden="1" x14ac:dyDescent="0.35">
      <c r="A1204" t="s">
        <v>427</v>
      </c>
      <c r="B1204" t="s">
        <v>17</v>
      </c>
      <c r="C1204">
        <v>2018</v>
      </c>
      <c r="D1204">
        <v>7</v>
      </c>
      <c r="E1204">
        <v>4</v>
      </c>
      <c r="F1204" t="s">
        <v>78</v>
      </c>
      <c r="G1204">
        <v>2</v>
      </c>
      <c r="H1204">
        <v>25</v>
      </c>
      <c r="I1204">
        <v>4</v>
      </c>
      <c r="J1204">
        <v>0</v>
      </c>
      <c r="K1204">
        <v>0</v>
      </c>
      <c r="L1204">
        <v>0</v>
      </c>
      <c r="M1204">
        <v>0</v>
      </c>
      <c r="O1204">
        <v>0</v>
      </c>
      <c r="Q1204">
        <v>0</v>
      </c>
    </row>
    <row r="1205" spans="1:17" hidden="1" x14ac:dyDescent="0.35">
      <c r="A1205" t="s">
        <v>370</v>
      </c>
      <c r="B1205" t="s">
        <v>17</v>
      </c>
      <c r="C1205">
        <v>2019</v>
      </c>
      <c r="D1205">
        <v>6</v>
      </c>
      <c r="E1205">
        <v>4</v>
      </c>
      <c r="F1205" t="s">
        <v>66</v>
      </c>
      <c r="G1205">
        <v>5</v>
      </c>
      <c r="H1205">
        <v>0</v>
      </c>
      <c r="J1205">
        <v>0</v>
      </c>
      <c r="K1205">
        <v>0</v>
      </c>
      <c r="L1205">
        <v>2019</v>
      </c>
      <c r="M1205">
        <v>1</v>
      </c>
      <c r="N1205" t="s">
        <v>21</v>
      </c>
      <c r="O1205">
        <v>0</v>
      </c>
      <c r="Q1205">
        <v>2</v>
      </c>
    </row>
    <row r="1206" spans="1:17" hidden="1" x14ac:dyDescent="0.35">
      <c r="A1206" t="s">
        <v>371</v>
      </c>
      <c r="B1206" t="s">
        <v>17</v>
      </c>
      <c r="C1206">
        <v>2019</v>
      </c>
      <c r="D1206">
        <v>6</v>
      </c>
      <c r="E1206">
        <v>4</v>
      </c>
      <c r="F1206" t="s">
        <v>66</v>
      </c>
      <c r="G1206">
        <v>6</v>
      </c>
      <c r="H1206">
        <v>0</v>
      </c>
      <c r="J1206">
        <v>0</v>
      </c>
      <c r="K1206">
        <v>0</v>
      </c>
      <c r="L1206">
        <v>2019</v>
      </c>
      <c r="M1206">
        <v>1</v>
      </c>
      <c r="O1206">
        <v>0</v>
      </c>
      <c r="Q1206">
        <v>0</v>
      </c>
    </row>
    <row r="1207" spans="1:17" hidden="1" x14ac:dyDescent="0.35">
      <c r="A1207" t="s">
        <v>372</v>
      </c>
      <c r="B1207" t="s">
        <v>17</v>
      </c>
      <c r="C1207">
        <v>2019</v>
      </c>
      <c r="D1207">
        <v>6</v>
      </c>
      <c r="E1207">
        <v>4</v>
      </c>
      <c r="F1207" t="s">
        <v>66</v>
      </c>
      <c r="G1207">
        <v>7</v>
      </c>
      <c r="H1207">
        <v>0</v>
      </c>
      <c r="J1207">
        <v>0</v>
      </c>
      <c r="K1207">
        <v>0</v>
      </c>
      <c r="L1207">
        <v>2019</v>
      </c>
      <c r="M1207">
        <v>1</v>
      </c>
      <c r="O1207">
        <v>0</v>
      </c>
      <c r="Q1207">
        <v>0</v>
      </c>
    </row>
    <row r="1208" spans="1:17" hidden="1" x14ac:dyDescent="0.35">
      <c r="A1208" t="s">
        <v>373</v>
      </c>
      <c r="B1208" t="s">
        <v>17</v>
      </c>
      <c r="C1208">
        <v>2019</v>
      </c>
      <c r="D1208">
        <v>6</v>
      </c>
      <c r="E1208">
        <v>4</v>
      </c>
      <c r="F1208" t="s">
        <v>66</v>
      </c>
      <c r="G1208">
        <v>8</v>
      </c>
      <c r="H1208">
        <v>49</v>
      </c>
      <c r="I1208">
        <v>11</v>
      </c>
      <c r="J1208">
        <v>0</v>
      </c>
      <c r="K1208">
        <v>0</v>
      </c>
      <c r="L1208">
        <v>0</v>
      </c>
      <c r="M1208">
        <v>0</v>
      </c>
      <c r="O1208">
        <v>0</v>
      </c>
      <c r="Q1208">
        <v>2</v>
      </c>
    </row>
    <row r="1209" spans="1:17" hidden="1" x14ac:dyDescent="0.35">
      <c r="A1209" t="s">
        <v>377</v>
      </c>
      <c r="B1209" t="s">
        <v>17</v>
      </c>
      <c r="C1209">
        <v>2019</v>
      </c>
      <c r="D1209">
        <v>6</v>
      </c>
      <c r="E1209">
        <v>5</v>
      </c>
      <c r="F1209" t="s">
        <v>55</v>
      </c>
      <c r="G1209">
        <v>2</v>
      </c>
      <c r="H1209">
        <v>0</v>
      </c>
      <c r="J1209">
        <v>0</v>
      </c>
      <c r="K1209">
        <v>0</v>
      </c>
      <c r="L1209">
        <v>2019</v>
      </c>
      <c r="M1209">
        <v>1</v>
      </c>
      <c r="O1209">
        <v>0</v>
      </c>
      <c r="Q1209">
        <v>1</v>
      </c>
    </row>
    <row r="1210" spans="1:17" hidden="1" x14ac:dyDescent="0.35">
      <c r="A1210" t="s">
        <v>380</v>
      </c>
      <c r="B1210" t="s">
        <v>17</v>
      </c>
      <c r="C1210">
        <v>2019</v>
      </c>
      <c r="D1210">
        <v>6</v>
      </c>
      <c r="E1210">
        <v>5</v>
      </c>
      <c r="F1210" t="s">
        <v>55</v>
      </c>
      <c r="G1210">
        <v>5</v>
      </c>
      <c r="H1210">
        <v>58</v>
      </c>
      <c r="I1210">
        <v>7.8</v>
      </c>
      <c r="J1210">
        <v>0</v>
      </c>
      <c r="K1210">
        <v>100</v>
      </c>
      <c r="L1210">
        <v>0</v>
      </c>
      <c r="M1210">
        <v>0</v>
      </c>
      <c r="O1210">
        <v>0</v>
      </c>
      <c r="Q1210">
        <v>3</v>
      </c>
    </row>
    <row r="1211" spans="1:17" hidden="1" x14ac:dyDescent="0.35">
      <c r="A1211" t="s">
        <v>382</v>
      </c>
      <c r="B1211" t="s">
        <v>17</v>
      </c>
      <c r="C1211">
        <v>2019</v>
      </c>
      <c r="D1211">
        <v>6</v>
      </c>
      <c r="E1211">
        <v>5</v>
      </c>
      <c r="F1211" t="s">
        <v>55</v>
      </c>
      <c r="G1211">
        <v>7</v>
      </c>
      <c r="H1211">
        <v>23</v>
      </c>
      <c r="I1211">
        <v>7.6</v>
      </c>
      <c r="J1211">
        <v>0</v>
      </c>
      <c r="K1211">
        <v>0</v>
      </c>
      <c r="L1211">
        <v>0</v>
      </c>
      <c r="M1211">
        <v>0</v>
      </c>
      <c r="O1211">
        <v>0</v>
      </c>
      <c r="Q1211">
        <v>1</v>
      </c>
    </row>
    <row r="1212" spans="1:17" hidden="1" x14ac:dyDescent="0.35">
      <c r="A1212" t="s">
        <v>383</v>
      </c>
      <c r="B1212" t="s">
        <v>17</v>
      </c>
      <c r="C1212">
        <v>2019</v>
      </c>
      <c r="D1212">
        <v>6</v>
      </c>
      <c r="E1212">
        <v>5</v>
      </c>
      <c r="F1212" t="s">
        <v>55</v>
      </c>
      <c r="G1212">
        <v>8</v>
      </c>
      <c r="H1212">
        <v>0</v>
      </c>
      <c r="J1212">
        <v>0</v>
      </c>
      <c r="K1212">
        <v>0</v>
      </c>
      <c r="L1212">
        <v>2019</v>
      </c>
      <c r="M1212">
        <v>1</v>
      </c>
      <c r="O1212">
        <v>0</v>
      </c>
      <c r="Q1212">
        <v>0</v>
      </c>
    </row>
    <row r="1213" spans="1:17" hidden="1" x14ac:dyDescent="0.35">
      <c r="A1213" t="s">
        <v>385</v>
      </c>
      <c r="B1213" t="s">
        <v>17</v>
      </c>
      <c r="C1213">
        <v>2019</v>
      </c>
      <c r="D1213">
        <v>6</v>
      </c>
      <c r="E1213">
        <v>5</v>
      </c>
      <c r="F1213" t="s">
        <v>55</v>
      </c>
      <c r="G1213">
        <v>10</v>
      </c>
      <c r="H1213">
        <v>0</v>
      </c>
      <c r="J1213">
        <v>0</v>
      </c>
      <c r="K1213">
        <v>0</v>
      </c>
      <c r="L1213">
        <v>2019</v>
      </c>
      <c r="M1213">
        <v>1</v>
      </c>
      <c r="O1213">
        <v>0</v>
      </c>
      <c r="Q1213">
        <v>0</v>
      </c>
    </row>
    <row r="1214" spans="1:17" hidden="1" x14ac:dyDescent="0.35">
      <c r="A1214" t="s">
        <v>386</v>
      </c>
      <c r="B1214" t="s">
        <v>17</v>
      </c>
      <c r="C1214">
        <v>2019</v>
      </c>
      <c r="D1214">
        <v>6</v>
      </c>
      <c r="E1214">
        <v>6</v>
      </c>
      <c r="F1214" t="s">
        <v>44</v>
      </c>
      <c r="G1214">
        <v>1</v>
      </c>
      <c r="H1214">
        <v>45</v>
      </c>
      <c r="I1214">
        <v>6.3</v>
      </c>
      <c r="J1214">
        <v>0</v>
      </c>
      <c r="K1214">
        <v>0</v>
      </c>
      <c r="L1214">
        <v>0</v>
      </c>
      <c r="M1214">
        <v>0</v>
      </c>
      <c r="O1214">
        <v>0</v>
      </c>
      <c r="Q1214">
        <v>0</v>
      </c>
    </row>
    <row r="1215" spans="1:17" hidden="1" x14ac:dyDescent="0.35">
      <c r="A1215" t="s">
        <v>387</v>
      </c>
      <c r="B1215" t="s">
        <v>17</v>
      </c>
      <c r="C1215">
        <v>2019</v>
      </c>
      <c r="D1215">
        <v>6</v>
      </c>
      <c r="E1215">
        <v>6</v>
      </c>
      <c r="F1215" t="s">
        <v>44</v>
      </c>
      <c r="G1215">
        <v>2</v>
      </c>
      <c r="H1215">
        <v>28</v>
      </c>
      <c r="I1215">
        <v>5.0999999999999996</v>
      </c>
      <c r="J1215">
        <v>0</v>
      </c>
      <c r="K1215">
        <v>0</v>
      </c>
      <c r="L1215">
        <v>0</v>
      </c>
      <c r="M1215">
        <v>0</v>
      </c>
      <c r="O1215">
        <v>0</v>
      </c>
      <c r="Q1215">
        <v>0</v>
      </c>
    </row>
    <row r="1216" spans="1:17" hidden="1" x14ac:dyDescent="0.35">
      <c r="A1216" t="s">
        <v>388</v>
      </c>
      <c r="B1216" t="s">
        <v>17</v>
      </c>
      <c r="C1216">
        <v>2019</v>
      </c>
      <c r="D1216">
        <v>6</v>
      </c>
      <c r="E1216">
        <v>6</v>
      </c>
      <c r="F1216" t="s">
        <v>44</v>
      </c>
      <c r="G1216">
        <v>3</v>
      </c>
      <c r="H1216">
        <v>29</v>
      </c>
      <c r="I1216">
        <v>4.9000000000000004</v>
      </c>
      <c r="J1216">
        <v>0</v>
      </c>
      <c r="K1216">
        <v>0</v>
      </c>
      <c r="L1216">
        <v>0</v>
      </c>
      <c r="M1216">
        <v>0</v>
      </c>
      <c r="O1216">
        <v>0</v>
      </c>
      <c r="Q1216">
        <v>0</v>
      </c>
    </row>
    <row r="1217" spans="1:17" hidden="1" x14ac:dyDescent="0.35">
      <c r="A1217" t="s">
        <v>419</v>
      </c>
      <c r="B1217" t="s">
        <v>17</v>
      </c>
      <c r="C1217">
        <v>2019</v>
      </c>
      <c r="D1217">
        <v>7</v>
      </c>
      <c r="E1217">
        <v>3</v>
      </c>
      <c r="F1217" t="s">
        <v>32</v>
      </c>
      <c r="G1217">
        <v>4</v>
      </c>
      <c r="H1217">
        <v>0</v>
      </c>
      <c r="J1217">
        <v>0</v>
      </c>
      <c r="K1217">
        <v>0</v>
      </c>
      <c r="L1217">
        <v>2018</v>
      </c>
      <c r="M1217">
        <v>1</v>
      </c>
      <c r="O1217">
        <v>0</v>
      </c>
      <c r="Q1217">
        <v>0</v>
      </c>
    </row>
    <row r="1218" spans="1:17" hidden="1" x14ac:dyDescent="0.35">
      <c r="A1218" t="s">
        <v>390</v>
      </c>
      <c r="B1218" t="s">
        <v>17</v>
      </c>
      <c r="C1218">
        <v>2019</v>
      </c>
      <c r="D1218">
        <v>6</v>
      </c>
      <c r="E1218">
        <v>6</v>
      </c>
      <c r="F1218" t="s">
        <v>44</v>
      </c>
      <c r="G1218">
        <v>5</v>
      </c>
      <c r="H1218">
        <v>0</v>
      </c>
      <c r="J1218">
        <v>0</v>
      </c>
      <c r="K1218">
        <v>0</v>
      </c>
      <c r="L1218">
        <v>2019</v>
      </c>
      <c r="M1218">
        <v>1</v>
      </c>
      <c r="O1218">
        <v>0</v>
      </c>
      <c r="Q1218">
        <v>0</v>
      </c>
    </row>
    <row r="1219" spans="1:17" hidden="1" x14ac:dyDescent="0.35">
      <c r="A1219" t="s">
        <v>391</v>
      </c>
      <c r="B1219" t="s">
        <v>17</v>
      </c>
      <c r="C1219">
        <v>2019</v>
      </c>
      <c r="D1219">
        <v>6</v>
      </c>
      <c r="E1219">
        <v>6</v>
      </c>
      <c r="F1219" t="s">
        <v>44</v>
      </c>
      <c r="G1219">
        <v>6</v>
      </c>
      <c r="H1219">
        <v>50</v>
      </c>
      <c r="I1219">
        <v>8.9</v>
      </c>
      <c r="J1219">
        <v>0</v>
      </c>
      <c r="K1219">
        <v>0</v>
      </c>
      <c r="L1219">
        <v>0</v>
      </c>
      <c r="M1219">
        <v>0</v>
      </c>
      <c r="O1219">
        <v>0</v>
      </c>
      <c r="Q1219">
        <v>0</v>
      </c>
    </row>
    <row r="1220" spans="1:17" hidden="1" x14ac:dyDescent="0.35">
      <c r="A1220" t="s">
        <v>393</v>
      </c>
      <c r="B1220" t="s">
        <v>17</v>
      </c>
      <c r="C1220">
        <v>2019</v>
      </c>
      <c r="D1220">
        <v>6</v>
      </c>
      <c r="E1220">
        <v>6</v>
      </c>
      <c r="F1220" t="s">
        <v>44</v>
      </c>
      <c r="G1220">
        <v>8</v>
      </c>
      <c r="H1220">
        <v>60</v>
      </c>
      <c r="I1220">
        <v>9.9</v>
      </c>
      <c r="J1220">
        <v>0</v>
      </c>
      <c r="K1220">
        <v>0</v>
      </c>
      <c r="L1220">
        <v>0</v>
      </c>
      <c r="M1220">
        <v>0</v>
      </c>
      <c r="O1220">
        <v>0</v>
      </c>
      <c r="Q1220">
        <v>0</v>
      </c>
    </row>
    <row r="1221" spans="1:17" hidden="1" x14ac:dyDescent="0.35">
      <c r="A1221" t="s">
        <v>394</v>
      </c>
      <c r="B1221" t="s">
        <v>17</v>
      </c>
      <c r="C1221">
        <v>2019</v>
      </c>
      <c r="D1221">
        <v>6</v>
      </c>
      <c r="E1221">
        <v>6</v>
      </c>
      <c r="F1221" t="s">
        <v>44</v>
      </c>
      <c r="G1221">
        <v>9</v>
      </c>
      <c r="H1221">
        <v>26</v>
      </c>
      <c r="I1221">
        <v>5.5</v>
      </c>
      <c r="J1221">
        <v>0</v>
      </c>
      <c r="K1221">
        <v>0</v>
      </c>
      <c r="L1221">
        <v>0</v>
      </c>
      <c r="M1221">
        <v>0</v>
      </c>
      <c r="O1221">
        <v>0</v>
      </c>
      <c r="Q1221">
        <v>0</v>
      </c>
    </row>
    <row r="1222" spans="1:17" hidden="1" x14ac:dyDescent="0.35">
      <c r="A1222" t="s">
        <v>395</v>
      </c>
      <c r="B1222" t="s">
        <v>17</v>
      </c>
      <c r="C1222">
        <v>2019</v>
      </c>
      <c r="D1222">
        <v>6</v>
      </c>
      <c r="E1222">
        <v>6</v>
      </c>
      <c r="F1222" t="s">
        <v>44</v>
      </c>
      <c r="G1222">
        <v>10</v>
      </c>
      <c r="H1222">
        <v>0</v>
      </c>
      <c r="J1222">
        <v>0</v>
      </c>
      <c r="K1222">
        <v>0</v>
      </c>
      <c r="L1222">
        <v>2019</v>
      </c>
      <c r="M1222">
        <v>1</v>
      </c>
      <c r="N1222" t="s">
        <v>23</v>
      </c>
      <c r="O1222">
        <v>0</v>
      </c>
      <c r="Q1222">
        <v>0</v>
      </c>
    </row>
    <row r="1223" spans="1:17" hidden="1" x14ac:dyDescent="0.35">
      <c r="A1223" t="s">
        <v>396</v>
      </c>
      <c r="B1223" t="s">
        <v>17</v>
      </c>
      <c r="C1223">
        <v>2019</v>
      </c>
      <c r="D1223">
        <v>7</v>
      </c>
      <c r="E1223">
        <v>1</v>
      </c>
      <c r="F1223" t="s">
        <v>18</v>
      </c>
      <c r="G1223">
        <v>1</v>
      </c>
      <c r="H1223">
        <v>30</v>
      </c>
      <c r="I1223">
        <v>5.7</v>
      </c>
      <c r="J1223">
        <v>0</v>
      </c>
      <c r="K1223">
        <v>0</v>
      </c>
      <c r="L1223">
        <v>0</v>
      </c>
      <c r="M1223">
        <v>0</v>
      </c>
      <c r="O1223">
        <v>0</v>
      </c>
      <c r="Q1223">
        <v>0</v>
      </c>
    </row>
    <row r="1224" spans="1:17" hidden="1" x14ac:dyDescent="0.35">
      <c r="A1224" t="s">
        <v>398</v>
      </c>
      <c r="B1224" t="s">
        <v>17</v>
      </c>
      <c r="C1224">
        <v>2019</v>
      </c>
      <c r="D1224">
        <v>7</v>
      </c>
      <c r="E1224">
        <v>1</v>
      </c>
      <c r="F1224" t="s">
        <v>18</v>
      </c>
      <c r="G1224">
        <v>3</v>
      </c>
      <c r="H1224">
        <v>28</v>
      </c>
      <c r="I1224">
        <v>6.7</v>
      </c>
      <c r="J1224">
        <v>0</v>
      </c>
      <c r="K1224">
        <v>0</v>
      </c>
      <c r="L1224">
        <v>0</v>
      </c>
      <c r="M1224">
        <v>0</v>
      </c>
      <c r="O1224">
        <v>0</v>
      </c>
      <c r="Q1224">
        <v>0</v>
      </c>
    </row>
    <row r="1225" spans="1:17" hidden="1" x14ac:dyDescent="0.35">
      <c r="A1225" t="s">
        <v>399</v>
      </c>
      <c r="B1225" t="s">
        <v>17</v>
      </c>
      <c r="C1225">
        <v>2019</v>
      </c>
      <c r="D1225">
        <v>7</v>
      </c>
      <c r="E1225">
        <v>1</v>
      </c>
      <c r="F1225" t="s">
        <v>18</v>
      </c>
      <c r="G1225">
        <v>4</v>
      </c>
      <c r="H1225">
        <v>30</v>
      </c>
      <c r="I1225">
        <v>6.8</v>
      </c>
      <c r="J1225">
        <v>0</v>
      </c>
      <c r="K1225">
        <v>0</v>
      </c>
      <c r="L1225">
        <v>0</v>
      </c>
      <c r="M1225">
        <v>0</v>
      </c>
      <c r="O1225">
        <v>0</v>
      </c>
      <c r="Q1225">
        <v>0</v>
      </c>
    </row>
    <row r="1226" spans="1:17" hidden="1" x14ac:dyDescent="0.35">
      <c r="A1226" t="s">
        <v>438</v>
      </c>
      <c r="B1226" t="s">
        <v>17</v>
      </c>
      <c r="C1226">
        <v>2019</v>
      </c>
      <c r="D1226">
        <v>7</v>
      </c>
      <c r="E1226">
        <v>5</v>
      </c>
      <c r="F1226" t="s">
        <v>55</v>
      </c>
      <c r="G1226">
        <v>3</v>
      </c>
      <c r="H1226">
        <v>0</v>
      </c>
      <c r="J1226">
        <v>0</v>
      </c>
      <c r="K1226">
        <v>0</v>
      </c>
      <c r="L1226">
        <v>2018</v>
      </c>
      <c r="M1226">
        <v>1</v>
      </c>
      <c r="O1226">
        <v>0</v>
      </c>
      <c r="Q1226">
        <v>0</v>
      </c>
    </row>
    <row r="1227" spans="1:17" hidden="1" x14ac:dyDescent="0.35">
      <c r="A1227" t="s">
        <v>440</v>
      </c>
      <c r="B1227" t="s">
        <v>17</v>
      </c>
      <c r="C1227">
        <v>2019</v>
      </c>
      <c r="D1227">
        <v>7</v>
      </c>
      <c r="E1227">
        <v>5</v>
      </c>
      <c r="F1227" t="s">
        <v>55</v>
      </c>
      <c r="G1227">
        <v>5</v>
      </c>
      <c r="H1227">
        <v>0</v>
      </c>
      <c r="J1227">
        <v>0</v>
      </c>
      <c r="K1227">
        <v>0</v>
      </c>
      <c r="L1227">
        <v>2018</v>
      </c>
      <c r="M1227">
        <v>1</v>
      </c>
      <c r="O1227">
        <v>0</v>
      </c>
      <c r="Q1227">
        <v>0</v>
      </c>
    </row>
    <row r="1228" spans="1:17" hidden="1" x14ac:dyDescent="0.35">
      <c r="A1228" t="s">
        <v>441</v>
      </c>
      <c r="B1228" t="s">
        <v>17</v>
      </c>
      <c r="C1228">
        <v>2019</v>
      </c>
      <c r="D1228">
        <v>7</v>
      </c>
      <c r="E1228">
        <v>5</v>
      </c>
      <c r="F1228" t="s">
        <v>55</v>
      </c>
      <c r="G1228">
        <v>6</v>
      </c>
      <c r="H1228">
        <v>0</v>
      </c>
      <c r="J1228">
        <v>0</v>
      </c>
      <c r="K1228">
        <v>0</v>
      </c>
      <c r="L1228">
        <v>2018</v>
      </c>
      <c r="M1228">
        <v>1</v>
      </c>
      <c r="O1228">
        <v>0</v>
      </c>
      <c r="Q1228">
        <v>0</v>
      </c>
    </row>
    <row r="1229" spans="1:17" hidden="1" x14ac:dyDescent="0.35">
      <c r="A1229" t="s">
        <v>402</v>
      </c>
      <c r="B1229" t="s">
        <v>17</v>
      </c>
      <c r="C1229">
        <v>2019</v>
      </c>
      <c r="D1229">
        <v>7</v>
      </c>
      <c r="E1229">
        <v>1</v>
      </c>
      <c r="F1229" t="s">
        <v>18</v>
      </c>
      <c r="G1229">
        <v>7</v>
      </c>
      <c r="H1229">
        <v>24</v>
      </c>
      <c r="I1229">
        <v>5.6</v>
      </c>
      <c r="J1229">
        <v>0</v>
      </c>
      <c r="K1229">
        <v>0</v>
      </c>
      <c r="L1229">
        <v>0</v>
      </c>
      <c r="M1229">
        <v>0</v>
      </c>
      <c r="O1229">
        <v>0</v>
      </c>
      <c r="Q1229">
        <v>0</v>
      </c>
    </row>
    <row r="1230" spans="1:17" hidden="1" x14ac:dyDescent="0.35">
      <c r="A1230" t="s">
        <v>404</v>
      </c>
      <c r="B1230" t="s">
        <v>17</v>
      </c>
      <c r="C1230">
        <v>2019</v>
      </c>
      <c r="D1230">
        <v>7</v>
      </c>
      <c r="E1230">
        <v>1</v>
      </c>
      <c r="F1230" t="s">
        <v>18</v>
      </c>
      <c r="G1230">
        <v>9</v>
      </c>
      <c r="H1230">
        <v>35</v>
      </c>
      <c r="I1230">
        <v>6.8</v>
      </c>
      <c r="J1230">
        <v>0</v>
      </c>
      <c r="K1230">
        <v>0</v>
      </c>
      <c r="L1230">
        <v>0</v>
      </c>
      <c r="M1230">
        <v>0</v>
      </c>
      <c r="O1230">
        <v>0</v>
      </c>
      <c r="Q1230">
        <v>0</v>
      </c>
    </row>
    <row r="1231" spans="1:17" hidden="1" x14ac:dyDescent="0.35">
      <c r="A1231" t="s">
        <v>409</v>
      </c>
      <c r="B1231" t="s">
        <v>17</v>
      </c>
      <c r="C1231">
        <v>2019</v>
      </c>
      <c r="D1231">
        <v>7</v>
      </c>
      <c r="E1231">
        <v>2</v>
      </c>
      <c r="F1231" t="s">
        <v>66</v>
      </c>
      <c r="G1231">
        <v>4</v>
      </c>
      <c r="H1231">
        <v>41</v>
      </c>
      <c r="I1231">
        <v>7.5</v>
      </c>
      <c r="J1231">
        <v>0</v>
      </c>
      <c r="K1231">
        <v>0</v>
      </c>
      <c r="L1231">
        <v>0</v>
      </c>
      <c r="M1231">
        <v>0</v>
      </c>
      <c r="O1231">
        <v>0</v>
      </c>
      <c r="Q1231">
        <v>2</v>
      </c>
    </row>
    <row r="1232" spans="1:17" hidden="1" x14ac:dyDescent="0.35">
      <c r="A1232" t="s">
        <v>410</v>
      </c>
      <c r="B1232" t="s">
        <v>17</v>
      </c>
      <c r="C1232">
        <v>2019</v>
      </c>
      <c r="D1232">
        <v>7</v>
      </c>
      <c r="E1232">
        <v>2</v>
      </c>
      <c r="F1232" t="s">
        <v>66</v>
      </c>
      <c r="G1232">
        <v>5</v>
      </c>
      <c r="H1232">
        <v>37</v>
      </c>
      <c r="I1232">
        <v>7.2</v>
      </c>
      <c r="J1232">
        <v>0</v>
      </c>
      <c r="K1232">
        <v>0</v>
      </c>
      <c r="L1232">
        <v>0</v>
      </c>
      <c r="M1232">
        <v>0</v>
      </c>
      <c r="O1232">
        <v>0</v>
      </c>
      <c r="Q1232">
        <v>2</v>
      </c>
    </row>
    <row r="1233" spans="1:17" hidden="1" x14ac:dyDescent="0.35">
      <c r="A1233" t="s">
        <v>411</v>
      </c>
      <c r="B1233" t="s">
        <v>17</v>
      </c>
      <c r="C1233">
        <v>2019</v>
      </c>
      <c r="D1233">
        <v>7</v>
      </c>
      <c r="E1233">
        <v>2</v>
      </c>
      <c r="F1233" t="s">
        <v>66</v>
      </c>
      <c r="G1233">
        <v>6</v>
      </c>
      <c r="H1233">
        <v>60</v>
      </c>
      <c r="I1233">
        <v>10.3</v>
      </c>
      <c r="J1233">
        <v>0</v>
      </c>
      <c r="K1233">
        <v>0</v>
      </c>
      <c r="L1233">
        <v>0</v>
      </c>
      <c r="M1233">
        <v>0</v>
      </c>
      <c r="O1233">
        <v>0</v>
      </c>
      <c r="Q1233">
        <v>1</v>
      </c>
    </row>
    <row r="1234" spans="1:17" hidden="1" x14ac:dyDescent="0.35">
      <c r="A1234" t="s">
        <v>412</v>
      </c>
      <c r="B1234" t="s">
        <v>17</v>
      </c>
      <c r="C1234">
        <v>2019</v>
      </c>
      <c r="D1234">
        <v>7</v>
      </c>
      <c r="E1234">
        <v>2</v>
      </c>
      <c r="F1234" t="s">
        <v>66</v>
      </c>
      <c r="G1234">
        <v>7</v>
      </c>
      <c r="H1234">
        <v>33</v>
      </c>
      <c r="I1234">
        <v>4.4000000000000004</v>
      </c>
      <c r="J1234">
        <v>0</v>
      </c>
      <c r="K1234">
        <v>0</v>
      </c>
      <c r="L1234">
        <v>0</v>
      </c>
      <c r="M1234">
        <v>0</v>
      </c>
      <c r="O1234">
        <v>0</v>
      </c>
      <c r="Q1234">
        <v>3</v>
      </c>
    </row>
    <row r="1235" spans="1:17" hidden="1" x14ac:dyDescent="0.35">
      <c r="A1235" t="s">
        <v>413</v>
      </c>
      <c r="B1235" t="s">
        <v>17</v>
      </c>
      <c r="C1235">
        <v>2019</v>
      </c>
      <c r="D1235">
        <v>7</v>
      </c>
      <c r="E1235">
        <v>2</v>
      </c>
      <c r="F1235" t="s">
        <v>66</v>
      </c>
      <c r="G1235">
        <v>8</v>
      </c>
      <c r="H1235">
        <v>55</v>
      </c>
      <c r="I1235">
        <v>10.6</v>
      </c>
      <c r="J1235">
        <v>0</v>
      </c>
      <c r="K1235">
        <v>0</v>
      </c>
      <c r="L1235">
        <v>0</v>
      </c>
      <c r="M1235">
        <v>0</v>
      </c>
      <c r="O1235">
        <v>0</v>
      </c>
      <c r="Q1235">
        <v>2</v>
      </c>
    </row>
    <row r="1236" spans="1:17" hidden="1" x14ac:dyDescent="0.35">
      <c r="A1236" t="s">
        <v>414</v>
      </c>
      <c r="B1236" t="s">
        <v>17</v>
      </c>
      <c r="C1236">
        <v>2019</v>
      </c>
      <c r="D1236">
        <v>7</v>
      </c>
      <c r="E1236">
        <v>2</v>
      </c>
      <c r="F1236" t="s">
        <v>66</v>
      </c>
      <c r="G1236">
        <v>9</v>
      </c>
      <c r="H1236">
        <v>58</v>
      </c>
      <c r="I1236">
        <v>12.8</v>
      </c>
      <c r="J1236">
        <v>0</v>
      </c>
      <c r="K1236">
        <v>0</v>
      </c>
      <c r="L1236">
        <v>0</v>
      </c>
      <c r="M1236">
        <v>0</v>
      </c>
      <c r="O1236">
        <v>0</v>
      </c>
      <c r="Q1236">
        <v>1</v>
      </c>
    </row>
    <row r="1237" spans="1:17" hidden="1" x14ac:dyDescent="0.35">
      <c r="A1237" t="s">
        <v>415</v>
      </c>
      <c r="B1237" t="s">
        <v>17</v>
      </c>
      <c r="C1237">
        <v>2019</v>
      </c>
      <c r="D1237">
        <v>7</v>
      </c>
      <c r="E1237">
        <v>2</v>
      </c>
      <c r="F1237" t="s">
        <v>66</v>
      </c>
      <c r="G1237">
        <v>10</v>
      </c>
      <c r="H1237">
        <v>0</v>
      </c>
      <c r="J1237">
        <v>0</v>
      </c>
      <c r="K1237">
        <v>0</v>
      </c>
      <c r="L1237">
        <v>2019</v>
      </c>
      <c r="M1237">
        <v>1</v>
      </c>
      <c r="O1237">
        <v>0</v>
      </c>
      <c r="Q1237">
        <v>0</v>
      </c>
    </row>
    <row r="1238" spans="1:17" hidden="1" x14ac:dyDescent="0.35">
      <c r="A1238" t="s">
        <v>420</v>
      </c>
      <c r="B1238" t="s">
        <v>17</v>
      </c>
      <c r="C1238">
        <v>2019</v>
      </c>
      <c r="D1238">
        <v>7</v>
      </c>
      <c r="E1238">
        <v>3</v>
      </c>
      <c r="F1238" t="s">
        <v>32</v>
      </c>
      <c r="G1238">
        <v>5</v>
      </c>
      <c r="H1238">
        <v>52</v>
      </c>
      <c r="I1238">
        <v>8</v>
      </c>
      <c r="J1238">
        <v>0</v>
      </c>
      <c r="K1238">
        <v>0</v>
      </c>
      <c r="L1238">
        <v>0</v>
      </c>
      <c r="M1238">
        <v>0</v>
      </c>
      <c r="O1238">
        <v>0</v>
      </c>
      <c r="Q1238">
        <v>0</v>
      </c>
    </row>
    <row r="1239" spans="1:17" hidden="1" x14ac:dyDescent="0.35">
      <c r="A1239" t="s">
        <v>422</v>
      </c>
      <c r="B1239" t="s">
        <v>17</v>
      </c>
      <c r="C1239">
        <v>2019</v>
      </c>
      <c r="D1239">
        <v>7</v>
      </c>
      <c r="E1239">
        <v>3</v>
      </c>
      <c r="F1239" t="s">
        <v>32</v>
      </c>
      <c r="G1239">
        <v>7</v>
      </c>
      <c r="H1239">
        <v>52</v>
      </c>
      <c r="I1239">
        <v>9.6999999999999993</v>
      </c>
      <c r="J1239">
        <v>0</v>
      </c>
      <c r="K1239">
        <v>0</v>
      </c>
      <c r="L1239">
        <v>0</v>
      </c>
      <c r="M1239">
        <v>0</v>
      </c>
      <c r="O1239">
        <v>0</v>
      </c>
      <c r="Q1239">
        <v>0</v>
      </c>
    </row>
    <row r="1240" spans="1:17" hidden="1" x14ac:dyDescent="0.35">
      <c r="A1240" t="s">
        <v>424</v>
      </c>
      <c r="B1240" t="s">
        <v>17</v>
      </c>
      <c r="C1240">
        <v>2019</v>
      </c>
      <c r="D1240">
        <v>7</v>
      </c>
      <c r="E1240">
        <v>3</v>
      </c>
      <c r="F1240" t="s">
        <v>32</v>
      </c>
      <c r="G1240">
        <v>9</v>
      </c>
      <c r="H1240">
        <v>30</v>
      </c>
      <c r="I1240">
        <v>4.7</v>
      </c>
      <c r="J1240">
        <v>0</v>
      </c>
      <c r="K1240">
        <v>0</v>
      </c>
      <c r="L1240">
        <v>0</v>
      </c>
      <c r="M1240">
        <v>0</v>
      </c>
      <c r="O1240">
        <v>0</v>
      </c>
      <c r="Q1240">
        <v>0</v>
      </c>
    </row>
    <row r="1241" spans="1:17" hidden="1" x14ac:dyDescent="0.35">
      <c r="A1241" t="s">
        <v>425</v>
      </c>
      <c r="B1241" t="s">
        <v>17</v>
      </c>
      <c r="C1241">
        <v>2019</v>
      </c>
      <c r="D1241">
        <v>7</v>
      </c>
      <c r="E1241">
        <v>3</v>
      </c>
      <c r="F1241" t="s">
        <v>32</v>
      </c>
      <c r="G1241">
        <v>10</v>
      </c>
      <c r="H1241">
        <v>43</v>
      </c>
      <c r="I1241">
        <v>6.9</v>
      </c>
      <c r="J1241">
        <v>0</v>
      </c>
      <c r="K1241">
        <v>0</v>
      </c>
      <c r="L1241">
        <v>0</v>
      </c>
      <c r="M1241">
        <v>0</v>
      </c>
      <c r="O1241">
        <v>0</v>
      </c>
      <c r="Q1241">
        <v>0</v>
      </c>
    </row>
    <row r="1242" spans="1:17" hidden="1" x14ac:dyDescent="0.35">
      <c r="A1242" t="s">
        <v>397</v>
      </c>
      <c r="B1242" t="s">
        <v>17</v>
      </c>
      <c r="C1242">
        <v>2020</v>
      </c>
      <c r="D1242">
        <v>7</v>
      </c>
      <c r="E1242">
        <v>1</v>
      </c>
      <c r="F1242" t="s">
        <v>18</v>
      </c>
      <c r="G1242">
        <v>2</v>
      </c>
      <c r="H1242">
        <v>0</v>
      </c>
      <c r="J1242">
        <v>0</v>
      </c>
      <c r="K1242">
        <v>0</v>
      </c>
      <c r="L1242">
        <v>2019</v>
      </c>
      <c r="M1242">
        <v>1</v>
      </c>
      <c r="O1242">
        <v>0</v>
      </c>
      <c r="Q1242">
        <v>0</v>
      </c>
    </row>
    <row r="1243" spans="1:17" x14ac:dyDescent="0.35">
      <c r="A1243" t="s">
        <v>280</v>
      </c>
      <c r="B1243" t="s">
        <v>17</v>
      </c>
      <c r="C1243">
        <v>2020</v>
      </c>
      <c r="D1243">
        <v>5</v>
      </c>
      <c r="E1243">
        <v>1</v>
      </c>
      <c r="F1243" t="s">
        <v>32</v>
      </c>
      <c r="G1243">
        <v>7</v>
      </c>
      <c r="H1243">
        <v>50</v>
      </c>
      <c r="I1243">
        <v>13.8</v>
      </c>
      <c r="J1243">
        <v>0</v>
      </c>
      <c r="K1243">
        <v>0</v>
      </c>
      <c r="L1243">
        <v>0</v>
      </c>
      <c r="M1243">
        <v>0</v>
      </c>
      <c r="O1243">
        <v>0</v>
      </c>
      <c r="Q1243">
        <v>0</v>
      </c>
    </row>
    <row r="1244" spans="1:17" x14ac:dyDescent="0.35">
      <c r="A1244" t="s">
        <v>282</v>
      </c>
      <c r="B1244" t="s">
        <v>17</v>
      </c>
      <c r="C1244">
        <v>2020</v>
      </c>
      <c r="D1244">
        <v>5</v>
      </c>
      <c r="E1244">
        <v>1</v>
      </c>
      <c r="F1244" t="s">
        <v>32</v>
      </c>
      <c r="G1244">
        <v>9</v>
      </c>
      <c r="H1244">
        <v>36</v>
      </c>
      <c r="I1244">
        <v>7.6</v>
      </c>
      <c r="J1244">
        <v>0</v>
      </c>
      <c r="K1244">
        <v>0</v>
      </c>
      <c r="L1244">
        <v>0</v>
      </c>
      <c r="M1244">
        <v>0</v>
      </c>
      <c r="O1244">
        <v>0</v>
      </c>
      <c r="Q1244">
        <v>0</v>
      </c>
    </row>
    <row r="1245" spans="1:17" x14ac:dyDescent="0.35">
      <c r="A1245" t="s">
        <v>302</v>
      </c>
      <c r="B1245" t="s">
        <v>17</v>
      </c>
      <c r="C1245">
        <v>2020</v>
      </c>
      <c r="D1245">
        <v>5</v>
      </c>
      <c r="E1245">
        <v>3</v>
      </c>
      <c r="F1245" t="s">
        <v>18</v>
      </c>
      <c r="G1245">
        <v>9</v>
      </c>
      <c r="H1245">
        <v>39</v>
      </c>
      <c r="I1245">
        <v>6.1</v>
      </c>
      <c r="J1245">
        <v>0</v>
      </c>
      <c r="K1245">
        <v>0</v>
      </c>
      <c r="L1245">
        <v>0</v>
      </c>
      <c r="M1245">
        <v>0</v>
      </c>
      <c r="O1245">
        <v>0</v>
      </c>
      <c r="Q1245">
        <v>0</v>
      </c>
    </row>
    <row r="1246" spans="1:17" x14ac:dyDescent="0.35">
      <c r="A1246" t="s">
        <v>305</v>
      </c>
      <c r="B1246" t="s">
        <v>17</v>
      </c>
      <c r="C1246">
        <v>2020</v>
      </c>
      <c r="D1246">
        <v>5</v>
      </c>
      <c r="E1246">
        <v>4</v>
      </c>
      <c r="F1246" t="s">
        <v>66</v>
      </c>
      <c r="G1246">
        <v>1</v>
      </c>
      <c r="H1246">
        <v>59</v>
      </c>
      <c r="I1246">
        <v>13.6</v>
      </c>
      <c r="J1246">
        <v>0</v>
      </c>
      <c r="K1246">
        <v>0</v>
      </c>
      <c r="L1246">
        <v>0</v>
      </c>
      <c r="M1246">
        <v>0</v>
      </c>
      <c r="O1246">
        <v>0</v>
      </c>
      <c r="Q1246">
        <v>4</v>
      </c>
    </row>
    <row r="1247" spans="1:17" x14ac:dyDescent="0.35">
      <c r="A1247" t="s">
        <v>307</v>
      </c>
      <c r="B1247" t="s">
        <v>17</v>
      </c>
      <c r="C1247">
        <v>2020</v>
      </c>
      <c r="D1247">
        <v>5</v>
      </c>
      <c r="E1247">
        <v>4</v>
      </c>
      <c r="F1247" t="s">
        <v>66</v>
      </c>
      <c r="G1247">
        <v>3</v>
      </c>
      <c r="H1247">
        <v>50</v>
      </c>
      <c r="I1247">
        <v>14.6</v>
      </c>
      <c r="J1247">
        <v>0</v>
      </c>
      <c r="K1247">
        <v>0</v>
      </c>
      <c r="L1247">
        <v>0</v>
      </c>
      <c r="M1247">
        <v>0</v>
      </c>
      <c r="O1247">
        <v>0</v>
      </c>
      <c r="Q1247">
        <v>2</v>
      </c>
    </row>
    <row r="1248" spans="1:17" x14ac:dyDescent="0.35">
      <c r="A1248" t="s">
        <v>310</v>
      </c>
      <c r="B1248" t="s">
        <v>17</v>
      </c>
      <c r="C1248">
        <v>2020</v>
      </c>
      <c r="D1248">
        <v>5</v>
      </c>
      <c r="E1248">
        <v>4</v>
      </c>
      <c r="F1248" t="s">
        <v>66</v>
      </c>
      <c r="G1248">
        <v>6</v>
      </c>
      <c r="H1248">
        <v>51</v>
      </c>
      <c r="I1248">
        <v>8.8000000000000007</v>
      </c>
      <c r="J1248">
        <v>0</v>
      </c>
      <c r="K1248">
        <v>0</v>
      </c>
      <c r="L1248">
        <v>0</v>
      </c>
      <c r="M1248">
        <v>0</v>
      </c>
      <c r="O1248">
        <v>0</v>
      </c>
      <c r="Q1248">
        <v>0</v>
      </c>
    </row>
    <row r="1249" spans="1:17" x14ac:dyDescent="0.35">
      <c r="A1249" t="s">
        <v>312</v>
      </c>
      <c r="B1249" t="s">
        <v>17</v>
      </c>
      <c r="C1249">
        <v>2020</v>
      </c>
      <c r="D1249">
        <v>5</v>
      </c>
      <c r="E1249">
        <v>4</v>
      </c>
      <c r="F1249" t="s">
        <v>66</v>
      </c>
      <c r="G1249">
        <v>8</v>
      </c>
      <c r="H1249">
        <v>27</v>
      </c>
      <c r="I1249">
        <v>9.3000000000000007</v>
      </c>
      <c r="J1249">
        <v>0</v>
      </c>
      <c r="K1249">
        <v>0</v>
      </c>
      <c r="L1249">
        <v>0</v>
      </c>
      <c r="M1249">
        <v>0</v>
      </c>
      <c r="O1249">
        <v>0</v>
      </c>
      <c r="Q1249">
        <v>3</v>
      </c>
    </row>
    <row r="1250" spans="1:17" x14ac:dyDescent="0.35">
      <c r="A1250" t="s">
        <v>318</v>
      </c>
      <c r="B1250" t="s">
        <v>17</v>
      </c>
      <c r="C1250">
        <v>2020</v>
      </c>
      <c r="D1250">
        <v>5</v>
      </c>
      <c r="E1250">
        <v>5</v>
      </c>
      <c r="F1250" t="s">
        <v>78</v>
      </c>
      <c r="G1250">
        <v>3</v>
      </c>
      <c r="H1250">
        <v>40</v>
      </c>
      <c r="I1250">
        <v>10.6</v>
      </c>
      <c r="J1250">
        <v>0</v>
      </c>
      <c r="K1250">
        <v>0</v>
      </c>
      <c r="L1250">
        <v>0</v>
      </c>
      <c r="M1250">
        <v>0</v>
      </c>
      <c r="O1250">
        <v>0</v>
      </c>
      <c r="Q1250">
        <v>0</v>
      </c>
    </row>
    <row r="1251" spans="1:17" x14ac:dyDescent="0.35">
      <c r="A1251" t="s">
        <v>319</v>
      </c>
      <c r="B1251" t="s">
        <v>17</v>
      </c>
      <c r="C1251">
        <v>2020</v>
      </c>
      <c r="D1251">
        <v>5</v>
      </c>
      <c r="E1251">
        <v>5</v>
      </c>
      <c r="F1251" t="s">
        <v>78</v>
      </c>
      <c r="G1251">
        <v>4</v>
      </c>
      <c r="H1251">
        <v>55</v>
      </c>
      <c r="I1251">
        <v>17.7</v>
      </c>
      <c r="J1251">
        <v>0</v>
      </c>
      <c r="K1251">
        <v>0</v>
      </c>
      <c r="L1251">
        <v>0</v>
      </c>
      <c r="M1251">
        <v>0</v>
      </c>
      <c r="O1251">
        <v>0</v>
      </c>
      <c r="Q1251">
        <v>0</v>
      </c>
    </row>
    <row r="1252" spans="1:17" hidden="1" x14ac:dyDescent="0.35">
      <c r="A1252" t="s">
        <v>415</v>
      </c>
      <c r="B1252" t="s">
        <v>17</v>
      </c>
      <c r="C1252">
        <v>2020</v>
      </c>
      <c r="D1252">
        <v>7</v>
      </c>
      <c r="E1252">
        <v>2</v>
      </c>
      <c r="F1252" t="s">
        <v>66</v>
      </c>
      <c r="G1252">
        <v>10</v>
      </c>
      <c r="H1252">
        <v>0</v>
      </c>
      <c r="J1252">
        <v>0</v>
      </c>
      <c r="K1252">
        <v>0</v>
      </c>
      <c r="L1252">
        <v>2019</v>
      </c>
      <c r="M1252">
        <v>1</v>
      </c>
      <c r="O1252">
        <v>0</v>
      </c>
      <c r="Q1252">
        <v>0</v>
      </c>
    </row>
    <row r="1253" spans="1:17" x14ac:dyDescent="0.35">
      <c r="A1253" t="s">
        <v>329</v>
      </c>
      <c r="B1253" t="s">
        <v>17</v>
      </c>
      <c r="C1253">
        <v>2020</v>
      </c>
      <c r="D1253">
        <v>5</v>
      </c>
      <c r="E1253">
        <v>6</v>
      </c>
      <c r="F1253" t="s">
        <v>55</v>
      </c>
      <c r="G1253">
        <v>4</v>
      </c>
      <c r="H1253">
        <v>87</v>
      </c>
      <c r="I1253">
        <v>17.100000000000001</v>
      </c>
      <c r="J1253">
        <v>0</v>
      </c>
      <c r="K1253">
        <v>0</v>
      </c>
      <c r="L1253">
        <v>0</v>
      </c>
      <c r="M1253">
        <v>0</v>
      </c>
      <c r="O1253">
        <v>0</v>
      </c>
      <c r="Q1253">
        <v>2</v>
      </c>
    </row>
    <row r="1254" spans="1:17" x14ac:dyDescent="0.35">
      <c r="A1254" t="s">
        <v>321</v>
      </c>
      <c r="B1254" t="s">
        <v>17</v>
      </c>
      <c r="C1254">
        <v>2020</v>
      </c>
      <c r="D1254">
        <v>5</v>
      </c>
      <c r="E1254">
        <v>5</v>
      </c>
      <c r="F1254" t="s">
        <v>78</v>
      </c>
      <c r="G1254">
        <v>6</v>
      </c>
      <c r="H1254">
        <v>30</v>
      </c>
      <c r="I1254">
        <v>9.5</v>
      </c>
      <c r="J1254">
        <v>0</v>
      </c>
      <c r="K1254">
        <v>0</v>
      </c>
      <c r="L1254">
        <v>0</v>
      </c>
      <c r="M1254">
        <v>0</v>
      </c>
      <c r="O1254">
        <v>0</v>
      </c>
      <c r="Q1254">
        <v>0</v>
      </c>
    </row>
    <row r="1255" spans="1:17" x14ac:dyDescent="0.35">
      <c r="A1255" t="s">
        <v>336</v>
      </c>
      <c r="B1255" t="s">
        <v>17</v>
      </c>
      <c r="C1255">
        <v>2020</v>
      </c>
      <c r="D1255">
        <v>6</v>
      </c>
      <c r="E1255">
        <v>1</v>
      </c>
      <c r="F1255" t="s">
        <v>78</v>
      </c>
      <c r="G1255">
        <v>1</v>
      </c>
      <c r="H1255">
        <v>39</v>
      </c>
      <c r="I1255">
        <v>5.7</v>
      </c>
      <c r="J1255">
        <v>0</v>
      </c>
      <c r="K1255">
        <v>0</v>
      </c>
      <c r="L1255">
        <v>0</v>
      </c>
      <c r="M1255">
        <v>0</v>
      </c>
      <c r="O1255">
        <v>0</v>
      </c>
      <c r="Q1255">
        <v>0</v>
      </c>
    </row>
    <row r="1256" spans="1:17" hidden="1" x14ac:dyDescent="0.35">
      <c r="A1256" t="s">
        <v>419</v>
      </c>
      <c r="B1256" t="s">
        <v>17</v>
      </c>
      <c r="C1256">
        <v>2020</v>
      </c>
      <c r="D1256">
        <v>7</v>
      </c>
      <c r="E1256">
        <v>3</v>
      </c>
      <c r="F1256" t="s">
        <v>32</v>
      </c>
      <c r="G1256">
        <v>4</v>
      </c>
      <c r="H1256">
        <v>0</v>
      </c>
      <c r="J1256">
        <v>0</v>
      </c>
      <c r="K1256">
        <v>0</v>
      </c>
      <c r="L1256">
        <v>2018</v>
      </c>
      <c r="M1256">
        <v>1</v>
      </c>
      <c r="O1256">
        <v>0</v>
      </c>
      <c r="Q1256">
        <v>0</v>
      </c>
    </row>
    <row r="1257" spans="1:17" x14ac:dyDescent="0.35">
      <c r="A1257" t="s">
        <v>337</v>
      </c>
      <c r="B1257" t="s">
        <v>17</v>
      </c>
      <c r="C1257">
        <v>2020</v>
      </c>
      <c r="D1257">
        <v>6</v>
      </c>
      <c r="E1257">
        <v>1</v>
      </c>
      <c r="F1257" t="s">
        <v>78</v>
      </c>
      <c r="G1257">
        <v>2</v>
      </c>
      <c r="H1257">
        <v>31</v>
      </c>
      <c r="I1257">
        <v>7.3</v>
      </c>
      <c r="J1257">
        <v>0</v>
      </c>
      <c r="K1257">
        <v>0</v>
      </c>
      <c r="L1257">
        <v>0</v>
      </c>
      <c r="M1257">
        <v>0</v>
      </c>
      <c r="O1257">
        <v>0</v>
      </c>
      <c r="Q1257">
        <v>0</v>
      </c>
    </row>
    <row r="1258" spans="1:17" x14ac:dyDescent="0.35">
      <c r="A1258" t="s">
        <v>339</v>
      </c>
      <c r="B1258" t="s">
        <v>17</v>
      </c>
      <c r="C1258">
        <v>2020</v>
      </c>
      <c r="D1258">
        <v>6</v>
      </c>
      <c r="E1258">
        <v>1</v>
      </c>
      <c r="F1258" t="s">
        <v>78</v>
      </c>
      <c r="G1258">
        <v>4</v>
      </c>
      <c r="H1258">
        <v>64</v>
      </c>
      <c r="I1258">
        <v>16.899999999999999</v>
      </c>
      <c r="J1258">
        <v>0</v>
      </c>
      <c r="K1258">
        <v>0</v>
      </c>
      <c r="L1258">
        <v>0</v>
      </c>
      <c r="M1258">
        <v>0</v>
      </c>
      <c r="O1258">
        <v>0</v>
      </c>
      <c r="Q1258">
        <v>0</v>
      </c>
    </row>
    <row r="1259" spans="1:17" x14ac:dyDescent="0.35">
      <c r="A1259" t="s">
        <v>341</v>
      </c>
      <c r="B1259" t="s">
        <v>17</v>
      </c>
      <c r="C1259">
        <v>2020</v>
      </c>
      <c r="D1259">
        <v>6</v>
      </c>
      <c r="E1259">
        <v>1</v>
      </c>
      <c r="F1259" t="s">
        <v>78</v>
      </c>
      <c r="G1259">
        <v>6</v>
      </c>
      <c r="H1259">
        <v>46</v>
      </c>
      <c r="I1259">
        <v>9.4</v>
      </c>
      <c r="J1259">
        <v>0</v>
      </c>
      <c r="K1259">
        <v>0</v>
      </c>
      <c r="L1259">
        <v>0</v>
      </c>
      <c r="M1259">
        <v>0</v>
      </c>
      <c r="O1259">
        <v>0</v>
      </c>
      <c r="Q1259">
        <v>0</v>
      </c>
    </row>
    <row r="1260" spans="1:17" x14ac:dyDescent="0.35">
      <c r="A1260" t="s">
        <v>343</v>
      </c>
      <c r="B1260" t="s">
        <v>17</v>
      </c>
      <c r="C1260">
        <v>2020</v>
      </c>
      <c r="D1260">
        <v>6</v>
      </c>
      <c r="E1260">
        <v>1</v>
      </c>
      <c r="F1260" t="s">
        <v>78</v>
      </c>
      <c r="G1260">
        <v>8</v>
      </c>
      <c r="H1260">
        <v>43</v>
      </c>
      <c r="I1260">
        <v>6.4</v>
      </c>
      <c r="J1260">
        <v>0</v>
      </c>
      <c r="K1260">
        <v>0</v>
      </c>
      <c r="L1260">
        <v>0</v>
      </c>
      <c r="M1260">
        <v>0</v>
      </c>
      <c r="O1260">
        <v>0</v>
      </c>
      <c r="Q1260">
        <v>0</v>
      </c>
    </row>
    <row r="1261" spans="1:17" x14ac:dyDescent="0.35">
      <c r="A1261" t="s">
        <v>345</v>
      </c>
      <c r="B1261" t="s">
        <v>17</v>
      </c>
      <c r="C1261">
        <v>2020</v>
      </c>
      <c r="D1261">
        <v>6</v>
      </c>
      <c r="E1261">
        <v>1</v>
      </c>
      <c r="F1261" t="s">
        <v>78</v>
      </c>
      <c r="G1261">
        <v>10</v>
      </c>
      <c r="H1261">
        <v>32</v>
      </c>
      <c r="I1261">
        <v>5.6</v>
      </c>
      <c r="J1261">
        <v>0</v>
      </c>
      <c r="K1261">
        <v>0</v>
      </c>
      <c r="L1261">
        <v>0</v>
      </c>
      <c r="M1261">
        <v>0</v>
      </c>
      <c r="O1261">
        <v>0</v>
      </c>
      <c r="Q1261">
        <v>0</v>
      </c>
    </row>
    <row r="1262" spans="1:17" x14ac:dyDescent="0.35">
      <c r="A1262" t="s">
        <v>346</v>
      </c>
      <c r="B1262" t="s">
        <v>17</v>
      </c>
      <c r="C1262">
        <v>2020</v>
      </c>
      <c r="D1262">
        <v>6</v>
      </c>
      <c r="E1262">
        <v>2</v>
      </c>
      <c r="F1262" t="s">
        <v>32</v>
      </c>
      <c r="G1262">
        <v>1</v>
      </c>
      <c r="H1262">
        <v>50</v>
      </c>
      <c r="I1262">
        <v>12.1</v>
      </c>
      <c r="J1262">
        <v>0</v>
      </c>
      <c r="K1262">
        <v>0</v>
      </c>
      <c r="L1262">
        <v>0</v>
      </c>
      <c r="M1262">
        <v>0</v>
      </c>
      <c r="O1262">
        <v>0</v>
      </c>
      <c r="Q1262">
        <v>0</v>
      </c>
    </row>
    <row r="1263" spans="1:17" x14ac:dyDescent="0.35">
      <c r="A1263" t="s">
        <v>348</v>
      </c>
      <c r="B1263" t="s">
        <v>17</v>
      </c>
      <c r="C1263">
        <v>2020</v>
      </c>
      <c r="D1263">
        <v>6</v>
      </c>
      <c r="E1263">
        <v>2</v>
      </c>
      <c r="F1263" t="s">
        <v>32</v>
      </c>
      <c r="G1263">
        <v>3</v>
      </c>
      <c r="H1263">
        <v>59</v>
      </c>
      <c r="I1263">
        <v>11.3</v>
      </c>
      <c r="J1263">
        <v>0</v>
      </c>
      <c r="K1263">
        <v>0</v>
      </c>
      <c r="L1263">
        <v>0</v>
      </c>
      <c r="M1263">
        <v>0</v>
      </c>
      <c r="O1263">
        <v>0</v>
      </c>
      <c r="Q1263">
        <v>0</v>
      </c>
    </row>
    <row r="1264" spans="1:17" x14ac:dyDescent="0.35">
      <c r="A1264" t="s">
        <v>350</v>
      </c>
      <c r="B1264" t="s">
        <v>17</v>
      </c>
      <c r="C1264">
        <v>2020</v>
      </c>
      <c r="D1264">
        <v>6</v>
      </c>
      <c r="E1264">
        <v>2</v>
      </c>
      <c r="F1264" t="s">
        <v>32</v>
      </c>
      <c r="G1264">
        <v>5</v>
      </c>
      <c r="H1264">
        <v>60</v>
      </c>
      <c r="I1264">
        <v>13.1</v>
      </c>
      <c r="J1264">
        <v>0</v>
      </c>
      <c r="K1264">
        <v>0</v>
      </c>
      <c r="L1264">
        <v>0</v>
      </c>
      <c r="M1264">
        <v>0</v>
      </c>
      <c r="O1264">
        <v>0</v>
      </c>
      <c r="Q1264">
        <v>0</v>
      </c>
    </row>
    <row r="1265" spans="1:17" hidden="1" x14ac:dyDescent="0.35">
      <c r="A1265" t="s">
        <v>438</v>
      </c>
      <c r="B1265" t="s">
        <v>17</v>
      </c>
      <c r="C1265">
        <v>2020</v>
      </c>
      <c r="D1265">
        <v>7</v>
      </c>
      <c r="E1265">
        <v>5</v>
      </c>
      <c r="F1265" t="s">
        <v>55</v>
      </c>
      <c r="G1265">
        <v>3</v>
      </c>
      <c r="H1265">
        <v>0</v>
      </c>
      <c r="J1265">
        <v>0</v>
      </c>
      <c r="K1265">
        <v>0</v>
      </c>
      <c r="L1265">
        <v>2018</v>
      </c>
      <c r="M1265">
        <v>1</v>
      </c>
      <c r="O1265">
        <v>0</v>
      </c>
      <c r="Q1265">
        <v>0</v>
      </c>
    </row>
    <row r="1266" spans="1:17" x14ac:dyDescent="0.35">
      <c r="A1266" t="s">
        <v>351</v>
      </c>
      <c r="B1266" t="s">
        <v>17</v>
      </c>
      <c r="C1266">
        <v>2020</v>
      </c>
      <c r="D1266">
        <v>6</v>
      </c>
      <c r="E1266">
        <v>2</v>
      </c>
      <c r="F1266" t="s">
        <v>32</v>
      </c>
      <c r="G1266">
        <v>6</v>
      </c>
      <c r="H1266">
        <v>51</v>
      </c>
      <c r="I1266">
        <v>9.3000000000000007</v>
      </c>
      <c r="J1266">
        <v>0</v>
      </c>
      <c r="K1266">
        <v>0</v>
      </c>
      <c r="L1266">
        <v>0</v>
      </c>
      <c r="M1266">
        <v>0</v>
      </c>
      <c r="O1266">
        <v>0</v>
      </c>
      <c r="Q1266">
        <v>0</v>
      </c>
    </row>
    <row r="1267" spans="1:17" hidden="1" x14ac:dyDescent="0.35">
      <c r="A1267" t="s">
        <v>440</v>
      </c>
      <c r="B1267" t="s">
        <v>17</v>
      </c>
      <c r="C1267">
        <v>2020</v>
      </c>
      <c r="D1267">
        <v>7</v>
      </c>
      <c r="E1267">
        <v>5</v>
      </c>
      <c r="F1267" t="s">
        <v>55</v>
      </c>
      <c r="G1267">
        <v>5</v>
      </c>
      <c r="H1267">
        <v>0</v>
      </c>
      <c r="J1267">
        <v>0</v>
      </c>
      <c r="K1267">
        <v>0</v>
      </c>
      <c r="L1267">
        <v>2018</v>
      </c>
      <c r="M1267">
        <v>1</v>
      </c>
      <c r="O1267">
        <v>0</v>
      </c>
      <c r="Q1267">
        <v>0</v>
      </c>
    </row>
    <row r="1268" spans="1:17" hidden="1" x14ac:dyDescent="0.35">
      <c r="A1268" t="s">
        <v>441</v>
      </c>
      <c r="B1268" t="s">
        <v>17</v>
      </c>
      <c r="C1268">
        <v>2020</v>
      </c>
      <c r="D1268">
        <v>7</v>
      </c>
      <c r="E1268">
        <v>5</v>
      </c>
      <c r="F1268" t="s">
        <v>55</v>
      </c>
      <c r="G1268">
        <v>6</v>
      </c>
      <c r="H1268">
        <v>0</v>
      </c>
      <c r="J1268">
        <v>0</v>
      </c>
      <c r="K1268">
        <v>0</v>
      </c>
      <c r="L1268">
        <v>2018</v>
      </c>
      <c r="M1268">
        <v>1</v>
      </c>
      <c r="O1268">
        <v>0</v>
      </c>
      <c r="Q1268">
        <v>0</v>
      </c>
    </row>
    <row r="1269" spans="1:17" x14ac:dyDescent="0.35">
      <c r="A1269" t="s">
        <v>353</v>
      </c>
      <c r="B1269" t="s">
        <v>17</v>
      </c>
      <c r="C1269">
        <v>2020</v>
      </c>
      <c r="D1269">
        <v>6</v>
      </c>
      <c r="E1269">
        <v>2</v>
      </c>
      <c r="F1269" t="s">
        <v>32</v>
      </c>
      <c r="G1269">
        <v>8</v>
      </c>
      <c r="H1269">
        <v>54</v>
      </c>
      <c r="I1269">
        <v>13.8</v>
      </c>
      <c r="J1269">
        <v>0</v>
      </c>
      <c r="K1269">
        <v>0</v>
      </c>
      <c r="L1269">
        <v>0</v>
      </c>
      <c r="M1269">
        <v>0</v>
      </c>
      <c r="O1269">
        <v>0</v>
      </c>
      <c r="Q1269">
        <v>0</v>
      </c>
    </row>
    <row r="1270" spans="1:17" hidden="1" x14ac:dyDescent="0.35">
      <c r="A1270" t="s">
        <v>443</v>
      </c>
      <c r="B1270" t="s">
        <v>17</v>
      </c>
      <c r="C1270">
        <v>2020</v>
      </c>
      <c r="D1270">
        <v>7</v>
      </c>
      <c r="E1270">
        <v>5</v>
      </c>
      <c r="F1270" t="s">
        <v>55</v>
      </c>
      <c r="G1270">
        <v>8</v>
      </c>
      <c r="H1270">
        <v>0</v>
      </c>
      <c r="J1270">
        <v>0</v>
      </c>
      <c r="K1270">
        <v>0</v>
      </c>
      <c r="L1270">
        <v>2019</v>
      </c>
      <c r="M1270">
        <v>1</v>
      </c>
      <c r="O1270">
        <v>0</v>
      </c>
      <c r="Q1270">
        <v>0</v>
      </c>
    </row>
    <row r="1271" spans="1:17" x14ac:dyDescent="0.35">
      <c r="A1271" t="s">
        <v>355</v>
      </c>
      <c r="B1271" t="s">
        <v>17</v>
      </c>
      <c r="C1271">
        <v>2020</v>
      </c>
      <c r="D1271">
        <v>6</v>
      </c>
      <c r="E1271">
        <v>2</v>
      </c>
      <c r="F1271" t="s">
        <v>32</v>
      </c>
      <c r="G1271">
        <v>10</v>
      </c>
      <c r="H1271">
        <v>69</v>
      </c>
      <c r="I1271">
        <v>17.5</v>
      </c>
      <c r="J1271">
        <v>0</v>
      </c>
      <c r="K1271">
        <v>0</v>
      </c>
      <c r="L1271">
        <v>0</v>
      </c>
      <c r="M1271">
        <v>0</v>
      </c>
      <c r="O1271">
        <v>0</v>
      </c>
      <c r="Q1271">
        <v>0</v>
      </c>
    </row>
    <row r="1272" spans="1:17" x14ac:dyDescent="0.35">
      <c r="A1272" t="s">
        <v>357</v>
      </c>
      <c r="B1272" t="s">
        <v>17</v>
      </c>
      <c r="C1272">
        <v>2020</v>
      </c>
      <c r="D1272">
        <v>6</v>
      </c>
      <c r="E1272">
        <v>3</v>
      </c>
      <c r="F1272" t="s">
        <v>18</v>
      </c>
      <c r="G1272">
        <v>2</v>
      </c>
      <c r="H1272">
        <v>60</v>
      </c>
      <c r="I1272">
        <v>13.6</v>
      </c>
      <c r="J1272">
        <v>0</v>
      </c>
      <c r="K1272">
        <v>0</v>
      </c>
      <c r="L1272">
        <v>0</v>
      </c>
      <c r="M1272">
        <v>0</v>
      </c>
      <c r="O1272">
        <v>0</v>
      </c>
      <c r="Q1272">
        <v>0</v>
      </c>
    </row>
    <row r="1273" spans="1:17" hidden="1" x14ac:dyDescent="0.35">
      <c r="A1273" t="s">
        <v>448</v>
      </c>
      <c r="B1273" t="s">
        <v>17</v>
      </c>
      <c r="C1273">
        <v>2020</v>
      </c>
      <c r="D1273">
        <v>7</v>
      </c>
      <c r="E1273">
        <v>6</v>
      </c>
      <c r="F1273" t="s">
        <v>44</v>
      </c>
      <c r="G1273">
        <v>3</v>
      </c>
      <c r="H1273">
        <v>0</v>
      </c>
      <c r="J1273">
        <v>0</v>
      </c>
      <c r="K1273">
        <v>0</v>
      </c>
      <c r="L1273">
        <v>2019</v>
      </c>
      <c r="M1273">
        <v>1</v>
      </c>
      <c r="O1273">
        <v>0</v>
      </c>
      <c r="Q1273">
        <v>0</v>
      </c>
    </row>
    <row r="1274" spans="1:17" x14ac:dyDescent="0.35">
      <c r="A1274" t="s">
        <v>359</v>
      </c>
      <c r="B1274" t="s">
        <v>17</v>
      </c>
      <c r="C1274">
        <v>2020</v>
      </c>
      <c r="D1274">
        <v>6</v>
      </c>
      <c r="E1274">
        <v>3</v>
      </c>
      <c r="F1274" t="s">
        <v>18</v>
      </c>
      <c r="G1274">
        <v>4</v>
      </c>
      <c r="H1274">
        <v>45</v>
      </c>
      <c r="I1274">
        <v>11.5</v>
      </c>
      <c r="J1274">
        <v>0</v>
      </c>
      <c r="K1274">
        <v>0</v>
      </c>
      <c r="L1274">
        <v>0</v>
      </c>
      <c r="M1274">
        <v>0</v>
      </c>
      <c r="O1274">
        <v>0</v>
      </c>
      <c r="Q1274">
        <v>0</v>
      </c>
    </row>
    <row r="1275" spans="1:17" x14ac:dyDescent="0.35">
      <c r="A1275" t="s">
        <v>360</v>
      </c>
      <c r="B1275" t="s">
        <v>17</v>
      </c>
      <c r="C1275">
        <v>2020</v>
      </c>
      <c r="D1275">
        <v>6</v>
      </c>
      <c r="E1275">
        <v>3</v>
      </c>
      <c r="F1275" t="s">
        <v>18</v>
      </c>
      <c r="G1275">
        <v>5</v>
      </c>
      <c r="H1275">
        <v>40</v>
      </c>
      <c r="I1275">
        <v>10.4</v>
      </c>
      <c r="J1275">
        <v>0</v>
      </c>
      <c r="K1275">
        <v>0</v>
      </c>
      <c r="L1275">
        <v>0</v>
      </c>
      <c r="M1275">
        <v>0</v>
      </c>
      <c r="O1275">
        <v>0</v>
      </c>
      <c r="Q1275">
        <v>0</v>
      </c>
    </row>
    <row r="1276" spans="1:17" x14ac:dyDescent="0.35">
      <c r="A1276" t="s">
        <v>362</v>
      </c>
      <c r="B1276" t="s">
        <v>17</v>
      </c>
      <c r="C1276">
        <v>2020</v>
      </c>
      <c r="D1276">
        <v>6</v>
      </c>
      <c r="E1276">
        <v>3</v>
      </c>
      <c r="F1276" t="s">
        <v>18</v>
      </c>
      <c r="G1276">
        <v>7</v>
      </c>
      <c r="H1276">
        <v>37</v>
      </c>
      <c r="I1276">
        <v>6.6</v>
      </c>
      <c r="J1276">
        <v>0</v>
      </c>
      <c r="K1276">
        <v>0</v>
      </c>
      <c r="L1276">
        <v>0</v>
      </c>
      <c r="M1276">
        <v>0</v>
      </c>
      <c r="O1276">
        <v>0</v>
      </c>
      <c r="Q1276">
        <v>0</v>
      </c>
    </row>
    <row r="1277" spans="1:17" hidden="1" x14ac:dyDescent="0.35">
      <c r="A1277" t="s">
        <v>454</v>
      </c>
      <c r="B1277" t="s">
        <v>17</v>
      </c>
      <c r="C1277">
        <v>2020</v>
      </c>
      <c r="D1277">
        <v>7</v>
      </c>
      <c r="E1277">
        <v>6</v>
      </c>
      <c r="F1277" t="s">
        <v>44</v>
      </c>
      <c r="G1277">
        <v>9</v>
      </c>
      <c r="H1277">
        <v>0</v>
      </c>
      <c r="J1277">
        <v>0</v>
      </c>
      <c r="K1277">
        <v>0</v>
      </c>
      <c r="L1277">
        <v>2019</v>
      </c>
      <c r="M1277">
        <v>1</v>
      </c>
      <c r="O1277">
        <v>0</v>
      </c>
      <c r="Q1277">
        <v>0</v>
      </c>
    </row>
    <row r="1278" spans="1:17" x14ac:dyDescent="0.35">
      <c r="A1278" t="s">
        <v>367</v>
      </c>
      <c r="B1278" t="s">
        <v>17</v>
      </c>
      <c r="C1278">
        <v>2020</v>
      </c>
      <c r="D1278">
        <v>6</v>
      </c>
      <c r="E1278">
        <v>4</v>
      </c>
      <c r="F1278" t="s">
        <v>66</v>
      </c>
      <c r="G1278">
        <v>2</v>
      </c>
      <c r="H1278">
        <v>64</v>
      </c>
      <c r="I1278">
        <v>14</v>
      </c>
      <c r="J1278">
        <v>0</v>
      </c>
      <c r="K1278">
        <v>0</v>
      </c>
      <c r="L1278">
        <v>0</v>
      </c>
      <c r="M1278">
        <v>0</v>
      </c>
      <c r="O1278">
        <v>0</v>
      </c>
      <c r="Q1278">
        <v>3</v>
      </c>
    </row>
    <row r="1279" spans="1:17" hidden="1" x14ac:dyDescent="0.35">
      <c r="A1279" t="s">
        <v>456</v>
      </c>
      <c r="B1279" t="s">
        <v>17</v>
      </c>
      <c r="C1279">
        <v>2020</v>
      </c>
      <c r="D1279">
        <v>7</v>
      </c>
      <c r="E1279">
        <v>6</v>
      </c>
      <c r="F1279" t="s">
        <v>44</v>
      </c>
      <c r="G1279">
        <v>11</v>
      </c>
      <c r="H1279">
        <v>0</v>
      </c>
      <c r="J1279">
        <v>0</v>
      </c>
      <c r="K1279">
        <v>0</v>
      </c>
      <c r="L1279">
        <v>2019</v>
      </c>
      <c r="M1279">
        <v>1</v>
      </c>
      <c r="O1279">
        <v>0</v>
      </c>
      <c r="Q1279">
        <v>0</v>
      </c>
    </row>
    <row r="1280" spans="1:17" x14ac:dyDescent="0.35">
      <c r="A1280" t="s">
        <v>368</v>
      </c>
      <c r="B1280" t="s">
        <v>17</v>
      </c>
      <c r="C1280">
        <v>2020</v>
      </c>
      <c r="D1280">
        <v>6</v>
      </c>
      <c r="E1280">
        <v>4</v>
      </c>
      <c r="F1280" t="s">
        <v>66</v>
      </c>
      <c r="G1280">
        <v>3</v>
      </c>
      <c r="H1280">
        <v>49</v>
      </c>
      <c r="I1280">
        <v>9.9</v>
      </c>
      <c r="J1280">
        <v>0</v>
      </c>
      <c r="K1280">
        <v>0</v>
      </c>
      <c r="L1280">
        <v>0</v>
      </c>
      <c r="M1280">
        <v>0</v>
      </c>
      <c r="O1280">
        <v>0</v>
      </c>
      <c r="Q1280">
        <v>2</v>
      </c>
    </row>
    <row r="1281" spans="1:17" hidden="1" x14ac:dyDescent="0.35">
      <c r="A1281" t="s">
        <v>592</v>
      </c>
      <c r="B1281" t="s">
        <v>17</v>
      </c>
      <c r="C1281">
        <v>2019</v>
      </c>
      <c r="D1281">
        <v>10</v>
      </c>
      <c r="E1281">
        <v>2</v>
      </c>
      <c r="F1281" t="s">
        <v>44</v>
      </c>
      <c r="G1281">
        <v>5</v>
      </c>
      <c r="H1281">
        <v>47</v>
      </c>
      <c r="I1281">
        <v>9</v>
      </c>
      <c r="J1281">
        <v>150</v>
      </c>
      <c r="K1281">
        <v>50</v>
      </c>
      <c r="L1281">
        <v>0</v>
      </c>
      <c r="M1281">
        <v>0</v>
      </c>
      <c r="O1281">
        <v>0</v>
      </c>
      <c r="Q1281">
        <v>0</v>
      </c>
    </row>
    <row r="1282" spans="1:17" x14ac:dyDescent="0.35">
      <c r="A1282" t="s">
        <v>381</v>
      </c>
      <c r="B1282" t="s">
        <v>17</v>
      </c>
      <c r="C1282">
        <v>2020</v>
      </c>
      <c r="D1282">
        <v>6</v>
      </c>
      <c r="E1282">
        <v>5</v>
      </c>
      <c r="F1282" t="s">
        <v>55</v>
      </c>
      <c r="G1282">
        <v>6</v>
      </c>
      <c r="H1282">
        <v>80</v>
      </c>
      <c r="I1282">
        <v>16.899999999999999</v>
      </c>
      <c r="J1282">
        <v>0</v>
      </c>
      <c r="K1282">
        <v>0</v>
      </c>
      <c r="L1282">
        <v>0</v>
      </c>
      <c r="M1282">
        <v>0</v>
      </c>
      <c r="N1282" t="s">
        <v>38</v>
      </c>
      <c r="O1282">
        <v>0</v>
      </c>
      <c r="Q1282">
        <v>2</v>
      </c>
    </row>
    <row r="1283" spans="1:17" x14ac:dyDescent="0.35">
      <c r="A1283" t="s">
        <v>387</v>
      </c>
      <c r="B1283" t="s">
        <v>17</v>
      </c>
      <c r="C1283">
        <v>2020</v>
      </c>
      <c r="D1283">
        <v>6</v>
      </c>
      <c r="E1283">
        <v>6</v>
      </c>
      <c r="F1283" t="s">
        <v>44</v>
      </c>
      <c r="G1283">
        <v>2</v>
      </c>
      <c r="H1283">
        <v>46</v>
      </c>
      <c r="I1283">
        <v>6.7</v>
      </c>
      <c r="J1283">
        <v>0</v>
      </c>
      <c r="K1283">
        <v>0</v>
      </c>
      <c r="L1283">
        <v>0</v>
      </c>
      <c r="M1283">
        <v>0</v>
      </c>
      <c r="O1283">
        <v>0</v>
      </c>
      <c r="P1283" t="s">
        <v>641</v>
      </c>
      <c r="Q1283">
        <v>0</v>
      </c>
    </row>
    <row r="1284" spans="1:17" x14ac:dyDescent="0.35">
      <c r="A1284" t="s">
        <v>388</v>
      </c>
      <c r="B1284" t="s">
        <v>17</v>
      </c>
      <c r="C1284">
        <v>2020</v>
      </c>
      <c r="D1284">
        <v>6</v>
      </c>
      <c r="E1284">
        <v>6</v>
      </c>
      <c r="F1284" t="s">
        <v>44</v>
      </c>
      <c r="G1284">
        <v>3</v>
      </c>
      <c r="H1284">
        <v>42</v>
      </c>
      <c r="I1284">
        <v>6.8</v>
      </c>
      <c r="J1284">
        <v>0</v>
      </c>
      <c r="K1284">
        <v>0</v>
      </c>
      <c r="L1284">
        <v>0</v>
      </c>
      <c r="M1284">
        <v>0</v>
      </c>
      <c r="O1284">
        <v>0</v>
      </c>
      <c r="P1284" t="s">
        <v>640</v>
      </c>
      <c r="Q1284">
        <v>0</v>
      </c>
    </row>
    <row r="1285" spans="1:17" hidden="1" x14ac:dyDescent="0.35">
      <c r="A1285" t="s">
        <v>170</v>
      </c>
      <c r="B1285" t="s">
        <v>17</v>
      </c>
      <c r="C1285">
        <v>2019</v>
      </c>
      <c r="D1285">
        <v>3</v>
      </c>
      <c r="E1285">
        <v>2</v>
      </c>
      <c r="F1285" t="s">
        <v>55</v>
      </c>
      <c r="G1285">
        <v>10</v>
      </c>
      <c r="H1285">
        <v>36</v>
      </c>
      <c r="I1285">
        <v>10.1</v>
      </c>
      <c r="J1285">
        <v>140</v>
      </c>
      <c r="K1285">
        <v>50</v>
      </c>
      <c r="L1285">
        <v>0</v>
      </c>
      <c r="M1285">
        <v>0</v>
      </c>
      <c r="O1285">
        <v>0</v>
      </c>
      <c r="Q1285">
        <v>2</v>
      </c>
    </row>
    <row r="1286" spans="1:17" hidden="1" x14ac:dyDescent="0.35">
      <c r="A1286" t="s">
        <v>230</v>
      </c>
      <c r="B1286" t="s">
        <v>17</v>
      </c>
      <c r="C1286">
        <v>2019</v>
      </c>
      <c r="D1286">
        <v>4</v>
      </c>
      <c r="E1286">
        <v>2</v>
      </c>
      <c r="F1286" t="s">
        <v>66</v>
      </c>
      <c r="G1286">
        <v>8</v>
      </c>
      <c r="H1286">
        <v>37</v>
      </c>
      <c r="I1286">
        <v>7.8</v>
      </c>
      <c r="J1286">
        <v>140</v>
      </c>
      <c r="K1286">
        <v>30</v>
      </c>
      <c r="L1286">
        <v>0</v>
      </c>
      <c r="M1286">
        <v>0</v>
      </c>
      <c r="O1286">
        <v>0</v>
      </c>
      <c r="Q1286">
        <v>4</v>
      </c>
    </row>
    <row r="1287" spans="1:17" x14ac:dyDescent="0.35">
      <c r="A1287" t="s">
        <v>389</v>
      </c>
      <c r="B1287" t="s">
        <v>17</v>
      </c>
      <c r="C1287">
        <v>2020</v>
      </c>
      <c r="D1287">
        <v>6</v>
      </c>
      <c r="E1287">
        <v>6</v>
      </c>
      <c r="F1287" t="s">
        <v>44</v>
      </c>
      <c r="G1287">
        <v>4</v>
      </c>
      <c r="H1287">
        <v>63</v>
      </c>
      <c r="I1287">
        <v>10.5</v>
      </c>
      <c r="J1287">
        <v>0</v>
      </c>
      <c r="K1287">
        <v>0</v>
      </c>
      <c r="L1287">
        <v>0</v>
      </c>
      <c r="M1287">
        <v>0</v>
      </c>
      <c r="O1287">
        <v>0</v>
      </c>
      <c r="P1287" t="s">
        <v>640</v>
      </c>
      <c r="Q1287">
        <v>0</v>
      </c>
    </row>
    <row r="1288" spans="1:17" x14ac:dyDescent="0.35">
      <c r="A1288" t="s">
        <v>391</v>
      </c>
      <c r="B1288" t="s">
        <v>17</v>
      </c>
      <c r="C1288">
        <v>2020</v>
      </c>
      <c r="D1288">
        <v>6</v>
      </c>
      <c r="E1288">
        <v>6</v>
      </c>
      <c r="F1288" t="s">
        <v>44</v>
      </c>
      <c r="G1288">
        <v>6</v>
      </c>
      <c r="H1288">
        <v>74</v>
      </c>
      <c r="I1288">
        <v>12.6</v>
      </c>
      <c r="J1288">
        <v>0</v>
      </c>
      <c r="K1288">
        <v>0</v>
      </c>
      <c r="L1288">
        <v>0</v>
      </c>
      <c r="M1288">
        <v>0</v>
      </c>
      <c r="O1288">
        <v>0</v>
      </c>
      <c r="P1288" t="s">
        <v>640</v>
      </c>
      <c r="Q1288">
        <v>0</v>
      </c>
    </row>
    <row r="1289" spans="1:17" hidden="1" x14ac:dyDescent="0.35">
      <c r="A1289" t="s">
        <v>363</v>
      </c>
      <c r="B1289" t="s">
        <v>17</v>
      </c>
      <c r="C1289">
        <v>2019</v>
      </c>
      <c r="D1289">
        <v>6</v>
      </c>
      <c r="E1289">
        <v>3</v>
      </c>
      <c r="F1289" t="s">
        <v>18</v>
      </c>
      <c r="G1289">
        <v>8</v>
      </c>
      <c r="H1289">
        <v>49</v>
      </c>
      <c r="I1289">
        <v>10.7</v>
      </c>
      <c r="J1289">
        <v>140</v>
      </c>
      <c r="K1289">
        <v>50</v>
      </c>
      <c r="L1289">
        <v>0</v>
      </c>
      <c r="M1289">
        <v>0</v>
      </c>
      <c r="O1289">
        <v>0</v>
      </c>
      <c r="Q1289">
        <v>0</v>
      </c>
    </row>
    <row r="1290" spans="1:17" x14ac:dyDescent="0.35">
      <c r="A1290" t="s">
        <v>392</v>
      </c>
      <c r="B1290" t="s">
        <v>17</v>
      </c>
      <c r="C1290">
        <v>2020</v>
      </c>
      <c r="D1290">
        <v>6</v>
      </c>
      <c r="E1290">
        <v>6</v>
      </c>
      <c r="F1290" t="s">
        <v>44</v>
      </c>
      <c r="G1290">
        <v>7</v>
      </c>
      <c r="H1290">
        <v>40</v>
      </c>
      <c r="I1290">
        <v>6.2</v>
      </c>
      <c r="J1290">
        <v>0</v>
      </c>
      <c r="K1290">
        <v>0</v>
      </c>
      <c r="L1290">
        <v>0</v>
      </c>
      <c r="M1290">
        <v>0</v>
      </c>
      <c r="O1290">
        <v>0</v>
      </c>
      <c r="P1290" t="s">
        <v>640</v>
      </c>
      <c r="Q1290">
        <v>0</v>
      </c>
    </row>
    <row r="1291" spans="1:17" hidden="1" x14ac:dyDescent="0.35">
      <c r="A1291" t="s">
        <v>499</v>
      </c>
      <c r="B1291" t="s">
        <v>17</v>
      </c>
      <c r="C1291">
        <v>2019</v>
      </c>
      <c r="D1291">
        <v>8</v>
      </c>
      <c r="E1291">
        <v>5</v>
      </c>
      <c r="F1291" t="s">
        <v>78</v>
      </c>
      <c r="G1291">
        <v>3</v>
      </c>
      <c r="H1291">
        <v>33</v>
      </c>
      <c r="I1291">
        <v>6.8</v>
      </c>
      <c r="J1291">
        <v>140</v>
      </c>
      <c r="K1291">
        <v>90</v>
      </c>
      <c r="L1291">
        <v>0</v>
      </c>
      <c r="M1291">
        <v>0</v>
      </c>
      <c r="O1291">
        <v>0</v>
      </c>
      <c r="Q1291">
        <v>0</v>
      </c>
    </row>
    <row r="1292" spans="1:17" hidden="1" x14ac:dyDescent="0.35">
      <c r="A1292" t="s">
        <v>428</v>
      </c>
      <c r="B1292" t="s">
        <v>17</v>
      </c>
      <c r="C1292">
        <v>2018</v>
      </c>
      <c r="D1292">
        <v>7</v>
      </c>
      <c r="E1292">
        <v>4</v>
      </c>
      <c r="F1292" t="s">
        <v>78</v>
      </c>
      <c r="G1292">
        <v>3</v>
      </c>
      <c r="H1292">
        <v>40</v>
      </c>
      <c r="I1292">
        <v>8.6</v>
      </c>
      <c r="J1292">
        <v>0</v>
      </c>
      <c r="K1292">
        <v>0</v>
      </c>
      <c r="L1292">
        <v>0</v>
      </c>
      <c r="M1292">
        <v>0</v>
      </c>
      <c r="O1292">
        <v>0</v>
      </c>
      <c r="Q1292">
        <v>0</v>
      </c>
    </row>
    <row r="1293" spans="1:17" hidden="1" x14ac:dyDescent="0.35">
      <c r="A1293" t="s">
        <v>33</v>
      </c>
      <c r="B1293" t="s">
        <v>17</v>
      </c>
      <c r="C1293">
        <v>2019</v>
      </c>
      <c r="D1293">
        <v>1</v>
      </c>
      <c r="E1293">
        <v>2</v>
      </c>
      <c r="F1293" t="s">
        <v>32</v>
      </c>
      <c r="G1293">
        <v>1</v>
      </c>
      <c r="H1293">
        <v>27</v>
      </c>
      <c r="I1293">
        <v>5.3</v>
      </c>
      <c r="J1293">
        <v>130</v>
      </c>
      <c r="K1293">
        <v>40</v>
      </c>
      <c r="L1293">
        <v>0</v>
      </c>
      <c r="M1293">
        <v>0</v>
      </c>
      <c r="O1293">
        <v>0</v>
      </c>
      <c r="Q1293">
        <v>0</v>
      </c>
    </row>
    <row r="1294" spans="1:17" hidden="1" x14ac:dyDescent="0.35">
      <c r="A1294" t="s">
        <v>199</v>
      </c>
      <c r="B1294" t="s">
        <v>17</v>
      </c>
      <c r="C1294">
        <v>2019</v>
      </c>
      <c r="D1294">
        <v>3</v>
      </c>
      <c r="E1294">
        <v>5</v>
      </c>
      <c r="F1294" t="s">
        <v>66</v>
      </c>
      <c r="G1294">
        <v>7</v>
      </c>
      <c r="H1294">
        <v>61</v>
      </c>
      <c r="I1294">
        <v>14</v>
      </c>
      <c r="J1294">
        <v>130</v>
      </c>
      <c r="K1294">
        <v>20</v>
      </c>
      <c r="L1294">
        <v>0</v>
      </c>
      <c r="M1294">
        <v>0</v>
      </c>
      <c r="O1294">
        <v>0</v>
      </c>
      <c r="Q1294">
        <v>2</v>
      </c>
    </row>
    <row r="1295" spans="1:17" x14ac:dyDescent="0.35">
      <c r="A1295" t="s">
        <v>393</v>
      </c>
      <c r="B1295" t="s">
        <v>17</v>
      </c>
      <c r="C1295">
        <v>2020</v>
      </c>
      <c r="D1295">
        <v>6</v>
      </c>
      <c r="E1295">
        <v>6</v>
      </c>
      <c r="F1295" t="s">
        <v>44</v>
      </c>
      <c r="G1295">
        <v>8</v>
      </c>
      <c r="H1295">
        <v>70</v>
      </c>
      <c r="I1295">
        <v>12.3</v>
      </c>
      <c r="J1295">
        <v>0</v>
      </c>
      <c r="K1295">
        <v>0</v>
      </c>
      <c r="L1295">
        <v>0</v>
      </c>
      <c r="M1295">
        <v>0</v>
      </c>
      <c r="O1295">
        <v>0</v>
      </c>
      <c r="P1295" t="s">
        <v>640</v>
      </c>
      <c r="Q1295">
        <v>0</v>
      </c>
    </row>
    <row r="1296" spans="1:17" hidden="1" x14ac:dyDescent="0.35">
      <c r="A1296" t="s">
        <v>235</v>
      </c>
      <c r="B1296" t="s">
        <v>17</v>
      </c>
      <c r="C1296">
        <v>2019</v>
      </c>
      <c r="D1296">
        <v>4</v>
      </c>
      <c r="E1296">
        <v>3</v>
      </c>
      <c r="F1296" t="s">
        <v>78</v>
      </c>
      <c r="G1296">
        <v>3</v>
      </c>
      <c r="H1296">
        <v>45</v>
      </c>
      <c r="I1296">
        <v>9.1</v>
      </c>
      <c r="J1296">
        <v>130</v>
      </c>
      <c r="K1296">
        <v>40</v>
      </c>
      <c r="L1296">
        <v>0</v>
      </c>
      <c r="M1296">
        <v>0</v>
      </c>
      <c r="O1296">
        <v>0</v>
      </c>
      <c r="Q1296">
        <v>0</v>
      </c>
    </row>
    <row r="1297" spans="1:17" hidden="1" x14ac:dyDescent="0.35">
      <c r="A1297" t="s">
        <v>540</v>
      </c>
      <c r="B1297" t="s">
        <v>17</v>
      </c>
      <c r="C1297">
        <v>2019</v>
      </c>
      <c r="D1297">
        <v>9</v>
      </c>
      <c r="E1297">
        <v>3</v>
      </c>
      <c r="F1297" t="s">
        <v>66</v>
      </c>
      <c r="G1297">
        <v>4</v>
      </c>
      <c r="H1297">
        <v>41</v>
      </c>
      <c r="I1297">
        <v>11.2</v>
      </c>
      <c r="J1297">
        <v>130</v>
      </c>
      <c r="K1297">
        <v>40</v>
      </c>
      <c r="L1297">
        <v>0</v>
      </c>
      <c r="M1297">
        <v>0</v>
      </c>
      <c r="O1297">
        <v>0</v>
      </c>
      <c r="Q1297">
        <v>2</v>
      </c>
    </row>
    <row r="1298" spans="1:17" x14ac:dyDescent="0.35">
      <c r="A1298" t="s">
        <v>394</v>
      </c>
      <c r="B1298" t="s">
        <v>17</v>
      </c>
      <c r="C1298">
        <v>2020</v>
      </c>
      <c r="D1298">
        <v>6</v>
      </c>
      <c r="E1298">
        <v>6</v>
      </c>
      <c r="F1298" t="s">
        <v>44</v>
      </c>
      <c r="G1298">
        <v>9</v>
      </c>
      <c r="H1298">
        <v>33</v>
      </c>
      <c r="I1298">
        <v>7.7</v>
      </c>
      <c r="J1298">
        <v>0</v>
      </c>
      <c r="K1298">
        <v>0</v>
      </c>
      <c r="L1298">
        <v>0</v>
      </c>
      <c r="M1298">
        <v>0</v>
      </c>
      <c r="O1298">
        <v>0</v>
      </c>
      <c r="P1298" t="s">
        <v>640</v>
      </c>
      <c r="Q1298">
        <v>0</v>
      </c>
    </row>
    <row r="1299" spans="1:17" hidden="1" x14ac:dyDescent="0.35">
      <c r="A1299" t="s">
        <v>632</v>
      </c>
      <c r="B1299" t="s">
        <v>17</v>
      </c>
      <c r="C1299">
        <v>2019</v>
      </c>
      <c r="D1299">
        <v>10</v>
      </c>
      <c r="E1299">
        <v>6</v>
      </c>
      <c r="F1299" t="s">
        <v>18</v>
      </c>
      <c r="G1299">
        <v>5</v>
      </c>
      <c r="H1299">
        <v>45</v>
      </c>
      <c r="I1299">
        <v>8.6999999999999993</v>
      </c>
      <c r="J1299">
        <v>130</v>
      </c>
      <c r="K1299">
        <v>40</v>
      </c>
      <c r="L1299">
        <v>0</v>
      </c>
      <c r="M1299">
        <v>0</v>
      </c>
      <c r="O1299">
        <v>0</v>
      </c>
      <c r="Q1299">
        <v>0</v>
      </c>
    </row>
    <row r="1300" spans="1:17" hidden="1" x14ac:dyDescent="0.35">
      <c r="A1300" t="s">
        <v>107</v>
      </c>
      <c r="B1300" t="s">
        <v>17</v>
      </c>
      <c r="C1300">
        <v>2019</v>
      </c>
      <c r="D1300">
        <v>2</v>
      </c>
      <c r="E1300">
        <v>2</v>
      </c>
      <c r="F1300" t="s">
        <v>44</v>
      </c>
      <c r="G1300">
        <v>8</v>
      </c>
      <c r="H1300">
        <v>46.5</v>
      </c>
      <c r="I1300">
        <v>8.6999999999999993</v>
      </c>
      <c r="J1300">
        <v>120</v>
      </c>
      <c r="K1300">
        <v>20</v>
      </c>
      <c r="L1300">
        <v>0</v>
      </c>
      <c r="M1300">
        <v>0</v>
      </c>
      <c r="O1300">
        <v>0</v>
      </c>
      <c r="Q1300">
        <v>0</v>
      </c>
    </row>
    <row r="1301" spans="1:17" hidden="1" x14ac:dyDescent="0.35">
      <c r="A1301" t="s">
        <v>193</v>
      </c>
      <c r="B1301" t="s">
        <v>17</v>
      </c>
      <c r="C1301">
        <v>2019</v>
      </c>
      <c r="D1301">
        <v>3</v>
      </c>
      <c r="E1301">
        <v>5</v>
      </c>
      <c r="F1301" t="s">
        <v>66</v>
      </c>
      <c r="G1301">
        <v>1</v>
      </c>
      <c r="H1301">
        <v>64</v>
      </c>
      <c r="I1301">
        <v>11.9</v>
      </c>
      <c r="J1301">
        <v>120</v>
      </c>
      <c r="K1301">
        <v>10</v>
      </c>
      <c r="L1301">
        <v>0</v>
      </c>
      <c r="M1301">
        <v>0</v>
      </c>
      <c r="O1301">
        <v>0</v>
      </c>
      <c r="Q1301">
        <v>2</v>
      </c>
    </row>
    <row r="1302" spans="1:17" hidden="1" x14ac:dyDescent="0.35">
      <c r="A1302" t="s">
        <v>430</v>
      </c>
      <c r="B1302" t="s">
        <v>17</v>
      </c>
      <c r="C1302">
        <v>2018</v>
      </c>
      <c r="D1302">
        <v>7</v>
      </c>
      <c r="E1302">
        <v>4</v>
      </c>
      <c r="F1302" t="s">
        <v>78</v>
      </c>
      <c r="G1302">
        <v>5</v>
      </c>
      <c r="H1302">
        <v>16</v>
      </c>
      <c r="I1302">
        <v>3.4</v>
      </c>
      <c r="J1302">
        <v>0</v>
      </c>
      <c r="K1302">
        <v>0</v>
      </c>
      <c r="L1302">
        <v>0</v>
      </c>
      <c r="M1302">
        <v>0</v>
      </c>
      <c r="O1302">
        <v>0</v>
      </c>
      <c r="Q1302">
        <v>0</v>
      </c>
    </row>
    <row r="1303" spans="1:17" hidden="1" x14ac:dyDescent="0.35">
      <c r="A1303" t="s">
        <v>431</v>
      </c>
      <c r="B1303" t="s">
        <v>17</v>
      </c>
      <c r="C1303">
        <v>2018</v>
      </c>
      <c r="D1303">
        <v>7</v>
      </c>
      <c r="E1303">
        <v>4</v>
      </c>
      <c r="F1303" t="s">
        <v>78</v>
      </c>
      <c r="G1303">
        <v>6</v>
      </c>
      <c r="H1303">
        <v>43</v>
      </c>
      <c r="I1303">
        <v>7.1</v>
      </c>
      <c r="J1303">
        <v>0</v>
      </c>
      <c r="K1303">
        <v>0</v>
      </c>
      <c r="L1303">
        <v>0</v>
      </c>
      <c r="M1303">
        <v>0</v>
      </c>
      <c r="O1303">
        <v>0</v>
      </c>
      <c r="Q1303">
        <v>0</v>
      </c>
    </row>
    <row r="1304" spans="1:17" hidden="1" x14ac:dyDescent="0.35">
      <c r="A1304" t="s">
        <v>309</v>
      </c>
      <c r="B1304" t="s">
        <v>17</v>
      </c>
      <c r="C1304">
        <v>2019</v>
      </c>
      <c r="D1304">
        <v>5</v>
      </c>
      <c r="E1304">
        <v>4</v>
      </c>
      <c r="F1304" t="s">
        <v>66</v>
      </c>
      <c r="G1304">
        <v>5</v>
      </c>
      <c r="H1304">
        <v>60</v>
      </c>
      <c r="I1304">
        <v>11.3</v>
      </c>
      <c r="J1304">
        <v>120</v>
      </c>
      <c r="K1304">
        <v>20</v>
      </c>
      <c r="L1304">
        <v>0</v>
      </c>
      <c r="M1304">
        <v>0</v>
      </c>
      <c r="O1304">
        <v>0</v>
      </c>
      <c r="Q1304">
        <v>1</v>
      </c>
    </row>
    <row r="1305" spans="1:17" hidden="1" x14ac:dyDescent="0.35">
      <c r="A1305" t="s">
        <v>381</v>
      </c>
      <c r="B1305" t="s">
        <v>17</v>
      </c>
      <c r="C1305">
        <v>2019</v>
      </c>
      <c r="D1305">
        <v>6</v>
      </c>
      <c r="E1305">
        <v>5</v>
      </c>
      <c r="F1305" t="s">
        <v>55</v>
      </c>
      <c r="G1305">
        <v>6</v>
      </c>
      <c r="H1305">
        <v>65</v>
      </c>
      <c r="I1305">
        <v>13.4</v>
      </c>
      <c r="J1305">
        <v>120</v>
      </c>
      <c r="K1305">
        <v>40</v>
      </c>
      <c r="L1305">
        <v>0</v>
      </c>
      <c r="M1305">
        <v>0</v>
      </c>
      <c r="O1305">
        <v>0</v>
      </c>
      <c r="Q1305">
        <v>2</v>
      </c>
    </row>
    <row r="1306" spans="1:17" x14ac:dyDescent="0.35">
      <c r="A1306" t="s">
        <v>399</v>
      </c>
      <c r="B1306" t="s">
        <v>17</v>
      </c>
      <c r="C1306">
        <v>2020</v>
      </c>
      <c r="D1306">
        <v>7</v>
      </c>
      <c r="E1306">
        <v>1</v>
      </c>
      <c r="F1306" t="s">
        <v>18</v>
      </c>
      <c r="G1306">
        <v>4</v>
      </c>
      <c r="H1306">
        <v>0</v>
      </c>
      <c r="J1306">
        <v>0</v>
      </c>
      <c r="K1306">
        <v>0</v>
      </c>
      <c r="L1306">
        <v>2020</v>
      </c>
      <c r="M1306">
        <v>1</v>
      </c>
      <c r="O1306">
        <v>0</v>
      </c>
      <c r="Q1306">
        <v>0</v>
      </c>
    </row>
    <row r="1307" spans="1:17" hidden="1" x14ac:dyDescent="0.35">
      <c r="A1307" t="s">
        <v>434</v>
      </c>
      <c r="B1307" t="s">
        <v>17</v>
      </c>
      <c r="C1307">
        <v>2018</v>
      </c>
      <c r="D1307">
        <v>7</v>
      </c>
      <c r="E1307">
        <v>4</v>
      </c>
      <c r="F1307" t="s">
        <v>78</v>
      </c>
      <c r="G1307">
        <v>9</v>
      </c>
      <c r="H1307">
        <v>42</v>
      </c>
      <c r="I1307">
        <v>6.3</v>
      </c>
      <c r="J1307">
        <v>0</v>
      </c>
      <c r="K1307">
        <v>0</v>
      </c>
      <c r="L1307">
        <v>0</v>
      </c>
      <c r="M1307">
        <v>0</v>
      </c>
      <c r="O1307">
        <v>0</v>
      </c>
      <c r="Q1307">
        <v>0</v>
      </c>
    </row>
    <row r="1308" spans="1:17" hidden="1" x14ac:dyDescent="0.35">
      <c r="A1308" t="s">
        <v>435</v>
      </c>
      <c r="B1308" t="s">
        <v>17</v>
      </c>
      <c r="C1308">
        <v>2018</v>
      </c>
      <c r="D1308">
        <v>7</v>
      </c>
      <c r="E1308">
        <v>4</v>
      </c>
      <c r="F1308" t="s">
        <v>78</v>
      </c>
      <c r="G1308">
        <v>10</v>
      </c>
      <c r="H1308">
        <v>37</v>
      </c>
      <c r="I1308">
        <v>7.4</v>
      </c>
      <c r="J1308">
        <v>0</v>
      </c>
      <c r="K1308">
        <v>0</v>
      </c>
      <c r="L1308">
        <v>0</v>
      </c>
      <c r="M1308">
        <v>0</v>
      </c>
      <c r="O1308">
        <v>0</v>
      </c>
      <c r="Q1308">
        <v>0</v>
      </c>
    </row>
    <row r="1309" spans="1:17" hidden="1" x14ac:dyDescent="0.35">
      <c r="A1309" t="s">
        <v>403</v>
      </c>
      <c r="B1309" t="s">
        <v>17</v>
      </c>
      <c r="C1309">
        <v>2019</v>
      </c>
      <c r="D1309">
        <v>7</v>
      </c>
      <c r="E1309">
        <v>1</v>
      </c>
      <c r="F1309" t="s">
        <v>18</v>
      </c>
      <c r="G1309">
        <v>8</v>
      </c>
      <c r="H1309">
        <v>35</v>
      </c>
      <c r="I1309">
        <v>6.8</v>
      </c>
      <c r="J1309">
        <v>120</v>
      </c>
      <c r="K1309">
        <v>30</v>
      </c>
      <c r="L1309">
        <v>0</v>
      </c>
      <c r="M1309">
        <v>0</v>
      </c>
      <c r="O1309">
        <v>0</v>
      </c>
      <c r="Q1309">
        <v>0</v>
      </c>
    </row>
    <row r="1310" spans="1:17" hidden="1" x14ac:dyDescent="0.35">
      <c r="A1310" t="s">
        <v>467</v>
      </c>
      <c r="B1310" t="s">
        <v>17</v>
      </c>
      <c r="C1310">
        <v>2019</v>
      </c>
      <c r="D1310">
        <v>8</v>
      </c>
      <c r="E1310">
        <v>2</v>
      </c>
      <c r="F1310" t="s">
        <v>66</v>
      </c>
      <c r="G1310">
        <v>1</v>
      </c>
      <c r="H1310">
        <v>39</v>
      </c>
      <c r="I1310">
        <v>9.4</v>
      </c>
      <c r="J1310">
        <v>120</v>
      </c>
      <c r="K1310">
        <v>30</v>
      </c>
      <c r="L1310">
        <v>0</v>
      </c>
      <c r="M1310">
        <v>0</v>
      </c>
      <c r="O1310">
        <v>0</v>
      </c>
      <c r="Q1310">
        <v>1</v>
      </c>
    </row>
    <row r="1311" spans="1:17" hidden="1" x14ac:dyDescent="0.35">
      <c r="A1311" t="s">
        <v>597</v>
      </c>
      <c r="B1311" t="s">
        <v>17</v>
      </c>
      <c r="C1311">
        <v>2019</v>
      </c>
      <c r="D1311">
        <v>10</v>
      </c>
      <c r="E1311">
        <v>2</v>
      </c>
      <c r="F1311" t="s">
        <v>44</v>
      </c>
      <c r="G1311">
        <v>10</v>
      </c>
      <c r="H1311">
        <v>34</v>
      </c>
      <c r="I1311">
        <v>5.7</v>
      </c>
      <c r="J1311">
        <v>120</v>
      </c>
      <c r="K1311">
        <v>0</v>
      </c>
      <c r="L1311">
        <v>0</v>
      </c>
      <c r="M1311">
        <v>0</v>
      </c>
      <c r="O1311">
        <v>0</v>
      </c>
      <c r="Q1311">
        <v>0</v>
      </c>
    </row>
    <row r="1312" spans="1:17" hidden="1" x14ac:dyDescent="0.35">
      <c r="A1312" t="s">
        <v>487</v>
      </c>
      <c r="B1312" t="s">
        <v>17</v>
      </c>
      <c r="C1312">
        <v>2018</v>
      </c>
      <c r="D1312">
        <v>8</v>
      </c>
      <c r="E1312">
        <v>4</v>
      </c>
      <c r="F1312" t="s">
        <v>18</v>
      </c>
      <c r="G1312">
        <v>1</v>
      </c>
      <c r="H1312">
        <v>0</v>
      </c>
      <c r="J1312">
        <v>0</v>
      </c>
      <c r="K1312">
        <v>0</v>
      </c>
      <c r="L1312">
        <v>2018</v>
      </c>
      <c r="M1312">
        <v>1</v>
      </c>
      <c r="N1312" t="s">
        <v>21</v>
      </c>
      <c r="O1312">
        <v>0</v>
      </c>
      <c r="Q1312">
        <v>0</v>
      </c>
    </row>
    <row r="1313" spans="1:17" hidden="1" x14ac:dyDescent="0.35">
      <c r="A1313" t="s">
        <v>599</v>
      </c>
      <c r="B1313" t="s">
        <v>17</v>
      </c>
      <c r="C1313">
        <v>2019</v>
      </c>
      <c r="D1313">
        <v>10</v>
      </c>
      <c r="E1313">
        <v>3</v>
      </c>
      <c r="F1313" t="s">
        <v>66</v>
      </c>
      <c r="G1313">
        <v>2</v>
      </c>
      <c r="H1313">
        <v>49</v>
      </c>
      <c r="I1313">
        <v>12</v>
      </c>
      <c r="J1313">
        <v>120</v>
      </c>
      <c r="K1313">
        <v>40</v>
      </c>
      <c r="L1313">
        <v>0</v>
      </c>
      <c r="M1313">
        <v>0</v>
      </c>
      <c r="O1313">
        <v>0</v>
      </c>
      <c r="Q1313">
        <v>2</v>
      </c>
    </row>
    <row r="1314" spans="1:17" hidden="1" x14ac:dyDescent="0.35">
      <c r="A1314" t="s">
        <v>492</v>
      </c>
      <c r="B1314" t="s">
        <v>17</v>
      </c>
      <c r="C1314">
        <v>2018</v>
      </c>
      <c r="D1314">
        <v>8</v>
      </c>
      <c r="E1314">
        <v>4</v>
      </c>
      <c r="F1314" t="s">
        <v>18</v>
      </c>
      <c r="G1314">
        <v>6</v>
      </c>
      <c r="H1314">
        <v>41</v>
      </c>
      <c r="I1314">
        <v>6</v>
      </c>
      <c r="J1314">
        <v>0</v>
      </c>
      <c r="K1314">
        <v>0</v>
      </c>
      <c r="L1314">
        <v>0</v>
      </c>
      <c r="M1314">
        <v>0</v>
      </c>
      <c r="O1314">
        <v>0</v>
      </c>
      <c r="Q1314">
        <v>0</v>
      </c>
    </row>
    <row r="1315" spans="1:17" hidden="1" x14ac:dyDescent="0.35">
      <c r="A1315" t="s">
        <v>273</v>
      </c>
      <c r="B1315" t="s">
        <v>17</v>
      </c>
      <c r="C1315">
        <v>2019</v>
      </c>
      <c r="D1315">
        <v>4</v>
      </c>
      <c r="E1315">
        <v>6</v>
      </c>
      <c r="F1315" t="s">
        <v>44</v>
      </c>
      <c r="G1315">
        <v>10</v>
      </c>
      <c r="H1315">
        <v>35</v>
      </c>
      <c r="I1315">
        <v>7.1</v>
      </c>
      <c r="J1315">
        <v>110</v>
      </c>
      <c r="K1315">
        <v>50</v>
      </c>
      <c r="L1315">
        <v>0</v>
      </c>
      <c r="M1315">
        <v>0</v>
      </c>
      <c r="O1315">
        <v>0</v>
      </c>
      <c r="P1315" t="s">
        <v>638</v>
      </c>
      <c r="Q1315">
        <v>0</v>
      </c>
    </row>
    <row r="1316" spans="1:17" hidden="1" x14ac:dyDescent="0.35">
      <c r="A1316" t="s">
        <v>560</v>
      </c>
      <c r="B1316" t="s">
        <v>17</v>
      </c>
      <c r="C1316">
        <v>2019</v>
      </c>
      <c r="D1316">
        <v>9</v>
      </c>
      <c r="E1316">
        <v>5</v>
      </c>
      <c r="F1316" t="s">
        <v>78</v>
      </c>
      <c r="G1316">
        <v>4</v>
      </c>
      <c r="H1316">
        <v>52</v>
      </c>
      <c r="I1316">
        <v>11.5</v>
      </c>
      <c r="J1316">
        <v>110</v>
      </c>
      <c r="K1316">
        <v>30</v>
      </c>
      <c r="L1316">
        <v>0</v>
      </c>
      <c r="M1316">
        <v>0</v>
      </c>
      <c r="O1316">
        <v>0</v>
      </c>
      <c r="Q1316">
        <v>0</v>
      </c>
    </row>
    <row r="1317" spans="1:17" x14ac:dyDescent="0.35">
      <c r="A1317" t="s">
        <v>400</v>
      </c>
      <c r="B1317" t="s">
        <v>17</v>
      </c>
      <c r="C1317">
        <v>2020</v>
      </c>
      <c r="D1317">
        <v>7</v>
      </c>
      <c r="E1317">
        <v>1</v>
      </c>
      <c r="F1317" t="s">
        <v>18</v>
      </c>
      <c r="G1317">
        <v>5</v>
      </c>
      <c r="H1317">
        <v>0</v>
      </c>
      <c r="J1317">
        <v>0</v>
      </c>
      <c r="K1317">
        <v>0</v>
      </c>
      <c r="L1317">
        <v>2020</v>
      </c>
      <c r="M1317">
        <v>1</v>
      </c>
      <c r="O1317">
        <v>0</v>
      </c>
      <c r="Q1317">
        <v>0</v>
      </c>
    </row>
    <row r="1318" spans="1:17" hidden="1" x14ac:dyDescent="0.35">
      <c r="A1318" t="s">
        <v>549</v>
      </c>
      <c r="B1318" t="s">
        <v>17</v>
      </c>
      <c r="C1318">
        <v>2018</v>
      </c>
      <c r="D1318">
        <v>9</v>
      </c>
      <c r="E1318">
        <v>4</v>
      </c>
      <c r="F1318" t="s">
        <v>32</v>
      </c>
      <c r="G1318">
        <v>3</v>
      </c>
      <c r="H1318">
        <v>0</v>
      </c>
      <c r="J1318">
        <v>0</v>
      </c>
      <c r="K1318">
        <v>0</v>
      </c>
      <c r="L1318">
        <v>2018</v>
      </c>
      <c r="M1318">
        <v>1</v>
      </c>
      <c r="N1318" t="s">
        <v>23</v>
      </c>
      <c r="O1318">
        <v>0</v>
      </c>
      <c r="Q1318">
        <v>0</v>
      </c>
    </row>
    <row r="1319" spans="1:17" hidden="1" x14ac:dyDescent="0.35">
      <c r="A1319" t="s">
        <v>603</v>
      </c>
      <c r="B1319" t="s">
        <v>17</v>
      </c>
      <c r="C1319">
        <v>2019</v>
      </c>
      <c r="D1319">
        <v>10</v>
      </c>
      <c r="E1319">
        <v>3</v>
      </c>
      <c r="F1319" t="s">
        <v>66</v>
      </c>
      <c r="G1319">
        <v>6</v>
      </c>
      <c r="H1319">
        <v>54</v>
      </c>
      <c r="I1319">
        <v>10.8</v>
      </c>
      <c r="J1319">
        <v>110</v>
      </c>
      <c r="K1319">
        <v>30</v>
      </c>
      <c r="L1319">
        <v>0</v>
      </c>
      <c r="M1319">
        <v>0</v>
      </c>
      <c r="O1319">
        <v>0</v>
      </c>
      <c r="Q1319">
        <v>2</v>
      </c>
    </row>
    <row r="1320" spans="1:17" hidden="1" x14ac:dyDescent="0.35">
      <c r="A1320" t="s">
        <v>551</v>
      </c>
      <c r="B1320" t="s">
        <v>17</v>
      </c>
      <c r="C1320">
        <v>2018</v>
      </c>
      <c r="D1320">
        <v>9</v>
      </c>
      <c r="E1320">
        <v>4</v>
      </c>
      <c r="F1320" t="s">
        <v>32</v>
      </c>
      <c r="G1320">
        <v>5</v>
      </c>
      <c r="H1320">
        <v>32</v>
      </c>
      <c r="I1320">
        <v>4.5</v>
      </c>
      <c r="J1320">
        <v>0</v>
      </c>
      <c r="K1320">
        <v>0</v>
      </c>
      <c r="L1320">
        <v>0</v>
      </c>
      <c r="M1320">
        <v>0</v>
      </c>
      <c r="O1320">
        <v>0</v>
      </c>
      <c r="Q1320">
        <v>0</v>
      </c>
    </row>
    <row r="1321" spans="1:17" hidden="1" x14ac:dyDescent="0.35">
      <c r="A1321" t="s">
        <v>608</v>
      </c>
      <c r="B1321" t="s">
        <v>17</v>
      </c>
      <c r="C1321">
        <v>2018</v>
      </c>
      <c r="D1321">
        <v>10</v>
      </c>
      <c r="E1321">
        <v>4</v>
      </c>
      <c r="F1321" t="s">
        <v>55</v>
      </c>
      <c r="G1321">
        <v>1</v>
      </c>
      <c r="H1321">
        <v>53</v>
      </c>
      <c r="I1321">
        <v>9.3000000000000007</v>
      </c>
      <c r="J1321">
        <v>0</v>
      </c>
      <c r="K1321">
        <v>0</v>
      </c>
      <c r="L1321">
        <v>0</v>
      </c>
      <c r="M1321">
        <v>0</v>
      </c>
      <c r="N1321" t="s">
        <v>38</v>
      </c>
      <c r="O1321">
        <v>0</v>
      </c>
      <c r="Q1321">
        <v>1</v>
      </c>
    </row>
    <row r="1322" spans="1:17" hidden="1" x14ac:dyDescent="0.35">
      <c r="A1322" t="s">
        <v>609</v>
      </c>
      <c r="B1322" t="s">
        <v>17</v>
      </c>
      <c r="C1322">
        <v>2018</v>
      </c>
      <c r="D1322">
        <v>10</v>
      </c>
      <c r="E1322">
        <v>4</v>
      </c>
      <c r="F1322" t="s">
        <v>55</v>
      </c>
      <c r="G1322">
        <v>2</v>
      </c>
      <c r="H1322">
        <v>71</v>
      </c>
      <c r="I1322">
        <v>14.5</v>
      </c>
      <c r="J1322">
        <v>0</v>
      </c>
      <c r="K1322">
        <v>0</v>
      </c>
      <c r="L1322">
        <v>0</v>
      </c>
      <c r="M1322">
        <v>0</v>
      </c>
      <c r="N1322" t="s">
        <v>38</v>
      </c>
      <c r="O1322">
        <v>0</v>
      </c>
      <c r="Q1322">
        <v>0</v>
      </c>
    </row>
    <row r="1323" spans="1:17" hidden="1" x14ac:dyDescent="0.35">
      <c r="A1323" t="s">
        <v>427</v>
      </c>
      <c r="B1323" t="s">
        <v>17</v>
      </c>
      <c r="C1323">
        <v>2019</v>
      </c>
      <c r="D1323">
        <v>7</v>
      </c>
      <c r="E1323">
        <v>4</v>
      </c>
      <c r="F1323" t="s">
        <v>78</v>
      </c>
      <c r="G1323">
        <v>2</v>
      </c>
      <c r="H1323">
        <v>41</v>
      </c>
      <c r="I1323">
        <v>7.7</v>
      </c>
      <c r="J1323">
        <v>0</v>
      </c>
      <c r="K1323">
        <v>0</v>
      </c>
      <c r="L1323">
        <v>0</v>
      </c>
      <c r="M1323">
        <v>0</v>
      </c>
      <c r="O1323">
        <v>0</v>
      </c>
      <c r="Q1323">
        <v>0</v>
      </c>
    </row>
    <row r="1324" spans="1:17" hidden="1" x14ac:dyDescent="0.35">
      <c r="A1324" t="s">
        <v>430</v>
      </c>
      <c r="B1324" t="s">
        <v>17</v>
      </c>
      <c r="C1324">
        <v>2019</v>
      </c>
      <c r="D1324">
        <v>7</v>
      </c>
      <c r="E1324">
        <v>4</v>
      </c>
      <c r="F1324" t="s">
        <v>78</v>
      </c>
      <c r="G1324">
        <v>5</v>
      </c>
      <c r="H1324">
        <v>41</v>
      </c>
      <c r="I1324">
        <v>7.3</v>
      </c>
      <c r="J1324">
        <v>0</v>
      </c>
      <c r="K1324">
        <v>0</v>
      </c>
      <c r="L1324">
        <v>0</v>
      </c>
      <c r="M1324">
        <v>0</v>
      </c>
      <c r="O1324">
        <v>0</v>
      </c>
      <c r="Q1324">
        <v>0</v>
      </c>
    </row>
    <row r="1325" spans="1:17" hidden="1" x14ac:dyDescent="0.35">
      <c r="A1325" t="s">
        <v>431</v>
      </c>
      <c r="B1325" t="s">
        <v>17</v>
      </c>
      <c r="C1325">
        <v>2019</v>
      </c>
      <c r="D1325">
        <v>7</v>
      </c>
      <c r="E1325">
        <v>4</v>
      </c>
      <c r="F1325" t="s">
        <v>78</v>
      </c>
      <c r="G1325">
        <v>6</v>
      </c>
      <c r="H1325">
        <v>23</v>
      </c>
      <c r="I1325">
        <v>8.4</v>
      </c>
      <c r="J1325">
        <v>0</v>
      </c>
      <c r="K1325">
        <v>0</v>
      </c>
      <c r="L1325">
        <v>0</v>
      </c>
      <c r="M1325">
        <v>0</v>
      </c>
      <c r="O1325">
        <v>0</v>
      </c>
      <c r="Q1325">
        <v>0</v>
      </c>
    </row>
    <row r="1326" spans="1:17" x14ac:dyDescent="0.35">
      <c r="A1326" t="s">
        <v>402</v>
      </c>
      <c r="B1326" t="s">
        <v>17</v>
      </c>
      <c r="C1326">
        <v>2020</v>
      </c>
      <c r="D1326">
        <v>7</v>
      </c>
      <c r="E1326">
        <v>1</v>
      </c>
      <c r="F1326" t="s">
        <v>18</v>
      </c>
      <c r="G1326">
        <v>7</v>
      </c>
      <c r="H1326">
        <v>0</v>
      </c>
      <c r="J1326">
        <v>0</v>
      </c>
      <c r="K1326">
        <v>0</v>
      </c>
      <c r="L1326">
        <v>2020</v>
      </c>
      <c r="M1326">
        <v>1</v>
      </c>
      <c r="O1326">
        <v>0</v>
      </c>
      <c r="Q1326">
        <v>0</v>
      </c>
    </row>
    <row r="1327" spans="1:17" hidden="1" x14ac:dyDescent="0.35">
      <c r="A1327" t="s">
        <v>610</v>
      </c>
      <c r="B1327" t="s">
        <v>17</v>
      </c>
      <c r="C1327">
        <v>2018</v>
      </c>
      <c r="D1327">
        <v>10</v>
      </c>
      <c r="E1327">
        <v>4</v>
      </c>
      <c r="F1327" t="s">
        <v>55</v>
      </c>
      <c r="G1327">
        <v>3</v>
      </c>
      <c r="H1327">
        <v>42</v>
      </c>
      <c r="I1327">
        <v>7.1</v>
      </c>
      <c r="J1327">
        <v>0</v>
      </c>
      <c r="K1327">
        <v>0</v>
      </c>
      <c r="L1327">
        <v>0</v>
      </c>
      <c r="M1327">
        <v>0</v>
      </c>
      <c r="O1327">
        <v>0</v>
      </c>
      <c r="Q1327">
        <v>1</v>
      </c>
    </row>
    <row r="1328" spans="1:17" hidden="1" x14ac:dyDescent="0.35">
      <c r="A1328" t="s">
        <v>611</v>
      </c>
      <c r="B1328" t="s">
        <v>17</v>
      </c>
      <c r="C1328">
        <v>2018</v>
      </c>
      <c r="D1328">
        <v>10</v>
      </c>
      <c r="E1328">
        <v>4</v>
      </c>
      <c r="F1328" t="s">
        <v>55</v>
      </c>
      <c r="G1328">
        <v>4</v>
      </c>
      <c r="H1328">
        <v>0</v>
      </c>
      <c r="J1328">
        <v>0</v>
      </c>
      <c r="K1328">
        <v>0</v>
      </c>
      <c r="L1328">
        <v>2018</v>
      </c>
      <c r="M1328">
        <v>1</v>
      </c>
      <c r="N1328" t="s">
        <v>23</v>
      </c>
      <c r="O1328">
        <v>0</v>
      </c>
      <c r="Q1328">
        <v>0</v>
      </c>
    </row>
    <row r="1329" spans="1:17" hidden="1" x14ac:dyDescent="0.35">
      <c r="A1329" t="s">
        <v>435</v>
      </c>
      <c r="B1329" t="s">
        <v>17</v>
      </c>
      <c r="C1329">
        <v>2019</v>
      </c>
      <c r="D1329">
        <v>7</v>
      </c>
      <c r="E1329">
        <v>4</v>
      </c>
      <c r="F1329" t="s">
        <v>78</v>
      </c>
      <c r="G1329">
        <v>10</v>
      </c>
      <c r="H1329">
        <v>40</v>
      </c>
      <c r="I1329">
        <v>7.1</v>
      </c>
      <c r="J1329">
        <v>0</v>
      </c>
      <c r="K1329">
        <v>0</v>
      </c>
      <c r="L1329">
        <v>0</v>
      </c>
      <c r="M1329">
        <v>0</v>
      </c>
      <c r="O1329">
        <v>0</v>
      </c>
      <c r="Q1329">
        <v>0</v>
      </c>
    </row>
    <row r="1330" spans="1:17" hidden="1" x14ac:dyDescent="0.35">
      <c r="A1330" t="s">
        <v>613</v>
      </c>
      <c r="B1330" t="s">
        <v>17</v>
      </c>
      <c r="C1330">
        <v>2018</v>
      </c>
      <c r="D1330">
        <v>10</v>
      </c>
      <c r="E1330">
        <v>4</v>
      </c>
      <c r="F1330" t="s">
        <v>55</v>
      </c>
      <c r="G1330">
        <v>6</v>
      </c>
      <c r="H1330">
        <v>56</v>
      </c>
      <c r="I1330">
        <v>10.1</v>
      </c>
      <c r="J1330">
        <v>0</v>
      </c>
      <c r="K1330">
        <v>0</v>
      </c>
      <c r="L1330">
        <v>0</v>
      </c>
      <c r="M1330">
        <v>0</v>
      </c>
      <c r="N1330" t="s">
        <v>38</v>
      </c>
      <c r="O1330">
        <v>0</v>
      </c>
      <c r="Q1330">
        <v>1</v>
      </c>
    </row>
    <row r="1331" spans="1:17" hidden="1" x14ac:dyDescent="0.35">
      <c r="A1331" t="s">
        <v>614</v>
      </c>
      <c r="B1331" t="s">
        <v>17</v>
      </c>
      <c r="C1331">
        <v>2018</v>
      </c>
      <c r="D1331">
        <v>10</v>
      </c>
      <c r="E1331">
        <v>4</v>
      </c>
      <c r="F1331" t="s">
        <v>55</v>
      </c>
      <c r="G1331">
        <v>7</v>
      </c>
      <c r="H1331">
        <v>0</v>
      </c>
      <c r="J1331">
        <v>0</v>
      </c>
      <c r="K1331">
        <v>0</v>
      </c>
      <c r="L1331">
        <v>2018</v>
      </c>
      <c r="M1331">
        <v>1</v>
      </c>
      <c r="N1331" t="s">
        <v>23</v>
      </c>
      <c r="O1331">
        <v>0</v>
      </c>
      <c r="Q1331">
        <v>1</v>
      </c>
    </row>
    <row r="1332" spans="1:17" x14ac:dyDescent="0.35">
      <c r="A1332" t="s">
        <v>406</v>
      </c>
      <c r="B1332" t="s">
        <v>17</v>
      </c>
      <c r="C1332">
        <v>2020</v>
      </c>
      <c r="D1332">
        <v>7</v>
      </c>
      <c r="E1332">
        <v>2</v>
      </c>
      <c r="F1332" t="s">
        <v>66</v>
      </c>
      <c r="G1332">
        <v>1</v>
      </c>
      <c r="H1332">
        <v>66</v>
      </c>
      <c r="I1332">
        <v>10.9</v>
      </c>
      <c r="J1332">
        <v>0</v>
      </c>
      <c r="K1332">
        <v>0</v>
      </c>
      <c r="L1332">
        <v>0</v>
      </c>
      <c r="M1332">
        <v>0</v>
      </c>
      <c r="O1332">
        <v>0</v>
      </c>
      <c r="Q1332">
        <v>2</v>
      </c>
    </row>
    <row r="1333" spans="1:17" x14ac:dyDescent="0.35">
      <c r="A1333" t="s">
        <v>409</v>
      </c>
      <c r="B1333" t="s">
        <v>17</v>
      </c>
      <c r="C1333">
        <v>2020</v>
      </c>
      <c r="D1333">
        <v>7</v>
      </c>
      <c r="E1333">
        <v>2</v>
      </c>
      <c r="F1333" t="s">
        <v>66</v>
      </c>
      <c r="G1333">
        <v>4</v>
      </c>
      <c r="H1333">
        <v>0</v>
      </c>
      <c r="J1333">
        <v>0</v>
      </c>
      <c r="K1333">
        <v>0</v>
      </c>
      <c r="L1333">
        <v>2020</v>
      </c>
      <c r="M1333">
        <v>1</v>
      </c>
      <c r="O1333">
        <v>0</v>
      </c>
      <c r="Q1333">
        <v>0</v>
      </c>
    </row>
    <row r="1334" spans="1:17" hidden="1" x14ac:dyDescent="0.35">
      <c r="A1334" t="s">
        <v>616</v>
      </c>
      <c r="B1334" t="s">
        <v>17</v>
      </c>
      <c r="C1334">
        <v>2018</v>
      </c>
      <c r="D1334">
        <v>10</v>
      </c>
      <c r="E1334">
        <v>4</v>
      </c>
      <c r="F1334" t="s">
        <v>55</v>
      </c>
      <c r="G1334">
        <v>9</v>
      </c>
      <c r="H1334">
        <v>0</v>
      </c>
      <c r="J1334">
        <v>0</v>
      </c>
      <c r="K1334">
        <v>0</v>
      </c>
      <c r="L1334">
        <v>2018</v>
      </c>
      <c r="M1334">
        <v>1</v>
      </c>
      <c r="N1334" t="s">
        <v>21</v>
      </c>
      <c r="O1334">
        <v>0</v>
      </c>
      <c r="Q1334">
        <v>0</v>
      </c>
    </row>
    <row r="1335" spans="1:17" hidden="1" x14ac:dyDescent="0.35">
      <c r="A1335" t="s">
        <v>617</v>
      </c>
      <c r="B1335" t="s">
        <v>17</v>
      </c>
      <c r="C1335">
        <v>2018</v>
      </c>
      <c r="D1335">
        <v>10</v>
      </c>
      <c r="E1335">
        <v>4</v>
      </c>
      <c r="F1335" t="s">
        <v>55</v>
      </c>
      <c r="G1335">
        <v>10</v>
      </c>
      <c r="H1335">
        <v>0</v>
      </c>
      <c r="J1335">
        <v>0</v>
      </c>
      <c r="K1335">
        <v>0</v>
      </c>
      <c r="L1335">
        <v>2018</v>
      </c>
      <c r="M1335">
        <v>1</v>
      </c>
      <c r="O1335">
        <v>0</v>
      </c>
      <c r="Q1335">
        <v>0</v>
      </c>
    </row>
    <row r="1336" spans="1:17" hidden="1" x14ac:dyDescent="0.35">
      <c r="A1336" t="s">
        <v>67</v>
      </c>
      <c r="B1336" t="s">
        <v>17</v>
      </c>
      <c r="C1336">
        <v>2018</v>
      </c>
      <c r="D1336">
        <v>1</v>
      </c>
      <c r="E1336">
        <v>5</v>
      </c>
      <c r="F1336" t="s">
        <v>66</v>
      </c>
      <c r="G1336">
        <v>1</v>
      </c>
      <c r="H1336">
        <v>19</v>
      </c>
      <c r="I1336">
        <v>4.0999999999999996</v>
      </c>
      <c r="J1336">
        <v>0</v>
      </c>
      <c r="K1336">
        <v>0</v>
      </c>
      <c r="L1336">
        <v>0</v>
      </c>
      <c r="M1336">
        <v>0</v>
      </c>
      <c r="O1336">
        <v>0</v>
      </c>
      <c r="Q1336">
        <v>0</v>
      </c>
    </row>
    <row r="1337" spans="1:17" hidden="1" x14ac:dyDescent="0.35">
      <c r="A1337" t="s">
        <v>68</v>
      </c>
      <c r="B1337" t="s">
        <v>17</v>
      </c>
      <c r="C1337">
        <v>2018</v>
      </c>
      <c r="D1337">
        <v>1</v>
      </c>
      <c r="E1337">
        <v>5</v>
      </c>
      <c r="F1337" t="s">
        <v>66</v>
      </c>
      <c r="G1337">
        <v>2</v>
      </c>
      <c r="H1337">
        <v>30</v>
      </c>
      <c r="I1337">
        <v>4.9000000000000004</v>
      </c>
      <c r="J1337">
        <v>0</v>
      </c>
      <c r="K1337">
        <v>0</v>
      </c>
      <c r="L1337">
        <v>0</v>
      </c>
      <c r="M1337">
        <v>0</v>
      </c>
      <c r="O1337">
        <v>0</v>
      </c>
      <c r="Q1337">
        <v>0</v>
      </c>
    </row>
    <row r="1338" spans="1:17" hidden="1" x14ac:dyDescent="0.35">
      <c r="A1338" t="s">
        <v>69</v>
      </c>
      <c r="B1338" t="s">
        <v>17</v>
      </c>
      <c r="C1338">
        <v>2018</v>
      </c>
      <c r="D1338">
        <v>1</v>
      </c>
      <c r="E1338">
        <v>5</v>
      </c>
      <c r="F1338" t="s">
        <v>66</v>
      </c>
      <c r="G1338">
        <v>3</v>
      </c>
      <c r="H1338">
        <v>27</v>
      </c>
      <c r="I1338">
        <v>4.0999999999999996</v>
      </c>
      <c r="J1338">
        <v>0</v>
      </c>
      <c r="K1338">
        <v>0</v>
      </c>
      <c r="L1338">
        <v>0</v>
      </c>
      <c r="M1338">
        <v>0</v>
      </c>
      <c r="O1338">
        <v>0</v>
      </c>
      <c r="Q1338">
        <v>3</v>
      </c>
    </row>
    <row r="1339" spans="1:17" hidden="1" x14ac:dyDescent="0.35">
      <c r="A1339" t="s">
        <v>70</v>
      </c>
      <c r="B1339" t="s">
        <v>17</v>
      </c>
      <c r="C1339">
        <v>2018</v>
      </c>
      <c r="D1339">
        <v>1</v>
      </c>
      <c r="E1339">
        <v>5</v>
      </c>
      <c r="F1339" t="s">
        <v>66</v>
      </c>
      <c r="G1339">
        <v>4</v>
      </c>
      <c r="H1339">
        <v>0</v>
      </c>
      <c r="J1339">
        <v>0</v>
      </c>
      <c r="K1339">
        <v>0</v>
      </c>
      <c r="L1339">
        <v>2018</v>
      </c>
      <c r="M1339">
        <v>1</v>
      </c>
      <c r="N1339" t="s">
        <v>21</v>
      </c>
      <c r="O1339">
        <v>0</v>
      </c>
      <c r="Q1339">
        <v>2</v>
      </c>
    </row>
    <row r="1340" spans="1:17" hidden="1" x14ac:dyDescent="0.35">
      <c r="A1340" t="s">
        <v>71</v>
      </c>
      <c r="B1340" t="s">
        <v>17</v>
      </c>
      <c r="C1340">
        <v>2018</v>
      </c>
      <c r="D1340">
        <v>1</v>
      </c>
      <c r="E1340">
        <v>5</v>
      </c>
      <c r="F1340" t="s">
        <v>66</v>
      </c>
      <c r="G1340">
        <v>5</v>
      </c>
      <c r="H1340">
        <v>25</v>
      </c>
      <c r="I1340">
        <v>7.7</v>
      </c>
      <c r="J1340">
        <v>0</v>
      </c>
      <c r="K1340">
        <v>0</v>
      </c>
      <c r="L1340">
        <v>0</v>
      </c>
      <c r="M1340">
        <v>0</v>
      </c>
      <c r="O1340">
        <v>0</v>
      </c>
      <c r="Q1340">
        <v>2</v>
      </c>
    </row>
    <row r="1341" spans="1:17" hidden="1" x14ac:dyDescent="0.35">
      <c r="A1341" t="s">
        <v>72</v>
      </c>
      <c r="B1341" t="s">
        <v>17</v>
      </c>
      <c r="C1341">
        <v>2018</v>
      </c>
      <c r="D1341">
        <v>1</v>
      </c>
      <c r="E1341">
        <v>5</v>
      </c>
      <c r="F1341" t="s">
        <v>66</v>
      </c>
      <c r="G1341">
        <v>6</v>
      </c>
      <c r="H1341">
        <v>34</v>
      </c>
      <c r="I1341">
        <v>6.5</v>
      </c>
      <c r="J1341">
        <v>0</v>
      </c>
      <c r="K1341">
        <v>0</v>
      </c>
      <c r="L1341">
        <v>0</v>
      </c>
      <c r="M1341">
        <v>0</v>
      </c>
      <c r="O1341">
        <v>0</v>
      </c>
      <c r="Q1341">
        <v>0</v>
      </c>
    </row>
    <row r="1342" spans="1:17" hidden="1" x14ac:dyDescent="0.35">
      <c r="A1342" t="s">
        <v>73</v>
      </c>
      <c r="B1342" t="s">
        <v>17</v>
      </c>
      <c r="C1342">
        <v>2018</v>
      </c>
      <c r="D1342">
        <v>1</v>
      </c>
      <c r="E1342">
        <v>5</v>
      </c>
      <c r="F1342" t="s">
        <v>66</v>
      </c>
      <c r="G1342">
        <v>7</v>
      </c>
      <c r="H1342">
        <v>0</v>
      </c>
      <c r="J1342">
        <v>0</v>
      </c>
      <c r="K1342">
        <v>0</v>
      </c>
      <c r="L1342">
        <v>2018</v>
      </c>
      <c r="M1342">
        <v>1</v>
      </c>
      <c r="N1342" t="s">
        <v>23</v>
      </c>
      <c r="O1342">
        <v>0</v>
      </c>
      <c r="Q1342">
        <v>0</v>
      </c>
    </row>
    <row r="1343" spans="1:17" hidden="1" x14ac:dyDescent="0.35">
      <c r="A1343" t="s">
        <v>74</v>
      </c>
      <c r="B1343" t="s">
        <v>17</v>
      </c>
      <c r="C1343">
        <v>2018</v>
      </c>
      <c r="D1343">
        <v>1</v>
      </c>
      <c r="E1343">
        <v>5</v>
      </c>
      <c r="F1343" t="s">
        <v>66</v>
      </c>
      <c r="G1343">
        <v>8</v>
      </c>
      <c r="H1343">
        <v>0</v>
      </c>
      <c r="J1343">
        <v>0</v>
      </c>
      <c r="K1343">
        <v>0</v>
      </c>
      <c r="L1343">
        <v>2018</v>
      </c>
      <c r="M1343">
        <v>1</v>
      </c>
      <c r="N1343" t="s">
        <v>21</v>
      </c>
      <c r="O1343">
        <v>0</v>
      </c>
      <c r="Q1343">
        <v>0</v>
      </c>
    </row>
    <row r="1344" spans="1:17" hidden="1" x14ac:dyDescent="0.35">
      <c r="A1344" t="s">
        <v>75</v>
      </c>
      <c r="B1344" t="s">
        <v>17</v>
      </c>
      <c r="C1344">
        <v>2018</v>
      </c>
      <c r="D1344">
        <v>1</v>
      </c>
      <c r="E1344">
        <v>5</v>
      </c>
      <c r="F1344" t="s">
        <v>66</v>
      </c>
      <c r="G1344">
        <v>9</v>
      </c>
      <c r="H1344">
        <v>36</v>
      </c>
      <c r="I1344">
        <v>7</v>
      </c>
      <c r="J1344">
        <v>0</v>
      </c>
      <c r="K1344">
        <v>0</v>
      </c>
      <c r="L1344">
        <v>0</v>
      </c>
      <c r="M1344">
        <v>0</v>
      </c>
      <c r="O1344">
        <v>0</v>
      </c>
      <c r="Q1344">
        <v>0</v>
      </c>
    </row>
    <row r="1345" spans="1:17" hidden="1" x14ac:dyDescent="0.35">
      <c r="A1345" t="s">
        <v>76</v>
      </c>
      <c r="B1345" t="s">
        <v>17</v>
      </c>
      <c r="C1345">
        <v>2018</v>
      </c>
      <c r="D1345">
        <v>1</v>
      </c>
      <c r="E1345">
        <v>5</v>
      </c>
      <c r="F1345" t="s">
        <v>66</v>
      </c>
      <c r="G1345">
        <v>10</v>
      </c>
      <c r="H1345">
        <v>39</v>
      </c>
      <c r="I1345">
        <v>8.6</v>
      </c>
      <c r="J1345">
        <v>0</v>
      </c>
      <c r="K1345">
        <v>0</v>
      </c>
      <c r="L1345">
        <v>0</v>
      </c>
      <c r="M1345">
        <v>0</v>
      </c>
      <c r="O1345">
        <v>0</v>
      </c>
      <c r="Q1345">
        <v>1</v>
      </c>
    </row>
    <row r="1346" spans="1:17" hidden="1" x14ac:dyDescent="0.35">
      <c r="A1346" t="s">
        <v>77</v>
      </c>
      <c r="B1346" t="s">
        <v>17</v>
      </c>
      <c r="C1346">
        <v>2018</v>
      </c>
      <c r="D1346">
        <v>1</v>
      </c>
      <c r="E1346">
        <v>5</v>
      </c>
      <c r="F1346" t="s">
        <v>66</v>
      </c>
      <c r="G1346">
        <v>11</v>
      </c>
      <c r="H1346">
        <v>17</v>
      </c>
      <c r="I1346">
        <v>6</v>
      </c>
      <c r="J1346">
        <v>0</v>
      </c>
      <c r="K1346">
        <v>0</v>
      </c>
      <c r="L1346">
        <v>0</v>
      </c>
      <c r="M1346">
        <v>0</v>
      </c>
      <c r="O1346">
        <v>0</v>
      </c>
      <c r="Q1346">
        <v>0</v>
      </c>
    </row>
    <row r="1347" spans="1:17" hidden="1" x14ac:dyDescent="0.35">
      <c r="A1347" t="s">
        <v>130</v>
      </c>
      <c r="B1347" t="s">
        <v>17</v>
      </c>
      <c r="C1347">
        <v>2018</v>
      </c>
      <c r="D1347">
        <v>2</v>
      </c>
      <c r="E1347">
        <v>5</v>
      </c>
      <c r="F1347" t="s">
        <v>32</v>
      </c>
      <c r="G1347">
        <v>1</v>
      </c>
      <c r="H1347">
        <v>20</v>
      </c>
      <c r="I1347">
        <v>2.8</v>
      </c>
      <c r="J1347">
        <v>0</v>
      </c>
      <c r="K1347">
        <v>0</v>
      </c>
      <c r="L1347">
        <v>0</v>
      </c>
      <c r="M1347">
        <v>0</v>
      </c>
      <c r="O1347">
        <v>0</v>
      </c>
      <c r="Q1347">
        <v>0</v>
      </c>
    </row>
    <row r="1348" spans="1:17" hidden="1" x14ac:dyDescent="0.35">
      <c r="A1348" t="s">
        <v>135</v>
      </c>
      <c r="B1348" t="s">
        <v>17</v>
      </c>
      <c r="C1348">
        <v>2018</v>
      </c>
      <c r="D1348">
        <v>2</v>
      </c>
      <c r="E1348">
        <v>5</v>
      </c>
      <c r="F1348" t="s">
        <v>32</v>
      </c>
      <c r="G1348">
        <v>6</v>
      </c>
      <c r="H1348">
        <v>41</v>
      </c>
      <c r="I1348">
        <v>6.1</v>
      </c>
      <c r="J1348">
        <v>0</v>
      </c>
      <c r="K1348">
        <v>0</v>
      </c>
      <c r="L1348">
        <v>0</v>
      </c>
      <c r="M1348">
        <v>0</v>
      </c>
      <c r="O1348">
        <v>0</v>
      </c>
      <c r="Q1348">
        <v>0</v>
      </c>
    </row>
    <row r="1349" spans="1:17" hidden="1" x14ac:dyDescent="0.35">
      <c r="A1349" t="s">
        <v>138</v>
      </c>
      <c r="B1349" t="s">
        <v>17</v>
      </c>
      <c r="C1349">
        <v>2018</v>
      </c>
      <c r="D1349">
        <v>2</v>
      </c>
      <c r="E1349">
        <v>5</v>
      </c>
      <c r="F1349" t="s">
        <v>32</v>
      </c>
      <c r="G1349">
        <v>9</v>
      </c>
      <c r="H1349">
        <v>38</v>
      </c>
      <c r="I1349">
        <v>5.5</v>
      </c>
      <c r="J1349">
        <v>0</v>
      </c>
      <c r="K1349">
        <v>0</v>
      </c>
      <c r="L1349">
        <v>0</v>
      </c>
      <c r="M1349">
        <v>0</v>
      </c>
      <c r="O1349">
        <v>0</v>
      </c>
      <c r="Q1349">
        <v>0</v>
      </c>
    </row>
    <row r="1350" spans="1:17" hidden="1" x14ac:dyDescent="0.35">
      <c r="A1350" t="s">
        <v>139</v>
      </c>
      <c r="B1350" t="s">
        <v>17</v>
      </c>
      <c r="C1350">
        <v>2018</v>
      </c>
      <c r="D1350">
        <v>2</v>
      </c>
      <c r="E1350">
        <v>5</v>
      </c>
      <c r="F1350" t="s">
        <v>32</v>
      </c>
      <c r="G1350">
        <v>10</v>
      </c>
      <c r="H1350">
        <v>0</v>
      </c>
      <c r="J1350">
        <v>0</v>
      </c>
      <c r="K1350">
        <v>0</v>
      </c>
      <c r="L1350">
        <v>0</v>
      </c>
      <c r="M1350">
        <v>0</v>
      </c>
      <c r="O1350">
        <v>0</v>
      </c>
      <c r="Q1350">
        <v>0</v>
      </c>
    </row>
    <row r="1351" spans="1:17" hidden="1" x14ac:dyDescent="0.35">
      <c r="A1351" t="s">
        <v>193</v>
      </c>
      <c r="B1351" t="s">
        <v>17</v>
      </c>
      <c r="C1351">
        <v>2018</v>
      </c>
      <c r="D1351">
        <v>3</v>
      </c>
      <c r="E1351">
        <v>5</v>
      </c>
      <c r="F1351" t="s">
        <v>66</v>
      </c>
      <c r="G1351">
        <v>1</v>
      </c>
      <c r="H1351">
        <v>62</v>
      </c>
      <c r="I1351">
        <v>10.5</v>
      </c>
      <c r="J1351">
        <v>0</v>
      </c>
      <c r="K1351">
        <v>0</v>
      </c>
      <c r="L1351">
        <v>0</v>
      </c>
      <c r="M1351">
        <v>0</v>
      </c>
      <c r="O1351">
        <v>0</v>
      </c>
      <c r="Q1351">
        <v>0</v>
      </c>
    </row>
    <row r="1352" spans="1:17" hidden="1" x14ac:dyDescent="0.35">
      <c r="A1352" t="s">
        <v>194</v>
      </c>
      <c r="B1352" t="s">
        <v>17</v>
      </c>
      <c r="C1352">
        <v>2018</v>
      </c>
      <c r="D1352">
        <v>3</v>
      </c>
      <c r="E1352">
        <v>5</v>
      </c>
      <c r="F1352" t="s">
        <v>66</v>
      </c>
      <c r="G1352">
        <v>2</v>
      </c>
      <c r="H1352">
        <v>32</v>
      </c>
      <c r="I1352">
        <v>5.5</v>
      </c>
      <c r="J1352">
        <v>0</v>
      </c>
      <c r="K1352">
        <v>0</v>
      </c>
      <c r="L1352">
        <v>0</v>
      </c>
      <c r="M1352">
        <v>0</v>
      </c>
      <c r="O1352">
        <v>0</v>
      </c>
      <c r="Q1352">
        <v>3</v>
      </c>
    </row>
    <row r="1353" spans="1:17" hidden="1" x14ac:dyDescent="0.35">
      <c r="A1353" t="s">
        <v>195</v>
      </c>
      <c r="B1353" t="s">
        <v>17</v>
      </c>
      <c r="C1353">
        <v>2018</v>
      </c>
      <c r="D1353">
        <v>3</v>
      </c>
      <c r="E1353">
        <v>5</v>
      </c>
      <c r="F1353" t="s">
        <v>66</v>
      </c>
      <c r="G1353">
        <v>3</v>
      </c>
      <c r="H1353">
        <v>35</v>
      </c>
      <c r="I1353">
        <v>5.8</v>
      </c>
      <c r="J1353">
        <v>0</v>
      </c>
      <c r="K1353">
        <v>0</v>
      </c>
      <c r="L1353">
        <v>0</v>
      </c>
      <c r="M1353">
        <v>0</v>
      </c>
      <c r="O1353">
        <v>0</v>
      </c>
      <c r="Q1353">
        <v>0</v>
      </c>
    </row>
    <row r="1354" spans="1:17" hidden="1" x14ac:dyDescent="0.35">
      <c r="A1354" t="s">
        <v>196</v>
      </c>
      <c r="B1354" t="s">
        <v>17</v>
      </c>
      <c r="C1354">
        <v>2018</v>
      </c>
      <c r="D1354">
        <v>3</v>
      </c>
      <c r="E1354">
        <v>5</v>
      </c>
      <c r="F1354" t="s">
        <v>66</v>
      </c>
      <c r="G1354">
        <v>4</v>
      </c>
      <c r="H1354">
        <v>39</v>
      </c>
      <c r="I1354">
        <v>9.8000000000000007</v>
      </c>
      <c r="J1354">
        <v>0</v>
      </c>
      <c r="K1354">
        <v>0</v>
      </c>
      <c r="L1354">
        <v>0</v>
      </c>
      <c r="M1354">
        <v>0</v>
      </c>
      <c r="O1354">
        <v>0</v>
      </c>
      <c r="Q1354">
        <v>0</v>
      </c>
    </row>
    <row r="1355" spans="1:17" hidden="1" x14ac:dyDescent="0.35">
      <c r="A1355" t="s">
        <v>197</v>
      </c>
      <c r="B1355" t="s">
        <v>17</v>
      </c>
      <c r="C1355">
        <v>2018</v>
      </c>
      <c r="D1355">
        <v>3</v>
      </c>
      <c r="E1355">
        <v>5</v>
      </c>
      <c r="F1355" t="s">
        <v>66</v>
      </c>
      <c r="G1355">
        <v>5</v>
      </c>
      <c r="H1355">
        <v>33</v>
      </c>
      <c r="I1355">
        <v>5.9</v>
      </c>
      <c r="J1355">
        <v>0</v>
      </c>
      <c r="K1355">
        <v>0</v>
      </c>
      <c r="L1355">
        <v>0</v>
      </c>
      <c r="M1355">
        <v>0</v>
      </c>
      <c r="O1355">
        <v>0</v>
      </c>
      <c r="Q1355">
        <v>1</v>
      </c>
    </row>
    <row r="1356" spans="1:17" hidden="1" x14ac:dyDescent="0.35">
      <c r="A1356" t="s">
        <v>198</v>
      </c>
      <c r="B1356" t="s">
        <v>17</v>
      </c>
      <c r="C1356">
        <v>2018</v>
      </c>
      <c r="D1356">
        <v>3</v>
      </c>
      <c r="E1356">
        <v>5</v>
      </c>
      <c r="F1356" t="s">
        <v>66</v>
      </c>
      <c r="G1356">
        <v>6</v>
      </c>
      <c r="H1356">
        <v>34</v>
      </c>
      <c r="I1356">
        <v>5.5</v>
      </c>
      <c r="J1356">
        <v>0</v>
      </c>
      <c r="K1356">
        <v>0</v>
      </c>
      <c r="L1356">
        <v>0</v>
      </c>
      <c r="M1356">
        <v>0</v>
      </c>
      <c r="O1356">
        <v>0</v>
      </c>
      <c r="Q1356">
        <v>0</v>
      </c>
    </row>
    <row r="1357" spans="1:17" hidden="1" x14ac:dyDescent="0.35">
      <c r="A1357" t="s">
        <v>199</v>
      </c>
      <c r="B1357" t="s">
        <v>17</v>
      </c>
      <c r="C1357">
        <v>2018</v>
      </c>
      <c r="D1357">
        <v>3</v>
      </c>
      <c r="E1357">
        <v>5</v>
      </c>
      <c r="F1357" t="s">
        <v>66</v>
      </c>
      <c r="G1357">
        <v>7</v>
      </c>
      <c r="H1357">
        <v>29</v>
      </c>
      <c r="I1357">
        <v>6</v>
      </c>
      <c r="J1357">
        <v>0</v>
      </c>
      <c r="K1357">
        <v>0</v>
      </c>
      <c r="L1357">
        <v>0</v>
      </c>
      <c r="M1357">
        <v>0</v>
      </c>
      <c r="O1357">
        <v>0</v>
      </c>
      <c r="Q1357">
        <v>0</v>
      </c>
    </row>
    <row r="1358" spans="1:17" hidden="1" x14ac:dyDescent="0.35">
      <c r="A1358" t="s">
        <v>200</v>
      </c>
      <c r="B1358" t="s">
        <v>17</v>
      </c>
      <c r="C1358">
        <v>2018</v>
      </c>
      <c r="D1358">
        <v>3</v>
      </c>
      <c r="E1358">
        <v>5</v>
      </c>
      <c r="F1358" t="s">
        <v>66</v>
      </c>
      <c r="G1358">
        <v>8</v>
      </c>
      <c r="H1358">
        <v>55</v>
      </c>
      <c r="I1358">
        <v>11.4</v>
      </c>
      <c r="J1358">
        <v>0</v>
      </c>
      <c r="K1358">
        <v>0</v>
      </c>
      <c r="L1358">
        <v>0</v>
      </c>
      <c r="M1358">
        <v>0</v>
      </c>
      <c r="O1358">
        <v>0</v>
      </c>
      <c r="Q1358">
        <v>2</v>
      </c>
    </row>
    <row r="1359" spans="1:17" hidden="1" x14ac:dyDescent="0.35">
      <c r="A1359" t="s">
        <v>201</v>
      </c>
      <c r="B1359" t="s">
        <v>17</v>
      </c>
      <c r="C1359">
        <v>2018</v>
      </c>
      <c r="D1359">
        <v>3</v>
      </c>
      <c r="E1359">
        <v>5</v>
      </c>
      <c r="F1359" t="s">
        <v>66</v>
      </c>
      <c r="G1359">
        <v>9</v>
      </c>
      <c r="H1359">
        <v>34</v>
      </c>
      <c r="I1359">
        <v>5.5</v>
      </c>
      <c r="J1359">
        <v>0</v>
      </c>
      <c r="K1359">
        <v>0</v>
      </c>
      <c r="L1359">
        <v>0</v>
      </c>
      <c r="M1359">
        <v>0</v>
      </c>
      <c r="O1359">
        <v>0</v>
      </c>
      <c r="Q1359">
        <v>0</v>
      </c>
    </row>
    <row r="1360" spans="1:17" hidden="1" x14ac:dyDescent="0.35">
      <c r="A1360" t="s">
        <v>202</v>
      </c>
      <c r="B1360" t="s">
        <v>17</v>
      </c>
      <c r="C1360">
        <v>2018</v>
      </c>
      <c r="D1360">
        <v>3</v>
      </c>
      <c r="E1360">
        <v>5</v>
      </c>
      <c r="F1360" t="s">
        <v>66</v>
      </c>
      <c r="G1360">
        <v>10</v>
      </c>
      <c r="H1360">
        <v>26</v>
      </c>
      <c r="I1360">
        <v>4.4000000000000004</v>
      </c>
      <c r="J1360">
        <v>0</v>
      </c>
      <c r="K1360">
        <v>0</v>
      </c>
      <c r="L1360">
        <v>0</v>
      </c>
      <c r="M1360">
        <v>0</v>
      </c>
      <c r="O1360">
        <v>0</v>
      </c>
      <c r="Q1360">
        <v>0</v>
      </c>
    </row>
    <row r="1361" spans="1:17" hidden="1" x14ac:dyDescent="0.35">
      <c r="A1361" t="s">
        <v>254</v>
      </c>
      <c r="B1361" t="s">
        <v>17</v>
      </c>
      <c r="C1361">
        <v>2018</v>
      </c>
      <c r="D1361">
        <v>4</v>
      </c>
      <c r="E1361">
        <v>5</v>
      </c>
      <c r="F1361" t="s">
        <v>18</v>
      </c>
      <c r="G1361">
        <v>2</v>
      </c>
      <c r="H1361">
        <v>50</v>
      </c>
      <c r="I1361">
        <v>9.4</v>
      </c>
      <c r="J1361">
        <v>0</v>
      </c>
      <c r="K1361">
        <v>0</v>
      </c>
      <c r="L1361">
        <v>0</v>
      </c>
      <c r="M1361">
        <v>0</v>
      </c>
      <c r="O1361">
        <v>0</v>
      </c>
      <c r="Q1361">
        <v>0</v>
      </c>
    </row>
    <row r="1362" spans="1:17" hidden="1" x14ac:dyDescent="0.35">
      <c r="A1362" t="s">
        <v>255</v>
      </c>
      <c r="B1362" t="s">
        <v>17</v>
      </c>
      <c r="C1362">
        <v>2018</v>
      </c>
      <c r="D1362">
        <v>4</v>
      </c>
      <c r="E1362">
        <v>5</v>
      </c>
      <c r="F1362" t="s">
        <v>18</v>
      </c>
      <c r="G1362">
        <v>3</v>
      </c>
      <c r="H1362">
        <v>37</v>
      </c>
      <c r="I1362">
        <v>4.5999999999999996</v>
      </c>
      <c r="J1362">
        <v>0</v>
      </c>
      <c r="K1362">
        <v>0</v>
      </c>
      <c r="L1362">
        <v>0</v>
      </c>
      <c r="M1362">
        <v>0</v>
      </c>
      <c r="O1362">
        <v>0</v>
      </c>
      <c r="Q1362">
        <v>0</v>
      </c>
    </row>
    <row r="1363" spans="1:17" hidden="1" x14ac:dyDescent="0.35">
      <c r="A1363" t="s">
        <v>259</v>
      </c>
      <c r="B1363" t="s">
        <v>17</v>
      </c>
      <c r="C1363">
        <v>2018</v>
      </c>
      <c r="D1363">
        <v>4</v>
      </c>
      <c r="E1363">
        <v>5</v>
      </c>
      <c r="F1363" t="s">
        <v>18</v>
      </c>
      <c r="G1363">
        <v>7</v>
      </c>
      <c r="H1363">
        <v>0</v>
      </c>
      <c r="J1363">
        <v>0</v>
      </c>
      <c r="K1363">
        <v>0</v>
      </c>
      <c r="L1363">
        <v>2018</v>
      </c>
      <c r="M1363">
        <v>1</v>
      </c>
      <c r="N1363" t="s">
        <v>21</v>
      </c>
      <c r="O1363">
        <v>0</v>
      </c>
      <c r="Q1363">
        <v>0</v>
      </c>
    </row>
    <row r="1364" spans="1:17" hidden="1" x14ac:dyDescent="0.35">
      <c r="A1364" t="s">
        <v>260</v>
      </c>
      <c r="B1364" t="s">
        <v>17</v>
      </c>
      <c r="C1364">
        <v>2018</v>
      </c>
      <c r="D1364">
        <v>4</v>
      </c>
      <c r="E1364">
        <v>5</v>
      </c>
      <c r="F1364" t="s">
        <v>18</v>
      </c>
      <c r="G1364">
        <v>8</v>
      </c>
      <c r="H1364">
        <v>39</v>
      </c>
      <c r="I1364">
        <v>6.7</v>
      </c>
      <c r="J1364">
        <v>0</v>
      </c>
      <c r="K1364">
        <v>0</v>
      </c>
      <c r="L1364">
        <v>0</v>
      </c>
      <c r="M1364">
        <v>0</v>
      </c>
      <c r="O1364">
        <v>0</v>
      </c>
      <c r="Q1364">
        <v>0</v>
      </c>
    </row>
    <row r="1365" spans="1:17" hidden="1" x14ac:dyDescent="0.35">
      <c r="A1365" t="s">
        <v>322</v>
      </c>
      <c r="B1365" t="s">
        <v>17</v>
      </c>
      <c r="C1365">
        <v>2019</v>
      </c>
      <c r="D1365">
        <v>5</v>
      </c>
      <c r="E1365">
        <v>5</v>
      </c>
      <c r="F1365" t="s">
        <v>78</v>
      </c>
      <c r="G1365">
        <v>7</v>
      </c>
      <c r="H1365">
        <v>0</v>
      </c>
      <c r="J1365">
        <v>0</v>
      </c>
      <c r="K1365">
        <v>0</v>
      </c>
      <c r="L1365">
        <v>2019</v>
      </c>
      <c r="M1365">
        <v>1</v>
      </c>
      <c r="O1365">
        <v>0</v>
      </c>
      <c r="Q1365">
        <v>0</v>
      </c>
    </row>
    <row r="1366" spans="1:17" hidden="1" x14ac:dyDescent="0.35">
      <c r="A1366" t="s">
        <v>322</v>
      </c>
      <c r="B1366" t="s">
        <v>17</v>
      </c>
      <c r="C1366">
        <v>2018</v>
      </c>
      <c r="D1366">
        <v>5</v>
      </c>
      <c r="E1366">
        <v>5</v>
      </c>
      <c r="F1366" t="s">
        <v>78</v>
      </c>
      <c r="G1366">
        <v>7</v>
      </c>
      <c r="H1366">
        <v>45</v>
      </c>
      <c r="I1366">
        <v>8.6</v>
      </c>
      <c r="J1366">
        <v>0</v>
      </c>
      <c r="K1366">
        <v>0</v>
      </c>
      <c r="L1366">
        <v>0</v>
      </c>
      <c r="M1366">
        <v>0</v>
      </c>
      <c r="O1366">
        <v>0</v>
      </c>
      <c r="Q1366">
        <v>0</v>
      </c>
    </row>
    <row r="1367" spans="1:17" x14ac:dyDescent="0.35">
      <c r="A1367" t="s">
        <v>410</v>
      </c>
      <c r="B1367" t="s">
        <v>17</v>
      </c>
      <c r="C1367">
        <v>2020</v>
      </c>
      <c r="D1367">
        <v>7</v>
      </c>
      <c r="E1367">
        <v>2</v>
      </c>
      <c r="F1367" t="s">
        <v>66</v>
      </c>
      <c r="G1367">
        <v>5</v>
      </c>
      <c r="H1367">
        <v>64</v>
      </c>
      <c r="I1367">
        <v>12.7</v>
      </c>
      <c r="J1367">
        <v>0</v>
      </c>
      <c r="K1367">
        <v>0</v>
      </c>
      <c r="L1367">
        <v>0</v>
      </c>
      <c r="M1367">
        <v>0</v>
      </c>
      <c r="O1367">
        <v>0</v>
      </c>
      <c r="Q1367">
        <v>2</v>
      </c>
    </row>
    <row r="1368" spans="1:17" hidden="1" x14ac:dyDescent="0.35">
      <c r="A1368" t="s">
        <v>323</v>
      </c>
      <c r="B1368" t="s">
        <v>17</v>
      </c>
      <c r="C1368">
        <v>2018</v>
      </c>
      <c r="D1368">
        <v>5</v>
      </c>
      <c r="E1368">
        <v>5</v>
      </c>
      <c r="F1368" t="s">
        <v>78</v>
      </c>
      <c r="G1368">
        <v>8</v>
      </c>
      <c r="H1368">
        <v>39</v>
      </c>
      <c r="I1368">
        <v>6</v>
      </c>
      <c r="J1368">
        <v>0</v>
      </c>
      <c r="K1368">
        <v>0</v>
      </c>
      <c r="L1368">
        <v>0</v>
      </c>
      <c r="M1368">
        <v>0</v>
      </c>
      <c r="O1368">
        <v>0</v>
      </c>
      <c r="Q1368">
        <v>0</v>
      </c>
    </row>
    <row r="1369" spans="1:17" ht="14.4" hidden="1" customHeight="1" x14ac:dyDescent="0.35">
      <c r="A1369" t="s">
        <v>323</v>
      </c>
      <c r="B1369" t="s">
        <v>17</v>
      </c>
      <c r="C1369">
        <v>2019</v>
      </c>
      <c r="D1369">
        <v>5</v>
      </c>
      <c r="E1369">
        <v>5</v>
      </c>
      <c r="F1369" t="s">
        <v>78</v>
      </c>
      <c r="G1369">
        <v>8</v>
      </c>
      <c r="H1369">
        <v>55</v>
      </c>
      <c r="I1369">
        <v>15.3</v>
      </c>
      <c r="J1369">
        <v>90</v>
      </c>
      <c r="K1369">
        <v>30</v>
      </c>
      <c r="L1369">
        <v>0</v>
      </c>
      <c r="M1369">
        <v>0</v>
      </c>
      <c r="O1369">
        <v>0</v>
      </c>
      <c r="Q1369">
        <v>0</v>
      </c>
    </row>
    <row r="1370" spans="1:17" ht="14.4" hidden="1" customHeight="1" x14ac:dyDescent="0.35">
      <c r="A1370" t="s">
        <v>324</v>
      </c>
      <c r="B1370" t="s">
        <v>17</v>
      </c>
      <c r="C1370">
        <v>2020</v>
      </c>
      <c r="D1370">
        <v>5</v>
      </c>
      <c r="E1370">
        <v>5</v>
      </c>
      <c r="F1370" t="s">
        <v>78</v>
      </c>
      <c r="G1370">
        <v>9</v>
      </c>
      <c r="H1370">
        <v>0</v>
      </c>
      <c r="J1370">
        <v>0</v>
      </c>
      <c r="K1370">
        <v>0</v>
      </c>
      <c r="L1370">
        <v>2019</v>
      </c>
      <c r="M1370">
        <v>1</v>
      </c>
      <c r="O1370">
        <v>0</v>
      </c>
      <c r="Q1370">
        <v>0</v>
      </c>
    </row>
    <row r="1371" spans="1:17" ht="14.4" hidden="1" customHeight="1" x14ac:dyDescent="0.35">
      <c r="A1371" t="s">
        <v>324</v>
      </c>
      <c r="B1371" t="s">
        <v>17</v>
      </c>
      <c r="C1371">
        <v>2019</v>
      </c>
      <c r="D1371">
        <v>5</v>
      </c>
      <c r="E1371">
        <v>5</v>
      </c>
      <c r="F1371" t="s">
        <v>78</v>
      </c>
      <c r="G1371">
        <v>9</v>
      </c>
      <c r="H1371">
        <v>0</v>
      </c>
      <c r="J1371">
        <v>0</v>
      </c>
      <c r="K1371">
        <v>0</v>
      </c>
      <c r="L1371">
        <v>2019</v>
      </c>
      <c r="M1371">
        <v>1</v>
      </c>
      <c r="O1371">
        <v>0</v>
      </c>
      <c r="Q1371">
        <v>0</v>
      </c>
    </row>
    <row r="1372" spans="1:17" ht="14.4" hidden="1" customHeight="1" x14ac:dyDescent="0.35">
      <c r="A1372" t="s">
        <v>324</v>
      </c>
      <c r="B1372" t="s">
        <v>17</v>
      </c>
      <c r="C1372">
        <v>2018</v>
      </c>
      <c r="D1372">
        <v>5</v>
      </c>
      <c r="E1372">
        <v>5</v>
      </c>
      <c r="F1372" t="s">
        <v>78</v>
      </c>
      <c r="G1372">
        <v>9</v>
      </c>
      <c r="H1372">
        <v>32</v>
      </c>
      <c r="I1372">
        <v>5.4</v>
      </c>
      <c r="J1372">
        <v>0</v>
      </c>
      <c r="K1372">
        <v>0</v>
      </c>
      <c r="L1372">
        <v>0</v>
      </c>
      <c r="M1372">
        <v>0</v>
      </c>
      <c r="O1372">
        <v>0</v>
      </c>
      <c r="Q1372">
        <v>0</v>
      </c>
    </row>
    <row r="1373" spans="1:17" ht="14.4" hidden="1" customHeight="1" x14ac:dyDescent="0.35">
      <c r="A1373" t="s">
        <v>325</v>
      </c>
      <c r="B1373" t="s">
        <v>17</v>
      </c>
      <c r="C1373">
        <v>2019</v>
      </c>
      <c r="D1373">
        <v>5</v>
      </c>
      <c r="E1373">
        <v>5</v>
      </c>
      <c r="F1373" t="s">
        <v>78</v>
      </c>
      <c r="G1373">
        <v>10</v>
      </c>
      <c r="H1373">
        <v>0</v>
      </c>
      <c r="I1373">
        <v>0</v>
      </c>
      <c r="J1373">
        <v>0</v>
      </c>
      <c r="K1373">
        <v>0</v>
      </c>
      <c r="L1373">
        <v>2018</v>
      </c>
      <c r="M1373">
        <v>0</v>
      </c>
      <c r="O1373">
        <v>0</v>
      </c>
      <c r="Q1373">
        <v>0</v>
      </c>
    </row>
    <row r="1374" spans="1:17" ht="14.4" hidden="1" customHeight="1" x14ac:dyDescent="0.35">
      <c r="A1374" t="s">
        <v>325</v>
      </c>
      <c r="B1374" t="s">
        <v>17</v>
      </c>
      <c r="C1374">
        <v>2020</v>
      </c>
      <c r="D1374">
        <v>5</v>
      </c>
      <c r="E1374">
        <v>5</v>
      </c>
      <c r="F1374" t="s">
        <v>78</v>
      </c>
      <c r="G1374">
        <v>10</v>
      </c>
      <c r="H1374">
        <v>0</v>
      </c>
      <c r="J1374">
        <v>0</v>
      </c>
      <c r="K1374">
        <v>0</v>
      </c>
      <c r="L1374">
        <v>2018</v>
      </c>
      <c r="M1374">
        <v>1</v>
      </c>
      <c r="O1374">
        <v>0</v>
      </c>
      <c r="Q1374">
        <v>0</v>
      </c>
    </row>
    <row r="1375" spans="1:17" ht="14.4" hidden="1" customHeight="1" x14ac:dyDescent="0.35">
      <c r="A1375" t="s">
        <v>376</v>
      </c>
      <c r="B1375" t="s">
        <v>17</v>
      </c>
      <c r="C1375">
        <v>2018</v>
      </c>
      <c r="D1375">
        <v>6</v>
      </c>
      <c r="E1375">
        <v>5</v>
      </c>
      <c r="F1375" t="s">
        <v>55</v>
      </c>
      <c r="G1375">
        <v>1</v>
      </c>
      <c r="H1375">
        <v>0</v>
      </c>
      <c r="J1375">
        <v>0</v>
      </c>
      <c r="K1375">
        <v>0</v>
      </c>
      <c r="L1375">
        <v>2018</v>
      </c>
      <c r="M1375">
        <v>1</v>
      </c>
      <c r="O1375">
        <v>0</v>
      </c>
      <c r="Q1375">
        <v>0</v>
      </c>
    </row>
    <row r="1376" spans="1:17" ht="14.4" hidden="1" customHeight="1" x14ac:dyDescent="0.35">
      <c r="A1376" t="s">
        <v>377</v>
      </c>
      <c r="B1376" t="s">
        <v>17</v>
      </c>
      <c r="C1376">
        <v>2018</v>
      </c>
      <c r="D1376">
        <v>6</v>
      </c>
      <c r="E1376">
        <v>5</v>
      </c>
      <c r="F1376" t="s">
        <v>55</v>
      </c>
      <c r="G1376">
        <v>2</v>
      </c>
      <c r="H1376">
        <v>38</v>
      </c>
      <c r="I1376">
        <v>3.8</v>
      </c>
      <c r="J1376">
        <v>0</v>
      </c>
      <c r="K1376">
        <v>0</v>
      </c>
      <c r="L1376">
        <v>0</v>
      </c>
      <c r="M1376">
        <v>0</v>
      </c>
      <c r="N1376" t="s">
        <v>38</v>
      </c>
      <c r="O1376">
        <v>0</v>
      </c>
      <c r="Q1376">
        <v>0</v>
      </c>
    </row>
    <row r="1377" spans="1:17" ht="14.4" hidden="1" customHeight="1" x14ac:dyDescent="0.35">
      <c r="A1377" t="s">
        <v>378</v>
      </c>
      <c r="B1377" t="s">
        <v>17</v>
      </c>
      <c r="C1377">
        <v>2018</v>
      </c>
      <c r="D1377">
        <v>6</v>
      </c>
      <c r="E1377">
        <v>5</v>
      </c>
      <c r="F1377" t="s">
        <v>55</v>
      </c>
      <c r="G1377">
        <v>3</v>
      </c>
      <c r="H1377">
        <v>49</v>
      </c>
      <c r="I1377">
        <v>9.6999999999999993</v>
      </c>
      <c r="J1377">
        <v>0</v>
      </c>
      <c r="K1377">
        <v>0</v>
      </c>
      <c r="L1377">
        <v>0</v>
      </c>
      <c r="M1377">
        <v>0</v>
      </c>
      <c r="O1377">
        <v>0</v>
      </c>
      <c r="Q1377">
        <v>1</v>
      </c>
    </row>
    <row r="1378" spans="1:17" ht="14.4" hidden="1" customHeight="1" x14ac:dyDescent="0.35">
      <c r="A1378" t="s">
        <v>379</v>
      </c>
      <c r="B1378" t="s">
        <v>17</v>
      </c>
      <c r="C1378">
        <v>2018</v>
      </c>
      <c r="D1378">
        <v>6</v>
      </c>
      <c r="E1378">
        <v>5</v>
      </c>
      <c r="F1378" t="s">
        <v>55</v>
      </c>
      <c r="G1378">
        <v>4</v>
      </c>
      <c r="H1378">
        <v>56</v>
      </c>
      <c r="I1378">
        <v>11.3</v>
      </c>
      <c r="J1378">
        <v>0</v>
      </c>
      <c r="K1378">
        <v>0</v>
      </c>
      <c r="L1378">
        <v>0</v>
      </c>
      <c r="M1378">
        <v>0</v>
      </c>
      <c r="O1378">
        <v>0</v>
      </c>
      <c r="Q1378">
        <v>0</v>
      </c>
    </row>
    <row r="1379" spans="1:17" ht="14.4" hidden="1" customHeight="1" x14ac:dyDescent="0.35">
      <c r="A1379" t="s">
        <v>443</v>
      </c>
      <c r="B1379" t="s">
        <v>17</v>
      </c>
      <c r="C1379">
        <v>2019</v>
      </c>
      <c r="D1379">
        <v>7</v>
      </c>
      <c r="E1379">
        <v>5</v>
      </c>
      <c r="F1379" t="s">
        <v>55</v>
      </c>
      <c r="G1379">
        <v>8</v>
      </c>
      <c r="H1379">
        <v>0</v>
      </c>
      <c r="J1379">
        <v>0</v>
      </c>
      <c r="K1379">
        <v>0</v>
      </c>
      <c r="L1379">
        <v>2019</v>
      </c>
      <c r="M1379">
        <v>1</v>
      </c>
      <c r="O1379">
        <v>0</v>
      </c>
      <c r="Q1379">
        <v>0</v>
      </c>
    </row>
    <row r="1380" spans="1:17" ht="14.4" hidden="1" customHeight="1" x14ac:dyDescent="0.35">
      <c r="A1380" t="s">
        <v>458</v>
      </c>
      <c r="B1380" t="s">
        <v>17</v>
      </c>
      <c r="C1380">
        <v>2019</v>
      </c>
      <c r="D1380">
        <v>8</v>
      </c>
      <c r="E1380">
        <v>1</v>
      </c>
      <c r="F1380" t="s">
        <v>32</v>
      </c>
      <c r="G1380">
        <v>2</v>
      </c>
      <c r="H1380">
        <v>0</v>
      </c>
      <c r="J1380">
        <v>0</v>
      </c>
      <c r="K1380">
        <v>0</v>
      </c>
      <c r="L1380">
        <v>2018</v>
      </c>
      <c r="M1380">
        <v>1</v>
      </c>
      <c r="O1380">
        <v>0</v>
      </c>
      <c r="Q1380">
        <v>0</v>
      </c>
    </row>
    <row r="1381" spans="1:17" ht="14.4" hidden="1" customHeight="1" x14ac:dyDescent="0.35">
      <c r="A1381" t="s">
        <v>444</v>
      </c>
      <c r="B1381" t="s">
        <v>17</v>
      </c>
      <c r="C1381">
        <v>2019</v>
      </c>
      <c r="D1381">
        <v>7</v>
      </c>
      <c r="E1381">
        <v>5</v>
      </c>
      <c r="F1381" t="s">
        <v>55</v>
      </c>
      <c r="G1381">
        <v>9</v>
      </c>
      <c r="H1381">
        <v>59</v>
      </c>
      <c r="I1381">
        <v>11.8</v>
      </c>
      <c r="J1381">
        <v>0</v>
      </c>
      <c r="K1381">
        <v>0</v>
      </c>
      <c r="L1381">
        <v>0</v>
      </c>
      <c r="M1381">
        <v>0</v>
      </c>
      <c r="O1381">
        <v>0</v>
      </c>
      <c r="Q1381">
        <v>1</v>
      </c>
    </row>
    <row r="1382" spans="1:17" ht="14.4" hidden="1" customHeight="1" x14ac:dyDescent="0.35">
      <c r="A1382" t="s">
        <v>445</v>
      </c>
      <c r="B1382" t="s">
        <v>17</v>
      </c>
      <c r="C1382">
        <v>2019</v>
      </c>
      <c r="D1382">
        <v>7</v>
      </c>
      <c r="E1382">
        <v>5</v>
      </c>
      <c r="F1382" t="s">
        <v>55</v>
      </c>
      <c r="G1382">
        <v>10</v>
      </c>
      <c r="H1382">
        <v>51</v>
      </c>
      <c r="I1382">
        <v>9.5</v>
      </c>
      <c r="J1382">
        <v>0</v>
      </c>
      <c r="K1382">
        <v>0</v>
      </c>
      <c r="L1382">
        <v>0</v>
      </c>
      <c r="M1382">
        <v>0</v>
      </c>
      <c r="O1382">
        <v>0</v>
      </c>
      <c r="Q1382">
        <v>3</v>
      </c>
    </row>
    <row r="1383" spans="1:17" ht="14.4" hidden="1" customHeight="1" x14ac:dyDescent="0.35">
      <c r="A1383" t="s">
        <v>447</v>
      </c>
      <c r="B1383" t="s">
        <v>17</v>
      </c>
      <c r="C1383">
        <v>2019</v>
      </c>
      <c r="D1383">
        <v>7</v>
      </c>
      <c r="E1383">
        <v>6</v>
      </c>
      <c r="F1383" t="s">
        <v>44</v>
      </c>
      <c r="G1383">
        <v>2</v>
      </c>
      <c r="H1383">
        <v>33</v>
      </c>
      <c r="I1383">
        <v>5.8</v>
      </c>
      <c r="J1383">
        <v>0</v>
      </c>
      <c r="K1383">
        <v>0</v>
      </c>
      <c r="L1383">
        <v>0</v>
      </c>
      <c r="M1383">
        <v>0</v>
      </c>
      <c r="O1383">
        <v>0</v>
      </c>
      <c r="Q1383">
        <v>0</v>
      </c>
    </row>
    <row r="1384" spans="1:17" ht="14.4" hidden="1" customHeight="1" x14ac:dyDescent="0.35">
      <c r="A1384" t="s">
        <v>463</v>
      </c>
      <c r="B1384" t="s">
        <v>17</v>
      </c>
      <c r="C1384">
        <v>2019</v>
      </c>
      <c r="D1384">
        <v>8</v>
      </c>
      <c r="E1384">
        <v>1</v>
      </c>
      <c r="F1384" t="s">
        <v>32</v>
      </c>
      <c r="G1384">
        <v>7</v>
      </c>
      <c r="H1384">
        <v>0</v>
      </c>
      <c r="J1384">
        <v>0</v>
      </c>
      <c r="K1384">
        <v>0</v>
      </c>
      <c r="L1384">
        <v>2018</v>
      </c>
      <c r="M1384">
        <v>1</v>
      </c>
      <c r="O1384">
        <v>0</v>
      </c>
      <c r="Q1384">
        <v>0</v>
      </c>
    </row>
    <row r="1385" spans="1:17" ht="14.4" hidden="1" customHeight="1" x14ac:dyDescent="0.35">
      <c r="A1385" t="s">
        <v>448</v>
      </c>
      <c r="B1385" t="s">
        <v>17</v>
      </c>
      <c r="C1385">
        <v>2019</v>
      </c>
      <c r="D1385">
        <v>7</v>
      </c>
      <c r="E1385">
        <v>6</v>
      </c>
      <c r="F1385" t="s">
        <v>44</v>
      </c>
      <c r="G1385">
        <v>3</v>
      </c>
      <c r="H1385">
        <v>0</v>
      </c>
      <c r="J1385">
        <v>0</v>
      </c>
      <c r="K1385">
        <v>0</v>
      </c>
      <c r="L1385">
        <v>2019</v>
      </c>
      <c r="M1385">
        <v>1</v>
      </c>
      <c r="N1385" t="s">
        <v>21</v>
      </c>
      <c r="O1385">
        <v>0</v>
      </c>
      <c r="Q1385">
        <v>0</v>
      </c>
    </row>
    <row r="1386" spans="1:17" ht="14.4" hidden="1" customHeight="1" x14ac:dyDescent="0.35">
      <c r="A1386" t="s">
        <v>465</v>
      </c>
      <c r="B1386" t="s">
        <v>17</v>
      </c>
      <c r="C1386">
        <v>2019</v>
      </c>
      <c r="D1386">
        <v>8</v>
      </c>
      <c r="E1386">
        <v>1</v>
      </c>
      <c r="F1386" t="s">
        <v>32</v>
      </c>
      <c r="G1386">
        <v>9</v>
      </c>
      <c r="H1386">
        <v>0</v>
      </c>
      <c r="J1386">
        <v>0</v>
      </c>
      <c r="K1386">
        <v>0</v>
      </c>
      <c r="L1386">
        <v>2018</v>
      </c>
      <c r="M1386">
        <v>1</v>
      </c>
      <c r="O1386">
        <v>0</v>
      </c>
      <c r="Q1386">
        <v>0</v>
      </c>
    </row>
    <row r="1387" spans="1:17" ht="14.4" hidden="1" customHeight="1" x14ac:dyDescent="0.35">
      <c r="A1387" t="s">
        <v>466</v>
      </c>
      <c r="B1387" t="s">
        <v>17</v>
      </c>
      <c r="C1387">
        <v>2019</v>
      </c>
      <c r="D1387">
        <v>8</v>
      </c>
      <c r="E1387">
        <v>1</v>
      </c>
      <c r="F1387" t="s">
        <v>32</v>
      </c>
      <c r="G1387">
        <v>10</v>
      </c>
      <c r="H1387">
        <v>0</v>
      </c>
      <c r="J1387">
        <v>0</v>
      </c>
      <c r="K1387">
        <v>0</v>
      </c>
      <c r="L1387">
        <v>2018</v>
      </c>
      <c r="M1387">
        <v>1</v>
      </c>
      <c r="O1387">
        <v>0</v>
      </c>
      <c r="Q1387">
        <v>0</v>
      </c>
    </row>
    <row r="1388" spans="1:17" ht="14.4" hidden="1" customHeight="1" x14ac:dyDescent="0.35">
      <c r="A1388" t="s">
        <v>449</v>
      </c>
      <c r="B1388" t="s">
        <v>17</v>
      </c>
      <c r="C1388">
        <v>2019</v>
      </c>
      <c r="D1388">
        <v>7</v>
      </c>
      <c r="E1388">
        <v>6</v>
      </c>
      <c r="F1388" t="s">
        <v>44</v>
      </c>
      <c r="G1388">
        <v>4</v>
      </c>
      <c r="H1388">
        <v>36</v>
      </c>
      <c r="I1388">
        <v>6.2</v>
      </c>
      <c r="J1388">
        <v>0</v>
      </c>
      <c r="K1388">
        <v>0</v>
      </c>
      <c r="L1388">
        <v>0</v>
      </c>
      <c r="M1388">
        <v>0</v>
      </c>
      <c r="O1388">
        <v>0</v>
      </c>
      <c r="Q1388">
        <v>0</v>
      </c>
    </row>
    <row r="1389" spans="1:17" ht="14.4" hidden="1" customHeight="1" x14ac:dyDescent="0.35">
      <c r="A1389" t="s">
        <v>450</v>
      </c>
      <c r="B1389" t="s">
        <v>17</v>
      </c>
      <c r="C1389">
        <v>2019</v>
      </c>
      <c r="D1389">
        <v>7</v>
      </c>
      <c r="E1389">
        <v>6</v>
      </c>
      <c r="F1389" t="s">
        <v>44</v>
      </c>
      <c r="G1389">
        <v>5</v>
      </c>
      <c r="H1389">
        <v>41</v>
      </c>
      <c r="I1389">
        <v>5.2</v>
      </c>
      <c r="J1389">
        <v>0</v>
      </c>
      <c r="K1389">
        <v>0</v>
      </c>
      <c r="L1389">
        <v>0</v>
      </c>
      <c r="M1389">
        <v>0</v>
      </c>
      <c r="O1389">
        <v>0</v>
      </c>
      <c r="Q1389">
        <v>0</v>
      </c>
    </row>
    <row r="1390" spans="1:17" ht="14.4" hidden="1" customHeight="1" x14ac:dyDescent="0.35">
      <c r="A1390" t="s">
        <v>477</v>
      </c>
      <c r="B1390" t="s">
        <v>17</v>
      </c>
      <c r="C1390">
        <v>2019</v>
      </c>
      <c r="D1390">
        <v>8</v>
      </c>
      <c r="E1390">
        <v>3</v>
      </c>
      <c r="F1390" t="s">
        <v>44</v>
      </c>
      <c r="G1390">
        <v>1</v>
      </c>
      <c r="H1390">
        <v>0</v>
      </c>
      <c r="J1390">
        <v>0</v>
      </c>
      <c r="K1390">
        <v>0</v>
      </c>
      <c r="L1390">
        <v>2018</v>
      </c>
      <c r="M1390">
        <v>1</v>
      </c>
      <c r="O1390">
        <v>0</v>
      </c>
      <c r="Q1390">
        <v>0</v>
      </c>
    </row>
    <row r="1391" spans="1:17" ht="14.4" hidden="1" customHeight="1" x14ac:dyDescent="0.35">
      <c r="A1391" t="s">
        <v>451</v>
      </c>
      <c r="B1391" t="s">
        <v>17</v>
      </c>
      <c r="C1391">
        <v>2019</v>
      </c>
      <c r="D1391">
        <v>7</v>
      </c>
      <c r="E1391">
        <v>6</v>
      </c>
      <c r="F1391" t="s">
        <v>44</v>
      </c>
      <c r="G1391">
        <v>6</v>
      </c>
      <c r="H1391">
        <v>39</v>
      </c>
      <c r="I1391">
        <v>5.5</v>
      </c>
      <c r="J1391">
        <v>0</v>
      </c>
      <c r="K1391">
        <v>0</v>
      </c>
      <c r="L1391">
        <v>0</v>
      </c>
      <c r="M1391">
        <v>0</v>
      </c>
      <c r="O1391">
        <v>0</v>
      </c>
      <c r="Q1391">
        <v>0</v>
      </c>
    </row>
    <row r="1392" spans="1:17" ht="14.4" hidden="1" customHeight="1" x14ac:dyDescent="0.35">
      <c r="A1392" t="s">
        <v>480</v>
      </c>
      <c r="B1392" t="s">
        <v>17</v>
      </c>
      <c r="C1392">
        <v>2019</v>
      </c>
      <c r="D1392">
        <v>8</v>
      </c>
      <c r="E1392">
        <v>3</v>
      </c>
      <c r="F1392" t="s">
        <v>44</v>
      </c>
      <c r="G1392">
        <v>4</v>
      </c>
      <c r="H1392">
        <v>0</v>
      </c>
      <c r="J1392">
        <v>0</v>
      </c>
      <c r="K1392">
        <v>0</v>
      </c>
      <c r="L1392">
        <v>2018</v>
      </c>
      <c r="M1392">
        <v>1</v>
      </c>
      <c r="O1392">
        <v>0</v>
      </c>
      <c r="Q1392">
        <v>0</v>
      </c>
    </row>
    <row r="1393" spans="1:17" ht="14.4" hidden="1" customHeight="1" x14ac:dyDescent="0.35">
      <c r="A1393" t="s">
        <v>481</v>
      </c>
      <c r="B1393" t="s">
        <v>17</v>
      </c>
      <c r="C1393">
        <v>2019</v>
      </c>
      <c r="D1393">
        <v>8</v>
      </c>
      <c r="E1393">
        <v>3</v>
      </c>
      <c r="F1393" t="s">
        <v>44</v>
      </c>
      <c r="G1393">
        <v>5</v>
      </c>
      <c r="H1393">
        <v>0</v>
      </c>
      <c r="J1393">
        <v>0</v>
      </c>
      <c r="K1393">
        <v>0</v>
      </c>
      <c r="L1393">
        <v>2018</v>
      </c>
      <c r="M1393">
        <v>1</v>
      </c>
      <c r="O1393">
        <v>0</v>
      </c>
      <c r="Q1393">
        <v>0</v>
      </c>
    </row>
    <row r="1394" spans="1:17" ht="14.4" hidden="1" customHeight="1" x14ac:dyDescent="0.35">
      <c r="A1394" t="s">
        <v>483</v>
      </c>
      <c r="B1394" t="s">
        <v>17</v>
      </c>
      <c r="C1394">
        <v>2019</v>
      </c>
      <c r="D1394">
        <v>8</v>
      </c>
      <c r="E1394">
        <v>3</v>
      </c>
      <c r="F1394" t="s">
        <v>44</v>
      </c>
      <c r="G1394">
        <v>7</v>
      </c>
      <c r="H1394">
        <v>0</v>
      </c>
      <c r="J1394">
        <v>0</v>
      </c>
      <c r="K1394">
        <v>0</v>
      </c>
      <c r="L1394">
        <v>2018</v>
      </c>
      <c r="M1394">
        <v>1</v>
      </c>
      <c r="O1394">
        <v>0</v>
      </c>
      <c r="Q1394">
        <v>0</v>
      </c>
    </row>
    <row r="1395" spans="1:17" ht="14.4" hidden="1" customHeight="1" x14ac:dyDescent="0.35">
      <c r="A1395" t="s">
        <v>484</v>
      </c>
      <c r="B1395" t="s">
        <v>17</v>
      </c>
      <c r="C1395">
        <v>2019</v>
      </c>
      <c r="D1395">
        <v>8</v>
      </c>
      <c r="E1395">
        <v>3</v>
      </c>
      <c r="F1395" t="s">
        <v>44</v>
      </c>
      <c r="G1395">
        <v>8</v>
      </c>
      <c r="H1395">
        <v>0</v>
      </c>
      <c r="J1395">
        <v>0</v>
      </c>
      <c r="K1395">
        <v>0</v>
      </c>
      <c r="L1395">
        <v>2018</v>
      </c>
      <c r="M1395">
        <v>1</v>
      </c>
      <c r="O1395">
        <v>0</v>
      </c>
      <c r="Q1395">
        <v>0</v>
      </c>
    </row>
    <row r="1396" spans="1:17" ht="14.4" hidden="1" customHeight="1" x14ac:dyDescent="0.35">
      <c r="A1396" t="s">
        <v>486</v>
      </c>
      <c r="B1396" t="s">
        <v>17</v>
      </c>
      <c r="C1396">
        <v>2019</v>
      </c>
      <c r="D1396">
        <v>8</v>
      </c>
      <c r="E1396">
        <v>3</v>
      </c>
      <c r="F1396" t="s">
        <v>44</v>
      </c>
      <c r="G1396">
        <v>10</v>
      </c>
      <c r="H1396">
        <v>0</v>
      </c>
      <c r="J1396">
        <v>0</v>
      </c>
      <c r="K1396">
        <v>0</v>
      </c>
      <c r="L1396">
        <v>2018</v>
      </c>
      <c r="M1396">
        <v>1</v>
      </c>
      <c r="O1396">
        <v>0</v>
      </c>
      <c r="Q1396">
        <v>0</v>
      </c>
    </row>
    <row r="1397" spans="1:17" ht="14.4" hidden="1" customHeight="1" x14ac:dyDescent="0.35">
      <c r="A1397" t="s">
        <v>487</v>
      </c>
      <c r="B1397" t="s">
        <v>17</v>
      </c>
      <c r="C1397">
        <v>2019</v>
      </c>
      <c r="D1397">
        <v>8</v>
      </c>
      <c r="E1397">
        <v>4</v>
      </c>
      <c r="F1397" t="s">
        <v>18</v>
      </c>
      <c r="G1397">
        <v>1</v>
      </c>
      <c r="H1397">
        <v>0</v>
      </c>
      <c r="J1397">
        <v>0</v>
      </c>
      <c r="K1397">
        <v>0</v>
      </c>
      <c r="L1397">
        <v>2018</v>
      </c>
      <c r="M1397">
        <v>1</v>
      </c>
      <c r="O1397">
        <v>0</v>
      </c>
      <c r="Q1397">
        <v>0</v>
      </c>
    </row>
    <row r="1398" spans="1:17" ht="14.4" hidden="1" customHeight="1" x14ac:dyDescent="0.35">
      <c r="A1398" t="s">
        <v>489</v>
      </c>
      <c r="B1398" t="s">
        <v>17</v>
      </c>
      <c r="C1398">
        <v>2019</v>
      </c>
      <c r="D1398">
        <v>8</v>
      </c>
      <c r="E1398">
        <v>4</v>
      </c>
      <c r="F1398" t="s">
        <v>18</v>
      </c>
      <c r="G1398">
        <v>3</v>
      </c>
      <c r="H1398">
        <v>0</v>
      </c>
      <c r="J1398">
        <v>0</v>
      </c>
      <c r="K1398">
        <v>0</v>
      </c>
      <c r="L1398">
        <v>2018</v>
      </c>
      <c r="M1398">
        <v>1</v>
      </c>
      <c r="O1398">
        <v>0</v>
      </c>
      <c r="Q1398">
        <v>0</v>
      </c>
    </row>
    <row r="1399" spans="1:17" ht="14.4" hidden="1" customHeight="1" x14ac:dyDescent="0.35">
      <c r="A1399" t="s">
        <v>452</v>
      </c>
      <c r="B1399" t="s">
        <v>17</v>
      </c>
      <c r="C1399">
        <v>2019</v>
      </c>
      <c r="D1399">
        <v>7</v>
      </c>
      <c r="E1399">
        <v>6</v>
      </c>
      <c r="F1399" t="s">
        <v>44</v>
      </c>
      <c r="G1399">
        <v>7</v>
      </c>
      <c r="H1399">
        <v>38</v>
      </c>
      <c r="I1399">
        <v>6.9</v>
      </c>
      <c r="J1399">
        <v>0</v>
      </c>
      <c r="K1399">
        <v>0</v>
      </c>
      <c r="L1399">
        <v>0</v>
      </c>
      <c r="M1399">
        <v>0</v>
      </c>
      <c r="O1399">
        <v>0</v>
      </c>
      <c r="Q1399">
        <v>0</v>
      </c>
    </row>
    <row r="1400" spans="1:17" ht="14.4" hidden="1" customHeight="1" x14ac:dyDescent="0.35">
      <c r="A1400" t="s">
        <v>493</v>
      </c>
      <c r="B1400" t="s">
        <v>17</v>
      </c>
      <c r="C1400">
        <v>2019</v>
      </c>
      <c r="D1400">
        <v>8</v>
      </c>
      <c r="E1400">
        <v>4</v>
      </c>
      <c r="F1400" t="s">
        <v>18</v>
      </c>
      <c r="G1400">
        <v>7</v>
      </c>
      <c r="H1400">
        <v>0</v>
      </c>
      <c r="J1400">
        <v>0</v>
      </c>
      <c r="K1400">
        <v>0</v>
      </c>
      <c r="L1400">
        <v>2018</v>
      </c>
      <c r="M1400">
        <v>1</v>
      </c>
      <c r="O1400">
        <v>0</v>
      </c>
      <c r="Q1400">
        <v>0</v>
      </c>
    </row>
    <row r="1401" spans="1:17" ht="14.4" hidden="1" customHeight="1" x14ac:dyDescent="0.35">
      <c r="A1401" t="s">
        <v>496</v>
      </c>
      <c r="B1401" t="s">
        <v>17</v>
      </c>
      <c r="C1401">
        <v>2019</v>
      </c>
      <c r="D1401">
        <v>8</v>
      </c>
      <c r="E1401">
        <v>4</v>
      </c>
      <c r="F1401" t="s">
        <v>18</v>
      </c>
      <c r="G1401">
        <v>10</v>
      </c>
      <c r="H1401">
        <v>0</v>
      </c>
      <c r="J1401">
        <v>0</v>
      </c>
      <c r="K1401">
        <v>0</v>
      </c>
      <c r="L1401">
        <v>2018</v>
      </c>
      <c r="M1401">
        <v>1</v>
      </c>
      <c r="O1401">
        <v>0</v>
      </c>
      <c r="Q1401">
        <v>0</v>
      </c>
    </row>
    <row r="1402" spans="1:17" ht="14.4" hidden="1" customHeight="1" x14ac:dyDescent="0.35">
      <c r="A1402" t="s">
        <v>497</v>
      </c>
      <c r="B1402" t="s">
        <v>17</v>
      </c>
      <c r="C1402">
        <v>2019</v>
      </c>
      <c r="D1402">
        <v>8</v>
      </c>
      <c r="E1402">
        <v>5</v>
      </c>
      <c r="F1402" t="s">
        <v>78</v>
      </c>
      <c r="G1402">
        <v>1</v>
      </c>
      <c r="H1402">
        <v>0</v>
      </c>
      <c r="J1402">
        <v>0</v>
      </c>
      <c r="K1402">
        <v>0</v>
      </c>
      <c r="L1402">
        <v>2018</v>
      </c>
      <c r="M1402">
        <v>1</v>
      </c>
      <c r="O1402">
        <v>0</v>
      </c>
      <c r="Q1402">
        <v>0</v>
      </c>
    </row>
    <row r="1403" spans="1:17" ht="14.4" hidden="1" customHeight="1" x14ac:dyDescent="0.35">
      <c r="A1403" t="s">
        <v>498</v>
      </c>
      <c r="B1403" t="s">
        <v>17</v>
      </c>
      <c r="C1403">
        <v>2019</v>
      </c>
      <c r="D1403">
        <v>8</v>
      </c>
      <c r="E1403">
        <v>5</v>
      </c>
      <c r="F1403" t="s">
        <v>78</v>
      </c>
      <c r="G1403">
        <v>2</v>
      </c>
      <c r="H1403">
        <v>0</v>
      </c>
      <c r="J1403">
        <v>0</v>
      </c>
      <c r="K1403">
        <v>0</v>
      </c>
      <c r="L1403">
        <v>2018</v>
      </c>
      <c r="M1403">
        <v>1</v>
      </c>
      <c r="O1403">
        <v>0</v>
      </c>
      <c r="Q1403">
        <v>0</v>
      </c>
    </row>
    <row r="1404" spans="1:17" ht="14.4" hidden="1" customHeight="1" x14ac:dyDescent="0.35">
      <c r="A1404" t="s">
        <v>453</v>
      </c>
      <c r="B1404" t="s">
        <v>17</v>
      </c>
      <c r="C1404">
        <v>2019</v>
      </c>
      <c r="D1404">
        <v>7</v>
      </c>
      <c r="E1404">
        <v>6</v>
      </c>
      <c r="F1404" t="s">
        <v>44</v>
      </c>
      <c r="G1404">
        <v>8</v>
      </c>
      <c r="H1404">
        <v>32</v>
      </c>
      <c r="I1404">
        <v>5.7</v>
      </c>
      <c r="J1404">
        <v>0</v>
      </c>
      <c r="K1404">
        <v>0</v>
      </c>
      <c r="L1404">
        <v>0</v>
      </c>
      <c r="M1404">
        <v>0</v>
      </c>
      <c r="O1404">
        <v>0</v>
      </c>
      <c r="Q1404">
        <v>0</v>
      </c>
    </row>
    <row r="1405" spans="1:17" ht="14.4" hidden="1" customHeight="1" x14ac:dyDescent="0.35">
      <c r="A1405" t="s">
        <v>502</v>
      </c>
      <c r="B1405" t="s">
        <v>17</v>
      </c>
      <c r="C1405">
        <v>2019</v>
      </c>
      <c r="D1405">
        <v>8</v>
      </c>
      <c r="E1405">
        <v>5</v>
      </c>
      <c r="F1405" t="s">
        <v>78</v>
      </c>
      <c r="G1405">
        <v>6</v>
      </c>
      <c r="H1405">
        <v>0</v>
      </c>
      <c r="J1405">
        <v>0</v>
      </c>
      <c r="K1405">
        <v>0</v>
      </c>
      <c r="L1405">
        <v>2018</v>
      </c>
      <c r="M1405">
        <v>1</v>
      </c>
      <c r="O1405">
        <v>0</v>
      </c>
      <c r="Q1405">
        <v>0</v>
      </c>
    </row>
    <row r="1406" spans="1:17" ht="14.4" hidden="1" customHeight="1" x14ac:dyDescent="0.35">
      <c r="A1406" t="s">
        <v>503</v>
      </c>
      <c r="B1406" t="s">
        <v>17</v>
      </c>
      <c r="C1406">
        <v>2019</v>
      </c>
      <c r="D1406">
        <v>8</v>
      </c>
      <c r="E1406">
        <v>5</v>
      </c>
      <c r="F1406" t="s">
        <v>78</v>
      </c>
      <c r="G1406">
        <v>7</v>
      </c>
      <c r="H1406">
        <v>0</v>
      </c>
      <c r="J1406">
        <v>0</v>
      </c>
      <c r="K1406">
        <v>0</v>
      </c>
      <c r="L1406">
        <v>2018</v>
      </c>
      <c r="M1406">
        <v>1</v>
      </c>
      <c r="O1406">
        <v>0</v>
      </c>
      <c r="Q1406">
        <v>0</v>
      </c>
    </row>
    <row r="1407" spans="1:17" ht="14.4" hidden="1" customHeight="1" x14ac:dyDescent="0.35">
      <c r="A1407" t="s">
        <v>506</v>
      </c>
      <c r="B1407" t="s">
        <v>17</v>
      </c>
      <c r="C1407">
        <v>2019</v>
      </c>
      <c r="D1407">
        <v>8</v>
      </c>
      <c r="E1407">
        <v>5</v>
      </c>
      <c r="F1407" t="s">
        <v>78</v>
      </c>
      <c r="G1407">
        <v>10</v>
      </c>
      <c r="H1407">
        <v>0</v>
      </c>
      <c r="J1407">
        <v>0</v>
      </c>
      <c r="K1407">
        <v>0</v>
      </c>
      <c r="L1407">
        <v>2018</v>
      </c>
      <c r="M1407">
        <v>1</v>
      </c>
      <c r="O1407">
        <v>0</v>
      </c>
      <c r="Q1407">
        <v>0</v>
      </c>
    </row>
    <row r="1408" spans="1:17" ht="14.4" hidden="1" customHeight="1" x14ac:dyDescent="0.35">
      <c r="A1408" t="s">
        <v>507</v>
      </c>
      <c r="B1408" t="s">
        <v>17</v>
      </c>
      <c r="C1408">
        <v>2019</v>
      </c>
      <c r="D1408">
        <v>8</v>
      </c>
      <c r="E1408">
        <v>6</v>
      </c>
      <c r="F1408" t="s">
        <v>55</v>
      </c>
      <c r="G1408">
        <v>1</v>
      </c>
      <c r="H1408">
        <v>0</v>
      </c>
      <c r="J1408">
        <v>0</v>
      </c>
      <c r="K1408">
        <v>0</v>
      </c>
      <c r="L1408">
        <v>2018</v>
      </c>
      <c r="M1408">
        <v>1</v>
      </c>
      <c r="O1408">
        <v>0</v>
      </c>
      <c r="Q1408">
        <v>0</v>
      </c>
    </row>
    <row r="1409" spans="1:17" ht="14.4" hidden="1" customHeight="1" x14ac:dyDescent="0.35">
      <c r="A1409" t="s">
        <v>509</v>
      </c>
      <c r="B1409" t="s">
        <v>17</v>
      </c>
      <c r="C1409">
        <v>2019</v>
      </c>
      <c r="D1409">
        <v>8</v>
      </c>
      <c r="E1409">
        <v>6</v>
      </c>
      <c r="F1409" t="s">
        <v>55</v>
      </c>
      <c r="G1409">
        <v>3</v>
      </c>
      <c r="H1409">
        <v>0</v>
      </c>
      <c r="J1409">
        <v>0</v>
      </c>
      <c r="K1409">
        <v>0</v>
      </c>
      <c r="L1409">
        <v>2018</v>
      </c>
      <c r="M1409">
        <v>1</v>
      </c>
      <c r="O1409">
        <v>0</v>
      </c>
      <c r="Q1409">
        <v>0</v>
      </c>
    </row>
    <row r="1410" spans="1:17" ht="14.4" hidden="1" customHeight="1" x14ac:dyDescent="0.35">
      <c r="A1410" t="s">
        <v>510</v>
      </c>
      <c r="B1410" t="s">
        <v>17</v>
      </c>
      <c r="C1410">
        <v>2019</v>
      </c>
      <c r="D1410">
        <v>8</v>
      </c>
      <c r="E1410">
        <v>6</v>
      </c>
      <c r="F1410" t="s">
        <v>55</v>
      </c>
      <c r="G1410">
        <v>4</v>
      </c>
      <c r="H1410">
        <v>0</v>
      </c>
      <c r="J1410">
        <v>0</v>
      </c>
      <c r="K1410">
        <v>0</v>
      </c>
      <c r="L1410">
        <v>2018</v>
      </c>
      <c r="M1410">
        <v>1</v>
      </c>
      <c r="O1410">
        <v>0</v>
      </c>
      <c r="Q1410">
        <v>0</v>
      </c>
    </row>
    <row r="1411" spans="1:17" ht="14.4" hidden="1" customHeight="1" x14ac:dyDescent="0.35">
      <c r="A1411" t="s">
        <v>511</v>
      </c>
      <c r="B1411" t="s">
        <v>17</v>
      </c>
      <c r="C1411">
        <v>2019</v>
      </c>
      <c r="D1411">
        <v>8</v>
      </c>
      <c r="E1411">
        <v>6</v>
      </c>
      <c r="F1411" t="s">
        <v>55</v>
      </c>
      <c r="G1411">
        <v>5</v>
      </c>
      <c r="H1411">
        <v>0</v>
      </c>
      <c r="J1411">
        <v>0</v>
      </c>
      <c r="K1411">
        <v>0</v>
      </c>
      <c r="L1411">
        <v>2018</v>
      </c>
      <c r="M1411">
        <v>1</v>
      </c>
      <c r="O1411">
        <v>0</v>
      </c>
      <c r="Q1411">
        <v>0</v>
      </c>
    </row>
    <row r="1412" spans="1:17" ht="14.4" hidden="1" customHeight="1" x14ac:dyDescent="0.35">
      <c r="A1412" t="s">
        <v>514</v>
      </c>
      <c r="B1412" t="s">
        <v>17</v>
      </c>
      <c r="C1412">
        <v>2019</v>
      </c>
      <c r="D1412">
        <v>8</v>
      </c>
      <c r="E1412">
        <v>6</v>
      </c>
      <c r="F1412" t="s">
        <v>55</v>
      </c>
      <c r="G1412">
        <v>8</v>
      </c>
      <c r="H1412">
        <v>0</v>
      </c>
      <c r="J1412">
        <v>0</v>
      </c>
      <c r="K1412">
        <v>0</v>
      </c>
      <c r="L1412">
        <v>2018</v>
      </c>
      <c r="M1412">
        <v>1</v>
      </c>
      <c r="O1412">
        <v>0</v>
      </c>
      <c r="Q1412">
        <v>0</v>
      </c>
    </row>
    <row r="1413" spans="1:17" ht="14.4" hidden="1" customHeight="1" x14ac:dyDescent="0.35">
      <c r="A1413" t="s">
        <v>515</v>
      </c>
      <c r="B1413" t="s">
        <v>17</v>
      </c>
      <c r="C1413">
        <v>2019</v>
      </c>
      <c r="D1413">
        <v>8</v>
      </c>
      <c r="E1413">
        <v>6</v>
      </c>
      <c r="F1413" t="s">
        <v>55</v>
      </c>
      <c r="G1413">
        <v>9</v>
      </c>
      <c r="H1413">
        <v>0</v>
      </c>
      <c r="J1413">
        <v>0</v>
      </c>
      <c r="K1413">
        <v>0</v>
      </c>
      <c r="L1413">
        <v>2018</v>
      </c>
      <c r="M1413">
        <v>1</v>
      </c>
      <c r="O1413">
        <v>0</v>
      </c>
      <c r="Q1413">
        <v>0</v>
      </c>
    </row>
    <row r="1414" spans="1:17" ht="14.4" hidden="1" customHeight="1" x14ac:dyDescent="0.35">
      <c r="A1414" t="s">
        <v>458</v>
      </c>
      <c r="B1414" t="s">
        <v>17</v>
      </c>
      <c r="C1414">
        <v>2020</v>
      </c>
      <c r="D1414">
        <v>8</v>
      </c>
      <c r="E1414">
        <v>1</v>
      </c>
      <c r="F1414" t="s">
        <v>32</v>
      </c>
      <c r="G1414">
        <v>2</v>
      </c>
      <c r="H1414">
        <v>0</v>
      </c>
      <c r="J1414">
        <v>0</v>
      </c>
      <c r="K1414">
        <v>0</v>
      </c>
      <c r="L1414">
        <v>2018</v>
      </c>
      <c r="M1414">
        <v>1</v>
      </c>
      <c r="O1414">
        <v>0</v>
      </c>
      <c r="Q1414">
        <v>0</v>
      </c>
    </row>
    <row r="1415" spans="1:17" ht="14.4" customHeight="1" x14ac:dyDescent="0.35">
      <c r="A1415" t="s">
        <v>412</v>
      </c>
      <c r="B1415" t="s">
        <v>17</v>
      </c>
      <c r="C1415">
        <v>2020</v>
      </c>
      <c r="D1415">
        <v>7</v>
      </c>
      <c r="E1415">
        <v>2</v>
      </c>
      <c r="F1415" t="s">
        <v>66</v>
      </c>
      <c r="G1415">
        <v>7</v>
      </c>
      <c r="H1415">
        <v>46</v>
      </c>
      <c r="I1415">
        <v>6.1</v>
      </c>
      <c r="J1415">
        <v>0</v>
      </c>
      <c r="K1415">
        <v>0</v>
      </c>
      <c r="L1415">
        <v>0</v>
      </c>
      <c r="M1415">
        <v>0</v>
      </c>
      <c r="O1415">
        <v>0</v>
      </c>
      <c r="Q1415">
        <v>3</v>
      </c>
    </row>
    <row r="1416" spans="1:17" ht="14.4" hidden="1" customHeight="1" x14ac:dyDescent="0.35">
      <c r="A1416" t="s">
        <v>460</v>
      </c>
      <c r="B1416" t="s">
        <v>17</v>
      </c>
      <c r="C1416">
        <v>2020</v>
      </c>
      <c r="D1416">
        <v>8</v>
      </c>
      <c r="E1416">
        <v>1</v>
      </c>
      <c r="F1416" t="s">
        <v>32</v>
      </c>
      <c r="G1416">
        <v>4</v>
      </c>
      <c r="H1416">
        <v>0</v>
      </c>
      <c r="J1416">
        <v>0</v>
      </c>
      <c r="K1416">
        <v>0</v>
      </c>
      <c r="L1416">
        <v>2019</v>
      </c>
      <c r="M1416">
        <v>1</v>
      </c>
      <c r="O1416">
        <v>0</v>
      </c>
      <c r="Q1416">
        <v>0</v>
      </c>
    </row>
    <row r="1417" spans="1:17" ht="14.4" hidden="1" customHeight="1" x14ac:dyDescent="0.35">
      <c r="A1417" t="s">
        <v>461</v>
      </c>
      <c r="B1417" t="s">
        <v>17</v>
      </c>
      <c r="C1417">
        <v>2020</v>
      </c>
      <c r="D1417">
        <v>8</v>
      </c>
      <c r="E1417">
        <v>1</v>
      </c>
      <c r="F1417" t="s">
        <v>32</v>
      </c>
      <c r="G1417">
        <v>5</v>
      </c>
      <c r="H1417">
        <v>0</v>
      </c>
      <c r="J1417">
        <v>0</v>
      </c>
      <c r="K1417">
        <v>0</v>
      </c>
      <c r="L1417">
        <v>2019</v>
      </c>
      <c r="M1417">
        <v>1</v>
      </c>
      <c r="O1417">
        <v>0</v>
      </c>
      <c r="Q1417">
        <v>0</v>
      </c>
    </row>
    <row r="1418" spans="1:17" ht="14.4" hidden="1" customHeight="1" x14ac:dyDescent="0.35">
      <c r="A1418" t="s">
        <v>463</v>
      </c>
      <c r="B1418" t="s">
        <v>17</v>
      </c>
      <c r="C1418">
        <v>2020</v>
      </c>
      <c r="D1418">
        <v>8</v>
      </c>
      <c r="E1418">
        <v>1</v>
      </c>
      <c r="F1418" t="s">
        <v>32</v>
      </c>
      <c r="G1418">
        <v>7</v>
      </c>
      <c r="H1418">
        <v>0</v>
      </c>
      <c r="J1418">
        <v>0</v>
      </c>
      <c r="K1418">
        <v>0</v>
      </c>
      <c r="L1418">
        <v>2018</v>
      </c>
      <c r="M1418">
        <v>1</v>
      </c>
      <c r="O1418">
        <v>0</v>
      </c>
      <c r="Q1418">
        <v>0</v>
      </c>
    </row>
    <row r="1419" spans="1:17" ht="14.4" customHeight="1" x14ac:dyDescent="0.35">
      <c r="A1419" t="s">
        <v>413</v>
      </c>
      <c r="B1419" t="s">
        <v>17</v>
      </c>
      <c r="C1419">
        <v>2020</v>
      </c>
      <c r="D1419">
        <v>7</v>
      </c>
      <c r="E1419">
        <v>2</v>
      </c>
      <c r="F1419" t="s">
        <v>66</v>
      </c>
      <c r="G1419">
        <v>8</v>
      </c>
      <c r="H1419">
        <v>32</v>
      </c>
      <c r="I1419">
        <v>12.1</v>
      </c>
      <c r="J1419">
        <v>0</v>
      </c>
      <c r="K1419">
        <v>0</v>
      </c>
      <c r="L1419">
        <v>0</v>
      </c>
      <c r="M1419">
        <v>0</v>
      </c>
      <c r="N1419" t="s">
        <v>38</v>
      </c>
      <c r="O1419">
        <v>0</v>
      </c>
      <c r="Q1419">
        <v>2</v>
      </c>
    </row>
    <row r="1420" spans="1:17" ht="14.4" hidden="1" customHeight="1" x14ac:dyDescent="0.35">
      <c r="A1420" t="s">
        <v>465</v>
      </c>
      <c r="B1420" t="s">
        <v>17</v>
      </c>
      <c r="C1420">
        <v>2020</v>
      </c>
      <c r="D1420">
        <v>8</v>
      </c>
      <c r="E1420">
        <v>1</v>
      </c>
      <c r="F1420" t="s">
        <v>32</v>
      </c>
      <c r="G1420">
        <v>9</v>
      </c>
      <c r="H1420">
        <v>0</v>
      </c>
      <c r="J1420">
        <v>0</v>
      </c>
      <c r="K1420">
        <v>0</v>
      </c>
      <c r="L1420">
        <v>2018</v>
      </c>
      <c r="M1420">
        <v>1</v>
      </c>
      <c r="O1420">
        <v>0</v>
      </c>
      <c r="Q1420">
        <v>0</v>
      </c>
    </row>
    <row r="1421" spans="1:17" ht="14.4" hidden="1" customHeight="1" x14ac:dyDescent="0.35">
      <c r="A1421" t="s">
        <v>466</v>
      </c>
      <c r="B1421" t="s">
        <v>17</v>
      </c>
      <c r="C1421">
        <v>2020</v>
      </c>
      <c r="D1421">
        <v>8</v>
      </c>
      <c r="E1421">
        <v>1</v>
      </c>
      <c r="F1421" t="s">
        <v>32</v>
      </c>
      <c r="G1421">
        <v>10</v>
      </c>
      <c r="H1421">
        <v>0</v>
      </c>
      <c r="J1421">
        <v>0</v>
      </c>
      <c r="K1421">
        <v>0</v>
      </c>
      <c r="L1421">
        <v>2018</v>
      </c>
      <c r="M1421">
        <v>1</v>
      </c>
      <c r="O1421">
        <v>0</v>
      </c>
      <c r="Q1421">
        <v>0</v>
      </c>
    </row>
    <row r="1422" spans="1:17" ht="14.4" customHeight="1" x14ac:dyDescent="0.35">
      <c r="A1422" t="s">
        <v>414</v>
      </c>
      <c r="B1422" t="s">
        <v>17</v>
      </c>
      <c r="C1422">
        <v>2020</v>
      </c>
      <c r="D1422">
        <v>7</v>
      </c>
      <c r="E1422">
        <v>2</v>
      </c>
      <c r="F1422" t="s">
        <v>66</v>
      </c>
      <c r="G1422">
        <v>9</v>
      </c>
      <c r="H1422">
        <v>64</v>
      </c>
      <c r="I1422">
        <v>13.8</v>
      </c>
      <c r="J1422">
        <v>0</v>
      </c>
      <c r="K1422">
        <v>0</v>
      </c>
      <c r="L1422">
        <v>0</v>
      </c>
      <c r="M1422">
        <v>0</v>
      </c>
      <c r="O1422">
        <v>0</v>
      </c>
      <c r="Q1422">
        <v>2</v>
      </c>
    </row>
    <row r="1423" spans="1:17" ht="14.4" hidden="1" customHeight="1" x14ac:dyDescent="0.35">
      <c r="A1423" t="s">
        <v>468</v>
      </c>
      <c r="B1423" t="s">
        <v>17</v>
      </c>
      <c r="C1423">
        <v>2020</v>
      </c>
      <c r="D1423">
        <v>8</v>
      </c>
      <c r="E1423">
        <v>2</v>
      </c>
      <c r="F1423" t="s">
        <v>66</v>
      </c>
      <c r="G1423">
        <v>2</v>
      </c>
      <c r="H1423">
        <v>0</v>
      </c>
      <c r="J1423">
        <v>0</v>
      </c>
      <c r="K1423">
        <v>0</v>
      </c>
      <c r="L1423">
        <v>2019</v>
      </c>
      <c r="M1423">
        <v>1</v>
      </c>
      <c r="O1423">
        <v>0</v>
      </c>
      <c r="Q1423">
        <v>0</v>
      </c>
    </row>
    <row r="1424" spans="1:17" ht="14.4" customHeight="1" x14ac:dyDescent="0.35">
      <c r="A1424" t="s">
        <v>416</v>
      </c>
      <c r="B1424" t="s">
        <v>17</v>
      </c>
      <c r="C1424">
        <v>2020</v>
      </c>
      <c r="D1424">
        <v>7</v>
      </c>
      <c r="E1424">
        <v>3</v>
      </c>
      <c r="F1424" t="s">
        <v>32</v>
      </c>
      <c r="G1424">
        <v>1</v>
      </c>
      <c r="H1424">
        <v>78</v>
      </c>
      <c r="I1424">
        <v>14.5</v>
      </c>
      <c r="J1424">
        <v>0</v>
      </c>
      <c r="K1424">
        <v>0</v>
      </c>
      <c r="L1424">
        <v>0</v>
      </c>
      <c r="M1424">
        <v>0</v>
      </c>
      <c r="O1424">
        <v>0</v>
      </c>
      <c r="Q1424">
        <v>0</v>
      </c>
    </row>
    <row r="1425" spans="1:17" ht="14.4" customHeight="1" x14ac:dyDescent="0.35">
      <c r="A1425" t="s">
        <v>417</v>
      </c>
      <c r="B1425" t="s">
        <v>17</v>
      </c>
      <c r="C1425">
        <v>2020</v>
      </c>
      <c r="D1425">
        <v>7</v>
      </c>
      <c r="E1425">
        <v>3</v>
      </c>
      <c r="F1425" t="s">
        <v>32</v>
      </c>
      <c r="G1425">
        <v>2</v>
      </c>
      <c r="H1425">
        <v>49</v>
      </c>
      <c r="I1425">
        <v>8.4</v>
      </c>
      <c r="J1425">
        <v>0</v>
      </c>
      <c r="K1425">
        <v>0</v>
      </c>
      <c r="L1425">
        <v>0</v>
      </c>
      <c r="M1425">
        <v>0</v>
      </c>
      <c r="O1425">
        <v>0</v>
      </c>
      <c r="Q1425">
        <v>0</v>
      </c>
    </row>
    <row r="1426" spans="1:17" ht="14.4" hidden="1" customHeight="1" x14ac:dyDescent="0.35">
      <c r="A1426" t="s">
        <v>474</v>
      </c>
      <c r="B1426" t="s">
        <v>17</v>
      </c>
      <c r="C1426">
        <v>2020</v>
      </c>
      <c r="D1426">
        <v>8</v>
      </c>
      <c r="E1426">
        <v>2</v>
      </c>
      <c r="F1426" t="s">
        <v>66</v>
      </c>
      <c r="G1426">
        <v>8</v>
      </c>
      <c r="H1426">
        <v>0</v>
      </c>
      <c r="J1426">
        <v>0</v>
      </c>
      <c r="K1426">
        <v>0</v>
      </c>
      <c r="L1426">
        <v>2019</v>
      </c>
      <c r="M1426">
        <v>1</v>
      </c>
      <c r="O1426">
        <v>0</v>
      </c>
      <c r="Q1426">
        <v>0</v>
      </c>
    </row>
    <row r="1427" spans="1:17" ht="14.4" customHeight="1" x14ac:dyDescent="0.35">
      <c r="A1427" t="s">
        <v>418</v>
      </c>
      <c r="B1427" t="s">
        <v>17</v>
      </c>
      <c r="C1427">
        <v>2020</v>
      </c>
      <c r="D1427">
        <v>7</v>
      </c>
      <c r="E1427">
        <v>3</v>
      </c>
      <c r="F1427" t="s">
        <v>32</v>
      </c>
      <c r="G1427">
        <v>3</v>
      </c>
      <c r="H1427">
        <v>30</v>
      </c>
      <c r="I1427">
        <v>5.2</v>
      </c>
      <c r="J1427">
        <v>0</v>
      </c>
      <c r="K1427">
        <v>0</v>
      </c>
      <c r="L1427">
        <v>0</v>
      </c>
      <c r="M1427">
        <v>0</v>
      </c>
      <c r="N1427" t="s">
        <v>38</v>
      </c>
      <c r="O1427">
        <v>0</v>
      </c>
      <c r="Q1427">
        <v>0</v>
      </c>
    </row>
    <row r="1428" spans="1:17" ht="14.4" hidden="1" customHeight="1" x14ac:dyDescent="0.35">
      <c r="A1428" t="s">
        <v>477</v>
      </c>
      <c r="B1428" t="s">
        <v>17</v>
      </c>
      <c r="C1428">
        <v>2020</v>
      </c>
      <c r="D1428">
        <v>8</v>
      </c>
      <c r="E1428">
        <v>3</v>
      </c>
      <c r="F1428" t="s">
        <v>44</v>
      </c>
      <c r="G1428">
        <v>1</v>
      </c>
      <c r="H1428">
        <v>0</v>
      </c>
      <c r="J1428">
        <v>0</v>
      </c>
      <c r="K1428">
        <v>0</v>
      </c>
      <c r="L1428">
        <v>2018</v>
      </c>
      <c r="M1428">
        <v>1</v>
      </c>
      <c r="O1428">
        <v>0</v>
      </c>
      <c r="Q1428">
        <v>0</v>
      </c>
    </row>
    <row r="1429" spans="1:17" ht="14.4" customHeight="1" x14ac:dyDescent="0.35">
      <c r="A1429" t="s">
        <v>420</v>
      </c>
      <c r="B1429" t="s">
        <v>17</v>
      </c>
      <c r="C1429">
        <v>2020</v>
      </c>
      <c r="D1429">
        <v>7</v>
      </c>
      <c r="E1429">
        <v>3</v>
      </c>
      <c r="F1429" t="s">
        <v>32</v>
      </c>
      <c r="G1429">
        <v>5</v>
      </c>
      <c r="H1429">
        <v>47</v>
      </c>
      <c r="I1429">
        <v>8.8000000000000007</v>
      </c>
      <c r="J1429">
        <v>0</v>
      </c>
      <c r="K1429">
        <v>0</v>
      </c>
      <c r="L1429">
        <v>0</v>
      </c>
      <c r="M1429">
        <v>0</v>
      </c>
      <c r="N1429" t="s">
        <v>38</v>
      </c>
      <c r="O1429">
        <v>0</v>
      </c>
      <c r="Q1429">
        <v>0</v>
      </c>
    </row>
    <row r="1430" spans="1:17" ht="14.4" hidden="1" customHeight="1" x14ac:dyDescent="0.35">
      <c r="A1430" t="s">
        <v>480</v>
      </c>
      <c r="B1430" t="s">
        <v>17</v>
      </c>
      <c r="C1430">
        <v>2020</v>
      </c>
      <c r="D1430">
        <v>8</v>
      </c>
      <c r="E1430">
        <v>3</v>
      </c>
      <c r="F1430" t="s">
        <v>44</v>
      </c>
      <c r="G1430">
        <v>4</v>
      </c>
      <c r="H1430">
        <v>0</v>
      </c>
      <c r="J1430">
        <v>0</v>
      </c>
      <c r="K1430">
        <v>0</v>
      </c>
      <c r="L1430">
        <v>2018</v>
      </c>
      <c r="M1430">
        <v>1</v>
      </c>
      <c r="O1430">
        <v>0</v>
      </c>
      <c r="Q1430">
        <v>0</v>
      </c>
    </row>
    <row r="1431" spans="1:17" ht="14.4" hidden="1" customHeight="1" x14ac:dyDescent="0.35">
      <c r="A1431" t="s">
        <v>481</v>
      </c>
      <c r="B1431" t="s">
        <v>17</v>
      </c>
      <c r="C1431">
        <v>2020</v>
      </c>
      <c r="D1431">
        <v>8</v>
      </c>
      <c r="E1431">
        <v>3</v>
      </c>
      <c r="F1431" t="s">
        <v>44</v>
      </c>
      <c r="G1431">
        <v>5</v>
      </c>
      <c r="H1431">
        <v>0</v>
      </c>
      <c r="J1431">
        <v>0</v>
      </c>
      <c r="K1431">
        <v>0</v>
      </c>
      <c r="L1431">
        <v>2018</v>
      </c>
      <c r="M1431">
        <v>1</v>
      </c>
      <c r="O1431">
        <v>0</v>
      </c>
      <c r="Q1431">
        <v>0</v>
      </c>
    </row>
    <row r="1432" spans="1:17" ht="14.4" hidden="1" customHeight="1" x14ac:dyDescent="0.35">
      <c r="A1432" t="s">
        <v>482</v>
      </c>
      <c r="B1432" t="s">
        <v>17</v>
      </c>
      <c r="C1432">
        <v>2020</v>
      </c>
      <c r="D1432">
        <v>8</v>
      </c>
      <c r="E1432">
        <v>3</v>
      </c>
      <c r="F1432" t="s">
        <v>44</v>
      </c>
      <c r="G1432">
        <v>6</v>
      </c>
      <c r="H1432">
        <v>0</v>
      </c>
      <c r="J1432">
        <v>0</v>
      </c>
      <c r="K1432">
        <v>0</v>
      </c>
      <c r="L1432">
        <v>2019</v>
      </c>
      <c r="M1432">
        <v>1</v>
      </c>
      <c r="O1432">
        <v>0</v>
      </c>
      <c r="Q1432">
        <v>0</v>
      </c>
    </row>
    <row r="1433" spans="1:17" ht="14.4" hidden="1" customHeight="1" x14ac:dyDescent="0.35">
      <c r="A1433" t="s">
        <v>483</v>
      </c>
      <c r="B1433" t="s">
        <v>17</v>
      </c>
      <c r="C1433">
        <v>2020</v>
      </c>
      <c r="D1433">
        <v>8</v>
      </c>
      <c r="E1433">
        <v>3</v>
      </c>
      <c r="F1433" t="s">
        <v>44</v>
      </c>
      <c r="G1433">
        <v>7</v>
      </c>
      <c r="H1433">
        <v>0</v>
      </c>
      <c r="J1433">
        <v>0</v>
      </c>
      <c r="K1433">
        <v>0</v>
      </c>
      <c r="L1433">
        <v>2018</v>
      </c>
      <c r="M1433">
        <v>1</v>
      </c>
      <c r="O1433">
        <v>0</v>
      </c>
      <c r="Q1433">
        <v>0</v>
      </c>
    </row>
    <row r="1434" spans="1:17" ht="14.4" hidden="1" customHeight="1" x14ac:dyDescent="0.35">
      <c r="A1434" t="s">
        <v>484</v>
      </c>
      <c r="B1434" t="s">
        <v>17</v>
      </c>
      <c r="C1434">
        <v>2020</v>
      </c>
      <c r="D1434">
        <v>8</v>
      </c>
      <c r="E1434">
        <v>3</v>
      </c>
      <c r="F1434" t="s">
        <v>44</v>
      </c>
      <c r="G1434">
        <v>8</v>
      </c>
      <c r="H1434">
        <v>0</v>
      </c>
      <c r="J1434">
        <v>0</v>
      </c>
      <c r="K1434">
        <v>0</v>
      </c>
      <c r="L1434">
        <v>2018</v>
      </c>
      <c r="M1434">
        <v>1</v>
      </c>
      <c r="O1434">
        <v>0</v>
      </c>
      <c r="Q1434">
        <v>0</v>
      </c>
    </row>
    <row r="1435" spans="1:17" ht="14.4" hidden="1" customHeight="1" x14ac:dyDescent="0.35">
      <c r="A1435" t="s">
        <v>486</v>
      </c>
      <c r="B1435" t="s">
        <v>17</v>
      </c>
      <c r="C1435">
        <v>2020</v>
      </c>
      <c r="D1435">
        <v>8</v>
      </c>
      <c r="E1435">
        <v>3</v>
      </c>
      <c r="F1435" t="s">
        <v>44</v>
      </c>
      <c r="G1435">
        <v>10</v>
      </c>
      <c r="H1435">
        <v>0</v>
      </c>
      <c r="J1435">
        <v>0</v>
      </c>
      <c r="K1435">
        <v>0</v>
      </c>
      <c r="L1435">
        <v>2018</v>
      </c>
      <c r="M1435">
        <v>1</v>
      </c>
      <c r="O1435">
        <v>0</v>
      </c>
      <c r="Q1435">
        <v>0</v>
      </c>
    </row>
    <row r="1436" spans="1:17" ht="14.4" hidden="1" customHeight="1" x14ac:dyDescent="0.35">
      <c r="A1436" t="s">
        <v>487</v>
      </c>
      <c r="B1436" t="s">
        <v>17</v>
      </c>
      <c r="C1436">
        <v>2020</v>
      </c>
      <c r="D1436">
        <v>8</v>
      </c>
      <c r="E1436">
        <v>4</v>
      </c>
      <c r="F1436" t="s">
        <v>18</v>
      </c>
      <c r="G1436">
        <v>1</v>
      </c>
      <c r="H1436">
        <v>0</v>
      </c>
      <c r="J1436">
        <v>0</v>
      </c>
      <c r="K1436">
        <v>0</v>
      </c>
      <c r="L1436">
        <v>2018</v>
      </c>
      <c r="M1436">
        <v>1</v>
      </c>
      <c r="O1436">
        <v>0</v>
      </c>
      <c r="Q1436">
        <v>0</v>
      </c>
    </row>
    <row r="1437" spans="1:17" ht="14.4" hidden="1" customHeight="1" x14ac:dyDescent="0.35">
      <c r="A1437" t="s">
        <v>489</v>
      </c>
      <c r="B1437" t="s">
        <v>17</v>
      </c>
      <c r="C1437">
        <v>2020</v>
      </c>
      <c r="D1437">
        <v>8</v>
      </c>
      <c r="E1437">
        <v>4</v>
      </c>
      <c r="F1437" t="s">
        <v>18</v>
      </c>
      <c r="G1437">
        <v>3</v>
      </c>
      <c r="H1437">
        <v>0</v>
      </c>
      <c r="J1437">
        <v>0</v>
      </c>
      <c r="K1437">
        <v>0</v>
      </c>
      <c r="L1437">
        <v>2018</v>
      </c>
      <c r="M1437">
        <v>1</v>
      </c>
      <c r="O1437">
        <v>0</v>
      </c>
      <c r="Q1437">
        <v>0</v>
      </c>
    </row>
    <row r="1438" spans="1:17" ht="14.4" hidden="1" customHeight="1" x14ac:dyDescent="0.35">
      <c r="A1438" t="s">
        <v>490</v>
      </c>
      <c r="B1438" t="s">
        <v>17</v>
      </c>
      <c r="C1438">
        <v>2020</v>
      </c>
      <c r="D1438">
        <v>8</v>
      </c>
      <c r="E1438">
        <v>4</v>
      </c>
      <c r="F1438" t="s">
        <v>18</v>
      </c>
      <c r="G1438">
        <v>4</v>
      </c>
      <c r="H1438">
        <v>0</v>
      </c>
      <c r="J1438">
        <v>0</v>
      </c>
      <c r="K1438">
        <v>0</v>
      </c>
      <c r="L1438">
        <v>2019</v>
      </c>
      <c r="M1438">
        <v>1</v>
      </c>
      <c r="O1438">
        <v>0</v>
      </c>
      <c r="Q1438">
        <v>0</v>
      </c>
    </row>
    <row r="1439" spans="1:17" ht="14.4" hidden="1" customHeight="1" x14ac:dyDescent="0.35">
      <c r="A1439" t="s">
        <v>492</v>
      </c>
      <c r="B1439" t="s">
        <v>17</v>
      </c>
      <c r="C1439">
        <v>2020</v>
      </c>
      <c r="D1439">
        <v>8</v>
      </c>
      <c r="E1439">
        <v>4</v>
      </c>
      <c r="F1439" t="s">
        <v>18</v>
      </c>
      <c r="G1439">
        <v>6</v>
      </c>
      <c r="H1439">
        <v>0</v>
      </c>
      <c r="J1439">
        <v>0</v>
      </c>
      <c r="K1439">
        <v>0</v>
      </c>
      <c r="L1439">
        <v>2019</v>
      </c>
      <c r="M1439">
        <v>1</v>
      </c>
      <c r="O1439">
        <v>0</v>
      </c>
      <c r="Q1439">
        <v>0</v>
      </c>
    </row>
    <row r="1440" spans="1:17" ht="14.4" hidden="1" customHeight="1" x14ac:dyDescent="0.35">
      <c r="A1440" t="s">
        <v>493</v>
      </c>
      <c r="B1440" t="s">
        <v>17</v>
      </c>
      <c r="C1440">
        <v>2020</v>
      </c>
      <c r="D1440">
        <v>8</v>
      </c>
      <c r="E1440">
        <v>4</v>
      </c>
      <c r="F1440" t="s">
        <v>18</v>
      </c>
      <c r="G1440">
        <v>7</v>
      </c>
      <c r="H1440">
        <v>0</v>
      </c>
      <c r="J1440">
        <v>0</v>
      </c>
      <c r="K1440">
        <v>0</v>
      </c>
      <c r="L1440">
        <v>2018</v>
      </c>
      <c r="M1440">
        <v>1</v>
      </c>
      <c r="O1440">
        <v>0</v>
      </c>
      <c r="Q1440">
        <v>0</v>
      </c>
    </row>
    <row r="1441" spans="1:17" ht="14.4" hidden="1" customHeight="1" x14ac:dyDescent="0.35">
      <c r="A1441" t="s">
        <v>496</v>
      </c>
      <c r="B1441" t="s">
        <v>17</v>
      </c>
      <c r="C1441">
        <v>2020</v>
      </c>
      <c r="D1441">
        <v>8</v>
      </c>
      <c r="E1441">
        <v>4</v>
      </c>
      <c r="F1441" t="s">
        <v>18</v>
      </c>
      <c r="G1441">
        <v>10</v>
      </c>
      <c r="H1441">
        <v>0</v>
      </c>
      <c r="J1441">
        <v>0</v>
      </c>
      <c r="K1441">
        <v>0</v>
      </c>
      <c r="L1441">
        <v>2018</v>
      </c>
      <c r="M1441">
        <v>1</v>
      </c>
      <c r="O1441">
        <v>0</v>
      </c>
      <c r="Q1441">
        <v>0</v>
      </c>
    </row>
    <row r="1442" spans="1:17" ht="14.4" hidden="1" customHeight="1" x14ac:dyDescent="0.35">
      <c r="A1442" t="s">
        <v>497</v>
      </c>
      <c r="B1442" t="s">
        <v>17</v>
      </c>
      <c r="C1442">
        <v>2020</v>
      </c>
      <c r="D1442">
        <v>8</v>
      </c>
      <c r="E1442">
        <v>5</v>
      </c>
      <c r="F1442" t="s">
        <v>78</v>
      </c>
      <c r="G1442">
        <v>1</v>
      </c>
      <c r="H1442">
        <v>0</v>
      </c>
      <c r="J1442">
        <v>0</v>
      </c>
      <c r="K1442">
        <v>0</v>
      </c>
      <c r="L1442">
        <v>2018</v>
      </c>
      <c r="M1442">
        <v>1</v>
      </c>
      <c r="O1442">
        <v>0</v>
      </c>
      <c r="Q1442">
        <v>0</v>
      </c>
    </row>
    <row r="1443" spans="1:17" ht="14.4" hidden="1" customHeight="1" x14ac:dyDescent="0.35">
      <c r="A1443" t="s">
        <v>498</v>
      </c>
      <c r="B1443" t="s">
        <v>17</v>
      </c>
      <c r="C1443">
        <v>2020</v>
      </c>
      <c r="D1443">
        <v>8</v>
      </c>
      <c r="E1443">
        <v>5</v>
      </c>
      <c r="F1443" t="s">
        <v>78</v>
      </c>
      <c r="G1443">
        <v>2</v>
      </c>
      <c r="H1443">
        <v>0</v>
      </c>
      <c r="J1443">
        <v>0</v>
      </c>
      <c r="K1443">
        <v>0</v>
      </c>
      <c r="L1443">
        <v>2018</v>
      </c>
      <c r="M1443">
        <v>1</v>
      </c>
      <c r="O1443">
        <v>0</v>
      </c>
      <c r="Q1443">
        <v>0</v>
      </c>
    </row>
    <row r="1444" spans="1:17" ht="14.4" customHeight="1" x14ac:dyDescent="0.35">
      <c r="A1444" t="s">
        <v>421</v>
      </c>
      <c r="B1444" t="s">
        <v>17</v>
      </c>
      <c r="C1444">
        <v>2020</v>
      </c>
      <c r="D1444">
        <v>7</v>
      </c>
      <c r="E1444">
        <v>3</v>
      </c>
      <c r="F1444" t="s">
        <v>32</v>
      </c>
      <c r="G1444">
        <v>6</v>
      </c>
      <c r="H1444">
        <v>41</v>
      </c>
      <c r="I1444">
        <v>9.1999999999999993</v>
      </c>
      <c r="J1444">
        <v>0</v>
      </c>
      <c r="K1444">
        <v>0</v>
      </c>
      <c r="L1444">
        <v>0</v>
      </c>
      <c r="M1444">
        <v>0</v>
      </c>
      <c r="N1444" t="s">
        <v>38</v>
      </c>
      <c r="O1444">
        <v>0</v>
      </c>
      <c r="Q1444">
        <v>0</v>
      </c>
    </row>
    <row r="1445" spans="1:17" ht="14.4" customHeight="1" x14ac:dyDescent="0.35">
      <c r="A1445" t="s">
        <v>422</v>
      </c>
      <c r="B1445" t="s">
        <v>17</v>
      </c>
      <c r="C1445">
        <v>2020</v>
      </c>
      <c r="D1445">
        <v>7</v>
      </c>
      <c r="E1445">
        <v>3</v>
      </c>
      <c r="F1445" t="s">
        <v>32</v>
      </c>
      <c r="G1445">
        <v>7</v>
      </c>
      <c r="H1445">
        <v>55</v>
      </c>
      <c r="I1445">
        <v>10.6</v>
      </c>
      <c r="J1445">
        <v>0</v>
      </c>
      <c r="K1445">
        <v>0</v>
      </c>
      <c r="L1445">
        <v>0</v>
      </c>
      <c r="M1445">
        <v>0</v>
      </c>
      <c r="O1445">
        <v>0</v>
      </c>
      <c r="Q1445">
        <v>0</v>
      </c>
    </row>
    <row r="1446" spans="1:17" ht="14.4" hidden="1" customHeight="1" x14ac:dyDescent="0.35">
      <c r="A1446" t="s">
        <v>502</v>
      </c>
      <c r="B1446" t="s">
        <v>17</v>
      </c>
      <c r="C1446">
        <v>2020</v>
      </c>
      <c r="D1446">
        <v>8</v>
      </c>
      <c r="E1446">
        <v>5</v>
      </c>
      <c r="F1446" t="s">
        <v>78</v>
      </c>
      <c r="G1446">
        <v>6</v>
      </c>
      <c r="H1446">
        <v>0</v>
      </c>
      <c r="J1446">
        <v>0</v>
      </c>
      <c r="K1446">
        <v>0</v>
      </c>
      <c r="L1446">
        <v>2018</v>
      </c>
      <c r="M1446">
        <v>1</v>
      </c>
      <c r="O1446">
        <v>0</v>
      </c>
      <c r="Q1446">
        <v>0</v>
      </c>
    </row>
    <row r="1447" spans="1:17" ht="14.4" hidden="1" customHeight="1" x14ac:dyDescent="0.35">
      <c r="A1447" t="s">
        <v>503</v>
      </c>
      <c r="B1447" t="s">
        <v>17</v>
      </c>
      <c r="C1447">
        <v>2020</v>
      </c>
      <c r="D1447">
        <v>8</v>
      </c>
      <c r="E1447">
        <v>5</v>
      </c>
      <c r="F1447" t="s">
        <v>78</v>
      </c>
      <c r="G1447">
        <v>7</v>
      </c>
      <c r="H1447">
        <v>0</v>
      </c>
      <c r="J1447">
        <v>0</v>
      </c>
      <c r="K1447">
        <v>0</v>
      </c>
      <c r="L1447">
        <v>2018</v>
      </c>
      <c r="M1447">
        <v>1</v>
      </c>
      <c r="O1447">
        <v>0</v>
      </c>
      <c r="Q1447">
        <v>0</v>
      </c>
    </row>
    <row r="1448" spans="1:17" ht="14.4" customHeight="1" x14ac:dyDescent="0.35">
      <c r="A1448" t="s">
        <v>423</v>
      </c>
      <c r="B1448" t="s">
        <v>17</v>
      </c>
      <c r="C1448">
        <v>2020</v>
      </c>
      <c r="D1448">
        <v>7</v>
      </c>
      <c r="E1448">
        <v>3</v>
      </c>
      <c r="F1448" t="s">
        <v>32</v>
      </c>
      <c r="G1448">
        <v>8</v>
      </c>
      <c r="H1448">
        <v>46</v>
      </c>
      <c r="I1448">
        <v>9</v>
      </c>
      <c r="J1448">
        <v>0</v>
      </c>
      <c r="K1448">
        <v>0</v>
      </c>
      <c r="L1448">
        <v>0</v>
      </c>
      <c r="M1448">
        <v>0</v>
      </c>
      <c r="O1448">
        <v>0</v>
      </c>
      <c r="Q1448">
        <v>0</v>
      </c>
    </row>
    <row r="1449" spans="1:17" ht="14.4" customHeight="1" x14ac:dyDescent="0.35">
      <c r="A1449" t="s">
        <v>424</v>
      </c>
      <c r="B1449" t="s">
        <v>17</v>
      </c>
      <c r="C1449">
        <v>2020</v>
      </c>
      <c r="D1449">
        <v>7</v>
      </c>
      <c r="E1449">
        <v>3</v>
      </c>
      <c r="F1449" t="s">
        <v>32</v>
      </c>
      <c r="G1449">
        <v>9</v>
      </c>
      <c r="H1449">
        <v>45</v>
      </c>
      <c r="I1449">
        <v>10.6</v>
      </c>
      <c r="J1449">
        <v>0</v>
      </c>
      <c r="K1449">
        <v>0</v>
      </c>
      <c r="L1449">
        <v>0</v>
      </c>
      <c r="M1449">
        <v>0</v>
      </c>
      <c r="O1449">
        <v>0</v>
      </c>
      <c r="Q1449">
        <v>0</v>
      </c>
    </row>
    <row r="1450" spans="1:17" ht="14.4" hidden="1" customHeight="1" x14ac:dyDescent="0.35">
      <c r="A1450" t="s">
        <v>506</v>
      </c>
      <c r="B1450" t="s">
        <v>17</v>
      </c>
      <c r="C1450">
        <v>2020</v>
      </c>
      <c r="D1450">
        <v>8</v>
      </c>
      <c r="E1450">
        <v>5</v>
      </c>
      <c r="F1450" t="s">
        <v>78</v>
      </c>
      <c r="G1450">
        <v>10</v>
      </c>
      <c r="H1450">
        <v>0</v>
      </c>
      <c r="J1450">
        <v>0</v>
      </c>
      <c r="K1450">
        <v>0</v>
      </c>
      <c r="L1450">
        <v>2018</v>
      </c>
      <c r="M1450">
        <v>1</v>
      </c>
      <c r="O1450">
        <v>0</v>
      </c>
      <c r="Q1450">
        <v>0</v>
      </c>
    </row>
    <row r="1451" spans="1:17" ht="14.4" hidden="1" customHeight="1" x14ac:dyDescent="0.35">
      <c r="A1451" t="s">
        <v>507</v>
      </c>
      <c r="B1451" t="s">
        <v>17</v>
      </c>
      <c r="C1451">
        <v>2020</v>
      </c>
      <c r="D1451">
        <v>8</v>
      </c>
      <c r="E1451">
        <v>6</v>
      </c>
      <c r="F1451" t="s">
        <v>55</v>
      </c>
      <c r="G1451">
        <v>1</v>
      </c>
      <c r="H1451">
        <v>0</v>
      </c>
      <c r="J1451">
        <v>0</v>
      </c>
      <c r="K1451">
        <v>0</v>
      </c>
      <c r="L1451">
        <v>2018</v>
      </c>
      <c r="M1451">
        <v>1</v>
      </c>
      <c r="O1451">
        <v>0</v>
      </c>
      <c r="Q1451">
        <v>0</v>
      </c>
    </row>
    <row r="1452" spans="1:17" ht="14.4" hidden="1" customHeight="1" x14ac:dyDescent="0.35">
      <c r="A1452" t="s">
        <v>509</v>
      </c>
      <c r="B1452" t="s">
        <v>17</v>
      </c>
      <c r="C1452">
        <v>2020</v>
      </c>
      <c r="D1452">
        <v>8</v>
      </c>
      <c r="E1452">
        <v>6</v>
      </c>
      <c r="F1452" t="s">
        <v>55</v>
      </c>
      <c r="G1452">
        <v>3</v>
      </c>
      <c r="H1452">
        <v>0</v>
      </c>
      <c r="J1452">
        <v>0</v>
      </c>
      <c r="K1452">
        <v>0</v>
      </c>
      <c r="L1452">
        <v>2018</v>
      </c>
      <c r="M1452">
        <v>1</v>
      </c>
      <c r="O1452">
        <v>0</v>
      </c>
      <c r="Q1452">
        <v>0</v>
      </c>
    </row>
    <row r="1453" spans="1:17" ht="14.4" hidden="1" customHeight="1" x14ac:dyDescent="0.35">
      <c r="A1453" t="s">
        <v>510</v>
      </c>
      <c r="B1453" t="s">
        <v>17</v>
      </c>
      <c r="C1453">
        <v>2020</v>
      </c>
      <c r="D1453">
        <v>8</v>
      </c>
      <c r="E1453">
        <v>6</v>
      </c>
      <c r="F1453" t="s">
        <v>55</v>
      </c>
      <c r="G1453">
        <v>4</v>
      </c>
      <c r="H1453">
        <v>0</v>
      </c>
      <c r="J1453">
        <v>0</v>
      </c>
      <c r="K1453">
        <v>0</v>
      </c>
      <c r="L1453">
        <v>2018</v>
      </c>
      <c r="M1453">
        <v>1</v>
      </c>
      <c r="O1453">
        <v>0</v>
      </c>
      <c r="Q1453">
        <v>0</v>
      </c>
    </row>
    <row r="1454" spans="1:17" ht="14.4" hidden="1" customHeight="1" x14ac:dyDescent="0.35">
      <c r="A1454" t="s">
        <v>511</v>
      </c>
      <c r="B1454" t="s">
        <v>17</v>
      </c>
      <c r="C1454">
        <v>2020</v>
      </c>
      <c r="D1454">
        <v>8</v>
      </c>
      <c r="E1454">
        <v>6</v>
      </c>
      <c r="F1454" t="s">
        <v>55</v>
      </c>
      <c r="G1454">
        <v>5</v>
      </c>
      <c r="H1454">
        <v>0</v>
      </c>
      <c r="J1454">
        <v>0</v>
      </c>
      <c r="K1454">
        <v>0</v>
      </c>
      <c r="L1454">
        <v>2018</v>
      </c>
      <c r="M1454">
        <v>1</v>
      </c>
      <c r="O1454">
        <v>0</v>
      </c>
      <c r="Q1454">
        <v>0</v>
      </c>
    </row>
    <row r="1455" spans="1:17" ht="14.4" customHeight="1" x14ac:dyDescent="0.35">
      <c r="A1455" t="s">
        <v>425</v>
      </c>
      <c r="B1455" t="s">
        <v>17</v>
      </c>
      <c r="C1455">
        <v>2020</v>
      </c>
      <c r="D1455">
        <v>7</v>
      </c>
      <c r="E1455">
        <v>3</v>
      </c>
      <c r="F1455" t="s">
        <v>32</v>
      </c>
      <c r="G1455">
        <v>10</v>
      </c>
      <c r="H1455">
        <v>68</v>
      </c>
      <c r="I1455">
        <v>11.2</v>
      </c>
      <c r="J1455">
        <v>0</v>
      </c>
      <c r="K1455">
        <v>0</v>
      </c>
      <c r="L1455">
        <v>0</v>
      </c>
      <c r="M1455">
        <v>0</v>
      </c>
      <c r="O1455">
        <v>0</v>
      </c>
      <c r="Q1455">
        <v>0</v>
      </c>
    </row>
    <row r="1456" spans="1:17" ht="14.4" customHeight="1" x14ac:dyDescent="0.35">
      <c r="A1456" t="s">
        <v>430</v>
      </c>
      <c r="B1456" t="s">
        <v>17</v>
      </c>
      <c r="C1456">
        <v>2020</v>
      </c>
      <c r="D1456">
        <v>7</v>
      </c>
      <c r="E1456">
        <v>4</v>
      </c>
      <c r="F1456" t="s">
        <v>78</v>
      </c>
      <c r="G1456">
        <v>5</v>
      </c>
      <c r="H1456">
        <v>41</v>
      </c>
      <c r="I1456">
        <v>9.1</v>
      </c>
      <c r="J1456">
        <v>0</v>
      </c>
      <c r="K1456">
        <v>0</v>
      </c>
      <c r="L1456">
        <v>0</v>
      </c>
      <c r="M1456">
        <v>0</v>
      </c>
      <c r="O1456">
        <v>0</v>
      </c>
      <c r="Q1456">
        <v>0</v>
      </c>
    </row>
    <row r="1457" spans="1:17" ht="14.4" hidden="1" customHeight="1" x14ac:dyDescent="0.35">
      <c r="A1457" t="s">
        <v>514</v>
      </c>
      <c r="B1457" t="s">
        <v>17</v>
      </c>
      <c r="C1457">
        <v>2020</v>
      </c>
      <c r="D1457">
        <v>8</v>
      </c>
      <c r="E1457">
        <v>6</v>
      </c>
      <c r="F1457" t="s">
        <v>55</v>
      </c>
      <c r="G1457">
        <v>8</v>
      </c>
      <c r="H1457">
        <v>0</v>
      </c>
      <c r="J1457">
        <v>0</v>
      </c>
      <c r="K1457">
        <v>0</v>
      </c>
      <c r="L1457">
        <v>2018</v>
      </c>
      <c r="M1457">
        <v>1</v>
      </c>
      <c r="O1457">
        <v>0</v>
      </c>
      <c r="Q1457">
        <v>0</v>
      </c>
    </row>
    <row r="1458" spans="1:17" ht="14.4" hidden="1" customHeight="1" x14ac:dyDescent="0.35">
      <c r="A1458" t="s">
        <v>515</v>
      </c>
      <c r="B1458" t="s">
        <v>17</v>
      </c>
      <c r="C1458">
        <v>2020</v>
      </c>
      <c r="D1458">
        <v>8</v>
      </c>
      <c r="E1458">
        <v>6</v>
      </c>
      <c r="F1458" t="s">
        <v>55</v>
      </c>
      <c r="G1458">
        <v>9</v>
      </c>
      <c r="H1458">
        <v>0</v>
      </c>
      <c r="J1458">
        <v>0</v>
      </c>
      <c r="K1458">
        <v>0</v>
      </c>
      <c r="L1458">
        <v>2018</v>
      </c>
      <c r="M1458">
        <v>1</v>
      </c>
      <c r="O1458">
        <v>0</v>
      </c>
      <c r="Q1458">
        <v>0</v>
      </c>
    </row>
    <row r="1459" spans="1:17" ht="14.4" customHeight="1" x14ac:dyDescent="0.35">
      <c r="A1459" t="s">
        <v>437</v>
      </c>
      <c r="B1459" t="s">
        <v>17</v>
      </c>
      <c r="C1459">
        <v>2020</v>
      </c>
      <c r="D1459">
        <v>7</v>
      </c>
      <c r="E1459">
        <v>5</v>
      </c>
      <c r="F1459" t="s">
        <v>55</v>
      </c>
      <c r="G1459">
        <v>2</v>
      </c>
      <c r="H1459">
        <v>60</v>
      </c>
      <c r="I1459">
        <v>10.6</v>
      </c>
      <c r="J1459">
        <v>0</v>
      </c>
      <c r="K1459">
        <v>0</v>
      </c>
      <c r="L1459">
        <v>0</v>
      </c>
      <c r="M1459">
        <v>0</v>
      </c>
      <c r="O1459">
        <v>0</v>
      </c>
      <c r="P1459" t="s">
        <v>640</v>
      </c>
      <c r="Q1459">
        <v>0</v>
      </c>
    </row>
    <row r="1460" spans="1:17" ht="14.4" hidden="1" customHeight="1" x14ac:dyDescent="0.35">
      <c r="A1460" t="s">
        <v>37</v>
      </c>
      <c r="B1460" t="s">
        <v>17</v>
      </c>
      <c r="C1460">
        <v>2019</v>
      </c>
      <c r="D1460">
        <v>1</v>
      </c>
      <c r="E1460">
        <v>2</v>
      </c>
      <c r="F1460" t="s">
        <v>32</v>
      </c>
      <c r="G1460">
        <v>5</v>
      </c>
      <c r="H1460">
        <v>20</v>
      </c>
      <c r="I1460">
        <v>4.5</v>
      </c>
      <c r="J1460">
        <v>100</v>
      </c>
      <c r="K1460">
        <v>30</v>
      </c>
      <c r="L1460">
        <v>0</v>
      </c>
      <c r="M1460">
        <v>0</v>
      </c>
      <c r="O1460">
        <v>0</v>
      </c>
      <c r="Q1460">
        <v>0</v>
      </c>
    </row>
    <row r="1461" spans="1:17" ht="14.4" customHeight="1" x14ac:dyDescent="0.35">
      <c r="A1461" t="s">
        <v>439</v>
      </c>
      <c r="B1461" t="s">
        <v>17</v>
      </c>
      <c r="C1461">
        <v>2020</v>
      </c>
      <c r="D1461">
        <v>7</v>
      </c>
      <c r="E1461">
        <v>5</v>
      </c>
      <c r="F1461" t="s">
        <v>55</v>
      </c>
      <c r="G1461">
        <v>4</v>
      </c>
      <c r="H1461">
        <v>53</v>
      </c>
      <c r="I1461">
        <v>12.7</v>
      </c>
      <c r="J1461">
        <v>0</v>
      </c>
      <c r="K1461">
        <v>0</v>
      </c>
      <c r="L1461">
        <v>0</v>
      </c>
      <c r="M1461">
        <v>0</v>
      </c>
      <c r="O1461">
        <v>0</v>
      </c>
      <c r="Q1461">
        <v>3</v>
      </c>
    </row>
    <row r="1462" spans="1:17" ht="14.4" hidden="1" customHeight="1" x14ac:dyDescent="0.35">
      <c r="A1462" t="s">
        <v>52</v>
      </c>
      <c r="B1462" t="s">
        <v>17</v>
      </c>
      <c r="C1462">
        <v>2019</v>
      </c>
      <c r="D1462">
        <v>1</v>
      </c>
      <c r="E1462">
        <v>3</v>
      </c>
      <c r="F1462" t="s">
        <v>44</v>
      </c>
      <c r="G1462">
        <v>8</v>
      </c>
      <c r="H1462">
        <v>41</v>
      </c>
      <c r="I1462">
        <v>9</v>
      </c>
      <c r="J1462">
        <v>100</v>
      </c>
      <c r="K1462">
        <v>30</v>
      </c>
      <c r="L1462">
        <v>0</v>
      </c>
      <c r="M1462">
        <v>0</v>
      </c>
      <c r="O1462">
        <v>0</v>
      </c>
      <c r="Q1462">
        <v>0</v>
      </c>
    </row>
    <row r="1463" spans="1:17" ht="14.4" customHeight="1" x14ac:dyDescent="0.35">
      <c r="A1463" t="s">
        <v>442</v>
      </c>
      <c r="B1463" t="s">
        <v>17</v>
      </c>
      <c r="C1463">
        <v>2020</v>
      </c>
      <c r="D1463">
        <v>7</v>
      </c>
      <c r="E1463">
        <v>5</v>
      </c>
      <c r="F1463" t="s">
        <v>55</v>
      </c>
      <c r="G1463">
        <v>7</v>
      </c>
      <c r="H1463">
        <v>0</v>
      </c>
      <c r="J1463">
        <v>0</v>
      </c>
      <c r="K1463">
        <v>0</v>
      </c>
      <c r="L1463">
        <v>2020</v>
      </c>
      <c r="M1463">
        <v>1</v>
      </c>
      <c r="O1463">
        <v>0</v>
      </c>
      <c r="Q1463">
        <v>0</v>
      </c>
    </row>
    <row r="1464" spans="1:17" ht="14.4" hidden="1" customHeight="1" x14ac:dyDescent="0.35">
      <c r="A1464" t="s">
        <v>152</v>
      </c>
      <c r="B1464" t="s">
        <v>17</v>
      </c>
      <c r="C1464">
        <v>2019</v>
      </c>
      <c r="D1464">
        <v>3</v>
      </c>
      <c r="E1464">
        <v>1</v>
      </c>
      <c r="F1464" t="s">
        <v>78</v>
      </c>
      <c r="G1464">
        <v>3</v>
      </c>
      <c r="H1464">
        <v>37</v>
      </c>
      <c r="I1464">
        <v>7.6</v>
      </c>
      <c r="J1464">
        <v>100</v>
      </c>
      <c r="K1464">
        <v>30</v>
      </c>
      <c r="L1464">
        <v>0</v>
      </c>
      <c r="M1464">
        <v>0</v>
      </c>
      <c r="O1464">
        <v>0</v>
      </c>
      <c r="Q1464">
        <v>0</v>
      </c>
    </row>
    <row r="1465" spans="1:17" ht="14.4" hidden="1" customHeight="1" x14ac:dyDescent="0.35">
      <c r="A1465" t="s">
        <v>380</v>
      </c>
      <c r="B1465" t="s">
        <v>17</v>
      </c>
      <c r="C1465">
        <v>2018</v>
      </c>
      <c r="D1465">
        <v>6</v>
      </c>
      <c r="E1465">
        <v>5</v>
      </c>
      <c r="F1465" t="s">
        <v>55</v>
      </c>
      <c r="G1465">
        <v>5</v>
      </c>
      <c r="H1465">
        <v>54</v>
      </c>
      <c r="I1465">
        <v>7.5</v>
      </c>
      <c r="J1465">
        <v>0</v>
      </c>
      <c r="K1465">
        <v>0</v>
      </c>
      <c r="L1465">
        <v>0</v>
      </c>
      <c r="M1465">
        <v>0</v>
      </c>
      <c r="O1465">
        <v>0</v>
      </c>
      <c r="Q1465">
        <v>0</v>
      </c>
    </row>
    <row r="1466" spans="1:17" ht="14.4" hidden="1" customHeight="1" x14ac:dyDescent="0.35">
      <c r="A1466" t="s">
        <v>157</v>
      </c>
      <c r="B1466" t="s">
        <v>17</v>
      </c>
      <c r="C1466">
        <v>2019</v>
      </c>
      <c r="D1466">
        <v>3</v>
      </c>
      <c r="E1466">
        <v>1</v>
      </c>
      <c r="F1466" t="s">
        <v>78</v>
      </c>
      <c r="G1466">
        <v>8</v>
      </c>
      <c r="H1466">
        <v>37</v>
      </c>
      <c r="I1466">
        <v>8.6999999999999993</v>
      </c>
      <c r="J1466">
        <v>100</v>
      </c>
      <c r="K1466">
        <v>20</v>
      </c>
      <c r="L1466">
        <v>0</v>
      </c>
      <c r="M1466">
        <v>0</v>
      </c>
      <c r="O1466">
        <v>0</v>
      </c>
      <c r="Q1466">
        <v>0</v>
      </c>
    </row>
    <row r="1467" spans="1:17" ht="14.4" customHeight="1" x14ac:dyDescent="0.35">
      <c r="A1467" t="s">
        <v>446</v>
      </c>
      <c r="B1467" t="s">
        <v>17</v>
      </c>
      <c r="C1467">
        <v>2020</v>
      </c>
      <c r="D1467">
        <v>7</v>
      </c>
      <c r="E1467">
        <v>6</v>
      </c>
      <c r="F1467" t="s">
        <v>44</v>
      </c>
      <c r="G1467">
        <v>1</v>
      </c>
      <c r="H1467">
        <v>31</v>
      </c>
      <c r="I1467">
        <v>8.1</v>
      </c>
      <c r="J1467">
        <v>0</v>
      </c>
      <c r="K1467">
        <v>0</v>
      </c>
      <c r="L1467">
        <v>0</v>
      </c>
      <c r="M1467">
        <v>0</v>
      </c>
      <c r="O1467">
        <v>0</v>
      </c>
      <c r="Q1467">
        <v>2</v>
      </c>
    </row>
    <row r="1468" spans="1:17" ht="14.4" customHeight="1" x14ac:dyDescent="0.35">
      <c r="A1468" t="s">
        <v>447</v>
      </c>
      <c r="B1468" t="s">
        <v>17</v>
      </c>
      <c r="C1468">
        <v>2020</v>
      </c>
      <c r="D1468">
        <v>7</v>
      </c>
      <c r="E1468">
        <v>6</v>
      </c>
      <c r="F1468" t="s">
        <v>44</v>
      </c>
      <c r="G1468">
        <v>2</v>
      </c>
      <c r="H1468">
        <v>41</v>
      </c>
      <c r="I1468">
        <v>7</v>
      </c>
      <c r="J1468">
        <v>0</v>
      </c>
      <c r="K1468">
        <v>0</v>
      </c>
      <c r="L1468">
        <v>0</v>
      </c>
      <c r="M1468">
        <v>0</v>
      </c>
      <c r="O1468">
        <v>0</v>
      </c>
      <c r="P1468" t="s">
        <v>641</v>
      </c>
      <c r="Q1468">
        <v>0</v>
      </c>
    </row>
    <row r="1469" spans="1:17" ht="14.4" hidden="1" customHeight="1" x14ac:dyDescent="0.35">
      <c r="A1469" t="s">
        <v>381</v>
      </c>
      <c r="B1469" t="s">
        <v>17</v>
      </c>
      <c r="C1469">
        <v>2018</v>
      </c>
      <c r="D1469">
        <v>6</v>
      </c>
      <c r="E1469">
        <v>5</v>
      </c>
      <c r="F1469" t="s">
        <v>55</v>
      </c>
      <c r="G1469">
        <v>6</v>
      </c>
      <c r="H1469">
        <v>0</v>
      </c>
      <c r="J1469">
        <v>0</v>
      </c>
      <c r="K1469">
        <v>0</v>
      </c>
      <c r="L1469">
        <v>2018</v>
      </c>
      <c r="M1469">
        <v>1</v>
      </c>
      <c r="O1469">
        <v>0</v>
      </c>
      <c r="Q1469">
        <v>1</v>
      </c>
    </row>
    <row r="1470" spans="1:17" ht="14.4" hidden="1" customHeight="1" x14ac:dyDescent="0.35">
      <c r="A1470" t="s">
        <v>383</v>
      </c>
      <c r="B1470" t="s">
        <v>17</v>
      </c>
      <c r="C1470">
        <v>2018</v>
      </c>
      <c r="D1470">
        <v>6</v>
      </c>
      <c r="E1470">
        <v>5</v>
      </c>
      <c r="F1470" t="s">
        <v>55</v>
      </c>
      <c r="G1470">
        <v>8</v>
      </c>
      <c r="H1470">
        <v>47</v>
      </c>
      <c r="I1470">
        <v>6.3</v>
      </c>
      <c r="J1470">
        <v>0</v>
      </c>
      <c r="K1470">
        <v>0</v>
      </c>
      <c r="L1470">
        <v>0</v>
      </c>
      <c r="M1470">
        <v>0</v>
      </c>
      <c r="N1470" t="s">
        <v>38</v>
      </c>
      <c r="O1470">
        <v>0</v>
      </c>
      <c r="Q1470">
        <v>0</v>
      </c>
    </row>
    <row r="1471" spans="1:17" ht="14.4" customHeight="1" x14ac:dyDescent="0.35">
      <c r="A1471" t="s">
        <v>449</v>
      </c>
      <c r="B1471" t="s">
        <v>17</v>
      </c>
      <c r="C1471">
        <v>2020</v>
      </c>
      <c r="D1471">
        <v>7</v>
      </c>
      <c r="E1471">
        <v>6</v>
      </c>
      <c r="F1471" t="s">
        <v>44</v>
      </c>
      <c r="G1471">
        <v>4</v>
      </c>
      <c r="H1471">
        <v>42</v>
      </c>
      <c r="I1471">
        <v>8.1999999999999993</v>
      </c>
      <c r="J1471">
        <v>0</v>
      </c>
      <c r="K1471">
        <v>0</v>
      </c>
      <c r="L1471">
        <v>0</v>
      </c>
      <c r="M1471">
        <v>0</v>
      </c>
      <c r="O1471">
        <v>0</v>
      </c>
      <c r="Q1471">
        <v>2</v>
      </c>
    </row>
    <row r="1472" spans="1:17" ht="14.4" hidden="1" customHeight="1" x14ac:dyDescent="0.35">
      <c r="A1472" t="s">
        <v>384</v>
      </c>
      <c r="B1472" t="s">
        <v>17</v>
      </c>
      <c r="C1472">
        <v>2018</v>
      </c>
      <c r="D1472">
        <v>6</v>
      </c>
      <c r="E1472">
        <v>5</v>
      </c>
      <c r="F1472" t="s">
        <v>55</v>
      </c>
      <c r="G1472">
        <v>9</v>
      </c>
      <c r="H1472">
        <v>0</v>
      </c>
      <c r="J1472">
        <v>0</v>
      </c>
      <c r="K1472">
        <v>0</v>
      </c>
      <c r="L1472">
        <v>2018</v>
      </c>
      <c r="M1472">
        <v>1</v>
      </c>
      <c r="O1472">
        <v>0</v>
      </c>
      <c r="Q1472">
        <v>1</v>
      </c>
    </row>
    <row r="1473" spans="1:17" ht="14.4" hidden="1" customHeight="1" x14ac:dyDescent="0.35">
      <c r="A1473" t="s">
        <v>436</v>
      </c>
      <c r="B1473" t="s">
        <v>17</v>
      </c>
      <c r="C1473">
        <v>2018</v>
      </c>
      <c r="D1473">
        <v>7</v>
      </c>
      <c r="E1473">
        <v>5</v>
      </c>
      <c r="F1473" t="s">
        <v>55</v>
      </c>
      <c r="G1473">
        <v>1</v>
      </c>
      <c r="H1473">
        <v>50</v>
      </c>
      <c r="I1473">
        <v>9.3000000000000007</v>
      </c>
      <c r="J1473">
        <v>0</v>
      </c>
      <c r="K1473">
        <v>0</v>
      </c>
      <c r="L1473">
        <v>0</v>
      </c>
      <c r="M1473">
        <v>0</v>
      </c>
      <c r="O1473">
        <v>0</v>
      </c>
      <c r="Q1473">
        <v>0</v>
      </c>
    </row>
    <row r="1474" spans="1:17" ht="14.4" hidden="1" customHeight="1" x14ac:dyDescent="0.35">
      <c r="A1474" t="s">
        <v>216</v>
      </c>
      <c r="B1474" t="s">
        <v>17</v>
      </c>
      <c r="C1474">
        <v>2019</v>
      </c>
      <c r="D1474">
        <v>4</v>
      </c>
      <c r="E1474">
        <v>1</v>
      </c>
      <c r="F1474" t="s">
        <v>55</v>
      </c>
      <c r="G1474">
        <v>4</v>
      </c>
      <c r="H1474">
        <v>53</v>
      </c>
      <c r="I1474">
        <v>9.6</v>
      </c>
      <c r="J1474">
        <v>100</v>
      </c>
      <c r="K1474">
        <v>20</v>
      </c>
      <c r="L1474">
        <v>0</v>
      </c>
      <c r="M1474">
        <v>0</v>
      </c>
      <c r="O1474">
        <v>0</v>
      </c>
      <c r="Q1474">
        <v>2</v>
      </c>
    </row>
    <row r="1475" spans="1:17" ht="14.4" hidden="1" customHeight="1" x14ac:dyDescent="0.35">
      <c r="A1475" t="s">
        <v>282</v>
      </c>
      <c r="B1475" t="s">
        <v>17</v>
      </c>
      <c r="C1475">
        <v>2019</v>
      </c>
      <c r="D1475">
        <v>5</v>
      </c>
      <c r="E1475">
        <v>1</v>
      </c>
      <c r="F1475" t="s">
        <v>32</v>
      </c>
      <c r="G1475">
        <v>9</v>
      </c>
      <c r="H1475">
        <v>26</v>
      </c>
      <c r="I1475">
        <v>5.8</v>
      </c>
      <c r="J1475">
        <v>100</v>
      </c>
      <c r="K1475">
        <v>30</v>
      </c>
      <c r="L1475">
        <v>0</v>
      </c>
      <c r="M1475">
        <v>0</v>
      </c>
      <c r="O1475">
        <v>0</v>
      </c>
      <c r="Q1475">
        <v>0</v>
      </c>
    </row>
    <row r="1476" spans="1:17" ht="14.4" hidden="1" customHeight="1" x14ac:dyDescent="0.35">
      <c r="A1476" t="s">
        <v>283</v>
      </c>
      <c r="B1476" t="s">
        <v>17</v>
      </c>
      <c r="C1476">
        <v>2019</v>
      </c>
      <c r="D1476">
        <v>5</v>
      </c>
      <c r="E1476">
        <v>1</v>
      </c>
      <c r="F1476" t="s">
        <v>32</v>
      </c>
      <c r="G1476">
        <v>10</v>
      </c>
      <c r="H1476">
        <v>0</v>
      </c>
      <c r="J1476">
        <v>100</v>
      </c>
      <c r="K1476">
        <v>100</v>
      </c>
      <c r="L1476">
        <v>2019</v>
      </c>
      <c r="M1476">
        <v>1</v>
      </c>
      <c r="O1476">
        <v>0</v>
      </c>
      <c r="Q1476">
        <v>0</v>
      </c>
    </row>
    <row r="1477" spans="1:17" ht="14.4" hidden="1" customHeight="1" x14ac:dyDescent="0.35">
      <c r="A1477" t="s">
        <v>378</v>
      </c>
      <c r="B1477" t="s">
        <v>17</v>
      </c>
      <c r="C1477">
        <v>2019</v>
      </c>
      <c r="D1477">
        <v>6</v>
      </c>
      <c r="E1477">
        <v>5</v>
      </c>
      <c r="F1477" t="s">
        <v>55</v>
      </c>
      <c r="G1477">
        <v>3</v>
      </c>
      <c r="H1477">
        <v>53</v>
      </c>
      <c r="I1477">
        <v>10.8</v>
      </c>
      <c r="J1477">
        <v>100</v>
      </c>
      <c r="K1477">
        <v>30</v>
      </c>
      <c r="L1477">
        <v>0</v>
      </c>
      <c r="M1477">
        <v>0</v>
      </c>
      <c r="O1477">
        <v>0</v>
      </c>
      <c r="Q1477">
        <v>2</v>
      </c>
    </row>
    <row r="1478" spans="1:17" ht="14.4" customHeight="1" x14ac:dyDescent="0.35">
      <c r="A1478" t="s">
        <v>450</v>
      </c>
      <c r="B1478" t="s">
        <v>17</v>
      </c>
      <c r="C1478">
        <v>2020</v>
      </c>
      <c r="D1478">
        <v>7</v>
      </c>
      <c r="E1478">
        <v>6</v>
      </c>
      <c r="F1478" t="s">
        <v>44</v>
      </c>
      <c r="G1478">
        <v>5</v>
      </c>
      <c r="H1478">
        <v>42</v>
      </c>
      <c r="I1478">
        <v>10.3</v>
      </c>
      <c r="J1478">
        <v>0</v>
      </c>
      <c r="K1478">
        <v>0</v>
      </c>
      <c r="L1478">
        <v>0</v>
      </c>
      <c r="M1478">
        <v>0</v>
      </c>
      <c r="O1478">
        <v>0</v>
      </c>
      <c r="P1478" t="s">
        <v>640</v>
      </c>
      <c r="Q1478">
        <v>0</v>
      </c>
    </row>
    <row r="1479" spans="1:17" ht="14.4" customHeight="1" x14ac:dyDescent="0.35">
      <c r="A1479" t="s">
        <v>453</v>
      </c>
      <c r="B1479" t="s">
        <v>17</v>
      </c>
      <c r="C1479">
        <v>2020</v>
      </c>
      <c r="D1479">
        <v>7</v>
      </c>
      <c r="E1479">
        <v>6</v>
      </c>
      <c r="F1479" t="s">
        <v>44</v>
      </c>
      <c r="G1479">
        <v>8</v>
      </c>
      <c r="H1479">
        <v>0</v>
      </c>
      <c r="J1479">
        <v>0</v>
      </c>
      <c r="K1479">
        <v>0</v>
      </c>
      <c r="L1479">
        <v>2020</v>
      </c>
      <c r="M1479">
        <v>1</v>
      </c>
      <c r="O1479">
        <v>0</v>
      </c>
      <c r="Q1479">
        <v>0</v>
      </c>
    </row>
    <row r="1480" spans="1:17" ht="14.4" customHeight="1" x14ac:dyDescent="0.35">
      <c r="A1480" t="s">
        <v>455</v>
      </c>
      <c r="B1480" t="s">
        <v>17</v>
      </c>
      <c r="C1480">
        <v>2020</v>
      </c>
      <c r="D1480">
        <v>7</v>
      </c>
      <c r="E1480">
        <v>6</v>
      </c>
      <c r="F1480" t="s">
        <v>44</v>
      </c>
      <c r="G1480">
        <v>10</v>
      </c>
      <c r="H1480">
        <v>47</v>
      </c>
      <c r="I1480">
        <v>9.5</v>
      </c>
      <c r="J1480">
        <v>0</v>
      </c>
      <c r="K1480">
        <v>0</v>
      </c>
      <c r="L1480">
        <v>0</v>
      </c>
      <c r="M1480">
        <v>0</v>
      </c>
      <c r="O1480">
        <v>0</v>
      </c>
      <c r="P1480" t="s">
        <v>640</v>
      </c>
      <c r="Q1480">
        <v>0</v>
      </c>
    </row>
    <row r="1481" spans="1:17" ht="14.4" hidden="1" customHeight="1" x14ac:dyDescent="0.35">
      <c r="A1481" t="s">
        <v>462</v>
      </c>
      <c r="B1481" t="s">
        <v>17</v>
      </c>
      <c r="C1481">
        <v>2019</v>
      </c>
      <c r="D1481">
        <v>8</v>
      </c>
      <c r="E1481">
        <v>1</v>
      </c>
      <c r="F1481" t="s">
        <v>32</v>
      </c>
      <c r="G1481">
        <v>6</v>
      </c>
      <c r="H1481">
        <v>74</v>
      </c>
      <c r="I1481">
        <v>11.5</v>
      </c>
      <c r="J1481">
        <v>100</v>
      </c>
      <c r="K1481">
        <v>10</v>
      </c>
      <c r="L1481">
        <v>0</v>
      </c>
      <c r="M1481">
        <v>0</v>
      </c>
      <c r="O1481">
        <v>0</v>
      </c>
      <c r="Q1481">
        <v>0</v>
      </c>
    </row>
    <row r="1482" spans="1:17" ht="14.4" hidden="1" customHeight="1" x14ac:dyDescent="0.35">
      <c r="A1482" t="s">
        <v>513</v>
      </c>
      <c r="B1482" t="s">
        <v>17</v>
      </c>
      <c r="C1482">
        <v>2019</v>
      </c>
      <c r="D1482">
        <v>8</v>
      </c>
      <c r="E1482">
        <v>6</v>
      </c>
      <c r="F1482" t="s">
        <v>55</v>
      </c>
      <c r="G1482">
        <v>7</v>
      </c>
      <c r="H1482">
        <v>40</v>
      </c>
      <c r="I1482">
        <v>9.9</v>
      </c>
      <c r="J1482">
        <v>100</v>
      </c>
      <c r="K1482">
        <v>30</v>
      </c>
      <c r="L1482">
        <v>0</v>
      </c>
      <c r="M1482">
        <v>0</v>
      </c>
      <c r="O1482">
        <v>0</v>
      </c>
      <c r="Q1482">
        <v>2</v>
      </c>
    </row>
    <row r="1483" spans="1:17" ht="14.4" hidden="1" customHeight="1" x14ac:dyDescent="0.35">
      <c r="A1483" t="s">
        <v>437</v>
      </c>
      <c r="B1483" t="s">
        <v>17</v>
      </c>
      <c r="C1483">
        <v>2018</v>
      </c>
      <c r="D1483">
        <v>7</v>
      </c>
      <c r="E1483">
        <v>5</v>
      </c>
      <c r="F1483" t="s">
        <v>55</v>
      </c>
      <c r="G1483">
        <v>2</v>
      </c>
      <c r="H1483">
        <v>64</v>
      </c>
      <c r="I1483">
        <v>11.4</v>
      </c>
      <c r="J1483">
        <v>0</v>
      </c>
      <c r="K1483">
        <v>0</v>
      </c>
      <c r="L1483">
        <v>0</v>
      </c>
      <c r="M1483">
        <v>0</v>
      </c>
      <c r="O1483">
        <v>0</v>
      </c>
      <c r="Q1483">
        <v>0</v>
      </c>
    </row>
    <row r="1484" spans="1:17" ht="14.4" hidden="1" customHeight="1" x14ac:dyDescent="0.35">
      <c r="A1484" t="s">
        <v>438</v>
      </c>
      <c r="B1484" t="s">
        <v>17</v>
      </c>
      <c r="C1484">
        <v>2018</v>
      </c>
      <c r="D1484">
        <v>7</v>
      </c>
      <c r="E1484">
        <v>5</v>
      </c>
      <c r="F1484" t="s">
        <v>55</v>
      </c>
      <c r="G1484">
        <v>3</v>
      </c>
      <c r="H1484">
        <v>0</v>
      </c>
      <c r="J1484">
        <v>0</v>
      </c>
      <c r="K1484">
        <v>0</v>
      </c>
      <c r="L1484">
        <v>2018</v>
      </c>
      <c r="M1484">
        <v>1</v>
      </c>
      <c r="O1484">
        <v>0</v>
      </c>
      <c r="Q1484">
        <v>0</v>
      </c>
    </row>
    <row r="1485" spans="1:17" ht="14.4" hidden="1" customHeight="1" x14ac:dyDescent="0.35">
      <c r="A1485" t="s">
        <v>439</v>
      </c>
      <c r="B1485" t="s">
        <v>17</v>
      </c>
      <c r="C1485">
        <v>2018</v>
      </c>
      <c r="D1485">
        <v>7</v>
      </c>
      <c r="E1485">
        <v>5</v>
      </c>
      <c r="F1485" t="s">
        <v>55</v>
      </c>
      <c r="G1485">
        <v>4</v>
      </c>
      <c r="H1485">
        <v>40</v>
      </c>
      <c r="I1485">
        <v>9.4</v>
      </c>
      <c r="J1485">
        <v>0</v>
      </c>
      <c r="K1485">
        <v>0</v>
      </c>
      <c r="L1485">
        <v>0</v>
      </c>
      <c r="M1485">
        <v>0</v>
      </c>
      <c r="O1485">
        <v>0</v>
      </c>
      <c r="Q1485">
        <v>3</v>
      </c>
    </row>
    <row r="1486" spans="1:17" ht="14.4" hidden="1" customHeight="1" x14ac:dyDescent="0.35">
      <c r="A1486" t="s">
        <v>111</v>
      </c>
      <c r="B1486" t="s">
        <v>17</v>
      </c>
      <c r="C1486">
        <v>2019</v>
      </c>
      <c r="D1486">
        <v>2</v>
      </c>
      <c r="E1486">
        <v>3</v>
      </c>
      <c r="F1486" t="s">
        <v>78</v>
      </c>
      <c r="G1486">
        <v>2</v>
      </c>
      <c r="H1486">
        <v>59</v>
      </c>
      <c r="I1486">
        <v>11.6</v>
      </c>
      <c r="J1486">
        <v>90</v>
      </c>
      <c r="K1486">
        <v>20</v>
      </c>
      <c r="L1486">
        <v>0</v>
      </c>
      <c r="M1486">
        <v>0</v>
      </c>
      <c r="O1486">
        <v>0</v>
      </c>
      <c r="Q1486">
        <v>0</v>
      </c>
    </row>
    <row r="1487" spans="1:17" ht="14.4" hidden="1" customHeight="1" x14ac:dyDescent="0.35">
      <c r="A1487" t="s">
        <v>440</v>
      </c>
      <c r="B1487" t="s">
        <v>17</v>
      </c>
      <c r="C1487">
        <v>2018</v>
      </c>
      <c r="D1487">
        <v>7</v>
      </c>
      <c r="E1487">
        <v>5</v>
      </c>
      <c r="F1487" t="s">
        <v>55</v>
      </c>
      <c r="G1487">
        <v>5</v>
      </c>
      <c r="H1487">
        <v>0</v>
      </c>
      <c r="J1487">
        <v>0</v>
      </c>
      <c r="K1487">
        <v>0</v>
      </c>
      <c r="L1487">
        <v>2018</v>
      </c>
      <c r="M1487">
        <v>1</v>
      </c>
      <c r="N1487" t="s">
        <v>21</v>
      </c>
      <c r="O1487">
        <v>0</v>
      </c>
      <c r="Q1487">
        <v>0</v>
      </c>
    </row>
    <row r="1488" spans="1:17" ht="14.4" hidden="1" customHeight="1" x14ac:dyDescent="0.35">
      <c r="A1488" t="s">
        <v>519</v>
      </c>
      <c r="B1488" t="s">
        <v>17</v>
      </c>
      <c r="C1488">
        <v>2019</v>
      </c>
      <c r="D1488">
        <v>9</v>
      </c>
      <c r="E1488">
        <v>1</v>
      </c>
      <c r="F1488" t="s">
        <v>44</v>
      </c>
      <c r="G1488">
        <v>3</v>
      </c>
      <c r="H1488">
        <v>0</v>
      </c>
      <c r="J1488">
        <v>200</v>
      </c>
      <c r="K1488">
        <v>30</v>
      </c>
      <c r="L1488">
        <v>2019</v>
      </c>
      <c r="M1488">
        <v>1</v>
      </c>
      <c r="N1488" t="s">
        <v>21</v>
      </c>
      <c r="O1488">
        <v>0</v>
      </c>
      <c r="Q1488">
        <v>0</v>
      </c>
    </row>
    <row r="1489" spans="1:17" ht="14.4" hidden="1" customHeight="1" x14ac:dyDescent="0.35">
      <c r="A1489" t="s">
        <v>210</v>
      </c>
      <c r="B1489" t="s">
        <v>17</v>
      </c>
      <c r="C1489">
        <v>2019</v>
      </c>
      <c r="D1489">
        <v>3</v>
      </c>
      <c r="E1489">
        <v>6</v>
      </c>
      <c r="F1489" t="s">
        <v>18</v>
      </c>
      <c r="G1489">
        <v>8</v>
      </c>
      <c r="H1489">
        <v>41</v>
      </c>
      <c r="I1489">
        <v>4.5999999999999996</v>
      </c>
      <c r="J1489">
        <v>90</v>
      </c>
      <c r="K1489">
        <v>30</v>
      </c>
      <c r="L1489">
        <v>0</v>
      </c>
      <c r="M1489">
        <v>0</v>
      </c>
      <c r="O1489">
        <v>0</v>
      </c>
      <c r="Q1489">
        <v>0</v>
      </c>
    </row>
    <row r="1490" spans="1:17" ht="14.4" hidden="1" customHeight="1" x14ac:dyDescent="0.35">
      <c r="A1490" t="s">
        <v>441</v>
      </c>
      <c r="B1490" t="s">
        <v>17</v>
      </c>
      <c r="C1490">
        <v>2018</v>
      </c>
      <c r="D1490">
        <v>7</v>
      </c>
      <c r="E1490">
        <v>5</v>
      </c>
      <c r="F1490" t="s">
        <v>55</v>
      </c>
      <c r="G1490">
        <v>6</v>
      </c>
      <c r="H1490">
        <v>0</v>
      </c>
      <c r="J1490">
        <v>0</v>
      </c>
      <c r="K1490">
        <v>0</v>
      </c>
      <c r="L1490">
        <v>2018</v>
      </c>
      <c r="M1490">
        <v>1</v>
      </c>
      <c r="O1490">
        <v>0</v>
      </c>
      <c r="Q1490">
        <v>1</v>
      </c>
    </row>
    <row r="1491" spans="1:17" ht="14.4" customHeight="1" x14ac:dyDescent="0.35">
      <c r="A1491" t="s">
        <v>323</v>
      </c>
      <c r="B1491" t="s">
        <v>17</v>
      </c>
      <c r="C1491">
        <v>2020</v>
      </c>
      <c r="D1491">
        <v>5</v>
      </c>
      <c r="E1491">
        <v>5</v>
      </c>
      <c r="F1491" t="s">
        <v>78</v>
      </c>
      <c r="G1491">
        <v>8</v>
      </c>
      <c r="H1491">
        <v>62</v>
      </c>
      <c r="I1491">
        <v>22.6</v>
      </c>
      <c r="J1491">
        <v>0</v>
      </c>
      <c r="K1491">
        <v>0</v>
      </c>
      <c r="L1491">
        <v>0</v>
      </c>
      <c r="M1491">
        <v>0</v>
      </c>
      <c r="O1491">
        <v>0</v>
      </c>
      <c r="Q1491">
        <v>0</v>
      </c>
    </row>
    <row r="1492" spans="1:17" ht="14.4" hidden="1" customHeight="1" x14ac:dyDescent="0.35">
      <c r="A1492" t="s">
        <v>442</v>
      </c>
      <c r="B1492" t="s">
        <v>17</v>
      </c>
      <c r="C1492">
        <v>2018</v>
      </c>
      <c r="D1492">
        <v>7</v>
      </c>
      <c r="E1492">
        <v>5</v>
      </c>
      <c r="F1492" t="s">
        <v>55</v>
      </c>
      <c r="G1492">
        <v>7</v>
      </c>
      <c r="H1492">
        <v>48</v>
      </c>
      <c r="I1492">
        <v>7.2</v>
      </c>
      <c r="J1492">
        <v>0</v>
      </c>
      <c r="K1492">
        <v>0</v>
      </c>
      <c r="L1492">
        <v>0</v>
      </c>
      <c r="M1492">
        <v>0</v>
      </c>
      <c r="O1492">
        <v>0</v>
      </c>
      <c r="Q1492">
        <v>1</v>
      </c>
    </row>
    <row r="1493" spans="1:17" ht="14.4" hidden="1" customHeight="1" x14ac:dyDescent="0.35">
      <c r="A1493" t="s">
        <v>443</v>
      </c>
      <c r="B1493" t="s">
        <v>17</v>
      </c>
      <c r="C1493">
        <v>2018</v>
      </c>
      <c r="D1493">
        <v>7</v>
      </c>
      <c r="E1493">
        <v>5</v>
      </c>
      <c r="F1493" t="s">
        <v>55</v>
      </c>
      <c r="G1493">
        <v>8</v>
      </c>
      <c r="H1493">
        <v>37</v>
      </c>
      <c r="I1493">
        <v>7.3</v>
      </c>
      <c r="J1493">
        <v>0</v>
      </c>
      <c r="K1493">
        <v>0</v>
      </c>
      <c r="L1493">
        <v>0</v>
      </c>
      <c r="M1493">
        <v>0</v>
      </c>
      <c r="N1493" t="s">
        <v>38</v>
      </c>
      <c r="O1493">
        <v>0</v>
      </c>
      <c r="Q1493">
        <v>0</v>
      </c>
    </row>
    <row r="1494" spans="1:17" ht="14.4" hidden="1" customHeight="1" x14ac:dyDescent="0.35">
      <c r="A1494" t="s">
        <v>268</v>
      </c>
      <c r="B1494" t="s">
        <v>17</v>
      </c>
      <c r="C1494">
        <v>2019</v>
      </c>
      <c r="D1494">
        <v>4</v>
      </c>
      <c r="E1494">
        <v>6</v>
      </c>
      <c r="F1494" t="s">
        <v>44</v>
      </c>
      <c r="G1494">
        <v>5</v>
      </c>
      <c r="H1494">
        <v>39</v>
      </c>
      <c r="I1494">
        <v>6.8</v>
      </c>
      <c r="J1494">
        <v>90</v>
      </c>
      <c r="K1494">
        <v>40</v>
      </c>
      <c r="L1494">
        <v>0</v>
      </c>
      <c r="M1494">
        <v>0</v>
      </c>
      <c r="O1494">
        <v>0</v>
      </c>
      <c r="Q1494">
        <v>0</v>
      </c>
    </row>
    <row r="1495" spans="1:17" ht="14.4" hidden="1" customHeight="1" x14ac:dyDescent="0.35">
      <c r="A1495" t="s">
        <v>444</v>
      </c>
      <c r="B1495" t="s">
        <v>17</v>
      </c>
      <c r="C1495">
        <v>2018</v>
      </c>
      <c r="D1495">
        <v>7</v>
      </c>
      <c r="E1495">
        <v>5</v>
      </c>
      <c r="F1495" t="s">
        <v>55</v>
      </c>
      <c r="G1495">
        <v>9</v>
      </c>
      <c r="H1495">
        <v>58</v>
      </c>
      <c r="I1495">
        <v>9.6999999999999993</v>
      </c>
      <c r="J1495">
        <v>0</v>
      </c>
      <c r="K1495">
        <v>0</v>
      </c>
      <c r="L1495">
        <v>0</v>
      </c>
      <c r="M1495">
        <v>0</v>
      </c>
      <c r="O1495">
        <v>0</v>
      </c>
      <c r="Q1495">
        <v>2</v>
      </c>
    </row>
    <row r="1496" spans="1:17" ht="14.4" hidden="1" customHeight="1" x14ac:dyDescent="0.35">
      <c r="A1496" t="s">
        <v>445</v>
      </c>
      <c r="B1496" t="s">
        <v>17</v>
      </c>
      <c r="C1496">
        <v>2018</v>
      </c>
      <c r="D1496">
        <v>7</v>
      </c>
      <c r="E1496">
        <v>5</v>
      </c>
      <c r="F1496" t="s">
        <v>55</v>
      </c>
      <c r="G1496">
        <v>10</v>
      </c>
      <c r="H1496">
        <v>61</v>
      </c>
      <c r="I1496">
        <v>10.199999999999999</v>
      </c>
      <c r="J1496">
        <v>0</v>
      </c>
      <c r="K1496">
        <v>0</v>
      </c>
      <c r="L1496">
        <v>0</v>
      </c>
      <c r="M1496">
        <v>0</v>
      </c>
      <c r="O1496">
        <v>0</v>
      </c>
      <c r="Q1496">
        <v>1</v>
      </c>
    </row>
    <row r="1497" spans="1:17" ht="14.4" hidden="1" customHeight="1" x14ac:dyDescent="0.35">
      <c r="A1497" t="s">
        <v>325</v>
      </c>
      <c r="B1497" t="s">
        <v>17</v>
      </c>
      <c r="C1497">
        <v>2018</v>
      </c>
      <c r="D1497">
        <v>5</v>
      </c>
      <c r="E1497">
        <v>5</v>
      </c>
      <c r="F1497" t="s">
        <v>78</v>
      </c>
      <c r="G1497">
        <v>10</v>
      </c>
      <c r="H1497">
        <v>0</v>
      </c>
      <c r="J1497">
        <v>0</v>
      </c>
      <c r="K1497">
        <v>0</v>
      </c>
      <c r="L1497">
        <v>2018</v>
      </c>
      <c r="M1497">
        <v>0</v>
      </c>
      <c r="O1497">
        <v>0</v>
      </c>
      <c r="Q1497">
        <v>0</v>
      </c>
    </row>
    <row r="1498" spans="1:17" ht="14.4" customHeight="1" x14ac:dyDescent="0.35">
      <c r="A1498" t="s">
        <v>459</v>
      </c>
      <c r="B1498" t="s">
        <v>17</v>
      </c>
      <c r="C1498">
        <v>2020</v>
      </c>
      <c r="D1498">
        <v>8</v>
      </c>
      <c r="E1498">
        <v>1</v>
      </c>
      <c r="F1498" t="s">
        <v>32</v>
      </c>
      <c r="G1498">
        <v>3</v>
      </c>
      <c r="H1498">
        <v>76</v>
      </c>
      <c r="I1498">
        <v>16.7</v>
      </c>
      <c r="J1498">
        <v>0</v>
      </c>
      <c r="K1498">
        <v>0</v>
      </c>
      <c r="L1498">
        <v>0</v>
      </c>
      <c r="M1498">
        <v>0</v>
      </c>
      <c r="O1498">
        <v>0</v>
      </c>
      <c r="Q1498">
        <v>0</v>
      </c>
    </row>
    <row r="1499" spans="1:17" ht="14.4" hidden="1" customHeight="1" x14ac:dyDescent="0.35">
      <c r="A1499" t="s">
        <v>497</v>
      </c>
      <c r="B1499" t="s">
        <v>17</v>
      </c>
      <c r="C1499">
        <v>2018</v>
      </c>
      <c r="D1499">
        <v>8</v>
      </c>
      <c r="E1499">
        <v>5</v>
      </c>
      <c r="F1499" t="s">
        <v>78</v>
      </c>
      <c r="G1499">
        <v>1</v>
      </c>
      <c r="H1499">
        <v>0</v>
      </c>
      <c r="J1499">
        <v>0</v>
      </c>
      <c r="K1499">
        <v>0</v>
      </c>
      <c r="L1499">
        <v>2018</v>
      </c>
      <c r="M1499">
        <v>1</v>
      </c>
      <c r="O1499">
        <v>0</v>
      </c>
      <c r="Q1499">
        <v>0</v>
      </c>
    </row>
    <row r="1500" spans="1:17" ht="14.4" hidden="1" customHeight="1" x14ac:dyDescent="0.35">
      <c r="A1500" t="s">
        <v>573</v>
      </c>
      <c r="B1500" t="s">
        <v>17</v>
      </c>
      <c r="C1500">
        <v>2019</v>
      </c>
      <c r="D1500">
        <v>9</v>
      </c>
      <c r="E1500">
        <v>6</v>
      </c>
      <c r="F1500" t="s">
        <v>55</v>
      </c>
      <c r="G1500">
        <v>7</v>
      </c>
      <c r="H1500">
        <v>41</v>
      </c>
      <c r="I1500">
        <v>2.4</v>
      </c>
      <c r="J1500">
        <v>90</v>
      </c>
      <c r="K1500">
        <v>30</v>
      </c>
      <c r="L1500">
        <v>0</v>
      </c>
      <c r="M1500">
        <v>0</v>
      </c>
      <c r="O1500">
        <v>0</v>
      </c>
      <c r="Q1500">
        <v>2</v>
      </c>
    </row>
    <row r="1501" spans="1:17" ht="14.4" customHeight="1" x14ac:dyDescent="0.35">
      <c r="A1501" t="s">
        <v>464</v>
      </c>
      <c r="B1501" t="s">
        <v>17</v>
      </c>
      <c r="C1501">
        <v>2020</v>
      </c>
      <c r="D1501">
        <v>8</v>
      </c>
      <c r="E1501">
        <v>1</v>
      </c>
      <c r="F1501" t="s">
        <v>32</v>
      </c>
      <c r="G1501">
        <v>8</v>
      </c>
      <c r="H1501">
        <v>15</v>
      </c>
      <c r="I1501">
        <v>6.5</v>
      </c>
      <c r="J1501">
        <v>0</v>
      </c>
      <c r="K1501">
        <v>0</v>
      </c>
      <c r="L1501">
        <v>0</v>
      </c>
      <c r="M1501">
        <v>0</v>
      </c>
      <c r="N1501" t="s">
        <v>38</v>
      </c>
      <c r="O1501">
        <v>0</v>
      </c>
      <c r="Q1501">
        <v>0</v>
      </c>
    </row>
    <row r="1502" spans="1:17" ht="14.4" hidden="1" customHeight="1" x14ac:dyDescent="0.35">
      <c r="A1502" t="s">
        <v>499</v>
      </c>
      <c r="B1502" t="s">
        <v>17</v>
      </c>
      <c r="C1502">
        <v>2018</v>
      </c>
      <c r="D1502">
        <v>8</v>
      </c>
      <c r="E1502">
        <v>5</v>
      </c>
      <c r="F1502" t="s">
        <v>78</v>
      </c>
      <c r="G1502">
        <v>3</v>
      </c>
      <c r="H1502">
        <v>34</v>
      </c>
      <c r="I1502">
        <v>4.7</v>
      </c>
      <c r="J1502">
        <v>0</v>
      </c>
      <c r="K1502">
        <v>0</v>
      </c>
      <c r="L1502">
        <v>0</v>
      </c>
      <c r="M1502">
        <v>0</v>
      </c>
      <c r="O1502">
        <v>0</v>
      </c>
      <c r="Q1502">
        <v>0</v>
      </c>
    </row>
    <row r="1503" spans="1:17" ht="14.4" hidden="1" customHeight="1" x14ac:dyDescent="0.35">
      <c r="A1503" t="s">
        <v>500</v>
      </c>
      <c r="B1503" t="s">
        <v>17</v>
      </c>
      <c r="C1503">
        <v>2018</v>
      </c>
      <c r="D1503">
        <v>8</v>
      </c>
      <c r="E1503">
        <v>5</v>
      </c>
      <c r="F1503" t="s">
        <v>78</v>
      </c>
      <c r="G1503">
        <v>4</v>
      </c>
      <c r="H1503">
        <v>15</v>
      </c>
      <c r="I1503">
        <v>2.8</v>
      </c>
      <c r="J1503">
        <v>0</v>
      </c>
      <c r="K1503">
        <v>0</v>
      </c>
      <c r="L1503">
        <v>0</v>
      </c>
      <c r="M1503">
        <v>0</v>
      </c>
      <c r="O1503">
        <v>0</v>
      </c>
      <c r="Q1503">
        <v>0</v>
      </c>
    </row>
    <row r="1504" spans="1:17" ht="14.4" hidden="1" customHeight="1" x14ac:dyDescent="0.35">
      <c r="A1504" t="s">
        <v>49</v>
      </c>
      <c r="B1504" t="s">
        <v>17</v>
      </c>
      <c r="C1504">
        <v>2019</v>
      </c>
      <c r="D1504">
        <v>1</v>
      </c>
      <c r="E1504">
        <v>3</v>
      </c>
      <c r="F1504" t="s">
        <v>44</v>
      </c>
      <c r="G1504">
        <v>5</v>
      </c>
      <c r="H1504">
        <v>31</v>
      </c>
      <c r="I1504">
        <v>7.2</v>
      </c>
      <c r="J1504">
        <v>80</v>
      </c>
      <c r="K1504">
        <v>40</v>
      </c>
      <c r="L1504">
        <v>0</v>
      </c>
      <c r="M1504">
        <v>0</v>
      </c>
      <c r="O1504">
        <v>0</v>
      </c>
      <c r="Q1504">
        <v>0</v>
      </c>
    </row>
    <row r="1505" spans="1:17" ht="14.4" hidden="1" customHeight="1" x14ac:dyDescent="0.35">
      <c r="A1505" t="s">
        <v>501</v>
      </c>
      <c r="B1505" t="s">
        <v>17</v>
      </c>
      <c r="C1505">
        <v>2018</v>
      </c>
      <c r="D1505">
        <v>8</v>
      </c>
      <c r="E1505">
        <v>5</v>
      </c>
      <c r="F1505" t="s">
        <v>78</v>
      </c>
      <c r="G1505">
        <v>5</v>
      </c>
      <c r="H1505">
        <v>36</v>
      </c>
      <c r="I1505">
        <v>5.3</v>
      </c>
      <c r="J1505">
        <v>0</v>
      </c>
      <c r="K1505">
        <v>0</v>
      </c>
      <c r="L1505">
        <v>0</v>
      </c>
      <c r="M1505">
        <v>0</v>
      </c>
      <c r="O1505">
        <v>0</v>
      </c>
      <c r="Q1505">
        <v>0</v>
      </c>
    </row>
    <row r="1506" spans="1:17" ht="14.4" hidden="1" customHeight="1" x14ac:dyDescent="0.35">
      <c r="A1506" t="s">
        <v>502</v>
      </c>
      <c r="B1506" t="s">
        <v>17</v>
      </c>
      <c r="C1506">
        <v>2018</v>
      </c>
      <c r="D1506">
        <v>8</v>
      </c>
      <c r="E1506">
        <v>5</v>
      </c>
      <c r="F1506" t="s">
        <v>78</v>
      </c>
      <c r="G1506">
        <v>6</v>
      </c>
      <c r="H1506">
        <v>0</v>
      </c>
      <c r="J1506">
        <v>0</v>
      </c>
      <c r="K1506">
        <v>0</v>
      </c>
      <c r="L1506">
        <v>2018</v>
      </c>
      <c r="M1506">
        <v>1</v>
      </c>
      <c r="O1506">
        <v>0</v>
      </c>
      <c r="Q1506">
        <v>0</v>
      </c>
    </row>
    <row r="1507" spans="1:17" ht="14.4" hidden="1" customHeight="1" x14ac:dyDescent="0.35">
      <c r="A1507" t="s">
        <v>503</v>
      </c>
      <c r="B1507" t="s">
        <v>17</v>
      </c>
      <c r="C1507">
        <v>2018</v>
      </c>
      <c r="D1507">
        <v>8</v>
      </c>
      <c r="E1507">
        <v>5</v>
      </c>
      <c r="F1507" t="s">
        <v>78</v>
      </c>
      <c r="G1507">
        <v>7</v>
      </c>
      <c r="H1507">
        <v>0</v>
      </c>
      <c r="J1507">
        <v>0</v>
      </c>
      <c r="K1507">
        <v>0</v>
      </c>
      <c r="L1507">
        <v>2018</v>
      </c>
      <c r="M1507">
        <v>1</v>
      </c>
      <c r="O1507">
        <v>0</v>
      </c>
      <c r="Q1507">
        <v>0</v>
      </c>
    </row>
    <row r="1508" spans="1:17" ht="14.4" hidden="1" customHeight="1" x14ac:dyDescent="0.35">
      <c r="A1508" t="s">
        <v>454</v>
      </c>
      <c r="B1508" t="s">
        <v>17</v>
      </c>
      <c r="C1508">
        <v>2019</v>
      </c>
      <c r="D1508">
        <v>7</v>
      </c>
      <c r="E1508">
        <v>6</v>
      </c>
      <c r="F1508" t="s">
        <v>44</v>
      </c>
      <c r="G1508">
        <v>9</v>
      </c>
      <c r="H1508">
        <v>0</v>
      </c>
      <c r="J1508">
        <v>0</v>
      </c>
      <c r="K1508">
        <v>0</v>
      </c>
      <c r="L1508">
        <v>2019</v>
      </c>
      <c r="M1508">
        <v>1</v>
      </c>
      <c r="O1508">
        <v>0</v>
      </c>
      <c r="Q1508">
        <v>0</v>
      </c>
    </row>
    <row r="1509" spans="1:17" ht="14.4" hidden="1" customHeight="1" x14ac:dyDescent="0.35">
      <c r="A1509" t="s">
        <v>504</v>
      </c>
      <c r="B1509" t="s">
        <v>17</v>
      </c>
      <c r="C1509">
        <v>2018</v>
      </c>
      <c r="D1509">
        <v>8</v>
      </c>
      <c r="E1509">
        <v>5</v>
      </c>
      <c r="F1509" t="s">
        <v>78</v>
      </c>
      <c r="G1509">
        <v>8</v>
      </c>
      <c r="H1509">
        <v>30</v>
      </c>
      <c r="I1509">
        <v>5.8</v>
      </c>
      <c r="J1509">
        <v>0</v>
      </c>
      <c r="K1509">
        <v>0</v>
      </c>
      <c r="L1509">
        <v>0</v>
      </c>
      <c r="M1509">
        <v>0</v>
      </c>
      <c r="O1509">
        <v>0</v>
      </c>
      <c r="Q1509">
        <v>0</v>
      </c>
    </row>
    <row r="1510" spans="1:17" ht="14.4" hidden="1" customHeight="1" x14ac:dyDescent="0.35">
      <c r="A1510" t="s">
        <v>455</v>
      </c>
      <c r="B1510" t="s">
        <v>17</v>
      </c>
      <c r="C1510">
        <v>2019</v>
      </c>
      <c r="D1510">
        <v>7</v>
      </c>
      <c r="E1510">
        <v>6</v>
      </c>
      <c r="F1510" t="s">
        <v>44</v>
      </c>
      <c r="G1510">
        <v>10</v>
      </c>
      <c r="H1510">
        <v>27</v>
      </c>
      <c r="I1510">
        <v>4.2</v>
      </c>
      <c r="J1510">
        <v>0</v>
      </c>
      <c r="K1510">
        <v>0</v>
      </c>
      <c r="L1510">
        <v>0</v>
      </c>
      <c r="M1510">
        <v>0</v>
      </c>
      <c r="O1510">
        <v>0</v>
      </c>
      <c r="Q1510">
        <v>0</v>
      </c>
    </row>
    <row r="1511" spans="1:17" ht="14.4" hidden="1" customHeight="1" x14ac:dyDescent="0.35">
      <c r="A1511" t="s">
        <v>456</v>
      </c>
      <c r="B1511" t="s">
        <v>17</v>
      </c>
      <c r="C1511">
        <v>2019</v>
      </c>
      <c r="D1511">
        <v>7</v>
      </c>
      <c r="E1511">
        <v>6</v>
      </c>
      <c r="F1511" t="s">
        <v>44</v>
      </c>
      <c r="G1511">
        <v>11</v>
      </c>
      <c r="H1511">
        <v>0</v>
      </c>
      <c r="J1511">
        <v>0</v>
      </c>
      <c r="K1511">
        <v>0</v>
      </c>
      <c r="L1511">
        <v>0</v>
      </c>
      <c r="M1511">
        <v>0</v>
      </c>
      <c r="O1511">
        <v>0</v>
      </c>
      <c r="Q1511">
        <v>0</v>
      </c>
    </row>
    <row r="1512" spans="1:17" ht="14.4" hidden="1" customHeight="1" x14ac:dyDescent="0.35">
      <c r="A1512" t="s">
        <v>506</v>
      </c>
      <c r="B1512" t="s">
        <v>17</v>
      </c>
      <c r="C1512">
        <v>2018</v>
      </c>
      <c r="D1512">
        <v>8</v>
      </c>
      <c r="E1512">
        <v>5</v>
      </c>
      <c r="F1512" t="s">
        <v>78</v>
      </c>
      <c r="G1512">
        <v>10</v>
      </c>
      <c r="H1512">
        <v>0</v>
      </c>
      <c r="J1512">
        <v>0</v>
      </c>
      <c r="K1512">
        <v>0</v>
      </c>
      <c r="L1512">
        <v>2018</v>
      </c>
      <c r="M1512">
        <v>1</v>
      </c>
      <c r="N1512" t="s">
        <v>21</v>
      </c>
      <c r="O1512">
        <v>0</v>
      </c>
      <c r="Q1512">
        <v>0</v>
      </c>
    </row>
    <row r="1513" spans="1:17" ht="14.4" hidden="1" customHeight="1" x14ac:dyDescent="0.35">
      <c r="A1513" t="s">
        <v>560</v>
      </c>
      <c r="B1513" t="s">
        <v>17</v>
      </c>
      <c r="C1513">
        <v>2018</v>
      </c>
      <c r="D1513">
        <v>9</v>
      </c>
      <c r="E1513">
        <v>5</v>
      </c>
      <c r="F1513" t="s">
        <v>78</v>
      </c>
      <c r="G1513">
        <v>4</v>
      </c>
      <c r="H1513">
        <v>46</v>
      </c>
      <c r="I1513">
        <v>6.9</v>
      </c>
      <c r="J1513">
        <v>0</v>
      </c>
      <c r="K1513">
        <v>0</v>
      </c>
      <c r="L1513">
        <v>0</v>
      </c>
      <c r="M1513">
        <v>0</v>
      </c>
      <c r="O1513">
        <v>0</v>
      </c>
      <c r="Q1513">
        <v>0</v>
      </c>
    </row>
    <row r="1514" spans="1:17" ht="14.4" hidden="1" customHeight="1" x14ac:dyDescent="0.35">
      <c r="A1514" t="s">
        <v>561</v>
      </c>
      <c r="B1514" t="s">
        <v>17</v>
      </c>
      <c r="C1514">
        <v>2018</v>
      </c>
      <c r="D1514">
        <v>9</v>
      </c>
      <c r="E1514">
        <v>5</v>
      </c>
      <c r="F1514" t="s">
        <v>78</v>
      </c>
      <c r="G1514">
        <v>5</v>
      </c>
      <c r="H1514">
        <v>60</v>
      </c>
      <c r="I1514">
        <v>9.9</v>
      </c>
      <c r="J1514">
        <v>0</v>
      </c>
      <c r="K1514">
        <v>0</v>
      </c>
      <c r="L1514">
        <v>0</v>
      </c>
      <c r="M1514">
        <v>0</v>
      </c>
      <c r="O1514">
        <v>0</v>
      </c>
      <c r="Q1514">
        <v>0</v>
      </c>
    </row>
    <row r="1515" spans="1:17" ht="14.4" hidden="1" customHeight="1" x14ac:dyDescent="0.35">
      <c r="A1515" t="s">
        <v>562</v>
      </c>
      <c r="B1515" t="s">
        <v>17</v>
      </c>
      <c r="C1515">
        <v>2018</v>
      </c>
      <c r="D1515">
        <v>9</v>
      </c>
      <c r="E1515">
        <v>5</v>
      </c>
      <c r="F1515" t="s">
        <v>78</v>
      </c>
      <c r="G1515">
        <v>6</v>
      </c>
      <c r="H1515">
        <v>48</v>
      </c>
      <c r="I1515">
        <v>10.7</v>
      </c>
      <c r="J1515">
        <v>0</v>
      </c>
      <c r="K1515">
        <v>0</v>
      </c>
      <c r="L1515">
        <v>0</v>
      </c>
      <c r="M1515">
        <v>0</v>
      </c>
      <c r="O1515">
        <v>0</v>
      </c>
      <c r="Q1515">
        <v>0</v>
      </c>
    </row>
    <row r="1516" spans="1:17" ht="14.4" customHeight="1" x14ac:dyDescent="0.35">
      <c r="A1516" t="s">
        <v>467</v>
      </c>
      <c r="B1516" t="s">
        <v>17</v>
      </c>
      <c r="C1516">
        <v>2020</v>
      </c>
      <c r="D1516">
        <v>8</v>
      </c>
      <c r="E1516">
        <v>2</v>
      </c>
      <c r="F1516" t="s">
        <v>66</v>
      </c>
      <c r="G1516">
        <v>1</v>
      </c>
      <c r="H1516">
        <v>42</v>
      </c>
      <c r="I1516">
        <v>6.9</v>
      </c>
      <c r="J1516">
        <v>0</v>
      </c>
      <c r="K1516">
        <v>0</v>
      </c>
      <c r="L1516">
        <v>0</v>
      </c>
      <c r="M1516">
        <v>0</v>
      </c>
      <c r="O1516">
        <v>0</v>
      </c>
      <c r="Q1516">
        <v>3</v>
      </c>
    </row>
    <row r="1517" spans="1:17" ht="14.4" customHeight="1" x14ac:dyDescent="0.35">
      <c r="A1517" t="s">
        <v>470</v>
      </c>
      <c r="B1517" t="s">
        <v>17</v>
      </c>
      <c r="C1517">
        <v>2020</v>
      </c>
      <c r="D1517">
        <v>8</v>
      </c>
      <c r="E1517">
        <v>2</v>
      </c>
      <c r="F1517" t="s">
        <v>66</v>
      </c>
      <c r="G1517">
        <v>4</v>
      </c>
      <c r="H1517">
        <v>36</v>
      </c>
      <c r="I1517">
        <v>6.9</v>
      </c>
      <c r="J1517">
        <v>0</v>
      </c>
      <c r="K1517">
        <v>0</v>
      </c>
      <c r="L1517">
        <v>0</v>
      </c>
      <c r="M1517">
        <v>0</v>
      </c>
      <c r="O1517">
        <v>0</v>
      </c>
      <c r="Q1517">
        <v>3</v>
      </c>
    </row>
    <row r="1518" spans="1:17" ht="14.4" hidden="1" customHeight="1" x14ac:dyDescent="0.35">
      <c r="A1518" t="s">
        <v>564</v>
      </c>
      <c r="B1518" t="s">
        <v>17</v>
      </c>
      <c r="C1518">
        <v>2018</v>
      </c>
      <c r="D1518">
        <v>9</v>
      </c>
      <c r="E1518">
        <v>5</v>
      </c>
      <c r="F1518" t="s">
        <v>78</v>
      </c>
      <c r="G1518">
        <v>8</v>
      </c>
      <c r="H1518">
        <v>0</v>
      </c>
      <c r="J1518">
        <v>0</v>
      </c>
      <c r="K1518">
        <v>0</v>
      </c>
      <c r="L1518">
        <v>2018</v>
      </c>
      <c r="M1518">
        <v>1</v>
      </c>
      <c r="O1518">
        <v>0</v>
      </c>
      <c r="Q1518">
        <v>0</v>
      </c>
    </row>
    <row r="1519" spans="1:17" ht="14.4" hidden="1" customHeight="1" x14ac:dyDescent="0.35">
      <c r="A1519" t="s">
        <v>566</v>
      </c>
      <c r="B1519" t="s">
        <v>17</v>
      </c>
      <c r="C1519">
        <v>2018</v>
      </c>
      <c r="D1519">
        <v>9</v>
      </c>
      <c r="E1519">
        <v>5</v>
      </c>
      <c r="F1519" t="s">
        <v>78</v>
      </c>
      <c r="G1519">
        <v>10</v>
      </c>
      <c r="H1519">
        <v>64</v>
      </c>
      <c r="I1519">
        <v>9.5</v>
      </c>
      <c r="J1519">
        <v>0</v>
      </c>
      <c r="K1519">
        <v>0</v>
      </c>
      <c r="L1519">
        <v>0</v>
      </c>
      <c r="M1519">
        <v>0</v>
      </c>
      <c r="O1519">
        <v>0</v>
      </c>
      <c r="Q1519">
        <v>0</v>
      </c>
    </row>
    <row r="1520" spans="1:17" ht="14.4" hidden="1" customHeight="1" x14ac:dyDescent="0.35">
      <c r="A1520" t="s">
        <v>618</v>
      </c>
      <c r="B1520" t="s">
        <v>17</v>
      </c>
      <c r="C1520">
        <v>2018</v>
      </c>
      <c r="D1520">
        <v>10</v>
      </c>
      <c r="E1520">
        <v>5</v>
      </c>
      <c r="F1520" t="s">
        <v>78</v>
      </c>
      <c r="G1520">
        <v>1</v>
      </c>
      <c r="H1520">
        <v>34</v>
      </c>
      <c r="I1520">
        <v>7.6</v>
      </c>
      <c r="J1520">
        <v>0</v>
      </c>
      <c r="K1520">
        <v>0</v>
      </c>
      <c r="L1520">
        <v>0</v>
      </c>
      <c r="M1520">
        <v>0</v>
      </c>
      <c r="O1520">
        <v>0</v>
      </c>
      <c r="Q1520">
        <v>0</v>
      </c>
    </row>
    <row r="1521" spans="1:17" ht="14.4" hidden="1" customHeight="1" x14ac:dyDescent="0.35">
      <c r="A1521" t="s">
        <v>619</v>
      </c>
      <c r="B1521" t="s">
        <v>17</v>
      </c>
      <c r="C1521">
        <v>2018</v>
      </c>
      <c r="D1521">
        <v>10</v>
      </c>
      <c r="E1521">
        <v>5</v>
      </c>
      <c r="F1521" t="s">
        <v>78</v>
      </c>
      <c r="G1521">
        <v>2</v>
      </c>
      <c r="H1521">
        <v>50</v>
      </c>
      <c r="I1521">
        <v>8.5</v>
      </c>
      <c r="J1521">
        <v>0</v>
      </c>
      <c r="K1521">
        <v>0</v>
      </c>
      <c r="L1521">
        <v>0</v>
      </c>
      <c r="M1521">
        <v>0</v>
      </c>
      <c r="N1521" t="s">
        <v>38</v>
      </c>
      <c r="O1521">
        <v>0</v>
      </c>
      <c r="Q1521">
        <v>0</v>
      </c>
    </row>
    <row r="1522" spans="1:17" ht="14.4" hidden="1" customHeight="1" x14ac:dyDescent="0.35">
      <c r="A1522" t="s">
        <v>457</v>
      </c>
      <c r="B1522" t="s">
        <v>17</v>
      </c>
      <c r="C1522">
        <v>2019</v>
      </c>
      <c r="D1522">
        <v>8</v>
      </c>
      <c r="E1522">
        <v>1</v>
      </c>
      <c r="F1522" t="s">
        <v>32</v>
      </c>
      <c r="G1522">
        <v>1</v>
      </c>
      <c r="H1522">
        <v>65</v>
      </c>
      <c r="I1522">
        <v>10.5</v>
      </c>
      <c r="J1522">
        <v>0</v>
      </c>
      <c r="K1522">
        <v>0</v>
      </c>
      <c r="L1522">
        <v>0</v>
      </c>
      <c r="M1522">
        <v>0</v>
      </c>
      <c r="O1522">
        <v>0</v>
      </c>
      <c r="Q1522">
        <v>0</v>
      </c>
    </row>
    <row r="1523" spans="1:17" ht="14.4" hidden="1" customHeight="1" x14ac:dyDescent="0.35">
      <c r="A1523" t="s">
        <v>459</v>
      </c>
      <c r="B1523" t="s">
        <v>17</v>
      </c>
      <c r="C1523">
        <v>2019</v>
      </c>
      <c r="D1523">
        <v>8</v>
      </c>
      <c r="E1523">
        <v>1</v>
      </c>
      <c r="F1523" t="s">
        <v>32</v>
      </c>
      <c r="G1523">
        <v>3</v>
      </c>
      <c r="H1523">
        <v>67</v>
      </c>
      <c r="I1523">
        <v>13.5</v>
      </c>
      <c r="J1523">
        <v>0</v>
      </c>
      <c r="K1523">
        <v>0</v>
      </c>
      <c r="L1523">
        <v>0</v>
      </c>
      <c r="M1523">
        <v>0</v>
      </c>
      <c r="O1523">
        <v>0</v>
      </c>
      <c r="Q1523">
        <v>0</v>
      </c>
    </row>
    <row r="1524" spans="1:17" ht="14.4" hidden="1" customHeight="1" x14ac:dyDescent="0.35">
      <c r="A1524" t="s">
        <v>460</v>
      </c>
      <c r="B1524" t="s">
        <v>17</v>
      </c>
      <c r="C1524">
        <v>2019</v>
      </c>
      <c r="D1524">
        <v>8</v>
      </c>
      <c r="E1524">
        <v>1</v>
      </c>
      <c r="F1524" t="s">
        <v>32</v>
      </c>
      <c r="G1524">
        <v>4</v>
      </c>
      <c r="H1524">
        <v>0</v>
      </c>
      <c r="J1524">
        <v>0</v>
      </c>
      <c r="K1524">
        <v>0</v>
      </c>
      <c r="L1524">
        <v>2019</v>
      </c>
      <c r="M1524">
        <v>1</v>
      </c>
      <c r="O1524">
        <v>0</v>
      </c>
      <c r="Q1524">
        <v>0</v>
      </c>
    </row>
    <row r="1525" spans="1:17" ht="14.4" customHeight="1" x14ac:dyDescent="0.35">
      <c r="A1525" t="s">
        <v>473</v>
      </c>
      <c r="B1525" t="s">
        <v>17</v>
      </c>
      <c r="C1525">
        <v>2020</v>
      </c>
      <c r="D1525">
        <v>8</v>
      </c>
      <c r="E1525">
        <v>2</v>
      </c>
      <c r="F1525" t="s">
        <v>66</v>
      </c>
      <c r="G1525">
        <v>7</v>
      </c>
      <c r="H1525">
        <v>0</v>
      </c>
      <c r="J1525">
        <v>0</v>
      </c>
      <c r="K1525">
        <v>0</v>
      </c>
      <c r="L1525">
        <v>2020</v>
      </c>
      <c r="M1525">
        <v>1</v>
      </c>
      <c r="O1525">
        <v>0</v>
      </c>
      <c r="Q1525">
        <v>0</v>
      </c>
    </row>
    <row r="1526" spans="1:17" ht="14.4" hidden="1" customHeight="1" x14ac:dyDescent="0.35">
      <c r="A1526" t="s">
        <v>620</v>
      </c>
      <c r="B1526" t="s">
        <v>17</v>
      </c>
      <c r="C1526">
        <v>2018</v>
      </c>
      <c r="D1526">
        <v>10</v>
      </c>
      <c r="E1526">
        <v>5</v>
      </c>
      <c r="F1526" t="s">
        <v>78</v>
      </c>
      <c r="G1526">
        <v>3</v>
      </c>
      <c r="H1526">
        <v>0</v>
      </c>
      <c r="J1526">
        <v>0</v>
      </c>
      <c r="K1526">
        <v>0</v>
      </c>
      <c r="L1526">
        <v>2018</v>
      </c>
      <c r="M1526">
        <v>1</v>
      </c>
      <c r="O1526">
        <v>0</v>
      </c>
      <c r="Q1526">
        <v>0</v>
      </c>
    </row>
    <row r="1527" spans="1:17" ht="14.4" hidden="1" customHeight="1" x14ac:dyDescent="0.35">
      <c r="A1527" t="s">
        <v>621</v>
      </c>
      <c r="B1527" t="s">
        <v>17</v>
      </c>
      <c r="C1527">
        <v>2018</v>
      </c>
      <c r="D1527">
        <v>10</v>
      </c>
      <c r="E1527">
        <v>5</v>
      </c>
      <c r="F1527" t="s">
        <v>78</v>
      </c>
      <c r="G1527">
        <v>4</v>
      </c>
      <c r="H1527">
        <v>19</v>
      </c>
      <c r="I1527">
        <v>3.3</v>
      </c>
      <c r="J1527">
        <v>0</v>
      </c>
      <c r="K1527">
        <v>0</v>
      </c>
      <c r="L1527">
        <v>0</v>
      </c>
      <c r="M1527">
        <v>0</v>
      </c>
      <c r="O1527">
        <v>0</v>
      </c>
      <c r="Q1527">
        <v>0</v>
      </c>
    </row>
    <row r="1528" spans="1:17" ht="14.4" hidden="1" customHeight="1" x14ac:dyDescent="0.35">
      <c r="A1528" t="s">
        <v>622</v>
      </c>
      <c r="B1528" t="s">
        <v>17</v>
      </c>
      <c r="C1528">
        <v>2018</v>
      </c>
      <c r="D1528">
        <v>10</v>
      </c>
      <c r="E1528">
        <v>5</v>
      </c>
      <c r="F1528" t="s">
        <v>78</v>
      </c>
      <c r="G1528">
        <v>5</v>
      </c>
      <c r="H1528">
        <v>0</v>
      </c>
      <c r="J1528">
        <v>0</v>
      </c>
      <c r="K1528">
        <v>0</v>
      </c>
      <c r="L1528">
        <v>2018</v>
      </c>
      <c r="M1528">
        <v>1</v>
      </c>
      <c r="N1528" t="s">
        <v>21</v>
      </c>
      <c r="O1528">
        <v>0</v>
      </c>
      <c r="Q1528">
        <v>0</v>
      </c>
    </row>
    <row r="1529" spans="1:17" ht="14.4" hidden="1" customHeight="1" x14ac:dyDescent="0.35">
      <c r="A1529" t="s">
        <v>623</v>
      </c>
      <c r="B1529" t="s">
        <v>17</v>
      </c>
      <c r="C1529">
        <v>2018</v>
      </c>
      <c r="D1529">
        <v>10</v>
      </c>
      <c r="E1529">
        <v>5</v>
      </c>
      <c r="F1529" t="s">
        <v>78</v>
      </c>
      <c r="G1529">
        <v>6</v>
      </c>
      <c r="H1529">
        <v>38</v>
      </c>
      <c r="I1529">
        <v>5.6</v>
      </c>
      <c r="J1529">
        <v>0</v>
      </c>
      <c r="K1529">
        <v>0</v>
      </c>
      <c r="L1529">
        <v>0</v>
      </c>
      <c r="M1529">
        <v>0</v>
      </c>
      <c r="O1529">
        <v>0</v>
      </c>
      <c r="Q1529">
        <v>0</v>
      </c>
    </row>
    <row r="1530" spans="1:17" ht="14.4" hidden="1" customHeight="1" x14ac:dyDescent="0.35">
      <c r="A1530" t="s">
        <v>624</v>
      </c>
      <c r="B1530" t="s">
        <v>17</v>
      </c>
      <c r="C1530">
        <v>2018</v>
      </c>
      <c r="D1530">
        <v>10</v>
      </c>
      <c r="E1530">
        <v>5</v>
      </c>
      <c r="F1530" t="s">
        <v>78</v>
      </c>
      <c r="G1530">
        <v>7</v>
      </c>
      <c r="H1530">
        <v>33</v>
      </c>
      <c r="I1530">
        <v>4</v>
      </c>
      <c r="J1530">
        <v>0</v>
      </c>
      <c r="K1530">
        <v>0</v>
      </c>
      <c r="L1530">
        <v>0</v>
      </c>
      <c r="M1530">
        <v>0</v>
      </c>
      <c r="O1530">
        <v>0</v>
      </c>
      <c r="Q1530">
        <v>0</v>
      </c>
    </row>
    <row r="1531" spans="1:17" ht="14.4" hidden="1" customHeight="1" x14ac:dyDescent="0.35">
      <c r="A1531" t="s">
        <v>625</v>
      </c>
      <c r="B1531" t="s">
        <v>17</v>
      </c>
      <c r="C1531">
        <v>2018</v>
      </c>
      <c r="D1531">
        <v>10</v>
      </c>
      <c r="E1531">
        <v>5</v>
      </c>
      <c r="F1531" t="s">
        <v>78</v>
      </c>
      <c r="G1531">
        <v>8</v>
      </c>
      <c r="H1531">
        <v>37</v>
      </c>
      <c r="I1531">
        <v>6.9</v>
      </c>
      <c r="J1531">
        <v>0</v>
      </c>
      <c r="K1531">
        <v>0</v>
      </c>
      <c r="L1531">
        <v>0</v>
      </c>
      <c r="M1531">
        <v>0</v>
      </c>
      <c r="O1531">
        <v>0</v>
      </c>
      <c r="Q1531">
        <v>0</v>
      </c>
    </row>
    <row r="1532" spans="1:17" ht="14.4" hidden="1" customHeight="1" x14ac:dyDescent="0.35">
      <c r="A1532" t="s">
        <v>626</v>
      </c>
      <c r="B1532" t="s">
        <v>17</v>
      </c>
      <c r="C1532">
        <v>2018</v>
      </c>
      <c r="D1532">
        <v>10</v>
      </c>
      <c r="E1532">
        <v>5</v>
      </c>
      <c r="F1532" t="s">
        <v>78</v>
      </c>
      <c r="G1532">
        <v>9</v>
      </c>
      <c r="H1532">
        <v>0</v>
      </c>
      <c r="J1532">
        <v>0</v>
      </c>
      <c r="K1532">
        <v>0</v>
      </c>
      <c r="L1532">
        <v>2018</v>
      </c>
      <c r="M1532">
        <v>1</v>
      </c>
      <c r="O1532">
        <v>0</v>
      </c>
      <c r="Q1532">
        <v>0</v>
      </c>
    </row>
    <row r="1533" spans="1:17" ht="14.4" hidden="1" customHeight="1" x14ac:dyDescent="0.35">
      <c r="A1533" t="s">
        <v>627</v>
      </c>
      <c r="B1533" t="s">
        <v>17</v>
      </c>
      <c r="C1533">
        <v>2018</v>
      </c>
      <c r="D1533">
        <v>10</v>
      </c>
      <c r="E1533">
        <v>5</v>
      </c>
      <c r="F1533" t="s">
        <v>78</v>
      </c>
      <c r="G1533">
        <v>10</v>
      </c>
      <c r="H1533">
        <v>0</v>
      </c>
      <c r="J1533">
        <v>0</v>
      </c>
      <c r="K1533">
        <v>0</v>
      </c>
      <c r="L1533">
        <v>2018</v>
      </c>
      <c r="M1533">
        <v>1</v>
      </c>
      <c r="O1533">
        <v>0</v>
      </c>
      <c r="Q1533">
        <v>0</v>
      </c>
    </row>
    <row r="1534" spans="1:17" ht="14.4" hidden="1" customHeight="1" x14ac:dyDescent="0.35">
      <c r="A1534" t="s">
        <v>79</v>
      </c>
      <c r="B1534" t="s">
        <v>17</v>
      </c>
      <c r="C1534">
        <v>2018</v>
      </c>
      <c r="D1534">
        <v>1</v>
      </c>
      <c r="E1534">
        <v>6</v>
      </c>
      <c r="F1534" t="s">
        <v>78</v>
      </c>
      <c r="G1534">
        <v>1</v>
      </c>
      <c r="H1534">
        <v>45</v>
      </c>
      <c r="I1534">
        <v>6.8</v>
      </c>
      <c r="J1534">
        <v>0</v>
      </c>
      <c r="K1534">
        <v>0</v>
      </c>
      <c r="L1534">
        <v>0</v>
      </c>
      <c r="M1534">
        <v>0</v>
      </c>
      <c r="O1534">
        <v>0</v>
      </c>
      <c r="Q1534">
        <v>0</v>
      </c>
    </row>
    <row r="1535" spans="1:17" ht="14.4" hidden="1" customHeight="1" x14ac:dyDescent="0.35">
      <c r="A1535" t="s">
        <v>80</v>
      </c>
      <c r="B1535" t="s">
        <v>17</v>
      </c>
      <c r="C1535">
        <v>2018</v>
      </c>
      <c r="D1535">
        <v>1</v>
      </c>
      <c r="E1535">
        <v>6</v>
      </c>
      <c r="F1535" t="s">
        <v>78</v>
      </c>
      <c r="G1535">
        <v>2</v>
      </c>
      <c r="H1535">
        <v>34</v>
      </c>
      <c r="I1535">
        <v>4.5</v>
      </c>
      <c r="J1535">
        <v>0</v>
      </c>
      <c r="K1535">
        <v>0</v>
      </c>
      <c r="L1535">
        <v>0</v>
      </c>
      <c r="M1535">
        <v>0</v>
      </c>
      <c r="O1535">
        <v>0</v>
      </c>
      <c r="Q1535">
        <v>0</v>
      </c>
    </row>
    <row r="1536" spans="1:17" ht="14.4" hidden="1" customHeight="1" x14ac:dyDescent="0.35">
      <c r="A1536" t="s">
        <v>81</v>
      </c>
      <c r="B1536" t="s">
        <v>17</v>
      </c>
      <c r="C1536">
        <v>2018</v>
      </c>
      <c r="D1536">
        <v>1</v>
      </c>
      <c r="E1536">
        <v>6</v>
      </c>
      <c r="F1536" t="s">
        <v>78</v>
      </c>
      <c r="G1536">
        <v>3</v>
      </c>
      <c r="H1536">
        <v>0</v>
      </c>
      <c r="J1536">
        <v>0</v>
      </c>
      <c r="K1536">
        <v>0</v>
      </c>
      <c r="L1536">
        <v>2018</v>
      </c>
      <c r="M1536">
        <v>1</v>
      </c>
      <c r="N1536" t="s">
        <v>21</v>
      </c>
      <c r="O1536">
        <v>0</v>
      </c>
      <c r="Q1536">
        <v>0</v>
      </c>
    </row>
    <row r="1537" spans="1:17" ht="14.4" hidden="1" customHeight="1" x14ac:dyDescent="0.35">
      <c r="A1537" t="s">
        <v>82</v>
      </c>
      <c r="B1537" t="s">
        <v>17</v>
      </c>
      <c r="C1537">
        <v>2018</v>
      </c>
      <c r="D1537">
        <v>1</v>
      </c>
      <c r="E1537">
        <v>6</v>
      </c>
      <c r="F1537" t="s">
        <v>78</v>
      </c>
      <c r="G1537">
        <v>4</v>
      </c>
      <c r="H1537">
        <v>44</v>
      </c>
      <c r="I1537">
        <v>5.6</v>
      </c>
      <c r="J1537">
        <v>0</v>
      </c>
      <c r="K1537">
        <v>0</v>
      </c>
      <c r="L1537">
        <v>0</v>
      </c>
      <c r="M1537">
        <v>0</v>
      </c>
      <c r="O1537">
        <v>0</v>
      </c>
      <c r="Q1537">
        <v>0</v>
      </c>
    </row>
    <row r="1538" spans="1:17" ht="14.4" hidden="1" customHeight="1" x14ac:dyDescent="0.35">
      <c r="A1538" t="s">
        <v>83</v>
      </c>
      <c r="B1538" t="s">
        <v>17</v>
      </c>
      <c r="C1538">
        <v>2018</v>
      </c>
      <c r="D1538">
        <v>1</v>
      </c>
      <c r="E1538">
        <v>6</v>
      </c>
      <c r="F1538" t="s">
        <v>78</v>
      </c>
      <c r="G1538">
        <v>5</v>
      </c>
      <c r="H1538">
        <v>34</v>
      </c>
      <c r="I1538">
        <v>5.8</v>
      </c>
      <c r="J1538">
        <v>0</v>
      </c>
      <c r="K1538">
        <v>0</v>
      </c>
      <c r="L1538">
        <v>0</v>
      </c>
      <c r="M1538">
        <v>0</v>
      </c>
      <c r="O1538">
        <v>0</v>
      </c>
      <c r="Q1538">
        <v>0</v>
      </c>
    </row>
    <row r="1539" spans="1:17" ht="14.4" hidden="1" customHeight="1" x14ac:dyDescent="0.35">
      <c r="A1539" t="s">
        <v>84</v>
      </c>
      <c r="B1539" t="s">
        <v>17</v>
      </c>
      <c r="C1539">
        <v>2018</v>
      </c>
      <c r="D1539">
        <v>1</v>
      </c>
      <c r="E1539">
        <v>6</v>
      </c>
      <c r="F1539" t="s">
        <v>78</v>
      </c>
      <c r="G1539">
        <v>6</v>
      </c>
      <c r="H1539">
        <v>34</v>
      </c>
      <c r="I1539">
        <v>5.5</v>
      </c>
      <c r="J1539">
        <v>0</v>
      </c>
      <c r="K1539">
        <v>0</v>
      </c>
      <c r="L1539">
        <v>0</v>
      </c>
      <c r="M1539">
        <v>0</v>
      </c>
      <c r="O1539">
        <v>0</v>
      </c>
      <c r="Q1539">
        <v>0</v>
      </c>
    </row>
    <row r="1540" spans="1:17" ht="14.4" hidden="1" customHeight="1" x14ac:dyDescent="0.35">
      <c r="A1540" t="s">
        <v>85</v>
      </c>
      <c r="B1540" t="s">
        <v>17</v>
      </c>
      <c r="C1540">
        <v>2018</v>
      </c>
      <c r="D1540">
        <v>1</v>
      </c>
      <c r="E1540">
        <v>6</v>
      </c>
      <c r="F1540" t="s">
        <v>78</v>
      </c>
      <c r="G1540">
        <v>7</v>
      </c>
      <c r="H1540">
        <v>31</v>
      </c>
      <c r="I1540">
        <v>5.3</v>
      </c>
      <c r="J1540">
        <v>0</v>
      </c>
      <c r="K1540">
        <v>0</v>
      </c>
      <c r="L1540">
        <v>0</v>
      </c>
      <c r="M1540">
        <v>0</v>
      </c>
      <c r="O1540">
        <v>0</v>
      </c>
      <c r="Q1540">
        <v>0</v>
      </c>
    </row>
    <row r="1541" spans="1:17" ht="14.4" hidden="1" customHeight="1" x14ac:dyDescent="0.35">
      <c r="A1541" t="s">
        <v>87</v>
      </c>
      <c r="B1541" t="s">
        <v>17</v>
      </c>
      <c r="C1541">
        <v>2018</v>
      </c>
      <c r="D1541">
        <v>1</v>
      </c>
      <c r="E1541">
        <v>6</v>
      </c>
      <c r="F1541" t="s">
        <v>78</v>
      </c>
      <c r="G1541">
        <v>8</v>
      </c>
      <c r="H1541">
        <v>12</v>
      </c>
      <c r="I1541">
        <v>3.1</v>
      </c>
      <c r="J1541">
        <v>0</v>
      </c>
      <c r="K1541">
        <v>0</v>
      </c>
      <c r="L1541">
        <v>0</v>
      </c>
      <c r="M1541">
        <v>0</v>
      </c>
      <c r="N1541" t="s">
        <v>86</v>
      </c>
      <c r="O1541">
        <v>0</v>
      </c>
      <c r="Q1541">
        <v>0</v>
      </c>
    </row>
    <row r="1542" spans="1:17" ht="14.4" hidden="1" customHeight="1" x14ac:dyDescent="0.35">
      <c r="A1542" t="s">
        <v>89</v>
      </c>
      <c r="B1542" t="s">
        <v>17</v>
      </c>
      <c r="C1542">
        <v>2018</v>
      </c>
      <c r="D1542">
        <v>1</v>
      </c>
      <c r="E1542">
        <v>6</v>
      </c>
      <c r="F1542" t="s">
        <v>78</v>
      </c>
      <c r="G1542">
        <v>10</v>
      </c>
      <c r="H1542">
        <v>58</v>
      </c>
      <c r="I1542">
        <v>10.3</v>
      </c>
      <c r="J1542">
        <v>0</v>
      </c>
      <c r="K1542">
        <v>0</v>
      </c>
      <c r="L1542">
        <v>0</v>
      </c>
      <c r="M1542">
        <v>0</v>
      </c>
      <c r="O1542">
        <v>0</v>
      </c>
      <c r="Q1542">
        <v>0</v>
      </c>
    </row>
    <row r="1543" spans="1:17" ht="14.4" hidden="1" customHeight="1" x14ac:dyDescent="0.35">
      <c r="A1543" t="s">
        <v>140</v>
      </c>
      <c r="B1543" t="s">
        <v>17</v>
      </c>
      <c r="C1543">
        <v>2018</v>
      </c>
      <c r="D1543">
        <v>2</v>
      </c>
      <c r="E1543">
        <v>6</v>
      </c>
      <c r="F1543" t="s">
        <v>18</v>
      </c>
      <c r="G1543">
        <v>1</v>
      </c>
      <c r="H1543">
        <v>51</v>
      </c>
      <c r="I1543">
        <v>6.3</v>
      </c>
      <c r="J1543">
        <v>0</v>
      </c>
      <c r="K1543">
        <v>0</v>
      </c>
      <c r="L1543">
        <v>0</v>
      </c>
      <c r="M1543">
        <v>0</v>
      </c>
      <c r="O1543">
        <v>0</v>
      </c>
      <c r="Q1543">
        <v>0</v>
      </c>
    </row>
    <row r="1544" spans="1:17" ht="14.4" hidden="1" customHeight="1" x14ac:dyDescent="0.35">
      <c r="A1544" t="s">
        <v>141</v>
      </c>
      <c r="B1544" t="s">
        <v>17</v>
      </c>
      <c r="C1544">
        <v>2018</v>
      </c>
      <c r="D1544">
        <v>2</v>
      </c>
      <c r="E1544">
        <v>6</v>
      </c>
      <c r="F1544" t="s">
        <v>18</v>
      </c>
      <c r="G1544">
        <v>2</v>
      </c>
      <c r="H1544">
        <v>30</v>
      </c>
      <c r="I1544">
        <v>5.6</v>
      </c>
      <c r="J1544">
        <v>0</v>
      </c>
      <c r="K1544">
        <v>0</v>
      </c>
      <c r="L1544">
        <v>0</v>
      </c>
      <c r="M1544">
        <v>0</v>
      </c>
      <c r="O1544">
        <v>0</v>
      </c>
      <c r="Q1544">
        <v>0</v>
      </c>
    </row>
    <row r="1545" spans="1:17" ht="14.4" hidden="1" customHeight="1" x14ac:dyDescent="0.35">
      <c r="A1545" t="s">
        <v>203</v>
      </c>
      <c r="B1545" t="s">
        <v>17</v>
      </c>
      <c r="C1545">
        <v>2018</v>
      </c>
      <c r="D1545">
        <v>3</v>
      </c>
      <c r="E1545">
        <v>6</v>
      </c>
      <c r="F1545" t="s">
        <v>18</v>
      </c>
      <c r="G1545">
        <v>1</v>
      </c>
      <c r="H1545">
        <v>11</v>
      </c>
      <c r="I1545">
        <v>2.2000000000000002</v>
      </c>
      <c r="J1545">
        <v>0</v>
      </c>
      <c r="K1545">
        <v>0</v>
      </c>
      <c r="L1545">
        <v>0</v>
      </c>
      <c r="M1545">
        <v>0</v>
      </c>
      <c r="O1545">
        <v>0</v>
      </c>
      <c r="Q1545">
        <v>0</v>
      </c>
    </row>
    <row r="1546" spans="1:17" ht="14.4" hidden="1" customHeight="1" x14ac:dyDescent="0.35">
      <c r="A1546" t="s">
        <v>204</v>
      </c>
      <c r="B1546" t="s">
        <v>17</v>
      </c>
      <c r="C1546">
        <v>2018</v>
      </c>
      <c r="D1546">
        <v>3</v>
      </c>
      <c r="E1546">
        <v>6</v>
      </c>
      <c r="F1546" t="s">
        <v>18</v>
      </c>
      <c r="G1546">
        <v>2</v>
      </c>
      <c r="H1546">
        <v>0</v>
      </c>
      <c r="J1546">
        <v>0</v>
      </c>
      <c r="K1546">
        <v>0</v>
      </c>
      <c r="L1546">
        <v>2018</v>
      </c>
      <c r="M1546">
        <v>1</v>
      </c>
      <c r="O1546">
        <v>0</v>
      </c>
      <c r="Q1546">
        <v>0</v>
      </c>
    </row>
    <row r="1547" spans="1:17" ht="14.4" hidden="1" customHeight="1" x14ac:dyDescent="0.35">
      <c r="A1547" t="s">
        <v>205</v>
      </c>
      <c r="B1547" t="s">
        <v>17</v>
      </c>
      <c r="C1547">
        <v>2018</v>
      </c>
      <c r="D1547">
        <v>3</v>
      </c>
      <c r="E1547">
        <v>6</v>
      </c>
      <c r="F1547" t="s">
        <v>18</v>
      </c>
      <c r="G1547">
        <v>3</v>
      </c>
      <c r="H1547">
        <v>0</v>
      </c>
      <c r="J1547">
        <v>0</v>
      </c>
      <c r="K1547">
        <v>0</v>
      </c>
      <c r="L1547">
        <v>2018</v>
      </c>
      <c r="M1547">
        <v>1</v>
      </c>
      <c r="N1547" t="s">
        <v>21</v>
      </c>
      <c r="O1547">
        <v>0</v>
      </c>
      <c r="Q1547">
        <v>0</v>
      </c>
    </row>
    <row r="1548" spans="1:17" ht="14.4" hidden="1" customHeight="1" x14ac:dyDescent="0.35">
      <c r="A1548" t="s">
        <v>206</v>
      </c>
      <c r="B1548" t="s">
        <v>17</v>
      </c>
      <c r="C1548">
        <v>2018</v>
      </c>
      <c r="D1548">
        <v>3</v>
      </c>
      <c r="E1548">
        <v>6</v>
      </c>
      <c r="F1548" t="s">
        <v>18</v>
      </c>
      <c r="G1548">
        <v>4</v>
      </c>
      <c r="H1548">
        <v>39</v>
      </c>
      <c r="I1548">
        <v>6</v>
      </c>
      <c r="J1548">
        <v>0</v>
      </c>
      <c r="K1548">
        <v>0</v>
      </c>
      <c r="L1548">
        <v>0</v>
      </c>
      <c r="M1548">
        <v>0</v>
      </c>
      <c r="O1548">
        <v>0</v>
      </c>
      <c r="Q1548">
        <v>0</v>
      </c>
    </row>
    <row r="1549" spans="1:17" ht="14.4" hidden="1" customHeight="1" x14ac:dyDescent="0.35">
      <c r="A1549" t="s">
        <v>209</v>
      </c>
      <c r="B1549" t="s">
        <v>17</v>
      </c>
      <c r="C1549">
        <v>2018</v>
      </c>
      <c r="D1549">
        <v>3</v>
      </c>
      <c r="E1549">
        <v>6</v>
      </c>
      <c r="F1549" t="s">
        <v>18</v>
      </c>
      <c r="G1549">
        <v>7</v>
      </c>
      <c r="H1549">
        <v>0</v>
      </c>
      <c r="J1549">
        <v>0</v>
      </c>
      <c r="K1549">
        <v>0</v>
      </c>
      <c r="L1549">
        <v>2018</v>
      </c>
      <c r="M1549">
        <v>1</v>
      </c>
      <c r="N1549" t="s">
        <v>21</v>
      </c>
      <c r="O1549">
        <v>0</v>
      </c>
      <c r="Q1549">
        <v>0</v>
      </c>
    </row>
    <row r="1550" spans="1:17" ht="14.4" hidden="1" customHeight="1" x14ac:dyDescent="0.35">
      <c r="A1550" t="s">
        <v>210</v>
      </c>
      <c r="B1550" t="s">
        <v>17</v>
      </c>
      <c r="C1550">
        <v>2018</v>
      </c>
      <c r="D1550">
        <v>3</v>
      </c>
      <c r="E1550">
        <v>6</v>
      </c>
      <c r="F1550" t="s">
        <v>18</v>
      </c>
      <c r="G1550">
        <v>8</v>
      </c>
      <c r="H1550">
        <v>36</v>
      </c>
      <c r="I1550">
        <v>4.3</v>
      </c>
      <c r="J1550">
        <v>0</v>
      </c>
      <c r="K1550">
        <v>0</v>
      </c>
      <c r="L1550">
        <v>0</v>
      </c>
      <c r="M1550">
        <v>0</v>
      </c>
      <c r="O1550">
        <v>0</v>
      </c>
      <c r="Q1550">
        <v>0</v>
      </c>
    </row>
    <row r="1551" spans="1:17" ht="14.4" hidden="1" customHeight="1" x14ac:dyDescent="0.35">
      <c r="A1551" t="s">
        <v>212</v>
      </c>
      <c r="B1551" t="s">
        <v>17</v>
      </c>
      <c r="C1551">
        <v>2018</v>
      </c>
      <c r="D1551">
        <v>3</v>
      </c>
      <c r="E1551">
        <v>6</v>
      </c>
      <c r="F1551" t="s">
        <v>18</v>
      </c>
      <c r="G1551">
        <v>10</v>
      </c>
      <c r="H1551">
        <v>0</v>
      </c>
      <c r="J1551">
        <v>0</v>
      </c>
      <c r="K1551">
        <v>0</v>
      </c>
      <c r="L1551">
        <v>2018</v>
      </c>
      <c r="M1551">
        <v>1</v>
      </c>
      <c r="O1551">
        <v>0</v>
      </c>
      <c r="Q1551">
        <v>0</v>
      </c>
    </row>
    <row r="1552" spans="1:17" ht="14.4" hidden="1" customHeight="1" x14ac:dyDescent="0.35">
      <c r="A1552" t="s">
        <v>264</v>
      </c>
      <c r="B1552" t="s">
        <v>17</v>
      </c>
      <c r="C1552">
        <v>2018</v>
      </c>
      <c r="D1552">
        <v>4</v>
      </c>
      <c r="E1552">
        <v>6</v>
      </c>
      <c r="F1552" t="s">
        <v>44</v>
      </c>
      <c r="G1552">
        <v>1</v>
      </c>
      <c r="H1552">
        <v>31</v>
      </c>
      <c r="I1552">
        <v>4.5999999999999996</v>
      </c>
      <c r="J1552">
        <v>0</v>
      </c>
      <c r="K1552">
        <v>0</v>
      </c>
      <c r="L1552">
        <v>0</v>
      </c>
      <c r="M1552">
        <v>0</v>
      </c>
      <c r="O1552">
        <v>0</v>
      </c>
      <c r="Q1552">
        <v>0</v>
      </c>
    </row>
    <row r="1553" spans="1:17" ht="14.4" hidden="1" customHeight="1" x14ac:dyDescent="0.35">
      <c r="A1553" t="s">
        <v>265</v>
      </c>
      <c r="B1553" t="s">
        <v>17</v>
      </c>
      <c r="C1553">
        <v>2018</v>
      </c>
      <c r="D1553">
        <v>4</v>
      </c>
      <c r="E1553">
        <v>6</v>
      </c>
      <c r="F1553" t="s">
        <v>44</v>
      </c>
      <c r="G1553">
        <v>2</v>
      </c>
      <c r="H1553">
        <v>22</v>
      </c>
      <c r="I1553">
        <v>4.0999999999999996</v>
      </c>
      <c r="J1553">
        <v>0</v>
      </c>
      <c r="K1553">
        <v>0</v>
      </c>
      <c r="L1553">
        <v>0</v>
      </c>
      <c r="M1553">
        <v>0</v>
      </c>
      <c r="O1553">
        <v>0</v>
      </c>
      <c r="Q1553">
        <v>0</v>
      </c>
    </row>
    <row r="1554" spans="1:17" ht="14.4" hidden="1" customHeight="1" x14ac:dyDescent="0.35">
      <c r="A1554" t="s">
        <v>266</v>
      </c>
      <c r="B1554" t="s">
        <v>17</v>
      </c>
      <c r="C1554">
        <v>2018</v>
      </c>
      <c r="D1554">
        <v>4</v>
      </c>
      <c r="E1554">
        <v>6</v>
      </c>
      <c r="F1554" t="s">
        <v>44</v>
      </c>
      <c r="G1554">
        <v>3</v>
      </c>
      <c r="H1554">
        <v>51</v>
      </c>
      <c r="I1554">
        <v>19.7</v>
      </c>
      <c r="J1554">
        <v>0</v>
      </c>
      <c r="K1554">
        <v>0</v>
      </c>
      <c r="L1554">
        <v>0</v>
      </c>
      <c r="M1554">
        <v>0</v>
      </c>
      <c r="O1554">
        <v>0</v>
      </c>
      <c r="Q1554">
        <v>0</v>
      </c>
    </row>
    <row r="1555" spans="1:17" ht="14.4" hidden="1" customHeight="1" x14ac:dyDescent="0.35">
      <c r="A1555" t="s">
        <v>267</v>
      </c>
      <c r="B1555" t="s">
        <v>17</v>
      </c>
      <c r="C1555">
        <v>2018</v>
      </c>
      <c r="D1555">
        <v>4</v>
      </c>
      <c r="E1555">
        <v>6</v>
      </c>
      <c r="F1555" t="s">
        <v>44</v>
      </c>
      <c r="G1555">
        <v>4</v>
      </c>
      <c r="H1555">
        <v>0</v>
      </c>
      <c r="J1555">
        <v>0</v>
      </c>
      <c r="K1555">
        <v>0</v>
      </c>
      <c r="L1555">
        <v>2018</v>
      </c>
      <c r="M1555">
        <v>1</v>
      </c>
      <c r="N1555" t="s">
        <v>21</v>
      </c>
      <c r="O1555">
        <v>0</v>
      </c>
      <c r="Q1555">
        <v>0</v>
      </c>
    </row>
    <row r="1556" spans="1:17" ht="14.4" hidden="1" customHeight="1" x14ac:dyDescent="0.35">
      <c r="A1556" t="s">
        <v>268</v>
      </c>
      <c r="B1556" t="s">
        <v>17</v>
      </c>
      <c r="C1556">
        <v>2018</v>
      </c>
      <c r="D1556">
        <v>4</v>
      </c>
      <c r="E1556">
        <v>6</v>
      </c>
      <c r="F1556" t="s">
        <v>44</v>
      </c>
      <c r="G1556">
        <v>5</v>
      </c>
      <c r="H1556">
        <v>33</v>
      </c>
      <c r="I1556">
        <v>4.2</v>
      </c>
      <c r="J1556">
        <v>0</v>
      </c>
      <c r="K1556">
        <v>0</v>
      </c>
      <c r="L1556">
        <v>0</v>
      </c>
      <c r="M1556">
        <v>0</v>
      </c>
      <c r="O1556">
        <v>0</v>
      </c>
      <c r="Q1556">
        <v>0</v>
      </c>
    </row>
    <row r="1557" spans="1:17" ht="14.4" hidden="1" customHeight="1" x14ac:dyDescent="0.35">
      <c r="A1557" t="s">
        <v>461</v>
      </c>
      <c r="B1557" t="s">
        <v>17</v>
      </c>
      <c r="C1557">
        <v>2019</v>
      </c>
      <c r="D1557">
        <v>8</v>
      </c>
      <c r="E1557">
        <v>1</v>
      </c>
      <c r="F1557" t="s">
        <v>32</v>
      </c>
      <c r="G1557">
        <v>5</v>
      </c>
      <c r="H1557">
        <v>0</v>
      </c>
      <c r="J1557">
        <v>0</v>
      </c>
      <c r="K1557">
        <v>0</v>
      </c>
      <c r="L1557">
        <v>2019</v>
      </c>
      <c r="M1557">
        <v>1</v>
      </c>
      <c r="N1557" t="s">
        <v>21</v>
      </c>
      <c r="O1557">
        <v>0</v>
      </c>
      <c r="Q1557">
        <v>0</v>
      </c>
    </row>
    <row r="1558" spans="1:17" ht="14.4" hidden="1" customHeight="1" x14ac:dyDescent="0.35">
      <c r="A1558" t="s">
        <v>518</v>
      </c>
      <c r="B1558" t="s">
        <v>17</v>
      </c>
      <c r="C1558">
        <v>2019</v>
      </c>
      <c r="D1558">
        <v>9</v>
      </c>
      <c r="E1558">
        <v>1</v>
      </c>
      <c r="F1558" t="s">
        <v>44</v>
      </c>
      <c r="G1558">
        <v>2</v>
      </c>
      <c r="H1558">
        <v>0</v>
      </c>
      <c r="J1558">
        <v>0</v>
      </c>
      <c r="K1558">
        <v>0</v>
      </c>
      <c r="L1558">
        <v>2018</v>
      </c>
      <c r="M1558">
        <v>1</v>
      </c>
      <c r="O1558">
        <v>0</v>
      </c>
      <c r="Q1558">
        <v>0</v>
      </c>
    </row>
    <row r="1559" spans="1:17" ht="14.4" hidden="1" customHeight="1" x14ac:dyDescent="0.35">
      <c r="A1559" t="s">
        <v>520</v>
      </c>
      <c r="B1559" t="s">
        <v>17</v>
      </c>
      <c r="C1559">
        <v>2019</v>
      </c>
      <c r="D1559">
        <v>9</v>
      </c>
      <c r="E1559">
        <v>1</v>
      </c>
      <c r="F1559" t="s">
        <v>44</v>
      </c>
      <c r="G1559">
        <v>4</v>
      </c>
      <c r="H1559">
        <v>0</v>
      </c>
      <c r="J1559">
        <v>0</v>
      </c>
      <c r="K1559">
        <v>0</v>
      </c>
      <c r="L1559">
        <v>2018</v>
      </c>
      <c r="M1559">
        <v>1</v>
      </c>
      <c r="O1559">
        <v>0</v>
      </c>
      <c r="Q1559">
        <v>0</v>
      </c>
    </row>
    <row r="1560" spans="1:17" ht="14.4" hidden="1" customHeight="1" x14ac:dyDescent="0.35">
      <c r="A1560" t="s">
        <v>522</v>
      </c>
      <c r="B1560" t="s">
        <v>17</v>
      </c>
      <c r="C1560">
        <v>2019</v>
      </c>
      <c r="D1560">
        <v>9</v>
      </c>
      <c r="E1560">
        <v>1</v>
      </c>
      <c r="F1560" t="s">
        <v>44</v>
      </c>
      <c r="G1560">
        <v>6</v>
      </c>
      <c r="H1560">
        <v>0</v>
      </c>
      <c r="J1560">
        <v>0</v>
      </c>
      <c r="K1560">
        <v>0</v>
      </c>
      <c r="L1560">
        <v>2018</v>
      </c>
      <c r="M1560">
        <v>1</v>
      </c>
      <c r="O1560">
        <v>0</v>
      </c>
      <c r="Q1560">
        <v>0</v>
      </c>
    </row>
    <row r="1561" spans="1:17" ht="14.4" hidden="1" customHeight="1" x14ac:dyDescent="0.35">
      <c r="A1561" t="s">
        <v>523</v>
      </c>
      <c r="B1561" t="s">
        <v>17</v>
      </c>
      <c r="C1561">
        <v>2019</v>
      </c>
      <c r="D1561">
        <v>9</v>
      </c>
      <c r="E1561">
        <v>1</v>
      </c>
      <c r="F1561" t="s">
        <v>44</v>
      </c>
      <c r="G1561">
        <v>7</v>
      </c>
      <c r="H1561">
        <v>0</v>
      </c>
      <c r="J1561">
        <v>0</v>
      </c>
      <c r="K1561">
        <v>0</v>
      </c>
      <c r="L1561">
        <v>2018</v>
      </c>
      <c r="M1561">
        <v>1</v>
      </c>
      <c r="O1561">
        <v>0</v>
      </c>
      <c r="Q1561">
        <v>0</v>
      </c>
    </row>
    <row r="1562" spans="1:17" ht="14.4" hidden="1" customHeight="1" x14ac:dyDescent="0.35">
      <c r="A1562" t="s">
        <v>464</v>
      </c>
      <c r="B1562" t="s">
        <v>17</v>
      </c>
      <c r="C1562">
        <v>2019</v>
      </c>
      <c r="D1562">
        <v>8</v>
      </c>
      <c r="E1562">
        <v>1</v>
      </c>
      <c r="F1562" t="s">
        <v>32</v>
      </c>
      <c r="G1562">
        <v>8</v>
      </c>
      <c r="H1562">
        <v>43</v>
      </c>
      <c r="I1562">
        <v>9.1999999999999993</v>
      </c>
      <c r="J1562">
        <v>0</v>
      </c>
      <c r="K1562">
        <v>0</v>
      </c>
      <c r="L1562">
        <v>0</v>
      </c>
      <c r="M1562">
        <v>0</v>
      </c>
      <c r="O1562">
        <v>0</v>
      </c>
      <c r="Q1562">
        <v>0</v>
      </c>
    </row>
    <row r="1563" spans="1:17" ht="14.4" hidden="1" customHeight="1" x14ac:dyDescent="0.35">
      <c r="A1563" t="s">
        <v>526</v>
      </c>
      <c r="B1563" t="s">
        <v>17</v>
      </c>
      <c r="C1563">
        <v>2019</v>
      </c>
      <c r="D1563">
        <v>9</v>
      </c>
      <c r="E1563">
        <v>1</v>
      </c>
      <c r="F1563" t="s">
        <v>44</v>
      </c>
      <c r="G1563">
        <v>10</v>
      </c>
      <c r="H1563">
        <v>0</v>
      </c>
      <c r="J1563">
        <v>0</v>
      </c>
      <c r="K1563">
        <v>0</v>
      </c>
      <c r="L1563">
        <v>2018</v>
      </c>
      <c r="M1563">
        <v>1</v>
      </c>
      <c r="O1563">
        <v>0</v>
      </c>
      <c r="Q1563">
        <v>0</v>
      </c>
    </row>
    <row r="1564" spans="1:17" ht="14.4" hidden="1" customHeight="1" x14ac:dyDescent="0.35">
      <c r="A1564" t="s">
        <v>529</v>
      </c>
      <c r="B1564" t="s">
        <v>17</v>
      </c>
      <c r="C1564">
        <v>2019</v>
      </c>
      <c r="D1564">
        <v>9</v>
      </c>
      <c r="E1564">
        <v>2</v>
      </c>
      <c r="F1564" t="s">
        <v>18</v>
      </c>
      <c r="G1564">
        <v>3</v>
      </c>
      <c r="H1564">
        <v>0</v>
      </c>
      <c r="J1564">
        <v>0</v>
      </c>
      <c r="K1564">
        <v>0</v>
      </c>
      <c r="L1564">
        <v>2018</v>
      </c>
      <c r="M1564">
        <v>1</v>
      </c>
      <c r="O1564">
        <v>0</v>
      </c>
      <c r="Q1564">
        <v>0</v>
      </c>
    </row>
    <row r="1565" spans="1:17" ht="14.4" hidden="1" customHeight="1" x14ac:dyDescent="0.35">
      <c r="A1565" t="s">
        <v>530</v>
      </c>
      <c r="B1565" t="s">
        <v>17</v>
      </c>
      <c r="C1565">
        <v>2019</v>
      </c>
      <c r="D1565">
        <v>9</v>
      </c>
      <c r="E1565">
        <v>2</v>
      </c>
      <c r="F1565" t="s">
        <v>18</v>
      </c>
      <c r="G1565">
        <v>4</v>
      </c>
      <c r="H1565">
        <v>0</v>
      </c>
      <c r="J1565">
        <v>0</v>
      </c>
      <c r="K1565">
        <v>0</v>
      </c>
      <c r="L1565">
        <v>2018</v>
      </c>
      <c r="M1565">
        <v>1</v>
      </c>
      <c r="O1565">
        <v>0</v>
      </c>
      <c r="Q1565">
        <v>0</v>
      </c>
    </row>
    <row r="1566" spans="1:17" ht="14.4" hidden="1" customHeight="1" x14ac:dyDescent="0.35">
      <c r="A1566" t="s">
        <v>531</v>
      </c>
      <c r="B1566" t="s">
        <v>17</v>
      </c>
      <c r="C1566">
        <v>2019</v>
      </c>
      <c r="D1566">
        <v>9</v>
      </c>
      <c r="E1566">
        <v>2</v>
      </c>
      <c r="F1566" t="s">
        <v>18</v>
      </c>
      <c r="G1566">
        <v>5</v>
      </c>
      <c r="H1566">
        <v>0</v>
      </c>
      <c r="J1566">
        <v>0</v>
      </c>
      <c r="K1566">
        <v>0</v>
      </c>
      <c r="L1566">
        <v>2018</v>
      </c>
      <c r="M1566">
        <v>1</v>
      </c>
      <c r="O1566">
        <v>0</v>
      </c>
      <c r="Q1566">
        <v>0</v>
      </c>
    </row>
    <row r="1567" spans="1:17" ht="14.4" hidden="1" customHeight="1" x14ac:dyDescent="0.35">
      <c r="A1567" t="s">
        <v>532</v>
      </c>
      <c r="B1567" t="s">
        <v>17</v>
      </c>
      <c r="C1567">
        <v>2019</v>
      </c>
      <c r="D1567">
        <v>9</v>
      </c>
      <c r="E1567">
        <v>2</v>
      </c>
      <c r="F1567" t="s">
        <v>18</v>
      </c>
      <c r="G1567">
        <v>6</v>
      </c>
      <c r="H1567">
        <v>0</v>
      </c>
      <c r="J1567">
        <v>0</v>
      </c>
      <c r="K1567">
        <v>0</v>
      </c>
      <c r="L1567">
        <v>2018</v>
      </c>
      <c r="M1567">
        <v>1</v>
      </c>
      <c r="O1567">
        <v>0</v>
      </c>
      <c r="Q1567">
        <v>0</v>
      </c>
    </row>
    <row r="1568" spans="1:17" ht="14.4" hidden="1" customHeight="1" x14ac:dyDescent="0.35">
      <c r="A1568" t="s">
        <v>468</v>
      </c>
      <c r="B1568" t="s">
        <v>17</v>
      </c>
      <c r="C1568">
        <v>2019</v>
      </c>
      <c r="D1568">
        <v>8</v>
      </c>
      <c r="E1568">
        <v>2</v>
      </c>
      <c r="F1568" t="s">
        <v>66</v>
      </c>
      <c r="G1568">
        <v>2</v>
      </c>
      <c r="H1568">
        <v>0</v>
      </c>
      <c r="J1568">
        <v>0</v>
      </c>
      <c r="K1568">
        <v>0</v>
      </c>
      <c r="L1568">
        <v>2019</v>
      </c>
      <c r="M1568">
        <v>1</v>
      </c>
      <c r="N1568" t="s">
        <v>23</v>
      </c>
      <c r="O1568">
        <v>0</v>
      </c>
      <c r="Q1568">
        <v>0</v>
      </c>
    </row>
    <row r="1569" spans="1:17" ht="14.4" hidden="1" customHeight="1" x14ac:dyDescent="0.35">
      <c r="A1569" t="s">
        <v>470</v>
      </c>
      <c r="B1569" t="s">
        <v>17</v>
      </c>
      <c r="C1569">
        <v>2019</v>
      </c>
      <c r="D1569">
        <v>8</v>
      </c>
      <c r="E1569">
        <v>2</v>
      </c>
      <c r="F1569" t="s">
        <v>66</v>
      </c>
      <c r="G1569">
        <v>4</v>
      </c>
      <c r="H1569">
        <v>22</v>
      </c>
      <c r="I1569">
        <v>5</v>
      </c>
      <c r="J1569">
        <v>0</v>
      </c>
      <c r="K1569">
        <v>0</v>
      </c>
      <c r="L1569">
        <v>0</v>
      </c>
      <c r="M1569">
        <v>0</v>
      </c>
      <c r="O1569">
        <v>0</v>
      </c>
      <c r="Q1569">
        <v>2</v>
      </c>
    </row>
    <row r="1570" spans="1:17" ht="14.4" hidden="1" customHeight="1" x14ac:dyDescent="0.35">
      <c r="A1570" t="s">
        <v>479</v>
      </c>
      <c r="B1570" t="s">
        <v>17</v>
      </c>
      <c r="C1570">
        <v>2019</v>
      </c>
      <c r="D1570">
        <v>8</v>
      </c>
      <c r="E1570">
        <v>3</v>
      </c>
      <c r="F1570" t="s">
        <v>44</v>
      </c>
      <c r="G1570">
        <v>3</v>
      </c>
      <c r="H1570">
        <v>51</v>
      </c>
      <c r="I1570">
        <v>5.9</v>
      </c>
      <c r="J1570">
        <v>0</v>
      </c>
      <c r="K1570">
        <v>0</v>
      </c>
      <c r="L1570">
        <v>0</v>
      </c>
      <c r="M1570">
        <v>0</v>
      </c>
      <c r="O1570">
        <v>0</v>
      </c>
      <c r="Q1570">
        <v>0</v>
      </c>
    </row>
    <row r="1571" spans="1:17" ht="14.4" hidden="1" customHeight="1" x14ac:dyDescent="0.35">
      <c r="A1571" t="s">
        <v>492</v>
      </c>
      <c r="B1571" t="s">
        <v>17</v>
      </c>
      <c r="C1571">
        <v>2019</v>
      </c>
      <c r="D1571">
        <v>8</v>
      </c>
      <c r="E1571">
        <v>4</v>
      </c>
      <c r="F1571" t="s">
        <v>18</v>
      </c>
      <c r="G1571">
        <v>6</v>
      </c>
      <c r="H1571">
        <v>0</v>
      </c>
      <c r="J1571">
        <v>0</v>
      </c>
      <c r="K1571">
        <v>0</v>
      </c>
      <c r="L1571">
        <v>2019</v>
      </c>
      <c r="M1571">
        <v>1</v>
      </c>
      <c r="O1571">
        <v>0</v>
      </c>
      <c r="Q1571">
        <v>0</v>
      </c>
    </row>
    <row r="1572" spans="1:17" ht="14.4" hidden="1" customHeight="1" x14ac:dyDescent="0.35">
      <c r="A1572" t="s">
        <v>541</v>
      </c>
      <c r="B1572" t="s">
        <v>17</v>
      </c>
      <c r="C1572">
        <v>2019</v>
      </c>
      <c r="D1572">
        <v>9</v>
      </c>
      <c r="E1572">
        <v>3</v>
      </c>
      <c r="F1572" t="s">
        <v>66</v>
      </c>
      <c r="G1572">
        <v>5</v>
      </c>
      <c r="H1572">
        <v>0</v>
      </c>
      <c r="J1572">
        <v>0</v>
      </c>
      <c r="K1572">
        <v>0</v>
      </c>
      <c r="L1572">
        <v>2018</v>
      </c>
      <c r="M1572">
        <v>1</v>
      </c>
      <c r="O1572">
        <v>0</v>
      </c>
      <c r="Q1572">
        <v>0</v>
      </c>
    </row>
    <row r="1573" spans="1:17" ht="14.4" hidden="1" customHeight="1" x14ac:dyDescent="0.35">
      <c r="A1573" t="s">
        <v>542</v>
      </c>
      <c r="B1573" t="s">
        <v>17</v>
      </c>
      <c r="C1573">
        <v>2019</v>
      </c>
      <c r="D1573">
        <v>9</v>
      </c>
      <c r="E1573">
        <v>3</v>
      </c>
      <c r="F1573" t="s">
        <v>66</v>
      </c>
      <c r="G1573">
        <v>6</v>
      </c>
      <c r="H1573">
        <v>0</v>
      </c>
      <c r="J1573">
        <v>0</v>
      </c>
      <c r="K1573">
        <v>0</v>
      </c>
      <c r="L1573">
        <v>2018</v>
      </c>
      <c r="M1573">
        <v>1</v>
      </c>
      <c r="O1573">
        <v>0</v>
      </c>
      <c r="Q1573">
        <v>0</v>
      </c>
    </row>
    <row r="1574" spans="1:17" ht="14.4" hidden="1" customHeight="1" x14ac:dyDescent="0.35">
      <c r="A1574" t="s">
        <v>543</v>
      </c>
      <c r="B1574" t="s">
        <v>17</v>
      </c>
      <c r="C1574">
        <v>2019</v>
      </c>
      <c r="D1574">
        <v>9</v>
      </c>
      <c r="E1574">
        <v>3</v>
      </c>
      <c r="F1574" t="s">
        <v>66</v>
      </c>
      <c r="G1574">
        <v>7</v>
      </c>
      <c r="H1574">
        <v>0</v>
      </c>
      <c r="J1574">
        <v>0</v>
      </c>
      <c r="K1574">
        <v>0</v>
      </c>
      <c r="L1574">
        <v>2018</v>
      </c>
      <c r="M1574">
        <v>1</v>
      </c>
      <c r="O1574">
        <v>0</v>
      </c>
      <c r="Q1574">
        <v>0</v>
      </c>
    </row>
    <row r="1575" spans="1:17" ht="14.4" hidden="1" customHeight="1" x14ac:dyDescent="0.35">
      <c r="A1575" t="s">
        <v>544</v>
      </c>
      <c r="B1575" t="s">
        <v>17</v>
      </c>
      <c r="C1575">
        <v>2019</v>
      </c>
      <c r="D1575">
        <v>9</v>
      </c>
      <c r="E1575">
        <v>3</v>
      </c>
      <c r="F1575" t="s">
        <v>66</v>
      </c>
      <c r="G1575">
        <v>8</v>
      </c>
      <c r="H1575">
        <v>0</v>
      </c>
      <c r="J1575">
        <v>0</v>
      </c>
      <c r="K1575">
        <v>0</v>
      </c>
      <c r="L1575">
        <v>2018</v>
      </c>
      <c r="M1575">
        <v>1</v>
      </c>
      <c r="O1575">
        <v>0</v>
      </c>
      <c r="Q1575">
        <v>0</v>
      </c>
    </row>
    <row r="1576" spans="1:17" ht="14.4" hidden="1" customHeight="1" x14ac:dyDescent="0.35">
      <c r="A1576" t="s">
        <v>500</v>
      </c>
      <c r="B1576" t="s">
        <v>17</v>
      </c>
      <c r="C1576">
        <v>2019</v>
      </c>
      <c r="D1576">
        <v>8</v>
      </c>
      <c r="E1576">
        <v>5</v>
      </c>
      <c r="F1576" t="s">
        <v>78</v>
      </c>
      <c r="G1576">
        <v>4</v>
      </c>
      <c r="H1576">
        <v>15</v>
      </c>
      <c r="I1576">
        <v>3</v>
      </c>
      <c r="J1576">
        <v>0</v>
      </c>
      <c r="K1576">
        <v>0</v>
      </c>
      <c r="L1576">
        <v>0</v>
      </c>
      <c r="M1576">
        <v>0</v>
      </c>
      <c r="O1576">
        <v>0</v>
      </c>
      <c r="Q1576">
        <v>0</v>
      </c>
    </row>
    <row r="1577" spans="1:17" ht="14.4" hidden="1" customHeight="1" x14ac:dyDescent="0.35">
      <c r="A1577" t="s">
        <v>517</v>
      </c>
      <c r="B1577" t="s">
        <v>17</v>
      </c>
      <c r="C1577">
        <v>2019</v>
      </c>
      <c r="D1577">
        <v>9</v>
      </c>
      <c r="E1577">
        <v>1</v>
      </c>
      <c r="F1577" t="s">
        <v>44</v>
      </c>
      <c r="G1577">
        <v>1</v>
      </c>
      <c r="H1577">
        <v>22</v>
      </c>
      <c r="I1577">
        <v>4.5999999999999996</v>
      </c>
      <c r="J1577">
        <v>0</v>
      </c>
      <c r="K1577">
        <v>0</v>
      </c>
      <c r="L1577">
        <v>0</v>
      </c>
      <c r="M1577">
        <v>0</v>
      </c>
      <c r="O1577">
        <v>0</v>
      </c>
      <c r="Q1577">
        <v>0</v>
      </c>
    </row>
    <row r="1578" spans="1:17" ht="14.4" hidden="1" customHeight="1" x14ac:dyDescent="0.35">
      <c r="A1578" t="s">
        <v>525</v>
      </c>
      <c r="B1578" t="s">
        <v>17</v>
      </c>
      <c r="C1578">
        <v>2019</v>
      </c>
      <c r="D1578">
        <v>9</v>
      </c>
      <c r="E1578">
        <v>1</v>
      </c>
      <c r="F1578" t="s">
        <v>44</v>
      </c>
      <c r="G1578">
        <v>9</v>
      </c>
      <c r="H1578">
        <v>0</v>
      </c>
      <c r="J1578">
        <v>0</v>
      </c>
      <c r="K1578">
        <v>0</v>
      </c>
      <c r="L1578">
        <v>2019</v>
      </c>
      <c r="M1578">
        <v>1</v>
      </c>
      <c r="O1578">
        <v>0</v>
      </c>
      <c r="Q1578">
        <v>0</v>
      </c>
    </row>
    <row r="1579" spans="1:17" ht="14.4" hidden="1" customHeight="1" x14ac:dyDescent="0.35">
      <c r="A1579" t="s">
        <v>549</v>
      </c>
      <c r="B1579" t="s">
        <v>17</v>
      </c>
      <c r="C1579">
        <v>2019</v>
      </c>
      <c r="D1579">
        <v>9</v>
      </c>
      <c r="E1579">
        <v>4</v>
      </c>
      <c r="F1579" t="s">
        <v>32</v>
      </c>
      <c r="G1579">
        <v>3</v>
      </c>
      <c r="H1579">
        <v>0</v>
      </c>
      <c r="J1579">
        <v>0</v>
      </c>
      <c r="K1579">
        <v>0</v>
      </c>
      <c r="L1579">
        <v>2018</v>
      </c>
      <c r="M1579">
        <v>1</v>
      </c>
      <c r="O1579">
        <v>0</v>
      </c>
      <c r="Q1579">
        <v>0</v>
      </c>
    </row>
    <row r="1580" spans="1:17" ht="14.4" hidden="1" customHeight="1" x14ac:dyDescent="0.35">
      <c r="A1580" t="s">
        <v>534</v>
      </c>
      <c r="B1580" t="s">
        <v>17</v>
      </c>
      <c r="C1580">
        <v>2019</v>
      </c>
      <c r="D1580">
        <v>9</v>
      </c>
      <c r="E1580">
        <v>2</v>
      </c>
      <c r="F1580" t="s">
        <v>18</v>
      </c>
      <c r="G1580">
        <v>8</v>
      </c>
      <c r="H1580">
        <v>0</v>
      </c>
      <c r="J1580">
        <v>0</v>
      </c>
      <c r="K1580">
        <v>0</v>
      </c>
      <c r="L1580">
        <v>2019</v>
      </c>
      <c r="M1580">
        <v>1</v>
      </c>
      <c r="O1580">
        <v>0</v>
      </c>
      <c r="Q1580">
        <v>0</v>
      </c>
    </row>
    <row r="1581" spans="1:17" ht="14.4" hidden="1" customHeight="1" x14ac:dyDescent="0.35">
      <c r="A1581" t="s">
        <v>535</v>
      </c>
      <c r="B1581" t="s">
        <v>17</v>
      </c>
      <c r="C1581">
        <v>2019</v>
      </c>
      <c r="D1581">
        <v>9</v>
      </c>
      <c r="E1581">
        <v>2</v>
      </c>
      <c r="F1581" t="s">
        <v>18</v>
      </c>
      <c r="G1581">
        <v>9</v>
      </c>
      <c r="H1581">
        <v>0</v>
      </c>
      <c r="J1581">
        <v>0</v>
      </c>
      <c r="K1581">
        <v>0</v>
      </c>
      <c r="L1581">
        <v>2019</v>
      </c>
      <c r="M1581">
        <v>1</v>
      </c>
      <c r="O1581">
        <v>0</v>
      </c>
      <c r="Q1581">
        <v>0</v>
      </c>
    </row>
    <row r="1582" spans="1:17" ht="14.4" hidden="1" customHeight="1" x14ac:dyDescent="0.35">
      <c r="A1582" t="s">
        <v>552</v>
      </c>
      <c r="B1582" t="s">
        <v>17</v>
      </c>
      <c r="C1582">
        <v>2019</v>
      </c>
      <c r="D1582">
        <v>9</v>
      </c>
      <c r="E1582">
        <v>4</v>
      </c>
      <c r="F1582" t="s">
        <v>32</v>
      </c>
      <c r="G1582">
        <v>6</v>
      </c>
      <c r="H1582">
        <v>0</v>
      </c>
      <c r="J1582">
        <v>0</v>
      </c>
      <c r="K1582">
        <v>0</v>
      </c>
      <c r="L1582">
        <v>2018</v>
      </c>
      <c r="M1582">
        <v>1</v>
      </c>
      <c r="O1582">
        <v>0</v>
      </c>
      <c r="Q1582">
        <v>0</v>
      </c>
    </row>
    <row r="1583" spans="1:17" ht="14.4" hidden="1" customHeight="1" x14ac:dyDescent="0.35">
      <c r="A1583" t="s">
        <v>536</v>
      </c>
      <c r="B1583" t="s">
        <v>17</v>
      </c>
      <c r="C1583">
        <v>2019</v>
      </c>
      <c r="D1583">
        <v>9</v>
      </c>
      <c r="E1583">
        <v>2</v>
      </c>
      <c r="F1583" t="s">
        <v>18</v>
      </c>
      <c r="G1583">
        <v>10</v>
      </c>
      <c r="H1583">
        <v>0</v>
      </c>
      <c r="J1583">
        <v>0</v>
      </c>
      <c r="K1583">
        <v>0</v>
      </c>
      <c r="L1583">
        <v>2019</v>
      </c>
      <c r="M1583">
        <v>1</v>
      </c>
      <c r="O1583">
        <v>0</v>
      </c>
      <c r="Q1583">
        <v>0</v>
      </c>
    </row>
    <row r="1584" spans="1:17" ht="14.4" hidden="1" customHeight="1" x14ac:dyDescent="0.35">
      <c r="A1584" t="s">
        <v>539</v>
      </c>
      <c r="B1584" t="s">
        <v>17</v>
      </c>
      <c r="C1584">
        <v>2019</v>
      </c>
      <c r="D1584">
        <v>9</v>
      </c>
      <c r="E1584">
        <v>3</v>
      </c>
      <c r="F1584" t="s">
        <v>66</v>
      </c>
      <c r="G1584">
        <v>3</v>
      </c>
      <c r="H1584">
        <v>41</v>
      </c>
      <c r="I1584">
        <v>7.9</v>
      </c>
      <c r="J1584">
        <v>0</v>
      </c>
      <c r="K1584">
        <v>0</v>
      </c>
      <c r="L1584">
        <v>0</v>
      </c>
      <c r="M1584">
        <v>0</v>
      </c>
      <c r="N1584" t="s">
        <v>38</v>
      </c>
      <c r="O1584">
        <v>0</v>
      </c>
      <c r="Q1584">
        <v>2</v>
      </c>
    </row>
    <row r="1585" spans="1:17" ht="14.4" hidden="1" customHeight="1" x14ac:dyDescent="0.35">
      <c r="A1585" t="s">
        <v>546</v>
      </c>
      <c r="B1585" t="s">
        <v>17</v>
      </c>
      <c r="C1585">
        <v>2019</v>
      </c>
      <c r="D1585">
        <v>9</v>
      </c>
      <c r="E1585">
        <v>3</v>
      </c>
      <c r="F1585" t="s">
        <v>66</v>
      </c>
      <c r="G1585">
        <v>10</v>
      </c>
      <c r="H1585">
        <v>0</v>
      </c>
      <c r="J1585">
        <v>0</v>
      </c>
      <c r="K1585">
        <v>0</v>
      </c>
      <c r="L1585">
        <v>2019</v>
      </c>
      <c r="M1585">
        <v>1</v>
      </c>
      <c r="O1585">
        <v>0</v>
      </c>
      <c r="Q1585">
        <v>0</v>
      </c>
    </row>
    <row r="1586" spans="1:17" ht="14.4" hidden="1" customHeight="1" x14ac:dyDescent="0.35">
      <c r="A1586" t="s">
        <v>558</v>
      </c>
      <c r="B1586" t="s">
        <v>17</v>
      </c>
      <c r="C1586">
        <v>2019</v>
      </c>
      <c r="D1586">
        <v>9</v>
      </c>
      <c r="E1586">
        <v>5</v>
      </c>
      <c r="F1586" t="s">
        <v>78</v>
      </c>
      <c r="G1586">
        <v>2</v>
      </c>
      <c r="H1586">
        <v>0</v>
      </c>
      <c r="J1586">
        <v>0</v>
      </c>
      <c r="K1586">
        <v>0</v>
      </c>
      <c r="L1586">
        <v>2018</v>
      </c>
      <c r="M1586">
        <v>1</v>
      </c>
      <c r="O1586">
        <v>0</v>
      </c>
      <c r="Q1586">
        <v>0</v>
      </c>
    </row>
    <row r="1587" spans="1:17" ht="14.4" hidden="1" customHeight="1" x14ac:dyDescent="0.35">
      <c r="A1587" t="s">
        <v>559</v>
      </c>
      <c r="B1587" t="s">
        <v>17</v>
      </c>
      <c r="C1587">
        <v>2019</v>
      </c>
      <c r="D1587">
        <v>9</v>
      </c>
      <c r="E1587">
        <v>5</v>
      </c>
      <c r="F1587" t="s">
        <v>78</v>
      </c>
      <c r="G1587">
        <v>3</v>
      </c>
      <c r="H1587">
        <v>0</v>
      </c>
      <c r="J1587">
        <v>0</v>
      </c>
      <c r="K1587">
        <v>0</v>
      </c>
      <c r="L1587">
        <v>2018</v>
      </c>
      <c r="M1587">
        <v>1</v>
      </c>
      <c r="O1587">
        <v>0</v>
      </c>
      <c r="Q1587">
        <v>0</v>
      </c>
    </row>
    <row r="1588" spans="1:17" ht="14.4" hidden="1" customHeight="1" x14ac:dyDescent="0.35">
      <c r="A1588" t="s">
        <v>563</v>
      </c>
      <c r="B1588" t="s">
        <v>17</v>
      </c>
      <c r="C1588">
        <v>2019</v>
      </c>
      <c r="D1588">
        <v>9</v>
      </c>
      <c r="E1588">
        <v>5</v>
      </c>
      <c r="F1588" t="s">
        <v>78</v>
      </c>
      <c r="G1588">
        <v>7</v>
      </c>
      <c r="H1588">
        <v>0</v>
      </c>
      <c r="J1588">
        <v>0</v>
      </c>
      <c r="K1588">
        <v>0</v>
      </c>
      <c r="L1588">
        <v>2018</v>
      </c>
      <c r="M1588">
        <v>1</v>
      </c>
      <c r="O1588">
        <v>0</v>
      </c>
      <c r="Q1588">
        <v>0</v>
      </c>
    </row>
    <row r="1589" spans="1:17" ht="14.4" hidden="1" customHeight="1" x14ac:dyDescent="0.35">
      <c r="A1589" t="s">
        <v>564</v>
      </c>
      <c r="B1589" t="s">
        <v>17</v>
      </c>
      <c r="C1589">
        <v>2019</v>
      </c>
      <c r="D1589">
        <v>9</v>
      </c>
      <c r="E1589">
        <v>5</v>
      </c>
      <c r="F1589" t="s">
        <v>78</v>
      </c>
      <c r="G1589">
        <v>8</v>
      </c>
      <c r="H1589">
        <v>0</v>
      </c>
      <c r="J1589">
        <v>0</v>
      </c>
      <c r="K1589">
        <v>0</v>
      </c>
      <c r="L1589">
        <v>2018</v>
      </c>
      <c r="M1589">
        <v>1</v>
      </c>
      <c r="O1589">
        <v>0</v>
      </c>
      <c r="Q1589">
        <v>0</v>
      </c>
    </row>
    <row r="1590" spans="1:17" ht="14.4" hidden="1" customHeight="1" x14ac:dyDescent="0.35">
      <c r="A1590" t="s">
        <v>565</v>
      </c>
      <c r="B1590" t="s">
        <v>17</v>
      </c>
      <c r="C1590">
        <v>2019</v>
      </c>
      <c r="D1590">
        <v>9</v>
      </c>
      <c r="E1590">
        <v>5</v>
      </c>
      <c r="F1590" t="s">
        <v>78</v>
      </c>
      <c r="G1590">
        <v>9</v>
      </c>
      <c r="H1590">
        <v>0</v>
      </c>
      <c r="J1590">
        <v>0</v>
      </c>
      <c r="K1590">
        <v>0</v>
      </c>
      <c r="L1590">
        <v>2018</v>
      </c>
      <c r="M1590">
        <v>1</v>
      </c>
      <c r="O1590">
        <v>0</v>
      </c>
      <c r="Q1590">
        <v>0</v>
      </c>
    </row>
    <row r="1591" spans="1:17" ht="14.4" hidden="1" customHeight="1" x14ac:dyDescent="0.35">
      <c r="A1591" t="s">
        <v>570</v>
      </c>
      <c r="B1591" t="s">
        <v>17</v>
      </c>
      <c r="C1591">
        <v>2019</v>
      </c>
      <c r="D1591">
        <v>9</v>
      </c>
      <c r="E1591">
        <v>6</v>
      </c>
      <c r="F1591" t="s">
        <v>55</v>
      </c>
      <c r="G1591">
        <v>4</v>
      </c>
      <c r="H1591">
        <v>0</v>
      </c>
      <c r="J1591">
        <v>0</v>
      </c>
      <c r="K1591">
        <v>0</v>
      </c>
      <c r="L1591">
        <v>2018</v>
      </c>
      <c r="M1591">
        <v>1</v>
      </c>
      <c r="O1591">
        <v>0</v>
      </c>
      <c r="Q1591">
        <v>0</v>
      </c>
    </row>
    <row r="1592" spans="1:17" ht="14.4" hidden="1" customHeight="1" x14ac:dyDescent="0.35">
      <c r="A1592" t="s">
        <v>574</v>
      </c>
      <c r="B1592" t="s">
        <v>17</v>
      </c>
      <c r="C1592">
        <v>2019</v>
      </c>
      <c r="D1592">
        <v>9</v>
      </c>
      <c r="E1592">
        <v>6</v>
      </c>
      <c r="F1592" t="s">
        <v>55</v>
      </c>
      <c r="G1592">
        <v>8</v>
      </c>
      <c r="H1592">
        <v>0</v>
      </c>
      <c r="J1592">
        <v>0</v>
      </c>
      <c r="K1592">
        <v>0</v>
      </c>
      <c r="L1592">
        <v>2018</v>
      </c>
      <c r="M1592">
        <v>1</v>
      </c>
      <c r="O1592">
        <v>0</v>
      </c>
      <c r="Q1592">
        <v>0</v>
      </c>
    </row>
    <row r="1593" spans="1:17" ht="14.4" hidden="1" customHeight="1" x14ac:dyDescent="0.35">
      <c r="A1593" t="s">
        <v>576</v>
      </c>
      <c r="B1593" t="s">
        <v>17</v>
      </c>
      <c r="C1593">
        <v>2019</v>
      </c>
      <c r="D1593">
        <v>9</v>
      </c>
      <c r="E1593">
        <v>6</v>
      </c>
      <c r="F1593" t="s">
        <v>55</v>
      </c>
      <c r="G1593">
        <v>10</v>
      </c>
      <c r="H1593">
        <v>0</v>
      </c>
      <c r="J1593">
        <v>0</v>
      </c>
      <c r="K1593">
        <v>0</v>
      </c>
      <c r="L1593">
        <v>2018</v>
      </c>
      <c r="M1593">
        <v>1</v>
      </c>
      <c r="O1593">
        <v>0</v>
      </c>
      <c r="Q1593">
        <v>0</v>
      </c>
    </row>
    <row r="1594" spans="1:17" ht="14.4" hidden="1" customHeight="1" x14ac:dyDescent="0.35">
      <c r="A1594" t="s">
        <v>518</v>
      </c>
      <c r="B1594" t="s">
        <v>17</v>
      </c>
      <c r="C1594">
        <v>2020</v>
      </c>
      <c r="D1594">
        <v>9</v>
      </c>
      <c r="E1594">
        <v>1</v>
      </c>
      <c r="F1594" t="s">
        <v>44</v>
      </c>
      <c r="G1594">
        <v>2</v>
      </c>
      <c r="H1594">
        <v>0</v>
      </c>
      <c r="J1594">
        <v>0</v>
      </c>
      <c r="K1594">
        <v>0</v>
      </c>
      <c r="L1594">
        <v>2018</v>
      </c>
      <c r="M1594">
        <v>1</v>
      </c>
      <c r="O1594">
        <v>0</v>
      </c>
      <c r="Q1594">
        <v>0</v>
      </c>
    </row>
    <row r="1595" spans="1:17" ht="14.4" hidden="1" customHeight="1" x14ac:dyDescent="0.35">
      <c r="A1595" t="s">
        <v>519</v>
      </c>
      <c r="B1595" t="s">
        <v>17</v>
      </c>
      <c r="C1595">
        <v>2020</v>
      </c>
      <c r="D1595">
        <v>9</v>
      </c>
      <c r="E1595">
        <v>1</v>
      </c>
      <c r="F1595" t="s">
        <v>44</v>
      </c>
      <c r="G1595">
        <v>3</v>
      </c>
      <c r="H1595">
        <v>0</v>
      </c>
      <c r="J1595">
        <v>0</v>
      </c>
      <c r="K1595">
        <v>0</v>
      </c>
      <c r="L1595">
        <v>2019</v>
      </c>
      <c r="M1595">
        <v>1</v>
      </c>
      <c r="O1595">
        <v>0</v>
      </c>
      <c r="Q1595">
        <v>0</v>
      </c>
    </row>
    <row r="1596" spans="1:17" ht="14.4" hidden="1" customHeight="1" x14ac:dyDescent="0.35">
      <c r="A1596" t="s">
        <v>520</v>
      </c>
      <c r="B1596" t="s">
        <v>17</v>
      </c>
      <c r="C1596">
        <v>2020</v>
      </c>
      <c r="D1596">
        <v>9</v>
      </c>
      <c r="E1596">
        <v>1</v>
      </c>
      <c r="F1596" t="s">
        <v>44</v>
      </c>
      <c r="G1596">
        <v>4</v>
      </c>
      <c r="H1596">
        <v>0</v>
      </c>
      <c r="J1596">
        <v>0</v>
      </c>
      <c r="K1596">
        <v>0</v>
      </c>
      <c r="L1596">
        <v>2018</v>
      </c>
      <c r="M1596">
        <v>1</v>
      </c>
      <c r="O1596">
        <v>0</v>
      </c>
      <c r="Q1596">
        <v>0</v>
      </c>
    </row>
    <row r="1597" spans="1:17" ht="14.4" hidden="1" customHeight="1" x14ac:dyDescent="0.35">
      <c r="A1597" t="s">
        <v>522</v>
      </c>
      <c r="B1597" t="s">
        <v>17</v>
      </c>
      <c r="C1597">
        <v>2020</v>
      </c>
      <c r="D1597">
        <v>9</v>
      </c>
      <c r="E1597">
        <v>1</v>
      </c>
      <c r="F1597" t="s">
        <v>44</v>
      </c>
      <c r="G1597">
        <v>6</v>
      </c>
      <c r="H1597">
        <v>0</v>
      </c>
      <c r="J1597">
        <v>0</v>
      </c>
      <c r="K1597">
        <v>0</v>
      </c>
      <c r="L1597">
        <v>2018</v>
      </c>
      <c r="M1597">
        <v>1</v>
      </c>
      <c r="O1597">
        <v>0</v>
      </c>
      <c r="Q1597">
        <v>0</v>
      </c>
    </row>
    <row r="1598" spans="1:17" ht="14.4" hidden="1" customHeight="1" x14ac:dyDescent="0.35">
      <c r="A1598" t="s">
        <v>523</v>
      </c>
      <c r="B1598" t="s">
        <v>17</v>
      </c>
      <c r="C1598">
        <v>2020</v>
      </c>
      <c r="D1598">
        <v>9</v>
      </c>
      <c r="E1598">
        <v>1</v>
      </c>
      <c r="F1598" t="s">
        <v>44</v>
      </c>
      <c r="G1598">
        <v>7</v>
      </c>
      <c r="H1598">
        <v>0</v>
      </c>
      <c r="J1598">
        <v>0</v>
      </c>
      <c r="K1598">
        <v>0</v>
      </c>
      <c r="L1598">
        <v>2018</v>
      </c>
      <c r="M1598">
        <v>1</v>
      </c>
      <c r="O1598">
        <v>0</v>
      </c>
      <c r="Q1598">
        <v>0</v>
      </c>
    </row>
    <row r="1599" spans="1:17" ht="14.4" hidden="1" customHeight="1" x14ac:dyDescent="0.35">
      <c r="A1599" t="s">
        <v>525</v>
      </c>
      <c r="B1599" t="s">
        <v>17</v>
      </c>
      <c r="C1599">
        <v>2020</v>
      </c>
      <c r="D1599">
        <v>9</v>
      </c>
      <c r="E1599">
        <v>1</v>
      </c>
      <c r="F1599" t="s">
        <v>44</v>
      </c>
      <c r="G1599">
        <v>9</v>
      </c>
      <c r="H1599">
        <v>0</v>
      </c>
      <c r="J1599">
        <v>0</v>
      </c>
      <c r="K1599">
        <v>0</v>
      </c>
      <c r="L1599">
        <v>2019</v>
      </c>
      <c r="M1599">
        <v>1</v>
      </c>
      <c r="O1599">
        <v>0</v>
      </c>
      <c r="Q1599">
        <v>0</v>
      </c>
    </row>
    <row r="1600" spans="1:17" ht="14.4" hidden="1" customHeight="1" x14ac:dyDescent="0.35">
      <c r="A1600" t="s">
        <v>526</v>
      </c>
      <c r="B1600" t="s">
        <v>17</v>
      </c>
      <c r="C1600">
        <v>2020</v>
      </c>
      <c r="D1600">
        <v>9</v>
      </c>
      <c r="E1600">
        <v>1</v>
      </c>
      <c r="F1600" t="s">
        <v>44</v>
      </c>
      <c r="G1600">
        <v>10</v>
      </c>
      <c r="H1600">
        <v>0</v>
      </c>
      <c r="J1600">
        <v>0</v>
      </c>
      <c r="K1600">
        <v>0</v>
      </c>
      <c r="L1600">
        <v>2018</v>
      </c>
      <c r="M1600">
        <v>1</v>
      </c>
      <c r="O1600">
        <v>0</v>
      </c>
      <c r="Q1600">
        <v>0</v>
      </c>
    </row>
    <row r="1601" spans="1:17" ht="14.4" customHeight="1" x14ac:dyDescent="0.35">
      <c r="A1601" t="s">
        <v>476</v>
      </c>
      <c r="B1601" t="s">
        <v>17</v>
      </c>
      <c r="C1601">
        <v>2020</v>
      </c>
      <c r="D1601">
        <v>8</v>
      </c>
      <c r="E1601">
        <v>2</v>
      </c>
      <c r="F1601" t="s">
        <v>66</v>
      </c>
      <c r="G1601">
        <v>10</v>
      </c>
      <c r="H1601">
        <v>52</v>
      </c>
      <c r="I1601">
        <v>15</v>
      </c>
      <c r="J1601">
        <v>0</v>
      </c>
      <c r="K1601">
        <v>0</v>
      </c>
      <c r="L1601">
        <v>0</v>
      </c>
      <c r="M1601">
        <v>0</v>
      </c>
      <c r="O1601">
        <v>0</v>
      </c>
      <c r="Q1601">
        <v>3</v>
      </c>
    </row>
    <row r="1602" spans="1:17" ht="14.4" customHeight="1" x14ac:dyDescent="0.35">
      <c r="A1602" t="s">
        <v>479</v>
      </c>
      <c r="B1602" t="s">
        <v>17</v>
      </c>
      <c r="C1602">
        <v>2020</v>
      </c>
      <c r="D1602">
        <v>8</v>
      </c>
      <c r="E1602">
        <v>3</v>
      </c>
      <c r="F1602" t="s">
        <v>44</v>
      </c>
      <c r="G1602">
        <v>3</v>
      </c>
      <c r="H1602">
        <v>57</v>
      </c>
      <c r="I1602">
        <v>10.1</v>
      </c>
      <c r="J1602">
        <v>0</v>
      </c>
      <c r="K1602">
        <v>0</v>
      </c>
      <c r="L1602">
        <v>0</v>
      </c>
      <c r="M1602">
        <v>0</v>
      </c>
      <c r="O1602">
        <v>0</v>
      </c>
      <c r="P1602" t="s">
        <v>640</v>
      </c>
      <c r="Q1602">
        <v>0</v>
      </c>
    </row>
    <row r="1603" spans="1:17" ht="14.4" hidden="1" customHeight="1" x14ac:dyDescent="0.35">
      <c r="A1603" t="s">
        <v>529</v>
      </c>
      <c r="B1603" t="s">
        <v>17</v>
      </c>
      <c r="C1603">
        <v>2020</v>
      </c>
      <c r="D1603">
        <v>9</v>
      </c>
      <c r="E1603">
        <v>2</v>
      </c>
      <c r="F1603" t="s">
        <v>18</v>
      </c>
      <c r="G1603">
        <v>3</v>
      </c>
      <c r="H1603">
        <v>0</v>
      </c>
      <c r="J1603">
        <v>0</v>
      </c>
      <c r="K1603">
        <v>0</v>
      </c>
      <c r="L1603">
        <v>2018</v>
      </c>
      <c r="M1603">
        <v>1</v>
      </c>
      <c r="O1603">
        <v>0</v>
      </c>
      <c r="Q1603">
        <v>0</v>
      </c>
    </row>
    <row r="1604" spans="1:17" ht="14.4" hidden="1" customHeight="1" x14ac:dyDescent="0.35">
      <c r="A1604" t="s">
        <v>530</v>
      </c>
      <c r="B1604" t="s">
        <v>17</v>
      </c>
      <c r="C1604">
        <v>2020</v>
      </c>
      <c r="D1604">
        <v>9</v>
      </c>
      <c r="E1604">
        <v>2</v>
      </c>
      <c r="F1604" t="s">
        <v>18</v>
      </c>
      <c r="G1604">
        <v>4</v>
      </c>
      <c r="H1604">
        <v>0</v>
      </c>
      <c r="J1604">
        <v>0</v>
      </c>
      <c r="K1604">
        <v>0</v>
      </c>
      <c r="L1604">
        <v>2018</v>
      </c>
      <c r="M1604">
        <v>1</v>
      </c>
      <c r="O1604">
        <v>0</v>
      </c>
      <c r="Q1604">
        <v>0</v>
      </c>
    </row>
    <row r="1605" spans="1:17" ht="14.4" hidden="1" customHeight="1" x14ac:dyDescent="0.35">
      <c r="A1605" t="s">
        <v>531</v>
      </c>
      <c r="B1605" t="s">
        <v>17</v>
      </c>
      <c r="C1605">
        <v>2020</v>
      </c>
      <c r="D1605">
        <v>9</v>
      </c>
      <c r="E1605">
        <v>2</v>
      </c>
      <c r="F1605" t="s">
        <v>18</v>
      </c>
      <c r="G1605">
        <v>5</v>
      </c>
      <c r="H1605">
        <v>0</v>
      </c>
      <c r="J1605">
        <v>0</v>
      </c>
      <c r="K1605">
        <v>0</v>
      </c>
      <c r="L1605">
        <v>2018</v>
      </c>
      <c r="M1605">
        <v>1</v>
      </c>
      <c r="O1605">
        <v>0</v>
      </c>
      <c r="Q1605">
        <v>0</v>
      </c>
    </row>
    <row r="1606" spans="1:17" ht="14.4" hidden="1" customHeight="1" x14ac:dyDescent="0.35">
      <c r="A1606" t="s">
        <v>532</v>
      </c>
      <c r="B1606" t="s">
        <v>17</v>
      </c>
      <c r="C1606">
        <v>2020</v>
      </c>
      <c r="D1606">
        <v>9</v>
      </c>
      <c r="E1606">
        <v>2</v>
      </c>
      <c r="F1606" t="s">
        <v>18</v>
      </c>
      <c r="G1606">
        <v>6</v>
      </c>
      <c r="H1606">
        <v>0</v>
      </c>
      <c r="J1606">
        <v>0</v>
      </c>
      <c r="K1606">
        <v>0</v>
      </c>
      <c r="L1606">
        <v>2018</v>
      </c>
      <c r="M1606">
        <v>1</v>
      </c>
      <c r="O1606">
        <v>0</v>
      </c>
      <c r="Q1606">
        <v>0</v>
      </c>
    </row>
    <row r="1607" spans="1:17" ht="14.4" hidden="1" customHeight="1" x14ac:dyDescent="0.35">
      <c r="A1607" t="s">
        <v>534</v>
      </c>
      <c r="B1607" t="s">
        <v>17</v>
      </c>
      <c r="C1607">
        <v>2020</v>
      </c>
      <c r="D1607">
        <v>9</v>
      </c>
      <c r="E1607">
        <v>2</v>
      </c>
      <c r="F1607" t="s">
        <v>18</v>
      </c>
      <c r="G1607">
        <v>8</v>
      </c>
      <c r="H1607">
        <v>0</v>
      </c>
      <c r="J1607">
        <v>0</v>
      </c>
      <c r="K1607">
        <v>0</v>
      </c>
      <c r="L1607">
        <v>2019</v>
      </c>
      <c r="M1607">
        <v>1</v>
      </c>
      <c r="O1607">
        <v>0</v>
      </c>
      <c r="Q1607">
        <v>0</v>
      </c>
    </row>
    <row r="1608" spans="1:17" ht="14.4" hidden="1" customHeight="1" x14ac:dyDescent="0.35">
      <c r="A1608" t="s">
        <v>535</v>
      </c>
      <c r="B1608" t="s">
        <v>17</v>
      </c>
      <c r="C1608">
        <v>2020</v>
      </c>
      <c r="D1608">
        <v>9</v>
      </c>
      <c r="E1608">
        <v>2</v>
      </c>
      <c r="F1608" t="s">
        <v>18</v>
      </c>
      <c r="G1608">
        <v>9</v>
      </c>
      <c r="H1608">
        <v>0</v>
      </c>
      <c r="J1608">
        <v>0</v>
      </c>
      <c r="K1608">
        <v>0</v>
      </c>
      <c r="L1608">
        <v>2019</v>
      </c>
      <c r="M1608">
        <v>1</v>
      </c>
      <c r="O1608">
        <v>0</v>
      </c>
      <c r="Q1608">
        <v>0</v>
      </c>
    </row>
    <row r="1609" spans="1:17" ht="14.4" hidden="1" customHeight="1" x14ac:dyDescent="0.35">
      <c r="A1609" t="s">
        <v>536</v>
      </c>
      <c r="B1609" t="s">
        <v>17</v>
      </c>
      <c r="C1609">
        <v>2020</v>
      </c>
      <c r="D1609">
        <v>9</v>
      </c>
      <c r="E1609">
        <v>2</v>
      </c>
      <c r="F1609" t="s">
        <v>18</v>
      </c>
      <c r="G1609">
        <v>10</v>
      </c>
      <c r="H1609">
        <v>0</v>
      </c>
      <c r="J1609">
        <v>0</v>
      </c>
      <c r="K1609">
        <v>0</v>
      </c>
      <c r="L1609">
        <v>2019</v>
      </c>
      <c r="M1609">
        <v>1</v>
      </c>
      <c r="O1609">
        <v>0</v>
      </c>
      <c r="Q1609">
        <v>0</v>
      </c>
    </row>
    <row r="1610" spans="1:17" ht="14.4" hidden="1" customHeight="1" x14ac:dyDescent="0.35">
      <c r="A1610" t="s">
        <v>541</v>
      </c>
      <c r="B1610" t="s">
        <v>17</v>
      </c>
      <c r="C1610">
        <v>2020</v>
      </c>
      <c r="D1610">
        <v>9</v>
      </c>
      <c r="E1610">
        <v>3</v>
      </c>
      <c r="F1610" t="s">
        <v>66</v>
      </c>
      <c r="G1610">
        <v>5</v>
      </c>
      <c r="H1610">
        <v>0</v>
      </c>
      <c r="J1610">
        <v>0</v>
      </c>
      <c r="K1610">
        <v>0</v>
      </c>
      <c r="L1610">
        <v>2018</v>
      </c>
      <c r="M1610">
        <v>1</v>
      </c>
      <c r="O1610">
        <v>0</v>
      </c>
      <c r="Q1610">
        <v>0</v>
      </c>
    </row>
    <row r="1611" spans="1:17" ht="14.4" hidden="1" customHeight="1" x14ac:dyDescent="0.35">
      <c r="A1611" t="s">
        <v>542</v>
      </c>
      <c r="B1611" t="s">
        <v>17</v>
      </c>
      <c r="C1611">
        <v>2020</v>
      </c>
      <c r="D1611">
        <v>9</v>
      </c>
      <c r="E1611">
        <v>3</v>
      </c>
      <c r="F1611" t="s">
        <v>66</v>
      </c>
      <c r="G1611">
        <v>6</v>
      </c>
      <c r="H1611">
        <v>0</v>
      </c>
      <c r="J1611">
        <v>0</v>
      </c>
      <c r="K1611">
        <v>0</v>
      </c>
      <c r="L1611">
        <v>2018</v>
      </c>
      <c r="M1611">
        <v>1</v>
      </c>
      <c r="O1611">
        <v>0</v>
      </c>
      <c r="Q1611">
        <v>0</v>
      </c>
    </row>
    <row r="1612" spans="1:17" ht="14.4" hidden="1" customHeight="1" x14ac:dyDescent="0.35">
      <c r="A1612" t="s">
        <v>543</v>
      </c>
      <c r="B1612" t="s">
        <v>17</v>
      </c>
      <c r="C1612">
        <v>2020</v>
      </c>
      <c r="D1612">
        <v>9</v>
      </c>
      <c r="E1612">
        <v>3</v>
      </c>
      <c r="F1612" t="s">
        <v>66</v>
      </c>
      <c r="G1612">
        <v>7</v>
      </c>
      <c r="H1612">
        <v>0</v>
      </c>
      <c r="J1612">
        <v>0</v>
      </c>
      <c r="K1612">
        <v>0</v>
      </c>
      <c r="L1612">
        <v>2018</v>
      </c>
      <c r="M1612">
        <v>1</v>
      </c>
      <c r="O1612">
        <v>0</v>
      </c>
      <c r="Q1612">
        <v>0</v>
      </c>
    </row>
    <row r="1613" spans="1:17" ht="14.4" hidden="1" customHeight="1" x14ac:dyDescent="0.35">
      <c r="A1613" t="s">
        <v>544</v>
      </c>
      <c r="B1613" t="s">
        <v>17</v>
      </c>
      <c r="C1613">
        <v>2020</v>
      </c>
      <c r="D1613">
        <v>9</v>
      </c>
      <c r="E1613">
        <v>3</v>
      </c>
      <c r="F1613" t="s">
        <v>66</v>
      </c>
      <c r="G1613">
        <v>8</v>
      </c>
      <c r="H1613">
        <v>0</v>
      </c>
      <c r="J1613">
        <v>0</v>
      </c>
      <c r="K1613">
        <v>0</v>
      </c>
      <c r="L1613">
        <v>2018</v>
      </c>
      <c r="M1613">
        <v>1</v>
      </c>
      <c r="O1613">
        <v>0</v>
      </c>
      <c r="Q1613">
        <v>0</v>
      </c>
    </row>
    <row r="1614" spans="1:17" ht="14.4" hidden="1" customHeight="1" x14ac:dyDescent="0.35">
      <c r="A1614" t="s">
        <v>546</v>
      </c>
      <c r="B1614" t="s">
        <v>17</v>
      </c>
      <c r="C1614">
        <v>2020</v>
      </c>
      <c r="D1614">
        <v>9</v>
      </c>
      <c r="E1614">
        <v>3</v>
      </c>
      <c r="F1614" t="s">
        <v>66</v>
      </c>
      <c r="G1614">
        <v>10</v>
      </c>
      <c r="H1614">
        <v>0</v>
      </c>
      <c r="J1614">
        <v>0</v>
      </c>
      <c r="K1614">
        <v>0</v>
      </c>
      <c r="L1614">
        <v>2019</v>
      </c>
      <c r="M1614">
        <v>1</v>
      </c>
      <c r="O1614">
        <v>0</v>
      </c>
      <c r="Q1614">
        <v>0</v>
      </c>
    </row>
    <row r="1615" spans="1:17" ht="14.4" customHeight="1" x14ac:dyDescent="0.35">
      <c r="A1615" t="s">
        <v>499</v>
      </c>
      <c r="B1615" t="s">
        <v>17</v>
      </c>
      <c r="C1615">
        <v>2020</v>
      </c>
      <c r="D1615">
        <v>8</v>
      </c>
      <c r="E1615">
        <v>5</v>
      </c>
      <c r="F1615" t="s">
        <v>78</v>
      </c>
      <c r="G1615">
        <v>3</v>
      </c>
      <c r="H1615">
        <v>41</v>
      </c>
      <c r="I1615">
        <v>10.9</v>
      </c>
      <c r="J1615">
        <v>0</v>
      </c>
      <c r="K1615">
        <v>0</v>
      </c>
      <c r="L1615">
        <v>0</v>
      </c>
      <c r="M1615">
        <v>0</v>
      </c>
      <c r="O1615">
        <v>0</v>
      </c>
      <c r="Q1615">
        <v>0</v>
      </c>
    </row>
    <row r="1616" spans="1:17" ht="14.4" customHeight="1" x14ac:dyDescent="0.35">
      <c r="A1616" t="s">
        <v>500</v>
      </c>
      <c r="B1616" t="s">
        <v>17</v>
      </c>
      <c r="C1616">
        <v>2020</v>
      </c>
      <c r="D1616">
        <v>8</v>
      </c>
      <c r="E1616">
        <v>5</v>
      </c>
      <c r="F1616" t="s">
        <v>78</v>
      </c>
      <c r="G1616">
        <v>4</v>
      </c>
      <c r="H1616">
        <v>19</v>
      </c>
      <c r="I1616">
        <v>3.4</v>
      </c>
      <c r="J1616">
        <v>0</v>
      </c>
      <c r="K1616">
        <v>0</v>
      </c>
      <c r="L1616">
        <v>0</v>
      </c>
      <c r="M1616">
        <v>0</v>
      </c>
      <c r="O1616">
        <v>0</v>
      </c>
      <c r="Q1616">
        <v>0</v>
      </c>
    </row>
    <row r="1617" spans="1:17" ht="14.4" hidden="1" customHeight="1" x14ac:dyDescent="0.35">
      <c r="A1617" t="s">
        <v>549</v>
      </c>
      <c r="B1617" t="s">
        <v>17</v>
      </c>
      <c r="C1617">
        <v>2020</v>
      </c>
      <c r="D1617">
        <v>9</v>
      </c>
      <c r="E1617">
        <v>4</v>
      </c>
      <c r="F1617" t="s">
        <v>32</v>
      </c>
      <c r="G1617">
        <v>3</v>
      </c>
      <c r="H1617">
        <v>0</v>
      </c>
      <c r="J1617">
        <v>0</v>
      </c>
      <c r="K1617">
        <v>0</v>
      </c>
      <c r="L1617">
        <v>2018</v>
      </c>
      <c r="M1617">
        <v>1</v>
      </c>
      <c r="O1617">
        <v>0</v>
      </c>
      <c r="Q1617">
        <v>0</v>
      </c>
    </row>
    <row r="1618" spans="1:17" ht="14.4" hidden="1" customHeight="1" x14ac:dyDescent="0.35">
      <c r="A1618" t="s">
        <v>550</v>
      </c>
      <c r="B1618" t="s">
        <v>17</v>
      </c>
      <c r="C1618">
        <v>2020</v>
      </c>
      <c r="D1618">
        <v>9</v>
      </c>
      <c r="E1618">
        <v>4</v>
      </c>
      <c r="F1618" t="s">
        <v>32</v>
      </c>
      <c r="G1618">
        <v>4</v>
      </c>
      <c r="H1618">
        <v>0</v>
      </c>
      <c r="J1618">
        <v>0</v>
      </c>
      <c r="K1618">
        <v>0</v>
      </c>
      <c r="L1618">
        <v>2019</v>
      </c>
      <c r="M1618">
        <v>1</v>
      </c>
      <c r="O1618">
        <v>0</v>
      </c>
      <c r="Q1618">
        <v>0</v>
      </c>
    </row>
    <row r="1619" spans="1:17" ht="14.4" customHeight="1" x14ac:dyDescent="0.35">
      <c r="A1619" t="s">
        <v>504</v>
      </c>
      <c r="B1619" t="s">
        <v>17</v>
      </c>
      <c r="C1619">
        <v>2020</v>
      </c>
      <c r="D1619">
        <v>8</v>
      </c>
      <c r="E1619">
        <v>5</v>
      </c>
      <c r="F1619" t="s">
        <v>78</v>
      </c>
      <c r="G1619">
        <v>8</v>
      </c>
      <c r="H1619">
        <v>0</v>
      </c>
      <c r="J1619">
        <v>0</v>
      </c>
      <c r="K1619">
        <v>0</v>
      </c>
      <c r="L1619">
        <v>2020</v>
      </c>
      <c r="M1619">
        <v>1</v>
      </c>
      <c r="O1619">
        <v>0</v>
      </c>
      <c r="Q1619">
        <v>0</v>
      </c>
    </row>
    <row r="1620" spans="1:17" ht="14.4" hidden="1" customHeight="1" x14ac:dyDescent="0.35">
      <c r="A1620" t="s">
        <v>552</v>
      </c>
      <c r="B1620" t="s">
        <v>17</v>
      </c>
      <c r="C1620">
        <v>2020</v>
      </c>
      <c r="D1620">
        <v>9</v>
      </c>
      <c r="E1620">
        <v>4</v>
      </c>
      <c r="F1620" t="s">
        <v>32</v>
      </c>
      <c r="G1620">
        <v>6</v>
      </c>
      <c r="H1620">
        <v>0</v>
      </c>
      <c r="J1620">
        <v>0</v>
      </c>
      <c r="K1620">
        <v>0</v>
      </c>
      <c r="L1620">
        <v>2018</v>
      </c>
      <c r="M1620">
        <v>1</v>
      </c>
      <c r="O1620">
        <v>0</v>
      </c>
      <c r="Q1620">
        <v>0</v>
      </c>
    </row>
    <row r="1621" spans="1:17" ht="14.4" hidden="1" customHeight="1" x14ac:dyDescent="0.35">
      <c r="A1621" t="s">
        <v>553</v>
      </c>
      <c r="B1621" t="s">
        <v>17</v>
      </c>
      <c r="C1621">
        <v>2020</v>
      </c>
      <c r="D1621">
        <v>9</v>
      </c>
      <c r="E1621">
        <v>4</v>
      </c>
      <c r="F1621" t="s">
        <v>32</v>
      </c>
      <c r="G1621">
        <v>7</v>
      </c>
      <c r="H1621">
        <v>0</v>
      </c>
      <c r="J1621">
        <v>0</v>
      </c>
      <c r="K1621">
        <v>0</v>
      </c>
      <c r="L1621">
        <v>2019</v>
      </c>
      <c r="M1621">
        <v>1</v>
      </c>
      <c r="O1621">
        <v>0</v>
      </c>
      <c r="Q1621">
        <v>0</v>
      </c>
    </row>
    <row r="1622" spans="1:17" ht="14.4" customHeight="1" x14ac:dyDescent="0.35">
      <c r="A1622" t="s">
        <v>505</v>
      </c>
      <c r="B1622" t="s">
        <v>17</v>
      </c>
      <c r="C1622">
        <v>2020</v>
      </c>
      <c r="D1622">
        <v>8</v>
      </c>
      <c r="E1622">
        <v>5</v>
      </c>
      <c r="F1622" t="s">
        <v>78</v>
      </c>
      <c r="G1622">
        <v>9</v>
      </c>
      <c r="H1622">
        <v>42</v>
      </c>
      <c r="I1622">
        <v>12.3</v>
      </c>
      <c r="J1622">
        <v>0</v>
      </c>
      <c r="K1622">
        <v>0</v>
      </c>
      <c r="L1622">
        <v>0</v>
      </c>
      <c r="M1622">
        <v>0</v>
      </c>
      <c r="O1622">
        <v>0</v>
      </c>
      <c r="Q1622">
        <v>0</v>
      </c>
    </row>
    <row r="1623" spans="1:17" ht="14.4" customHeight="1" x14ac:dyDescent="0.35">
      <c r="A1623" t="s">
        <v>512</v>
      </c>
      <c r="B1623" t="s">
        <v>17</v>
      </c>
      <c r="C1623">
        <v>2020</v>
      </c>
      <c r="D1623">
        <v>8</v>
      </c>
      <c r="E1623">
        <v>6</v>
      </c>
      <c r="F1623" t="s">
        <v>55</v>
      </c>
      <c r="G1623">
        <v>6</v>
      </c>
      <c r="H1623">
        <v>52</v>
      </c>
      <c r="I1623">
        <v>19.600000000000001</v>
      </c>
      <c r="J1623">
        <v>0</v>
      </c>
      <c r="K1623">
        <v>0</v>
      </c>
      <c r="L1623">
        <v>0</v>
      </c>
      <c r="M1623">
        <v>0</v>
      </c>
      <c r="O1623">
        <v>0</v>
      </c>
      <c r="Q1623">
        <v>3</v>
      </c>
    </row>
    <row r="1624" spans="1:17" ht="14.4" hidden="1" customHeight="1" x14ac:dyDescent="0.35">
      <c r="A1624" t="s">
        <v>558</v>
      </c>
      <c r="B1624" t="s">
        <v>17</v>
      </c>
      <c r="C1624">
        <v>2020</v>
      </c>
      <c r="D1624">
        <v>9</v>
      </c>
      <c r="E1624">
        <v>5</v>
      </c>
      <c r="F1624" t="s">
        <v>78</v>
      </c>
      <c r="G1624">
        <v>2</v>
      </c>
      <c r="H1624">
        <v>0</v>
      </c>
      <c r="J1624">
        <v>0</v>
      </c>
      <c r="K1624">
        <v>0</v>
      </c>
      <c r="L1624">
        <v>2018</v>
      </c>
      <c r="M1624">
        <v>1</v>
      </c>
      <c r="O1624">
        <v>0</v>
      </c>
      <c r="Q1624">
        <v>0</v>
      </c>
    </row>
    <row r="1625" spans="1:17" ht="14.4" hidden="1" customHeight="1" x14ac:dyDescent="0.35">
      <c r="A1625" t="s">
        <v>559</v>
      </c>
      <c r="B1625" t="s">
        <v>17</v>
      </c>
      <c r="C1625">
        <v>2020</v>
      </c>
      <c r="D1625">
        <v>9</v>
      </c>
      <c r="E1625">
        <v>5</v>
      </c>
      <c r="F1625" t="s">
        <v>78</v>
      </c>
      <c r="G1625">
        <v>3</v>
      </c>
      <c r="H1625">
        <v>0</v>
      </c>
      <c r="J1625">
        <v>0</v>
      </c>
      <c r="K1625">
        <v>0</v>
      </c>
      <c r="L1625">
        <v>2018</v>
      </c>
      <c r="M1625">
        <v>1</v>
      </c>
      <c r="O1625">
        <v>0</v>
      </c>
      <c r="Q1625">
        <v>0</v>
      </c>
    </row>
    <row r="1626" spans="1:17" ht="14.4" customHeight="1" x14ac:dyDescent="0.35">
      <c r="A1626" t="s">
        <v>513</v>
      </c>
      <c r="B1626" t="s">
        <v>17</v>
      </c>
      <c r="C1626">
        <v>2020</v>
      </c>
      <c r="D1626">
        <v>8</v>
      </c>
      <c r="E1626">
        <v>6</v>
      </c>
      <c r="F1626" t="s">
        <v>55</v>
      </c>
      <c r="G1626">
        <v>7</v>
      </c>
      <c r="H1626">
        <v>47</v>
      </c>
      <c r="I1626">
        <v>8.6</v>
      </c>
      <c r="J1626">
        <v>0</v>
      </c>
      <c r="K1626">
        <v>0</v>
      </c>
      <c r="L1626">
        <v>0</v>
      </c>
      <c r="M1626">
        <v>0</v>
      </c>
      <c r="O1626">
        <v>0</v>
      </c>
      <c r="Q1626">
        <v>4</v>
      </c>
    </row>
    <row r="1627" spans="1:17" ht="14.4" customHeight="1" x14ac:dyDescent="0.35">
      <c r="A1627" t="s">
        <v>516</v>
      </c>
      <c r="B1627" t="s">
        <v>17</v>
      </c>
      <c r="C1627">
        <v>2020</v>
      </c>
      <c r="D1627">
        <v>8</v>
      </c>
      <c r="E1627">
        <v>6</v>
      </c>
      <c r="F1627" t="s">
        <v>55</v>
      </c>
      <c r="G1627">
        <v>10</v>
      </c>
      <c r="H1627">
        <v>50</v>
      </c>
      <c r="I1627">
        <v>13.5</v>
      </c>
      <c r="J1627">
        <v>0</v>
      </c>
      <c r="K1627">
        <v>0</v>
      </c>
      <c r="L1627">
        <v>0</v>
      </c>
      <c r="M1627">
        <v>0</v>
      </c>
      <c r="O1627">
        <v>0</v>
      </c>
      <c r="Q1627">
        <v>0</v>
      </c>
    </row>
    <row r="1628" spans="1:17" ht="14.4" customHeight="1" x14ac:dyDescent="0.35">
      <c r="A1628" t="s">
        <v>527</v>
      </c>
      <c r="B1628" t="s">
        <v>17</v>
      </c>
      <c r="C1628">
        <v>2020</v>
      </c>
      <c r="D1628">
        <v>9</v>
      </c>
      <c r="E1628">
        <v>2</v>
      </c>
      <c r="F1628" t="s">
        <v>18</v>
      </c>
      <c r="G1628">
        <v>1</v>
      </c>
      <c r="H1628">
        <v>0</v>
      </c>
      <c r="J1628">
        <v>0</v>
      </c>
      <c r="K1628">
        <v>0</v>
      </c>
      <c r="L1628">
        <v>2020</v>
      </c>
      <c r="M1628">
        <v>1</v>
      </c>
      <c r="O1628">
        <v>0</v>
      </c>
      <c r="Q1628">
        <v>0</v>
      </c>
    </row>
    <row r="1629" spans="1:17" ht="14.4" hidden="1" customHeight="1" x14ac:dyDescent="0.35">
      <c r="A1629" t="s">
        <v>563</v>
      </c>
      <c r="B1629" t="s">
        <v>17</v>
      </c>
      <c r="C1629">
        <v>2020</v>
      </c>
      <c r="D1629">
        <v>9</v>
      </c>
      <c r="E1629">
        <v>5</v>
      </c>
      <c r="F1629" t="s">
        <v>78</v>
      </c>
      <c r="G1629">
        <v>7</v>
      </c>
      <c r="H1629">
        <v>0</v>
      </c>
      <c r="J1629">
        <v>0</v>
      </c>
      <c r="K1629">
        <v>0</v>
      </c>
      <c r="L1629">
        <v>2018</v>
      </c>
      <c r="M1629">
        <v>1</v>
      </c>
      <c r="O1629">
        <v>0</v>
      </c>
      <c r="Q1629">
        <v>0</v>
      </c>
    </row>
    <row r="1630" spans="1:17" ht="14.4" hidden="1" customHeight="1" x14ac:dyDescent="0.35">
      <c r="A1630" t="s">
        <v>564</v>
      </c>
      <c r="B1630" t="s">
        <v>17</v>
      </c>
      <c r="C1630">
        <v>2020</v>
      </c>
      <c r="D1630">
        <v>9</v>
      </c>
      <c r="E1630">
        <v>5</v>
      </c>
      <c r="F1630" t="s">
        <v>78</v>
      </c>
      <c r="G1630">
        <v>8</v>
      </c>
      <c r="H1630">
        <v>0</v>
      </c>
      <c r="J1630">
        <v>0</v>
      </c>
      <c r="K1630">
        <v>0</v>
      </c>
      <c r="L1630">
        <v>2018</v>
      </c>
      <c r="M1630">
        <v>1</v>
      </c>
      <c r="O1630">
        <v>0</v>
      </c>
      <c r="Q1630">
        <v>0</v>
      </c>
    </row>
    <row r="1631" spans="1:17" ht="14.4" hidden="1" customHeight="1" x14ac:dyDescent="0.35">
      <c r="A1631" t="s">
        <v>565</v>
      </c>
      <c r="B1631" t="s">
        <v>17</v>
      </c>
      <c r="C1631">
        <v>2020</v>
      </c>
      <c r="D1631">
        <v>9</v>
      </c>
      <c r="E1631">
        <v>5</v>
      </c>
      <c r="F1631" t="s">
        <v>78</v>
      </c>
      <c r="G1631">
        <v>9</v>
      </c>
      <c r="H1631">
        <v>0</v>
      </c>
      <c r="J1631">
        <v>0</v>
      </c>
      <c r="K1631">
        <v>0</v>
      </c>
      <c r="L1631">
        <v>2018</v>
      </c>
      <c r="M1631">
        <v>1</v>
      </c>
      <c r="O1631">
        <v>0</v>
      </c>
      <c r="Q1631">
        <v>0</v>
      </c>
    </row>
    <row r="1632" spans="1:17" ht="14.4" customHeight="1" x14ac:dyDescent="0.35">
      <c r="A1632" t="s">
        <v>528</v>
      </c>
      <c r="B1632" t="s">
        <v>17</v>
      </c>
      <c r="C1632">
        <v>2020</v>
      </c>
      <c r="D1632">
        <v>9</v>
      </c>
      <c r="E1632">
        <v>2</v>
      </c>
      <c r="F1632" t="s">
        <v>18</v>
      </c>
      <c r="G1632">
        <v>2</v>
      </c>
      <c r="H1632">
        <v>47</v>
      </c>
      <c r="I1632">
        <v>8.8000000000000007</v>
      </c>
      <c r="J1632">
        <v>0</v>
      </c>
      <c r="K1632">
        <v>0</v>
      </c>
      <c r="L1632">
        <v>0</v>
      </c>
      <c r="M1632">
        <v>0</v>
      </c>
      <c r="O1632">
        <v>0</v>
      </c>
      <c r="Q1632">
        <v>0</v>
      </c>
    </row>
    <row r="1633" spans="1:17" ht="14.4" customHeight="1" x14ac:dyDescent="0.35">
      <c r="A1633" t="s">
        <v>547</v>
      </c>
      <c r="B1633" t="s">
        <v>17</v>
      </c>
      <c r="C1633">
        <v>2020</v>
      </c>
      <c r="D1633">
        <v>9</v>
      </c>
      <c r="E1633">
        <v>4</v>
      </c>
      <c r="F1633" t="s">
        <v>32</v>
      </c>
      <c r="G1633">
        <v>1</v>
      </c>
      <c r="H1633">
        <v>53</v>
      </c>
      <c r="I1633">
        <v>124</v>
      </c>
      <c r="J1633">
        <v>0</v>
      </c>
      <c r="K1633">
        <v>0</v>
      </c>
      <c r="L1633">
        <v>0</v>
      </c>
      <c r="M1633">
        <v>0</v>
      </c>
      <c r="O1633">
        <v>0</v>
      </c>
      <c r="Q1633">
        <v>0</v>
      </c>
    </row>
    <row r="1634" spans="1:17" ht="14.4" customHeight="1" x14ac:dyDescent="0.35">
      <c r="A1634" t="s">
        <v>548</v>
      </c>
      <c r="B1634" t="s">
        <v>17</v>
      </c>
      <c r="C1634">
        <v>2020</v>
      </c>
      <c r="D1634">
        <v>9</v>
      </c>
      <c r="E1634">
        <v>4</v>
      </c>
      <c r="F1634" t="s">
        <v>32</v>
      </c>
      <c r="G1634">
        <v>2</v>
      </c>
      <c r="H1634">
        <v>63</v>
      </c>
      <c r="I1634">
        <v>17.100000000000001</v>
      </c>
      <c r="J1634">
        <v>0</v>
      </c>
      <c r="K1634">
        <v>0</v>
      </c>
      <c r="L1634">
        <v>0</v>
      </c>
      <c r="M1634">
        <v>0</v>
      </c>
      <c r="O1634">
        <v>0</v>
      </c>
      <c r="Q1634">
        <v>0</v>
      </c>
    </row>
    <row r="1635" spans="1:17" ht="14.4" hidden="1" customHeight="1" x14ac:dyDescent="0.35">
      <c r="A1635" t="s">
        <v>570</v>
      </c>
      <c r="B1635" t="s">
        <v>17</v>
      </c>
      <c r="C1635">
        <v>2020</v>
      </c>
      <c r="D1635">
        <v>9</v>
      </c>
      <c r="E1635">
        <v>6</v>
      </c>
      <c r="F1635" t="s">
        <v>55</v>
      </c>
      <c r="G1635">
        <v>4</v>
      </c>
      <c r="H1635">
        <v>0</v>
      </c>
      <c r="J1635">
        <v>0</v>
      </c>
      <c r="K1635">
        <v>0</v>
      </c>
      <c r="L1635">
        <v>2018</v>
      </c>
      <c r="M1635">
        <v>1</v>
      </c>
      <c r="O1635">
        <v>0</v>
      </c>
      <c r="Q1635">
        <v>0</v>
      </c>
    </row>
    <row r="1636" spans="1:17" ht="14.4" hidden="1" customHeight="1" x14ac:dyDescent="0.35">
      <c r="A1636" t="s">
        <v>572</v>
      </c>
      <c r="B1636" t="s">
        <v>17</v>
      </c>
      <c r="C1636">
        <v>2020</v>
      </c>
      <c r="D1636">
        <v>9</v>
      </c>
      <c r="E1636">
        <v>6</v>
      </c>
      <c r="F1636" t="s">
        <v>55</v>
      </c>
      <c r="G1636">
        <v>6</v>
      </c>
      <c r="H1636">
        <v>0</v>
      </c>
      <c r="J1636">
        <v>0</v>
      </c>
      <c r="K1636">
        <v>0</v>
      </c>
      <c r="L1636">
        <v>2019</v>
      </c>
      <c r="M1636">
        <v>1</v>
      </c>
      <c r="O1636">
        <v>0</v>
      </c>
      <c r="Q1636">
        <v>0</v>
      </c>
    </row>
    <row r="1637" spans="1:17" ht="14.4" customHeight="1" x14ac:dyDescent="0.35">
      <c r="A1637" t="s">
        <v>551</v>
      </c>
      <c r="B1637" t="s">
        <v>17</v>
      </c>
      <c r="C1637">
        <v>2020</v>
      </c>
      <c r="D1637">
        <v>9</v>
      </c>
      <c r="E1637">
        <v>4</v>
      </c>
      <c r="F1637" t="s">
        <v>32</v>
      </c>
      <c r="G1637">
        <v>5</v>
      </c>
      <c r="H1637">
        <v>69</v>
      </c>
      <c r="I1637">
        <v>11</v>
      </c>
      <c r="J1637">
        <v>0</v>
      </c>
      <c r="K1637">
        <v>0</v>
      </c>
      <c r="L1637">
        <v>0</v>
      </c>
      <c r="M1637">
        <v>0</v>
      </c>
      <c r="O1637">
        <v>0</v>
      </c>
      <c r="Q1637">
        <v>0</v>
      </c>
    </row>
    <row r="1638" spans="1:17" ht="14.4" hidden="1" customHeight="1" x14ac:dyDescent="0.35">
      <c r="A1638" t="s">
        <v>574</v>
      </c>
      <c r="B1638" t="s">
        <v>17</v>
      </c>
      <c r="C1638">
        <v>2020</v>
      </c>
      <c r="D1638">
        <v>9</v>
      </c>
      <c r="E1638">
        <v>6</v>
      </c>
      <c r="F1638" t="s">
        <v>55</v>
      </c>
      <c r="G1638">
        <v>8</v>
      </c>
      <c r="H1638">
        <v>0</v>
      </c>
      <c r="J1638">
        <v>0</v>
      </c>
      <c r="K1638">
        <v>0</v>
      </c>
      <c r="L1638">
        <v>2018</v>
      </c>
      <c r="M1638">
        <v>1</v>
      </c>
      <c r="O1638">
        <v>0</v>
      </c>
      <c r="Q1638">
        <v>0</v>
      </c>
    </row>
    <row r="1639" spans="1:17" ht="14.4" hidden="1" customHeight="1" x14ac:dyDescent="0.35">
      <c r="A1639" t="s">
        <v>576</v>
      </c>
      <c r="B1639" t="s">
        <v>17</v>
      </c>
      <c r="C1639">
        <v>2020</v>
      </c>
      <c r="D1639">
        <v>9</v>
      </c>
      <c r="E1639">
        <v>6</v>
      </c>
      <c r="F1639" t="s">
        <v>55</v>
      </c>
      <c r="G1639">
        <v>10</v>
      </c>
      <c r="H1639">
        <v>0</v>
      </c>
      <c r="J1639">
        <v>0</v>
      </c>
      <c r="K1639">
        <v>0</v>
      </c>
      <c r="L1639">
        <v>2018</v>
      </c>
      <c r="M1639">
        <v>1</v>
      </c>
      <c r="O1639">
        <v>0</v>
      </c>
      <c r="Q1639">
        <v>0</v>
      </c>
    </row>
    <row r="1640" spans="1:17" ht="14.4" customHeight="1" x14ac:dyDescent="0.35">
      <c r="A1640" t="s">
        <v>554</v>
      </c>
      <c r="B1640" t="s">
        <v>17</v>
      </c>
      <c r="C1640">
        <v>2020</v>
      </c>
      <c r="D1640">
        <v>9</v>
      </c>
      <c r="E1640">
        <v>4</v>
      </c>
      <c r="F1640" t="s">
        <v>32</v>
      </c>
      <c r="G1640">
        <v>8</v>
      </c>
      <c r="H1640">
        <v>57</v>
      </c>
      <c r="I1640">
        <v>10.5</v>
      </c>
      <c r="J1640">
        <v>0</v>
      </c>
      <c r="K1640">
        <v>0</v>
      </c>
      <c r="L1640">
        <v>0</v>
      </c>
      <c r="M1640">
        <v>0</v>
      </c>
      <c r="O1640">
        <v>0</v>
      </c>
      <c r="Q1640">
        <v>0</v>
      </c>
    </row>
    <row r="1641" spans="1:17" ht="14.4" hidden="1" customHeight="1" x14ac:dyDescent="0.35">
      <c r="A1641" t="s">
        <v>269</v>
      </c>
      <c r="B1641" t="s">
        <v>17</v>
      </c>
      <c r="C1641">
        <v>2018</v>
      </c>
      <c r="D1641">
        <v>4</v>
      </c>
      <c r="E1641">
        <v>6</v>
      </c>
      <c r="F1641" t="s">
        <v>44</v>
      </c>
      <c r="G1641">
        <v>6</v>
      </c>
      <c r="H1641">
        <v>25</v>
      </c>
      <c r="I1641">
        <v>3.6</v>
      </c>
      <c r="J1641">
        <v>0</v>
      </c>
      <c r="K1641">
        <v>0</v>
      </c>
      <c r="L1641">
        <v>0</v>
      </c>
      <c r="M1641">
        <v>0</v>
      </c>
      <c r="O1641">
        <v>0</v>
      </c>
      <c r="Q1641">
        <v>0</v>
      </c>
    </row>
    <row r="1642" spans="1:17" ht="14.4" customHeight="1" x14ac:dyDescent="0.35">
      <c r="A1642" t="s">
        <v>557</v>
      </c>
      <c r="B1642" t="s">
        <v>17</v>
      </c>
      <c r="C1642">
        <v>2020</v>
      </c>
      <c r="D1642">
        <v>9</v>
      </c>
      <c r="E1642">
        <v>5</v>
      </c>
      <c r="F1642" t="s">
        <v>78</v>
      </c>
      <c r="G1642">
        <v>1</v>
      </c>
      <c r="H1642">
        <v>69</v>
      </c>
      <c r="I1642">
        <v>24.8</v>
      </c>
      <c r="J1642">
        <v>0</v>
      </c>
      <c r="K1642">
        <v>0</v>
      </c>
      <c r="L1642">
        <v>0</v>
      </c>
      <c r="M1642">
        <v>0</v>
      </c>
      <c r="O1642">
        <v>0</v>
      </c>
      <c r="Q1642">
        <v>0</v>
      </c>
    </row>
    <row r="1643" spans="1:17" ht="14.4" hidden="1" customHeight="1" x14ac:dyDescent="0.35">
      <c r="A1643" t="s">
        <v>270</v>
      </c>
      <c r="B1643" t="s">
        <v>17</v>
      </c>
      <c r="C1643">
        <v>2018</v>
      </c>
      <c r="D1643">
        <v>4</v>
      </c>
      <c r="E1643">
        <v>6</v>
      </c>
      <c r="F1643" t="s">
        <v>44</v>
      </c>
      <c r="G1643">
        <v>7</v>
      </c>
      <c r="H1643">
        <v>41</v>
      </c>
      <c r="I1643">
        <v>7.7</v>
      </c>
      <c r="J1643">
        <v>0</v>
      </c>
      <c r="K1643">
        <v>0</v>
      </c>
      <c r="L1643">
        <v>0</v>
      </c>
      <c r="M1643">
        <v>0</v>
      </c>
      <c r="O1643">
        <v>0</v>
      </c>
      <c r="Q1643">
        <v>0</v>
      </c>
    </row>
    <row r="1644" spans="1:17" ht="14.4" hidden="1" customHeight="1" x14ac:dyDescent="0.35">
      <c r="A1644" t="s">
        <v>84</v>
      </c>
      <c r="B1644" t="s">
        <v>17</v>
      </c>
      <c r="C1644">
        <v>2019</v>
      </c>
      <c r="D1644">
        <v>1</v>
      </c>
      <c r="E1644">
        <v>6</v>
      </c>
      <c r="F1644" t="s">
        <v>78</v>
      </c>
      <c r="G1644">
        <v>6</v>
      </c>
      <c r="H1644">
        <v>37</v>
      </c>
      <c r="I1644">
        <v>8.3000000000000007</v>
      </c>
      <c r="J1644">
        <v>80</v>
      </c>
      <c r="K1644">
        <v>30</v>
      </c>
      <c r="L1644">
        <v>0</v>
      </c>
      <c r="M1644">
        <v>0</v>
      </c>
      <c r="O1644">
        <v>0</v>
      </c>
      <c r="Q1644">
        <v>0</v>
      </c>
    </row>
    <row r="1645" spans="1:17" ht="14.4" hidden="1" customHeight="1" x14ac:dyDescent="0.35">
      <c r="A1645" t="s">
        <v>148</v>
      </c>
      <c r="B1645" t="s">
        <v>17</v>
      </c>
      <c r="C1645">
        <v>2019</v>
      </c>
      <c r="D1645">
        <v>2</v>
      </c>
      <c r="E1645">
        <v>6</v>
      </c>
      <c r="F1645" t="s">
        <v>18</v>
      </c>
      <c r="G1645">
        <v>9</v>
      </c>
      <c r="H1645">
        <v>61</v>
      </c>
      <c r="I1645">
        <v>14.5</v>
      </c>
      <c r="J1645">
        <v>80</v>
      </c>
      <c r="K1645">
        <v>80</v>
      </c>
      <c r="L1645">
        <v>0</v>
      </c>
      <c r="M1645">
        <v>0</v>
      </c>
      <c r="O1645">
        <v>0</v>
      </c>
      <c r="Q1645">
        <v>0</v>
      </c>
    </row>
    <row r="1646" spans="1:17" ht="14.4" customHeight="1" x14ac:dyDescent="0.35">
      <c r="A1646" t="s">
        <v>560</v>
      </c>
      <c r="B1646" t="s">
        <v>17</v>
      </c>
      <c r="C1646">
        <v>2020</v>
      </c>
      <c r="D1646">
        <v>9</v>
      </c>
      <c r="E1646">
        <v>5</v>
      </c>
      <c r="F1646" t="s">
        <v>78</v>
      </c>
      <c r="G1646">
        <v>4</v>
      </c>
      <c r="H1646">
        <v>65</v>
      </c>
      <c r="I1646">
        <v>16.5</v>
      </c>
      <c r="J1646">
        <v>0</v>
      </c>
      <c r="K1646">
        <v>0</v>
      </c>
      <c r="L1646">
        <v>0</v>
      </c>
      <c r="M1646">
        <v>0</v>
      </c>
      <c r="O1646">
        <v>0</v>
      </c>
      <c r="Q1646">
        <v>0</v>
      </c>
    </row>
    <row r="1647" spans="1:17" ht="14.4" hidden="1" customHeight="1" x14ac:dyDescent="0.35">
      <c r="A1647" t="s">
        <v>206</v>
      </c>
      <c r="B1647" t="s">
        <v>17</v>
      </c>
      <c r="C1647">
        <v>2019</v>
      </c>
      <c r="D1647">
        <v>3</v>
      </c>
      <c r="E1647">
        <v>6</v>
      </c>
      <c r="F1647" t="s">
        <v>18</v>
      </c>
      <c r="G1647">
        <v>4</v>
      </c>
      <c r="H1647">
        <v>48</v>
      </c>
      <c r="I1647">
        <v>9</v>
      </c>
      <c r="J1647">
        <v>80</v>
      </c>
      <c r="K1647">
        <v>40</v>
      </c>
      <c r="L1647">
        <v>0</v>
      </c>
      <c r="M1647">
        <v>1</v>
      </c>
      <c r="N1647" t="s">
        <v>21</v>
      </c>
      <c r="O1647">
        <v>0</v>
      </c>
      <c r="Q1647">
        <v>0</v>
      </c>
    </row>
    <row r="1648" spans="1:17" ht="14.4" hidden="1" customHeight="1" x14ac:dyDescent="0.35">
      <c r="A1648" t="s">
        <v>271</v>
      </c>
      <c r="B1648" t="s">
        <v>17</v>
      </c>
      <c r="C1648">
        <v>2018</v>
      </c>
      <c r="D1648">
        <v>4</v>
      </c>
      <c r="E1648">
        <v>6</v>
      </c>
      <c r="F1648" t="s">
        <v>44</v>
      </c>
      <c r="G1648">
        <v>8</v>
      </c>
      <c r="H1648">
        <v>37</v>
      </c>
      <c r="I1648">
        <v>5.3</v>
      </c>
      <c r="J1648">
        <v>0</v>
      </c>
      <c r="K1648">
        <v>0</v>
      </c>
      <c r="L1648">
        <v>0</v>
      </c>
      <c r="M1648">
        <v>0</v>
      </c>
      <c r="O1648">
        <v>0</v>
      </c>
      <c r="Q1648">
        <v>0</v>
      </c>
    </row>
    <row r="1649" spans="1:17" ht="14.4" hidden="1" customHeight="1" x14ac:dyDescent="0.35">
      <c r="A1649" t="s">
        <v>252</v>
      </c>
      <c r="B1649" t="s">
        <v>17</v>
      </c>
      <c r="C1649">
        <v>2019</v>
      </c>
      <c r="D1649">
        <v>4</v>
      </c>
      <c r="E1649">
        <v>4</v>
      </c>
      <c r="F1649" t="s">
        <v>32</v>
      </c>
      <c r="G1649">
        <v>10</v>
      </c>
      <c r="H1649">
        <v>32</v>
      </c>
      <c r="I1649">
        <v>8.6</v>
      </c>
      <c r="J1649">
        <v>80</v>
      </c>
      <c r="K1649">
        <v>20</v>
      </c>
      <c r="L1649">
        <v>0</v>
      </c>
      <c r="M1649">
        <v>0</v>
      </c>
      <c r="O1649">
        <v>0</v>
      </c>
      <c r="Q1649">
        <v>0</v>
      </c>
    </row>
    <row r="1650" spans="1:17" ht="14.4" hidden="1" customHeight="1" x14ac:dyDescent="0.35">
      <c r="A1650" t="s">
        <v>272</v>
      </c>
      <c r="B1650" t="s">
        <v>17</v>
      </c>
      <c r="C1650">
        <v>2018</v>
      </c>
      <c r="D1650">
        <v>4</v>
      </c>
      <c r="E1650">
        <v>6</v>
      </c>
      <c r="F1650" t="s">
        <v>44</v>
      </c>
      <c r="G1650">
        <v>9</v>
      </c>
      <c r="H1650">
        <v>46</v>
      </c>
      <c r="I1650">
        <v>9.6</v>
      </c>
      <c r="J1650">
        <v>0</v>
      </c>
      <c r="K1650">
        <v>0</v>
      </c>
      <c r="L1650">
        <v>0</v>
      </c>
      <c r="M1650">
        <v>0</v>
      </c>
      <c r="O1650">
        <v>0</v>
      </c>
      <c r="Q1650">
        <v>0</v>
      </c>
    </row>
    <row r="1651" spans="1:17" ht="14.4" hidden="1" customHeight="1" x14ac:dyDescent="0.35">
      <c r="A1651" t="s">
        <v>263</v>
      </c>
      <c r="B1651" t="s">
        <v>17</v>
      </c>
      <c r="C1651">
        <v>2019</v>
      </c>
      <c r="D1651">
        <v>4</v>
      </c>
      <c r="E1651">
        <v>5</v>
      </c>
      <c r="F1651" t="s">
        <v>18</v>
      </c>
      <c r="G1651">
        <v>10</v>
      </c>
      <c r="H1651">
        <v>45</v>
      </c>
      <c r="I1651">
        <v>10.199999999999999</v>
      </c>
      <c r="J1651">
        <v>80</v>
      </c>
      <c r="K1651">
        <v>20</v>
      </c>
      <c r="L1651">
        <v>0</v>
      </c>
      <c r="M1651">
        <v>0</v>
      </c>
      <c r="O1651">
        <v>0</v>
      </c>
      <c r="Q1651">
        <v>0</v>
      </c>
    </row>
    <row r="1652" spans="1:17" ht="14.4" customHeight="1" x14ac:dyDescent="0.35">
      <c r="A1652" t="s">
        <v>561</v>
      </c>
      <c r="B1652" t="s">
        <v>17</v>
      </c>
      <c r="C1652">
        <v>2020</v>
      </c>
      <c r="D1652">
        <v>9</v>
      </c>
      <c r="E1652">
        <v>5</v>
      </c>
      <c r="F1652" t="s">
        <v>78</v>
      </c>
      <c r="G1652">
        <v>5</v>
      </c>
      <c r="H1652">
        <v>83</v>
      </c>
      <c r="I1652">
        <v>18.5</v>
      </c>
      <c r="J1652">
        <v>0</v>
      </c>
      <c r="K1652">
        <v>0</v>
      </c>
      <c r="L1652">
        <v>0</v>
      </c>
      <c r="M1652">
        <v>0</v>
      </c>
      <c r="O1652">
        <v>0</v>
      </c>
      <c r="Q1652">
        <v>0</v>
      </c>
    </row>
    <row r="1653" spans="1:17" ht="14.4" hidden="1" customHeight="1" x14ac:dyDescent="0.35">
      <c r="A1653" t="s">
        <v>273</v>
      </c>
      <c r="B1653" t="s">
        <v>17</v>
      </c>
      <c r="C1653">
        <v>2018</v>
      </c>
      <c r="D1653">
        <v>4</v>
      </c>
      <c r="E1653">
        <v>6</v>
      </c>
      <c r="F1653" t="s">
        <v>44</v>
      </c>
      <c r="G1653">
        <v>10</v>
      </c>
      <c r="H1653">
        <v>31.59</v>
      </c>
      <c r="J1653">
        <v>0</v>
      </c>
      <c r="K1653">
        <v>0</v>
      </c>
      <c r="L1653">
        <v>0</v>
      </c>
      <c r="M1653">
        <v>0</v>
      </c>
      <c r="O1653">
        <v>0</v>
      </c>
      <c r="Q1653">
        <v>0</v>
      </c>
    </row>
    <row r="1654" spans="1:17" ht="14.4" customHeight="1" x14ac:dyDescent="0.35">
      <c r="A1654" t="s">
        <v>562</v>
      </c>
      <c r="B1654" t="s">
        <v>17</v>
      </c>
      <c r="C1654">
        <v>2020</v>
      </c>
      <c r="D1654">
        <v>9</v>
      </c>
      <c r="E1654">
        <v>5</v>
      </c>
      <c r="F1654" t="s">
        <v>78</v>
      </c>
      <c r="G1654">
        <v>6</v>
      </c>
      <c r="H1654">
        <v>62</v>
      </c>
      <c r="I1654">
        <v>19.8</v>
      </c>
      <c r="J1654">
        <v>0</v>
      </c>
      <c r="K1654">
        <v>0</v>
      </c>
      <c r="L1654">
        <v>0</v>
      </c>
      <c r="M1654">
        <v>0</v>
      </c>
      <c r="O1654">
        <v>0</v>
      </c>
      <c r="Q1654">
        <v>0</v>
      </c>
    </row>
    <row r="1655" spans="1:17" ht="14.4" hidden="1" customHeight="1" x14ac:dyDescent="0.35">
      <c r="A1655" t="s">
        <v>326</v>
      </c>
      <c r="B1655" t="s">
        <v>17</v>
      </c>
      <c r="C1655">
        <v>2019</v>
      </c>
      <c r="D1655">
        <v>5</v>
      </c>
      <c r="E1655">
        <v>6</v>
      </c>
      <c r="F1655" t="s">
        <v>55</v>
      </c>
      <c r="G1655">
        <v>1</v>
      </c>
      <c r="H1655">
        <v>34</v>
      </c>
      <c r="I1655">
        <v>5.7</v>
      </c>
      <c r="J1655">
        <v>80</v>
      </c>
      <c r="K1655">
        <v>70</v>
      </c>
      <c r="L1655">
        <v>0</v>
      </c>
      <c r="M1655">
        <v>0</v>
      </c>
      <c r="O1655">
        <v>0</v>
      </c>
      <c r="Q1655">
        <v>2</v>
      </c>
    </row>
    <row r="1656" spans="1:17" ht="14.4" customHeight="1" x14ac:dyDescent="0.35">
      <c r="A1656" t="s">
        <v>567</v>
      </c>
      <c r="B1656" t="s">
        <v>17</v>
      </c>
      <c r="C1656">
        <v>2020</v>
      </c>
      <c r="D1656">
        <v>9</v>
      </c>
      <c r="E1656">
        <v>6</v>
      </c>
      <c r="F1656" t="s">
        <v>55</v>
      </c>
      <c r="G1656">
        <v>1</v>
      </c>
      <c r="H1656">
        <v>0</v>
      </c>
      <c r="J1656">
        <v>0</v>
      </c>
      <c r="K1656">
        <v>0</v>
      </c>
      <c r="L1656">
        <v>2020</v>
      </c>
      <c r="M1656">
        <v>1</v>
      </c>
      <c r="N1656" t="s">
        <v>21</v>
      </c>
      <c r="O1656">
        <v>0</v>
      </c>
      <c r="Q1656">
        <v>0</v>
      </c>
    </row>
    <row r="1657" spans="1:17" ht="14.4" hidden="1" customHeight="1" x14ac:dyDescent="0.35">
      <c r="A1657" t="s">
        <v>407</v>
      </c>
      <c r="B1657" t="s">
        <v>17</v>
      </c>
      <c r="C1657">
        <v>2019</v>
      </c>
      <c r="D1657">
        <v>7</v>
      </c>
      <c r="E1657">
        <v>2</v>
      </c>
      <c r="F1657" t="s">
        <v>66</v>
      </c>
      <c r="G1657">
        <v>2</v>
      </c>
      <c r="H1657">
        <v>61</v>
      </c>
      <c r="I1657">
        <v>12.4</v>
      </c>
      <c r="J1657">
        <v>80</v>
      </c>
      <c r="K1657">
        <v>40</v>
      </c>
      <c r="L1657">
        <v>0</v>
      </c>
      <c r="M1657">
        <v>0</v>
      </c>
      <c r="O1657">
        <v>0</v>
      </c>
      <c r="Q1657">
        <v>1</v>
      </c>
    </row>
    <row r="1658" spans="1:17" ht="14.4" customHeight="1" x14ac:dyDescent="0.35">
      <c r="A1658" t="s">
        <v>568</v>
      </c>
      <c r="B1658" t="s">
        <v>17</v>
      </c>
      <c r="C1658">
        <v>2020</v>
      </c>
      <c r="D1658">
        <v>9</v>
      </c>
      <c r="E1658">
        <v>6</v>
      </c>
      <c r="F1658" t="s">
        <v>55</v>
      </c>
      <c r="G1658">
        <v>2</v>
      </c>
      <c r="H1658">
        <v>0</v>
      </c>
      <c r="J1658">
        <v>0</v>
      </c>
      <c r="K1658">
        <v>0</v>
      </c>
      <c r="L1658">
        <v>2020</v>
      </c>
      <c r="M1658">
        <v>1</v>
      </c>
      <c r="N1658" t="s">
        <v>21</v>
      </c>
      <c r="O1658">
        <v>0</v>
      </c>
      <c r="Q1658">
        <v>3</v>
      </c>
    </row>
    <row r="1659" spans="1:17" ht="14.4" hidden="1" customHeight="1" x14ac:dyDescent="0.35">
      <c r="A1659" t="s">
        <v>476</v>
      </c>
      <c r="B1659" t="s">
        <v>17</v>
      </c>
      <c r="C1659">
        <v>2019</v>
      </c>
      <c r="D1659">
        <v>8</v>
      </c>
      <c r="E1659">
        <v>2</v>
      </c>
      <c r="F1659" t="s">
        <v>66</v>
      </c>
      <c r="G1659">
        <v>10</v>
      </c>
      <c r="H1659">
        <v>48</v>
      </c>
      <c r="I1659">
        <v>11.5</v>
      </c>
      <c r="J1659">
        <v>80</v>
      </c>
      <c r="K1659">
        <v>20</v>
      </c>
      <c r="L1659">
        <v>0</v>
      </c>
      <c r="M1659">
        <v>0</v>
      </c>
      <c r="O1659">
        <v>0</v>
      </c>
      <c r="Q1659">
        <v>2</v>
      </c>
    </row>
    <row r="1660" spans="1:17" ht="14.4" hidden="1" customHeight="1" x14ac:dyDescent="0.35">
      <c r="A1660" t="s">
        <v>561</v>
      </c>
      <c r="B1660" t="s">
        <v>17</v>
      </c>
      <c r="C1660">
        <v>2019</v>
      </c>
      <c r="D1660">
        <v>9</v>
      </c>
      <c r="E1660">
        <v>5</v>
      </c>
      <c r="F1660" t="s">
        <v>78</v>
      </c>
      <c r="G1660">
        <v>5</v>
      </c>
      <c r="H1660">
        <v>65</v>
      </c>
      <c r="I1660">
        <v>12.6</v>
      </c>
      <c r="J1660">
        <v>80</v>
      </c>
      <c r="K1660">
        <v>30</v>
      </c>
      <c r="L1660">
        <v>0</v>
      </c>
      <c r="M1660">
        <v>0</v>
      </c>
      <c r="O1660">
        <v>0</v>
      </c>
      <c r="Q1660">
        <v>0</v>
      </c>
    </row>
    <row r="1661" spans="1:17" ht="14.4" hidden="1" customHeight="1" x14ac:dyDescent="0.35">
      <c r="A1661" t="s">
        <v>634</v>
      </c>
      <c r="B1661" t="s">
        <v>17</v>
      </c>
      <c r="C1661">
        <v>2019</v>
      </c>
      <c r="D1661">
        <v>10</v>
      </c>
      <c r="E1661">
        <v>6</v>
      </c>
      <c r="F1661" t="s">
        <v>18</v>
      </c>
      <c r="G1661">
        <v>7</v>
      </c>
      <c r="H1661">
        <v>60</v>
      </c>
      <c r="I1661">
        <v>9.8000000000000007</v>
      </c>
      <c r="J1661">
        <v>80</v>
      </c>
      <c r="K1661">
        <v>40</v>
      </c>
      <c r="L1661">
        <v>0</v>
      </c>
      <c r="M1661">
        <v>0</v>
      </c>
      <c r="O1661">
        <v>0</v>
      </c>
      <c r="Q1661">
        <v>0</v>
      </c>
    </row>
    <row r="1662" spans="1:17" ht="14.4" hidden="1" customHeight="1" x14ac:dyDescent="0.35">
      <c r="A1662" t="s">
        <v>80</v>
      </c>
      <c r="B1662" t="s">
        <v>17</v>
      </c>
      <c r="C1662">
        <v>2019</v>
      </c>
      <c r="D1662">
        <v>1</v>
      </c>
      <c r="E1662">
        <v>6</v>
      </c>
      <c r="F1662" t="s">
        <v>78</v>
      </c>
      <c r="G1662">
        <v>2</v>
      </c>
      <c r="H1662">
        <v>37</v>
      </c>
      <c r="I1662">
        <v>7.4</v>
      </c>
      <c r="J1662">
        <v>70</v>
      </c>
      <c r="K1662">
        <v>50</v>
      </c>
      <c r="L1662">
        <v>0</v>
      </c>
      <c r="M1662">
        <v>0</v>
      </c>
      <c r="O1662">
        <v>0</v>
      </c>
      <c r="Q1662">
        <v>0</v>
      </c>
    </row>
    <row r="1663" spans="1:17" ht="14.4" customHeight="1" x14ac:dyDescent="0.35">
      <c r="A1663" t="s">
        <v>569</v>
      </c>
      <c r="B1663" t="s">
        <v>17</v>
      </c>
      <c r="C1663">
        <v>2020</v>
      </c>
      <c r="D1663">
        <v>9</v>
      </c>
      <c r="E1663">
        <v>6</v>
      </c>
      <c r="F1663" t="s">
        <v>55</v>
      </c>
      <c r="G1663">
        <v>3</v>
      </c>
      <c r="H1663">
        <v>0</v>
      </c>
      <c r="J1663">
        <v>0</v>
      </c>
      <c r="K1663">
        <v>0</v>
      </c>
      <c r="L1663">
        <v>2020</v>
      </c>
      <c r="M1663">
        <v>1</v>
      </c>
      <c r="N1663" t="s">
        <v>21</v>
      </c>
      <c r="O1663">
        <v>0</v>
      </c>
      <c r="Q1663">
        <v>3</v>
      </c>
    </row>
    <row r="1664" spans="1:17" ht="14.4" customHeight="1" x14ac:dyDescent="0.35">
      <c r="A1664" t="s">
        <v>573</v>
      </c>
      <c r="B1664" t="s">
        <v>17</v>
      </c>
      <c r="C1664">
        <v>2020</v>
      </c>
      <c r="D1664">
        <v>9</v>
      </c>
      <c r="E1664">
        <v>6</v>
      </c>
      <c r="F1664" t="s">
        <v>55</v>
      </c>
      <c r="G1664">
        <v>7</v>
      </c>
      <c r="H1664">
        <v>53</v>
      </c>
      <c r="I1664">
        <v>11.7</v>
      </c>
      <c r="J1664">
        <v>0</v>
      </c>
      <c r="K1664">
        <v>0</v>
      </c>
      <c r="L1664">
        <v>0</v>
      </c>
      <c r="M1664">
        <v>0</v>
      </c>
      <c r="O1664">
        <v>0</v>
      </c>
      <c r="Q1664">
        <v>3</v>
      </c>
    </row>
    <row r="1665" spans="1:17" ht="14.4" hidden="1" customHeight="1" x14ac:dyDescent="0.35">
      <c r="A1665" t="s">
        <v>229</v>
      </c>
      <c r="B1665" t="s">
        <v>17</v>
      </c>
      <c r="C1665">
        <v>2019</v>
      </c>
      <c r="D1665">
        <v>4</v>
      </c>
      <c r="E1665">
        <v>2</v>
      </c>
      <c r="F1665" t="s">
        <v>66</v>
      </c>
      <c r="G1665">
        <v>7</v>
      </c>
      <c r="H1665">
        <v>32</v>
      </c>
      <c r="I1665">
        <v>8.6999999999999993</v>
      </c>
      <c r="J1665">
        <v>70</v>
      </c>
      <c r="K1665">
        <v>30</v>
      </c>
      <c r="L1665">
        <v>0</v>
      </c>
      <c r="M1665">
        <v>0</v>
      </c>
      <c r="O1665">
        <v>0</v>
      </c>
      <c r="Q1665">
        <v>2</v>
      </c>
    </row>
    <row r="1666" spans="1:17" ht="14.4" hidden="1" customHeight="1" x14ac:dyDescent="0.35">
      <c r="A1666" t="s">
        <v>547</v>
      </c>
      <c r="B1666" t="s">
        <v>17</v>
      </c>
      <c r="C1666">
        <v>2019</v>
      </c>
      <c r="D1666">
        <v>9</v>
      </c>
      <c r="E1666">
        <v>4</v>
      </c>
      <c r="F1666" t="s">
        <v>32</v>
      </c>
      <c r="G1666">
        <v>1</v>
      </c>
      <c r="H1666">
        <v>41</v>
      </c>
      <c r="I1666">
        <v>9.8000000000000007</v>
      </c>
      <c r="J1666">
        <v>0</v>
      </c>
      <c r="K1666">
        <v>0</v>
      </c>
      <c r="L1666">
        <v>0</v>
      </c>
      <c r="M1666">
        <v>0</v>
      </c>
      <c r="O1666">
        <v>0</v>
      </c>
      <c r="Q1666">
        <v>0</v>
      </c>
    </row>
    <row r="1667" spans="1:17" ht="14.4" hidden="1" customHeight="1" x14ac:dyDescent="0.35">
      <c r="A1667" t="s">
        <v>326</v>
      </c>
      <c r="B1667" t="s">
        <v>17</v>
      </c>
      <c r="C1667">
        <v>2018</v>
      </c>
      <c r="D1667">
        <v>5</v>
      </c>
      <c r="E1667">
        <v>6</v>
      </c>
      <c r="F1667" t="s">
        <v>55</v>
      </c>
      <c r="G1667">
        <v>1</v>
      </c>
      <c r="H1667">
        <v>30</v>
      </c>
      <c r="I1667">
        <v>6.3</v>
      </c>
      <c r="J1667">
        <v>0</v>
      </c>
      <c r="K1667">
        <v>0</v>
      </c>
      <c r="L1667">
        <v>0</v>
      </c>
      <c r="M1667">
        <v>0</v>
      </c>
      <c r="O1667">
        <v>0</v>
      </c>
      <c r="Q1667">
        <v>0</v>
      </c>
    </row>
    <row r="1668" spans="1:17" ht="14.4" hidden="1" customHeight="1" x14ac:dyDescent="0.35">
      <c r="A1668" t="s">
        <v>548</v>
      </c>
      <c r="B1668" t="s">
        <v>17</v>
      </c>
      <c r="C1668">
        <v>2019</v>
      </c>
      <c r="D1668">
        <v>9</v>
      </c>
      <c r="E1668">
        <v>4</v>
      </c>
      <c r="F1668" t="s">
        <v>32</v>
      </c>
      <c r="G1668">
        <v>2</v>
      </c>
      <c r="H1668">
        <v>56</v>
      </c>
      <c r="I1668">
        <v>11.8</v>
      </c>
      <c r="J1668">
        <v>0</v>
      </c>
      <c r="K1668">
        <v>0</v>
      </c>
      <c r="L1668">
        <v>0</v>
      </c>
      <c r="M1668">
        <v>0</v>
      </c>
      <c r="O1668">
        <v>0</v>
      </c>
      <c r="Q1668">
        <v>0</v>
      </c>
    </row>
    <row r="1669" spans="1:17" ht="14.4" hidden="1" customHeight="1" x14ac:dyDescent="0.35">
      <c r="A1669" t="s">
        <v>550</v>
      </c>
      <c r="B1669" t="s">
        <v>17</v>
      </c>
      <c r="C1669">
        <v>2019</v>
      </c>
      <c r="D1669">
        <v>9</v>
      </c>
      <c r="E1669">
        <v>4</v>
      </c>
      <c r="F1669" t="s">
        <v>32</v>
      </c>
      <c r="G1669">
        <v>4</v>
      </c>
      <c r="H1669">
        <v>0</v>
      </c>
      <c r="J1669">
        <v>0</v>
      </c>
      <c r="K1669">
        <v>0</v>
      </c>
      <c r="L1669">
        <v>2019</v>
      </c>
      <c r="M1669">
        <v>1</v>
      </c>
      <c r="N1669" t="s">
        <v>21</v>
      </c>
      <c r="O1669">
        <v>0</v>
      </c>
      <c r="Q1669">
        <v>0</v>
      </c>
    </row>
    <row r="1670" spans="1:17" ht="14.4" hidden="1" customHeight="1" x14ac:dyDescent="0.35">
      <c r="A1670" t="s">
        <v>327</v>
      </c>
      <c r="B1670" t="s">
        <v>17</v>
      </c>
      <c r="C1670">
        <v>2018</v>
      </c>
      <c r="D1670">
        <v>5</v>
      </c>
      <c r="E1670">
        <v>6</v>
      </c>
      <c r="F1670" t="s">
        <v>55</v>
      </c>
      <c r="G1670">
        <v>2</v>
      </c>
      <c r="H1670">
        <v>0</v>
      </c>
      <c r="J1670">
        <v>0</v>
      </c>
      <c r="K1670">
        <v>0</v>
      </c>
      <c r="L1670">
        <v>2018</v>
      </c>
      <c r="M1670">
        <v>1</v>
      </c>
      <c r="N1670" t="s">
        <v>21</v>
      </c>
      <c r="O1670">
        <v>0</v>
      </c>
      <c r="Q1670">
        <v>0</v>
      </c>
    </row>
    <row r="1671" spans="1:17" ht="14.4" hidden="1" customHeight="1" x14ac:dyDescent="0.35">
      <c r="A1671" t="s">
        <v>328</v>
      </c>
      <c r="B1671" t="s">
        <v>17</v>
      </c>
      <c r="C1671">
        <v>2018</v>
      </c>
      <c r="D1671">
        <v>5</v>
      </c>
      <c r="E1671">
        <v>6</v>
      </c>
      <c r="F1671" t="s">
        <v>55</v>
      </c>
      <c r="G1671">
        <v>3</v>
      </c>
      <c r="H1671">
        <v>0</v>
      </c>
      <c r="J1671">
        <v>0</v>
      </c>
      <c r="K1671">
        <v>0</v>
      </c>
      <c r="L1671">
        <v>2018</v>
      </c>
      <c r="M1671">
        <v>1</v>
      </c>
      <c r="O1671">
        <v>0</v>
      </c>
      <c r="Q1671">
        <v>0</v>
      </c>
    </row>
    <row r="1672" spans="1:17" ht="14.4" hidden="1" customHeight="1" x14ac:dyDescent="0.35">
      <c r="A1672" t="s">
        <v>329</v>
      </c>
      <c r="B1672" t="s">
        <v>17</v>
      </c>
      <c r="C1672">
        <v>2018</v>
      </c>
      <c r="D1672">
        <v>5</v>
      </c>
      <c r="E1672">
        <v>6</v>
      </c>
      <c r="F1672" t="s">
        <v>55</v>
      </c>
      <c r="G1672">
        <v>4</v>
      </c>
      <c r="H1672">
        <v>56</v>
      </c>
      <c r="I1672">
        <v>10</v>
      </c>
      <c r="J1672">
        <v>0</v>
      </c>
      <c r="K1672">
        <v>0</v>
      </c>
      <c r="L1672">
        <v>0</v>
      </c>
      <c r="M1672">
        <v>0</v>
      </c>
      <c r="O1672">
        <v>0</v>
      </c>
      <c r="Q1672">
        <v>0</v>
      </c>
    </row>
    <row r="1673" spans="1:17" ht="14.4" hidden="1" customHeight="1" x14ac:dyDescent="0.35">
      <c r="A1673" t="s">
        <v>551</v>
      </c>
      <c r="B1673" t="s">
        <v>17</v>
      </c>
      <c r="C1673">
        <v>2019</v>
      </c>
      <c r="D1673">
        <v>9</v>
      </c>
      <c r="E1673">
        <v>4</v>
      </c>
      <c r="F1673" t="s">
        <v>32</v>
      </c>
      <c r="G1673">
        <v>5</v>
      </c>
      <c r="H1673">
        <v>43</v>
      </c>
      <c r="I1673">
        <v>7</v>
      </c>
      <c r="J1673">
        <v>0</v>
      </c>
      <c r="K1673">
        <v>0</v>
      </c>
      <c r="L1673">
        <v>0</v>
      </c>
      <c r="M1673">
        <v>0</v>
      </c>
      <c r="O1673">
        <v>0</v>
      </c>
      <c r="Q1673">
        <v>0</v>
      </c>
    </row>
    <row r="1674" spans="1:17" ht="14.4" hidden="1" customHeight="1" x14ac:dyDescent="0.35">
      <c r="A1674" t="s">
        <v>330</v>
      </c>
      <c r="B1674" t="s">
        <v>17</v>
      </c>
      <c r="C1674">
        <v>2018</v>
      </c>
      <c r="D1674">
        <v>5</v>
      </c>
      <c r="E1674">
        <v>6</v>
      </c>
      <c r="F1674" t="s">
        <v>55</v>
      </c>
      <c r="G1674">
        <v>5</v>
      </c>
      <c r="H1674">
        <v>62</v>
      </c>
      <c r="I1674">
        <v>13.4</v>
      </c>
      <c r="J1674">
        <v>0</v>
      </c>
      <c r="K1674">
        <v>0</v>
      </c>
      <c r="L1674">
        <v>0</v>
      </c>
      <c r="M1674">
        <v>0</v>
      </c>
      <c r="O1674">
        <v>0</v>
      </c>
      <c r="Q1674">
        <v>0</v>
      </c>
    </row>
    <row r="1675" spans="1:17" ht="14.4" hidden="1" customHeight="1" x14ac:dyDescent="0.35">
      <c r="A1675" t="s">
        <v>332</v>
      </c>
      <c r="B1675" t="s">
        <v>17</v>
      </c>
      <c r="C1675">
        <v>2018</v>
      </c>
      <c r="D1675">
        <v>5</v>
      </c>
      <c r="E1675">
        <v>6</v>
      </c>
      <c r="F1675" t="s">
        <v>55</v>
      </c>
      <c r="G1675">
        <v>7</v>
      </c>
      <c r="H1675">
        <v>0</v>
      </c>
      <c r="J1675">
        <v>0</v>
      </c>
      <c r="K1675">
        <v>0</v>
      </c>
      <c r="L1675">
        <v>2018</v>
      </c>
      <c r="M1675">
        <v>1</v>
      </c>
      <c r="N1675" t="s">
        <v>21</v>
      </c>
      <c r="O1675">
        <v>0</v>
      </c>
      <c r="Q1675">
        <v>0</v>
      </c>
    </row>
    <row r="1676" spans="1:17" ht="14.4" hidden="1" customHeight="1" x14ac:dyDescent="0.35">
      <c r="A1676" t="s">
        <v>553</v>
      </c>
      <c r="B1676" t="s">
        <v>17</v>
      </c>
      <c r="C1676">
        <v>2019</v>
      </c>
      <c r="D1676">
        <v>9</v>
      </c>
      <c r="E1676">
        <v>4</v>
      </c>
      <c r="F1676" t="s">
        <v>32</v>
      </c>
      <c r="G1676">
        <v>7</v>
      </c>
      <c r="H1676">
        <v>0</v>
      </c>
      <c r="J1676">
        <v>0</v>
      </c>
      <c r="K1676">
        <v>0</v>
      </c>
      <c r="L1676">
        <v>2019</v>
      </c>
      <c r="M1676">
        <v>1</v>
      </c>
      <c r="O1676">
        <v>0</v>
      </c>
      <c r="Q1676">
        <v>0</v>
      </c>
    </row>
    <row r="1677" spans="1:17" ht="14.4" hidden="1" customHeight="1" x14ac:dyDescent="0.35">
      <c r="A1677" t="s">
        <v>333</v>
      </c>
      <c r="B1677" t="s">
        <v>17</v>
      </c>
      <c r="C1677">
        <v>2018</v>
      </c>
      <c r="D1677">
        <v>5</v>
      </c>
      <c r="E1677">
        <v>6</v>
      </c>
      <c r="F1677" t="s">
        <v>55</v>
      </c>
      <c r="G1677">
        <v>8</v>
      </c>
      <c r="H1677">
        <v>0</v>
      </c>
      <c r="J1677">
        <v>0</v>
      </c>
      <c r="K1677">
        <v>0</v>
      </c>
      <c r="L1677">
        <v>2018</v>
      </c>
      <c r="M1677">
        <v>1</v>
      </c>
      <c r="O1677">
        <v>0</v>
      </c>
      <c r="Q1677">
        <v>1</v>
      </c>
    </row>
    <row r="1678" spans="1:17" ht="14.4" hidden="1" customHeight="1" x14ac:dyDescent="0.35">
      <c r="A1678" t="s">
        <v>334</v>
      </c>
      <c r="B1678" t="s">
        <v>17</v>
      </c>
      <c r="C1678">
        <v>2018</v>
      </c>
      <c r="D1678">
        <v>5</v>
      </c>
      <c r="E1678">
        <v>6</v>
      </c>
      <c r="F1678" t="s">
        <v>55</v>
      </c>
      <c r="G1678">
        <v>9</v>
      </c>
      <c r="H1678">
        <v>0</v>
      </c>
      <c r="J1678">
        <v>0</v>
      </c>
      <c r="K1678">
        <v>0</v>
      </c>
      <c r="L1678">
        <v>2018</v>
      </c>
      <c r="M1678">
        <v>1</v>
      </c>
      <c r="N1678" t="s">
        <v>23</v>
      </c>
      <c r="O1678">
        <v>0</v>
      </c>
      <c r="Q1678">
        <v>0</v>
      </c>
    </row>
    <row r="1679" spans="1:17" ht="14.4" hidden="1" customHeight="1" x14ac:dyDescent="0.35">
      <c r="A1679" t="s">
        <v>554</v>
      </c>
      <c r="B1679" t="s">
        <v>17</v>
      </c>
      <c r="C1679">
        <v>2019</v>
      </c>
      <c r="D1679">
        <v>9</v>
      </c>
      <c r="E1679">
        <v>4</v>
      </c>
      <c r="F1679" t="s">
        <v>32</v>
      </c>
      <c r="G1679">
        <v>8</v>
      </c>
      <c r="H1679">
        <v>48</v>
      </c>
      <c r="I1679">
        <v>7.4</v>
      </c>
      <c r="J1679">
        <v>0</v>
      </c>
      <c r="K1679">
        <v>0</v>
      </c>
      <c r="L1679">
        <v>0</v>
      </c>
      <c r="M1679">
        <v>0</v>
      </c>
      <c r="O1679">
        <v>0</v>
      </c>
      <c r="Q1679">
        <v>0</v>
      </c>
    </row>
    <row r="1680" spans="1:17" ht="14.4" hidden="1" customHeight="1" x14ac:dyDescent="0.35">
      <c r="A1680" t="s">
        <v>556</v>
      </c>
      <c r="B1680" t="s">
        <v>17</v>
      </c>
      <c r="C1680">
        <v>2019</v>
      </c>
      <c r="D1680">
        <v>9</v>
      </c>
      <c r="E1680">
        <v>4</v>
      </c>
      <c r="F1680" t="s">
        <v>32</v>
      </c>
      <c r="G1680">
        <v>10</v>
      </c>
      <c r="H1680">
        <v>38</v>
      </c>
      <c r="I1680">
        <v>7.5</v>
      </c>
      <c r="J1680">
        <v>0</v>
      </c>
      <c r="K1680">
        <v>0</v>
      </c>
      <c r="L1680">
        <v>0</v>
      </c>
      <c r="M1680">
        <v>0</v>
      </c>
      <c r="O1680">
        <v>0</v>
      </c>
      <c r="Q1680">
        <v>0</v>
      </c>
    </row>
    <row r="1681" spans="1:17" ht="14.4" hidden="1" customHeight="1" x14ac:dyDescent="0.35">
      <c r="A1681" t="s">
        <v>335</v>
      </c>
      <c r="B1681" t="s">
        <v>17</v>
      </c>
      <c r="C1681">
        <v>2018</v>
      </c>
      <c r="D1681">
        <v>5</v>
      </c>
      <c r="E1681">
        <v>6</v>
      </c>
      <c r="F1681" t="s">
        <v>55</v>
      </c>
      <c r="G1681">
        <v>10</v>
      </c>
      <c r="H1681">
        <v>0</v>
      </c>
      <c r="J1681">
        <v>0</v>
      </c>
      <c r="K1681">
        <v>0</v>
      </c>
      <c r="L1681">
        <v>2018</v>
      </c>
      <c r="M1681">
        <v>1</v>
      </c>
      <c r="O1681">
        <v>0</v>
      </c>
      <c r="Q1681">
        <v>0</v>
      </c>
    </row>
    <row r="1682" spans="1:17" ht="14.4" hidden="1" customHeight="1" x14ac:dyDescent="0.35">
      <c r="A1682" t="s">
        <v>386</v>
      </c>
      <c r="B1682" t="s">
        <v>17</v>
      </c>
      <c r="C1682">
        <v>2018</v>
      </c>
      <c r="D1682">
        <v>6</v>
      </c>
      <c r="E1682">
        <v>6</v>
      </c>
      <c r="F1682" t="s">
        <v>44</v>
      </c>
      <c r="G1682">
        <v>1</v>
      </c>
      <c r="H1682">
        <v>45</v>
      </c>
      <c r="I1682">
        <v>5.2</v>
      </c>
      <c r="J1682">
        <v>0</v>
      </c>
      <c r="K1682">
        <v>0</v>
      </c>
      <c r="L1682">
        <v>0</v>
      </c>
      <c r="M1682">
        <v>0</v>
      </c>
      <c r="O1682">
        <v>0</v>
      </c>
      <c r="Q1682">
        <v>0</v>
      </c>
    </row>
    <row r="1683" spans="1:17" ht="14.4" hidden="1" customHeight="1" x14ac:dyDescent="0.35">
      <c r="A1683" t="s">
        <v>387</v>
      </c>
      <c r="B1683" t="s">
        <v>17</v>
      </c>
      <c r="C1683">
        <v>2018</v>
      </c>
      <c r="D1683">
        <v>6</v>
      </c>
      <c r="E1683">
        <v>6</v>
      </c>
      <c r="F1683" t="s">
        <v>44</v>
      </c>
      <c r="G1683">
        <v>2</v>
      </c>
      <c r="H1683">
        <v>34</v>
      </c>
      <c r="I1683">
        <v>6.5</v>
      </c>
      <c r="J1683">
        <v>0</v>
      </c>
      <c r="K1683">
        <v>0</v>
      </c>
      <c r="L1683">
        <v>0</v>
      </c>
      <c r="M1683">
        <v>0</v>
      </c>
      <c r="O1683">
        <v>0</v>
      </c>
      <c r="Q1683">
        <v>0</v>
      </c>
    </row>
    <row r="1684" spans="1:17" ht="14.4" hidden="1" customHeight="1" x14ac:dyDescent="0.35">
      <c r="A1684" t="s">
        <v>388</v>
      </c>
      <c r="B1684" t="s">
        <v>17</v>
      </c>
      <c r="C1684">
        <v>2018</v>
      </c>
      <c r="D1684">
        <v>6</v>
      </c>
      <c r="E1684">
        <v>6</v>
      </c>
      <c r="F1684" t="s">
        <v>44</v>
      </c>
      <c r="G1684">
        <v>3</v>
      </c>
      <c r="H1684">
        <v>20</v>
      </c>
      <c r="I1684">
        <v>2.2999999999999998</v>
      </c>
      <c r="J1684">
        <v>0</v>
      </c>
      <c r="K1684">
        <v>0</v>
      </c>
      <c r="L1684">
        <v>0</v>
      </c>
      <c r="M1684">
        <v>0</v>
      </c>
      <c r="O1684">
        <v>0</v>
      </c>
      <c r="Q1684">
        <v>0</v>
      </c>
    </row>
    <row r="1685" spans="1:17" ht="14.4" hidden="1" customHeight="1" x14ac:dyDescent="0.35">
      <c r="A1685" t="s">
        <v>389</v>
      </c>
      <c r="B1685" t="s">
        <v>17</v>
      </c>
      <c r="C1685">
        <v>2018</v>
      </c>
      <c r="D1685">
        <v>6</v>
      </c>
      <c r="E1685">
        <v>6</v>
      </c>
      <c r="F1685" t="s">
        <v>44</v>
      </c>
      <c r="G1685">
        <v>4</v>
      </c>
      <c r="H1685">
        <v>18</v>
      </c>
      <c r="I1685">
        <v>3.1</v>
      </c>
      <c r="J1685">
        <v>0</v>
      </c>
      <c r="K1685">
        <v>0</v>
      </c>
      <c r="L1685">
        <v>0</v>
      </c>
      <c r="M1685">
        <v>0</v>
      </c>
      <c r="O1685">
        <v>0</v>
      </c>
      <c r="Q1685">
        <v>0</v>
      </c>
    </row>
    <row r="1686" spans="1:17" ht="14.4" hidden="1" customHeight="1" x14ac:dyDescent="0.35">
      <c r="A1686" t="s">
        <v>390</v>
      </c>
      <c r="B1686" t="s">
        <v>17</v>
      </c>
      <c r="C1686">
        <v>2018</v>
      </c>
      <c r="D1686">
        <v>6</v>
      </c>
      <c r="E1686">
        <v>6</v>
      </c>
      <c r="F1686" t="s">
        <v>44</v>
      </c>
      <c r="G1686">
        <v>5</v>
      </c>
      <c r="H1686">
        <v>40</v>
      </c>
      <c r="I1686">
        <v>4.8</v>
      </c>
      <c r="J1686">
        <v>0</v>
      </c>
      <c r="K1686">
        <v>0</v>
      </c>
      <c r="L1686">
        <v>0</v>
      </c>
      <c r="M1686">
        <v>0</v>
      </c>
      <c r="O1686">
        <v>0</v>
      </c>
      <c r="Q1686">
        <v>0</v>
      </c>
    </row>
    <row r="1687" spans="1:17" ht="14.4" hidden="1" customHeight="1" x14ac:dyDescent="0.35">
      <c r="A1687" t="s">
        <v>391</v>
      </c>
      <c r="B1687" t="s">
        <v>17</v>
      </c>
      <c r="C1687">
        <v>2018</v>
      </c>
      <c r="D1687">
        <v>6</v>
      </c>
      <c r="E1687">
        <v>6</v>
      </c>
      <c r="F1687" t="s">
        <v>44</v>
      </c>
      <c r="G1687">
        <v>6</v>
      </c>
      <c r="H1687">
        <v>41</v>
      </c>
      <c r="I1687">
        <v>6.3</v>
      </c>
      <c r="J1687">
        <v>0</v>
      </c>
      <c r="K1687">
        <v>0</v>
      </c>
      <c r="L1687">
        <v>0</v>
      </c>
      <c r="M1687">
        <v>0</v>
      </c>
      <c r="O1687">
        <v>0</v>
      </c>
      <c r="Q1687">
        <v>0</v>
      </c>
    </row>
    <row r="1688" spans="1:17" ht="14.4" hidden="1" customHeight="1" x14ac:dyDescent="0.35">
      <c r="A1688" t="s">
        <v>392</v>
      </c>
      <c r="B1688" t="s">
        <v>17</v>
      </c>
      <c r="C1688">
        <v>2018</v>
      </c>
      <c r="D1688">
        <v>6</v>
      </c>
      <c r="E1688">
        <v>6</v>
      </c>
      <c r="F1688" t="s">
        <v>44</v>
      </c>
      <c r="G1688">
        <v>7</v>
      </c>
      <c r="H1688">
        <v>36</v>
      </c>
      <c r="I1688">
        <v>6.3</v>
      </c>
      <c r="J1688">
        <v>0</v>
      </c>
      <c r="K1688">
        <v>0</v>
      </c>
      <c r="L1688">
        <v>0</v>
      </c>
      <c r="M1688">
        <v>0</v>
      </c>
      <c r="O1688">
        <v>0</v>
      </c>
      <c r="Q1688">
        <v>0</v>
      </c>
    </row>
    <row r="1689" spans="1:17" ht="14.4" hidden="1" customHeight="1" x14ac:dyDescent="0.35">
      <c r="A1689" t="s">
        <v>393</v>
      </c>
      <c r="B1689" t="s">
        <v>17</v>
      </c>
      <c r="C1689">
        <v>2018</v>
      </c>
      <c r="D1689">
        <v>6</v>
      </c>
      <c r="E1689">
        <v>6</v>
      </c>
      <c r="F1689" t="s">
        <v>44</v>
      </c>
      <c r="G1689">
        <v>8</v>
      </c>
      <c r="H1689">
        <v>58</v>
      </c>
      <c r="I1689">
        <v>8.8000000000000007</v>
      </c>
      <c r="J1689">
        <v>0</v>
      </c>
      <c r="K1689">
        <v>0</v>
      </c>
      <c r="L1689">
        <v>0</v>
      </c>
      <c r="M1689">
        <v>0</v>
      </c>
      <c r="O1689">
        <v>0</v>
      </c>
      <c r="Q1689">
        <v>0</v>
      </c>
    </row>
    <row r="1690" spans="1:17" ht="14.4" hidden="1" customHeight="1" x14ac:dyDescent="0.35">
      <c r="A1690" t="s">
        <v>394</v>
      </c>
      <c r="B1690" t="s">
        <v>17</v>
      </c>
      <c r="C1690">
        <v>2018</v>
      </c>
      <c r="D1690">
        <v>6</v>
      </c>
      <c r="E1690">
        <v>6</v>
      </c>
      <c r="F1690" t="s">
        <v>44</v>
      </c>
      <c r="G1690">
        <v>9</v>
      </c>
      <c r="H1690">
        <v>22</v>
      </c>
      <c r="I1690">
        <v>4</v>
      </c>
      <c r="J1690">
        <v>0</v>
      </c>
      <c r="K1690">
        <v>0</v>
      </c>
      <c r="L1690">
        <v>0</v>
      </c>
      <c r="M1690">
        <v>0</v>
      </c>
      <c r="O1690">
        <v>0</v>
      </c>
      <c r="Q1690">
        <v>0</v>
      </c>
    </row>
    <row r="1691" spans="1:17" ht="14.4" hidden="1" customHeight="1" x14ac:dyDescent="0.35">
      <c r="A1691" t="s">
        <v>395</v>
      </c>
      <c r="B1691" t="s">
        <v>17</v>
      </c>
      <c r="C1691">
        <v>2018</v>
      </c>
      <c r="D1691">
        <v>6</v>
      </c>
      <c r="E1691">
        <v>6</v>
      </c>
      <c r="F1691" t="s">
        <v>44</v>
      </c>
      <c r="G1691">
        <v>10</v>
      </c>
      <c r="H1691">
        <v>51</v>
      </c>
      <c r="I1691">
        <v>5.7</v>
      </c>
      <c r="J1691">
        <v>0</v>
      </c>
      <c r="K1691">
        <v>0</v>
      </c>
      <c r="L1691">
        <v>0</v>
      </c>
      <c r="M1691">
        <v>0</v>
      </c>
      <c r="O1691">
        <v>0</v>
      </c>
      <c r="Q1691">
        <v>0</v>
      </c>
    </row>
    <row r="1692" spans="1:17" ht="14.4" hidden="1" customHeight="1" x14ac:dyDescent="0.35">
      <c r="A1692" t="s">
        <v>446</v>
      </c>
      <c r="B1692" t="s">
        <v>17</v>
      </c>
      <c r="C1692">
        <v>2018</v>
      </c>
      <c r="D1692">
        <v>7</v>
      </c>
      <c r="E1692">
        <v>6</v>
      </c>
      <c r="F1692" t="s">
        <v>44</v>
      </c>
      <c r="G1692">
        <v>1</v>
      </c>
      <c r="H1692">
        <v>24</v>
      </c>
      <c r="I1692">
        <v>3.1</v>
      </c>
      <c r="J1692">
        <v>0</v>
      </c>
      <c r="K1692">
        <v>0</v>
      </c>
      <c r="L1692">
        <v>0</v>
      </c>
      <c r="M1692">
        <v>0</v>
      </c>
      <c r="O1692">
        <v>0</v>
      </c>
      <c r="Q1692">
        <v>0</v>
      </c>
    </row>
    <row r="1693" spans="1:17" ht="14.4" hidden="1" customHeight="1" x14ac:dyDescent="0.35">
      <c r="A1693" t="s">
        <v>447</v>
      </c>
      <c r="B1693" t="s">
        <v>17</v>
      </c>
      <c r="C1693">
        <v>2018</v>
      </c>
      <c r="D1693">
        <v>7</v>
      </c>
      <c r="E1693">
        <v>6</v>
      </c>
      <c r="F1693" t="s">
        <v>44</v>
      </c>
      <c r="G1693">
        <v>2</v>
      </c>
      <c r="H1693">
        <v>21</v>
      </c>
      <c r="I1693">
        <v>3.1</v>
      </c>
      <c r="J1693">
        <v>0</v>
      </c>
      <c r="K1693">
        <v>0</v>
      </c>
      <c r="L1693">
        <v>0</v>
      </c>
      <c r="M1693">
        <v>0</v>
      </c>
      <c r="O1693">
        <v>0</v>
      </c>
      <c r="Q1693">
        <v>0</v>
      </c>
    </row>
    <row r="1694" spans="1:17" ht="14.4" hidden="1" customHeight="1" x14ac:dyDescent="0.35">
      <c r="A1694" t="s">
        <v>448</v>
      </c>
      <c r="B1694" t="s">
        <v>17</v>
      </c>
      <c r="C1694">
        <v>2018</v>
      </c>
      <c r="D1694">
        <v>7</v>
      </c>
      <c r="E1694">
        <v>6</v>
      </c>
      <c r="F1694" t="s">
        <v>44</v>
      </c>
      <c r="G1694">
        <v>3</v>
      </c>
      <c r="H1694">
        <v>27</v>
      </c>
      <c r="I1694">
        <v>4.0999999999999996</v>
      </c>
      <c r="J1694">
        <v>0</v>
      </c>
      <c r="K1694">
        <v>0</v>
      </c>
      <c r="L1694">
        <v>0</v>
      </c>
      <c r="M1694">
        <v>0</v>
      </c>
      <c r="O1694">
        <v>0</v>
      </c>
      <c r="Q1694">
        <v>0</v>
      </c>
    </row>
    <row r="1695" spans="1:17" ht="14.4" hidden="1" customHeight="1" x14ac:dyDescent="0.35">
      <c r="A1695" t="s">
        <v>449</v>
      </c>
      <c r="B1695" t="s">
        <v>17</v>
      </c>
      <c r="C1695">
        <v>2018</v>
      </c>
      <c r="D1695">
        <v>7</v>
      </c>
      <c r="E1695">
        <v>6</v>
      </c>
      <c r="F1695" t="s">
        <v>44</v>
      </c>
      <c r="G1695">
        <v>4</v>
      </c>
      <c r="H1695">
        <v>29</v>
      </c>
      <c r="I1695">
        <v>4.2</v>
      </c>
      <c r="J1695">
        <v>0</v>
      </c>
      <c r="K1695">
        <v>0</v>
      </c>
      <c r="L1695">
        <v>0</v>
      </c>
      <c r="M1695">
        <v>0</v>
      </c>
      <c r="O1695">
        <v>0</v>
      </c>
      <c r="Q1695">
        <v>0</v>
      </c>
    </row>
    <row r="1696" spans="1:17" ht="14.4" hidden="1" customHeight="1" x14ac:dyDescent="0.35">
      <c r="A1696" t="s">
        <v>450</v>
      </c>
      <c r="B1696" t="s">
        <v>17</v>
      </c>
      <c r="C1696">
        <v>2018</v>
      </c>
      <c r="D1696">
        <v>7</v>
      </c>
      <c r="E1696">
        <v>6</v>
      </c>
      <c r="F1696" t="s">
        <v>44</v>
      </c>
      <c r="G1696">
        <v>5</v>
      </c>
      <c r="H1696">
        <v>37</v>
      </c>
      <c r="I1696">
        <v>5.7</v>
      </c>
      <c r="J1696">
        <v>0</v>
      </c>
      <c r="K1696">
        <v>0</v>
      </c>
      <c r="L1696">
        <v>0</v>
      </c>
      <c r="M1696">
        <v>0</v>
      </c>
      <c r="O1696">
        <v>0</v>
      </c>
      <c r="Q1696">
        <v>0</v>
      </c>
    </row>
    <row r="1697" spans="1:17" ht="14.4" hidden="1" customHeight="1" x14ac:dyDescent="0.35">
      <c r="A1697" t="s">
        <v>451</v>
      </c>
      <c r="B1697" t="s">
        <v>17</v>
      </c>
      <c r="C1697">
        <v>2018</v>
      </c>
      <c r="D1697">
        <v>7</v>
      </c>
      <c r="E1697">
        <v>6</v>
      </c>
      <c r="F1697" t="s">
        <v>44</v>
      </c>
      <c r="G1697">
        <v>6</v>
      </c>
      <c r="H1697">
        <v>32</v>
      </c>
      <c r="I1697">
        <v>31</v>
      </c>
      <c r="J1697">
        <v>0</v>
      </c>
      <c r="K1697">
        <v>0</v>
      </c>
      <c r="L1697">
        <v>0</v>
      </c>
      <c r="M1697">
        <v>0</v>
      </c>
      <c r="O1697">
        <v>0</v>
      </c>
      <c r="Q1697">
        <v>0</v>
      </c>
    </row>
    <row r="1698" spans="1:17" ht="14.4" hidden="1" customHeight="1" x14ac:dyDescent="0.35">
      <c r="A1698" t="s">
        <v>452</v>
      </c>
      <c r="B1698" t="s">
        <v>17</v>
      </c>
      <c r="C1698">
        <v>2018</v>
      </c>
      <c r="D1698">
        <v>7</v>
      </c>
      <c r="E1698">
        <v>6</v>
      </c>
      <c r="F1698" t="s">
        <v>44</v>
      </c>
      <c r="G1698">
        <v>7</v>
      </c>
      <c r="H1698">
        <v>34</v>
      </c>
      <c r="I1698">
        <v>5.9</v>
      </c>
      <c r="J1698">
        <v>0</v>
      </c>
      <c r="K1698">
        <v>0</v>
      </c>
      <c r="L1698">
        <v>0</v>
      </c>
      <c r="M1698">
        <v>0</v>
      </c>
      <c r="O1698">
        <v>0</v>
      </c>
      <c r="Q1698">
        <v>0</v>
      </c>
    </row>
    <row r="1699" spans="1:17" ht="14.4" hidden="1" customHeight="1" x14ac:dyDescent="0.35">
      <c r="A1699" t="s">
        <v>453</v>
      </c>
      <c r="B1699" t="s">
        <v>17</v>
      </c>
      <c r="C1699">
        <v>2018</v>
      </c>
      <c r="D1699">
        <v>7</v>
      </c>
      <c r="E1699">
        <v>6</v>
      </c>
      <c r="F1699" t="s">
        <v>44</v>
      </c>
      <c r="G1699">
        <v>8</v>
      </c>
      <c r="H1699">
        <v>34</v>
      </c>
      <c r="I1699">
        <v>5.2</v>
      </c>
      <c r="J1699">
        <v>0</v>
      </c>
      <c r="K1699">
        <v>0</v>
      </c>
      <c r="L1699">
        <v>0</v>
      </c>
      <c r="M1699">
        <v>0</v>
      </c>
      <c r="O1699">
        <v>0</v>
      </c>
      <c r="Q1699">
        <v>0</v>
      </c>
    </row>
    <row r="1700" spans="1:17" ht="14.4" hidden="1" customHeight="1" x14ac:dyDescent="0.35">
      <c r="A1700" t="s">
        <v>454</v>
      </c>
      <c r="B1700" t="s">
        <v>17</v>
      </c>
      <c r="C1700">
        <v>2018</v>
      </c>
      <c r="D1700">
        <v>7</v>
      </c>
      <c r="E1700">
        <v>6</v>
      </c>
      <c r="F1700" t="s">
        <v>44</v>
      </c>
      <c r="G1700">
        <v>9</v>
      </c>
      <c r="H1700">
        <v>33</v>
      </c>
      <c r="I1700">
        <v>4.3</v>
      </c>
      <c r="J1700">
        <v>0</v>
      </c>
      <c r="K1700">
        <v>0</v>
      </c>
      <c r="L1700">
        <v>0</v>
      </c>
      <c r="M1700">
        <v>0</v>
      </c>
      <c r="O1700">
        <v>0</v>
      </c>
      <c r="Q1700">
        <v>0</v>
      </c>
    </row>
    <row r="1701" spans="1:17" ht="14.4" hidden="1" customHeight="1" x14ac:dyDescent="0.35">
      <c r="A1701" t="s">
        <v>455</v>
      </c>
      <c r="B1701" t="s">
        <v>17</v>
      </c>
      <c r="C1701">
        <v>2018</v>
      </c>
      <c r="D1701">
        <v>7</v>
      </c>
      <c r="E1701">
        <v>6</v>
      </c>
      <c r="F1701" t="s">
        <v>44</v>
      </c>
      <c r="G1701">
        <v>10</v>
      </c>
      <c r="H1701">
        <v>31</v>
      </c>
      <c r="I1701">
        <v>4.2</v>
      </c>
      <c r="J1701">
        <v>0</v>
      </c>
      <c r="K1701">
        <v>0</v>
      </c>
      <c r="L1701">
        <v>0</v>
      </c>
      <c r="M1701">
        <v>0</v>
      </c>
      <c r="O1701">
        <v>0</v>
      </c>
      <c r="Q1701">
        <v>0</v>
      </c>
    </row>
    <row r="1702" spans="1:17" ht="14.4" hidden="1" customHeight="1" x14ac:dyDescent="0.35">
      <c r="A1702" t="s">
        <v>456</v>
      </c>
      <c r="B1702" t="s">
        <v>17</v>
      </c>
      <c r="C1702">
        <v>2018</v>
      </c>
      <c r="D1702">
        <v>7</v>
      </c>
      <c r="E1702">
        <v>6</v>
      </c>
      <c r="F1702" t="s">
        <v>44</v>
      </c>
      <c r="G1702">
        <v>11</v>
      </c>
      <c r="H1702">
        <v>27</v>
      </c>
      <c r="I1702">
        <v>4.4000000000000004</v>
      </c>
      <c r="J1702">
        <v>0</v>
      </c>
      <c r="K1702">
        <v>0</v>
      </c>
      <c r="L1702">
        <v>0</v>
      </c>
      <c r="M1702">
        <v>0</v>
      </c>
      <c r="O1702">
        <v>0</v>
      </c>
      <c r="Q1702">
        <v>0</v>
      </c>
    </row>
    <row r="1703" spans="1:17" ht="14.4" hidden="1" customHeight="1" x14ac:dyDescent="0.35">
      <c r="A1703" t="s">
        <v>507</v>
      </c>
      <c r="B1703" t="s">
        <v>17</v>
      </c>
      <c r="C1703">
        <v>2018</v>
      </c>
      <c r="D1703">
        <v>8</v>
      </c>
      <c r="E1703">
        <v>6</v>
      </c>
      <c r="F1703" t="s">
        <v>55</v>
      </c>
      <c r="G1703">
        <v>1</v>
      </c>
      <c r="H1703">
        <v>0</v>
      </c>
      <c r="J1703">
        <v>0</v>
      </c>
      <c r="K1703">
        <v>0</v>
      </c>
      <c r="L1703">
        <v>2018</v>
      </c>
      <c r="M1703">
        <v>1</v>
      </c>
      <c r="N1703" t="s">
        <v>21</v>
      </c>
      <c r="O1703">
        <v>0</v>
      </c>
      <c r="Q1703">
        <v>0</v>
      </c>
    </row>
    <row r="1704" spans="1:17" ht="14.4" hidden="1" customHeight="1" x14ac:dyDescent="0.35">
      <c r="A1704" t="s">
        <v>508</v>
      </c>
      <c r="B1704" t="s">
        <v>17</v>
      </c>
      <c r="C1704">
        <v>2018</v>
      </c>
      <c r="D1704">
        <v>8</v>
      </c>
      <c r="E1704">
        <v>6</v>
      </c>
      <c r="F1704" t="s">
        <v>55</v>
      </c>
      <c r="G1704">
        <v>2</v>
      </c>
      <c r="H1704">
        <v>34</v>
      </c>
      <c r="I1704">
        <v>7.2</v>
      </c>
      <c r="J1704">
        <v>0</v>
      </c>
      <c r="K1704">
        <v>0</v>
      </c>
      <c r="L1704">
        <v>0</v>
      </c>
      <c r="M1704">
        <v>0</v>
      </c>
      <c r="O1704">
        <v>0</v>
      </c>
      <c r="Q1704">
        <v>0</v>
      </c>
    </row>
    <row r="1705" spans="1:17" ht="14.4" hidden="1" customHeight="1" x14ac:dyDescent="0.35">
      <c r="A1705" t="s">
        <v>509</v>
      </c>
      <c r="B1705" t="s">
        <v>17</v>
      </c>
      <c r="C1705">
        <v>2018</v>
      </c>
      <c r="D1705">
        <v>8</v>
      </c>
      <c r="E1705">
        <v>6</v>
      </c>
      <c r="F1705" t="s">
        <v>55</v>
      </c>
      <c r="G1705">
        <v>3</v>
      </c>
      <c r="H1705">
        <v>0</v>
      </c>
      <c r="J1705">
        <v>0</v>
      </c>
      <c r="K1705">
        <v>0</v>
      </c>
      <c r="L1705">
        <v>2018</v>
      </c>
      <c r="M1705">
        <v>1</v>
      </c>
      <c r="O1705">
        <v>0</v>
      </c>
      <c r="Q1705">
        <v>0</v>
      </c>
    </row>
    <row r="1706" spans="1:17" ht="14.4" hidden="1" customHeight="1" x14ac:dyDescent="0.35">
      <c r="A1706" t="s">
        <v>510</v>
      </c>
      <c r="B1706" t="s">
        <v>17</v>
      </c>
      <c r="C1706">
        <v>2018</v>
      </c>
      <c r="D1706">
        <v>8</v>
      </c>
      <c r="E1706">
        <v>6</v>
      </c>
      <c r="F1706" t="s">
        <v>55</v>
      </c>
      <c r="G1706">
        <v>4</v>
      </c>
      <c r="H1706">
        <v>0</v>
      </c>
      <c r="J1706">
        <v>0</v>
      </c>
      <c r="K1706">
        <v>0</v>
      </c>
      <c r="L1706">
        <v>2018</v>
      </c>
      <c r="M1706">
        <v>1</v>
      </c>
      <c r="O1706">
        <v>0</v>
      </c>
      <c r="Q1706">
        <v>0</v>
      </c>
    </row>
    <row r="1707" spans="1:17" ht="14.4" hidden="1" customHeight="1" x14ac:dyDescent="0.35">
      <c r="A1707" t="s">
        <v>511</v>
      </c>
      <c r="B1707" t="s">
        <v>17</v>
      </c>
      <c r="C1707">
        <v>2018</v>
      </c>
      <c r="D1707">
        <v>8</v>
      </c>
      <c r="E1707">
        <v>6</v>
      </c>
      <c r="F1707" t="s">
        <v>55</v>
      </c>
      <c r="G1707">
        <v>5</v>
      </c>
      <c r="H1707">
        <v>0</v>
      </c>
      <c r="J1707">
        <v>0</v>
      </c>
      <c r="K1707">
        <v>0</v>
      </c>
      <c r="L1707">
        <v>2018</v>
      </c>
      <c r="M1707">
        <v>1</v>
      </c>
      <c r="O1707">
        <v>0</v>
      </c>
      <c r="Q1707">
        <v>0</v>
      </c>
    </row>
    <row r="1708" spans="1:17" ht="14.4" hidden="1" customHeight="1" x14ac:dyDescent="0.35">
      <c r="A1708" t="s">
        <v>512</v>
      </c>
      <c r="B1708" t="s">
        <v>17</v>
      </c>
      <c r="C1708">
        <v>2018</v>
      </c>
      <c r="D1708">
        <v>8</v>
      </c>
      <c r="E1708">
        <v>6</v>
      </c>
      <c r="F1708" t="s">
        <v>55</v>
      </c>
      <c r="G1708">
        <v>6</v>
      </c>
      <c r="H1708">
        <v>57</v>
      </c>
      <c r="I1708">
        <v>9.8000000000000007</v>
      </c>
      <c r="J1708">
        <v>0</v>
      </c>
      <c r="K1708">
        <v>0</v>
      </c>
      <c r="L1708">
        <v>0</v>
      </c>
      <c r="M1708">
        <v>0</v>
      </c>
      <c r="O1708">
        <v>0</v>
      </c>
      <c r="Q1708">
        <v>0</v>
      </c>
    </row>
    <row r="1709" spans="1:17" ht="14.4" hidden="1" customHeight="1" x14ac:dyDescent="0.35">
      <c r="A1709" t="s">
        <v>513</v>
      </c>
      <c r="B1709" t="s">
        <v>17</v>
      </c>
      <c r="C1709">
        <v>2018</v>
      </c>
      <c r="D1709">
        <v>8</v>
      </c>
      <c r="E1709">
        <v>6</v>
      </c>
      <c r="F1709" t="s">
        <v>55</v>
      </c>
      <c r="G1709">
        <v>7</v>
      </c>
      <c r="H1709">
        <v>37</v>
      </c>
      <c r="I1709">
        <v>8</v>
      </c>
      <c r="J1709">
        <v>0</v>
      </c>
      <c r="K1709">
        <v>0</v>
      </c>
      <c r="L1709">
        <v>0</v>
      </c>
      <c r="M1709">
        <v>0</v>
      </c>
      <c r="O1709">
        <v>0</v>
      </c>
      <c r="Q1709">
        <v>0</v>
      </c>
    </row>
    <row r="1710" spans="1:17" ht="14.4" hidden="1" customHeight="1" x14ac:dyDescent="0.35">
      <c r="A1710" t="s">
        <v>514</v>
      </c>
      <c r="B1710" t="s">
        <v>17</v>
      </c>
      <c r="C1710">
        <v>2018</v>
      </c>
      <c r="D1710">
        <v>8</v>
      </c>
      <c r="E1710">
        <v>6</v>
      </c>
      <c r="F1710" t="s">
        <v>55</v>
      </c>
      <c r="G1710">
        <v>8</v>
      </c>
      <c r="H1710">
        <v>0</v>
      </c>
      <c r="J1710">
        <v>0</v>
      </c>
      <c r="K1710">
        <v>0</v>
      </c>
      <c r="L1710">
        <v>2018</v>
      </c>
      <c r="M1710">
        <v>1</v>
      </c>
      <c r="O1710">
        <v>0</v>
      </c>
      <c r="Q1710">
        <v>1</v>
      </c>
    </row>
    <row r="1711" spans="1:17" ht="14.4" hidden="1" customHeight="1" x14ac:dyDescent="0.35">
      <c r="A1711" t="s">
        <v>515</v>
      </c>
      <c r="B1711" t="s">
        <v>17</v>
      </c>
      <c r="C1711">
        <v>2018</v>
      </c>
      <c r="D1711">
        <v>8</v>
      </c>
      <c r="E1711">
        <v>6</v>
      </c>
      <c r="F1711" t="s">
        <v>55</v>
      </c>
      <c r="G1711">
        <v>9</v>
      </c>
      <c r="H1711">
        <v>0</v>
      </c>
      <c r="J1711">
        <v>0</v>
      </c>
      <c r="K1711">
        <v>0</v>
      </c>
      <c r="L1711">
        <v>2018</v>
      </c>
      <c r="M1711">
        <v>1</v>
      </c>
      <c r="O1711">
        <v>0</v>
      </c>
      <c r="Q1711">
        <v>0</v>
      </c>
    </row>
    <row r="1712" spans="1:17" ht="14.4" hidden="1" customHeight="1" x14ac:dyDescent="0.35">
      <c r="A1712" t="s">
        <v>516</v>
      </c>
      <c r="B1712" t="s">
        <v>17</v>
      </c>
      <c r="C1712">
        <v>2018</v>
      </c>
      <c r="D1712">
        <v>8</v>
      </c>
      <c r="E1712">
        <v>6</v>
      </c>
      <c r="F1712" t="s">
        <v>55</v>
      </c>
      <c r="G1712">
        <v>10</v>
      </c>
      <c r="H1712">
        <v>43</v>
      </c>
      <c r="I1712">
        <v>6.7</v>
      </c>
      <c r="J1712">
        <v>0</v>
      </c>
      <c r="K1712">
        <v>0</v>
      </c>
      <c r="L1712">
        <v>0</v>
      </c>
      <c r="M1712">
        <v>0</v>
      </c>
      <c r="O1712">
        <v>0</v>
      </c>
      <c r="Q1712">
        <v>0</v>
      </c>
    </row>
    <row r="1713" spans="1:17" ht="14.4" hidden="1" customHeight="1" x14ac:dyDescent="0.35">
      <c r="A1713" t="s">
        <v>567</v>
      </c>
      <c r="B1713" t="s">
        <v>17</v>
      </c>
      <c r="C1713">
        <v>2018</v>
      </c>
      <c r="D1713">
        <v>9</v>
      </c>
      <c r="E1713">
        <v>6</v>
      </c>
      <c r="F1713" t="s">
        <v>55</v>
      </c>
      <c r="G1713">
        <v>1</v>
      </c>
      <c r="H1713">
        <v>37</v>
      </c>
      <c r="I1713">
        <v>7</v>
      </c>
      <c r="J1713">
        <v>0</v>
      </c>
      <c r="K1713">
        <v>0</v>
      </c>
      <c r="L1713">
        <v>0</v>
      </c>
      <c r="M1713">
        <v>0</v>
      </c>
      <c r="O1713">
        <v>0</v>
      </c>
      <c r="Q1713">
        <v>0</v>
      </c>
    </row>
    <row r="1714" spans="1:17" ht="14.4" hidden="1" customHeight="1" x14ac:dyDescent="0.35">
      <c r="A1714" t="s">
        <v>568</v>
      </c>
      <c r="B1714" t="s">
        <v>17</v>
      </c>
      <c r="C1714">
        <v>2018</v>
      </c>
      <c r="D1714">
        <v>9</v>
      </c>
      <c r="E1714">
        <v>6</v>
      </c>
      <c r="F1714" t="s">
        <v>55</v>
      </c>
      <c r="G1714">
        <v>2</v>
      </c>
      <c r="H1714">
        <v>38</v>
      </c>
      <c r="I1714">
        <v>10</v>
      </c>
      <c r="J1714">
        <v>0</v>
      </c>
      <c r="K1714">
        <v>0</v>
      </c>
      <c r="L1714">
        <v>0</v>
      </c>
      <c r="M1714">
        <v>0</v>
      </c>
      <c r="O1714">
        <v>0</v>
      </c>
      <c r="Q1714">
        <v>0</v>
      </c>
    </row>
    <row r="1715" spans="1:17" ht="14.4" hidden="1" customHeight="1" x14ac:dyDescent="0.35">
      <c r="A1715" t="s">
        <v>569</v>
      </c>
      <c r="B1715" t="s">
        <v>17</v>
      </c>
      <c r="C1715">
        <v>2018</v>
      </c>
      <c r="D1715">
        <v>9</v>
      </c>
      <c r="E1715">
        <v>6</v>
      </c>
      <c r="F1715" t="s">
        <v>55</v>
      </c>
      <c r="G1715">
        <v>3</v>
      </c>
      <c r="H1715">
        <v>23</v>
      </c>
      <c r="I1715">
        <v>5.6</v>
      </c>
      <c r="J1715">
        <v>0</v>
      </c>
      <c r="K1715">
        <v>0</v>
      </c>
      <c r="L1715">
        <v>0</v>
      </c>
      <c r="M1715">
        <v>0</v>
      </c>
      <c r="O1715">
        <v>0</v>
      </c>
      <c r="Q1715">
        <v>1</v>
      </c>
    </row>
    <row r="1716" spans="1:17" ht="14.4" hidden="1" customHeight="1" x14ac:dyDescent="0.35">
      <c r="A1716" t="s">
        <v>570</v>
      </c>
      <c r="B1716" t="s">
        <v>17</v>
      </c>
      <c r="C1716">
        <v>2018</v>
      </c>
      <c r="D1716">
        <v>9</v>
      </c>
      <c r="E1716">
        <v>6</v>
      </c>
      <c r="F1716" t="s">
        <v>55</v>
      </c>
      <c r="G1716">
        <v>4</v>
      </c>
      <c r="H1716">
        <v>0</v>
      </c>
      <c r="J1716">
        <v>0</v>
      </c>
      <c r="K1716">
        <v>0</v>
      </c>
      <c r="L1716">
        <v>2018</v>
      </c>
      <c r="M1716">
        <v>1</v>
      </c>
      <c r="N1716" t="s">
        <v>21</v>
      </c>
      <c r="O1716">
        <v>0</v>
      </c>
      <c r="Q1716">
        <v>1</v>
      </c>
    </row>
    <row r="1717" spans="1:17" ht="14.4" hidden="1" customHeight="1" x14ac:dyDescent="0.35">
      <c r="A1717" t="s">
        <v>571</v>
      </c>
      <c r="B1717" t="s">
        <v>17</v>
      </c>
      <c r="C1717">
        <v>2018</v>
      </c>
      <c r="D1717">
        <v>9</v>
      </c>
      <c r="E1717">
        <v>6</v>
      </c>
      <c r="F1717" t="s">
        <v>55</v>
      </c>
      <c r="G1717">
        <v>5</v>
      </c>
      <c r="H1717">
        <v>38</v>
      </c>
      <c r="I1717">
        <v>7.5</v>
      </c>
      <c r="J1717">
        <v>0</v>
      </c>
      <c r="K1717">
        <v>0</v>
      </c>
      <c r="L1717">
        <v>0</v>
      </c>
      <c r="M1717">
        <v>0</v>
      </c>
      <c r="O1717">
        <v>0</v>
      </c>
      <c r="Q1717">
        <v>1</v>
      </c>
    </row>
    <row r="1718" spans="1:17" ht="14.4" hidden="1" customHeight="1" x14ac:dyDescent="0.35">
      <c r="A1718" t="s">
        <v>572</v>
      </c>
      <c r="B1718" t="s">
        <v>17</v>
      </c>
      <c r="C1718">
        <v>2018</v>
      </c>
      <c r="D1718">
        <v>9</v>
      </c>
      <c r="E1718">
        <v>6</v>
      </c>
      <c r="F1718" t="s">
        <v>55</v>
      </c>
      <c r="G1718">
        <v>6</v>
      </c>
      <c r="H1718">
        <v>33</v>
      </c>
      <c r="I1718">
        <v>6.3</v>
      </c>
      <c r="J1718">
        <v>0</v>
      </c>
      <c r="K1718">
        <v>0</v>
      </c>
      <c r="L1718">
        <v>0</v>
      </c>
      <c r="M1718">
        <v>0</v>
      </c>
      <c r="N1718" t="s">
        <v>86</v>
      </c>
      <c r="O1718">
        <v>0</v>
      </c>
      <c r="Q1718">
        <v>1</v>
      </c>
    </row>
    <row r="1719" spans="1:17" ht="14.4" hidden="1" customHeight="1" x14ac:dyDescent="0.35">
      <c r="A1719" t="s">
        <v>573</v>
      </c>
      <c r="B1719" t="s">
        <v>17</v>
      </c>
      <c r="C1719">
        <v>2018</v>
      </c>
      <c r="D1719">
        <v>9</v>
      </c>
      <c r="E1719">
        <v>6</v>
      </c>
      <c r="F1719" t="s">
        <v>55</v>
      </c>
      <c r="G1719">
        <v>7</v>
      </c>
      <c r="H1719">
        <v>39</v>
      </c>
      <c r="I1719">
        <v>8.3000000000000007</v>
      </c>
      <c r="J1719">
        <v>0</v>
      </c>
      <c r="K1719">
        <v>0</v>
      </c>
      <c r="L1719">
        <v>0</v>
      </c>
      <c r="M1719">
        <v>0</v>
      </c>
      <c r="O1719">
        <v>0</v>
      </c>
      <c r="Q1719">
        <v>0</v>
      </c>
    </row>
    <row r="1720" spans="1:17" ht="14.4" hidden="1" customHeight="1" x14ac:dyDescent="0.35">
      <c r="A1720" t="s">
        <v>574</v>
      </c>
      <c r="B1720" t="s">
        <v>17</v>
      </c>
      <c r="C1720">
        <v>2018</v>
      </c>
      <c r="D1720">
        <v>9</v>
      </c>
      <c r="E1720">
        <v>6</v>
      </c>
      <c r="F1720" t="s">
        <v>55</v>
      </c>
      <c r="G1720">
        <v>8</v>
      </c>
      <c r="H1720">
        <v>0</v>
      </c>
      <c r="J1720">
        <v>0</v>
      </c>
      <c r="K1720">
        <v>0</v>
      </c>
      <c r="L1720">
        <v>2018</v>
      </c>
      <c r="M1720">
        <v>1</v>
      </c>
      <c r="N1720" t="s">
        <v>21</v>
      </c>
      <c r="O1720">
        <v>0</v>
      </c>
      <c r="Q1720">
        <v>1</v>
      </c>
    </row>
    <row r="1721" spans="1:17" ht="14.4" hidden="1" customHeight="1" x14ac:dyDescent="0.35">
      <c r="A1721" t="s">
        <v>575</v>
      </c>
      <c r="B1721" t="s">
        <v>17</v>
      </c>
      <c r="C1721">
        <v>2018</v>
      </c>
      <c r="D1721">
        <v>9</v>
      </c>
      <c r="E1721">
        <v>6</v>
      </c>
      <c r="F1721" t="s">
        <v>55</v>
      </c>
      <c r="G1721">
        <v>9</v>
      </c>
      <c r="H1721">
        <v>51</v>
      </c>
      <c r="I1721">
        <v>11</v>
      </c>
      <c r="J1721">
        <v>0</v>
      </c>
      <c r="K1721">
        <v>0</v>
      </c>
      <c r="L1721">
        <v>0</v>
      </c>
      <c r="M1721">
        <v>0</v>
      </c>
      <c r="O1721">
        <v>0</v>
      </c>
      <c r="Q1721">
        <v>0</v>
      </c>
    </row>
    <row r="1722" spans="1:17" ht="14.4" hidden="1" customHeight="1" x14ac:dyDescent="0.35">
      <c r="A1722" t="s">
        <v>576</v>
      </c>
      <c r="B1722" t="s">
        <v>17</v>
      </c>
      <c r="C1722">
        <v>2018</v>
      </c>
      <c r="D1722">
        <v>9</v>
      </c>
      <c r="E1722">
        <v>6</v>
      </c>
      <c r="F1722" t="s">
        <v>55</v>
      </c>
      <c r="G1722">
        <v>10</v>
      </c>
      <c r="H1722">
        <v>0</v>
      </c>
      <c r="J1722">
        <v>0</v>
      </c>
      <c r="K1722">
        <v>0</v>
      </c>
      <c r="L1722">
        <v>2018</v>
      </c>
      <c r="M1722">
        <v>1</v>
      </c>
      <c r="N1722" t="s">
        <v>21</v>
      </c>
      <c r="O1722">
        <v>0</v>
      </c>
      <c r="Q1722">
        <v>0</v>
      </c>
    </row>
    <row r="1723" spans="1:17" ht="14.4" hidden="1" customHeight="1" x14ac:dyDescent="0.35">
      <c r="A1723" t="s">
        <v>628</v>
      </c>
      <c r="B1723" t="s">
        <v>17</v>
      </c>
      <c r="C1723">
        <v>2018</v>
      </c>
      <c r="D1723">
        <v>10</v>
      </c>
      <c r="E1723">
        <v>6</v>
      </c>
      <c r="F1723" t="s">
        <v>18</v>
      </c>
      <c r="G1723">
        <v>1</v>
      </c>
      <c r="H1723">
        <v>0</v>
      </c>
      <c r="J1723">
        <v>0</v>
      </c>
      <c r="K1723">
        <v>0</v>
      </c>
      <c r="L1723">
        <v>2018</v>
      </c>
      <c r="M1723">
        <v>1</v>
      </c>
      <c r="O1723">
        <v>0</v>
      </c>
      <c r="Q1723">
        <v>0</v>
      </c>
    </row>
    <row r="1724" spans="1:17" ht="14.4" hidden="1" customHeight="1" x14ac:dyDescent="0.35">
      <c r="A1724" t="s">
        <v>633</v>
      </c>
      <c r="B1724" t="s">
        <v>17</v>
      </c>
      <c r="C1724">
        <v>2018</v>
      </c>
      <c r="D1724">
        <v>10</v>
      </c>
      <c r="E1724">
        <v>6</v>
      </c>
      <c r="F1724" t="s">
        <v>18</v>
      </c>
      <c r="G1724">
        <v>6</v>
      </c>
      <c r="H1724">
        <v>32</v>
      </c>
      <c r="I1724">
        <v>4.2</v>
      </c>
      <c r="J1724">
        <v>0</v>
      </c>
      <c r="K1724">
        <v>0</v>
      </c>
      <c r="L1724">
        <v>0</v>
      </c>
      <c r="M1724">
        <v>0</v>
      </c>
      <c r="O1724">
        <v>0</v>
      </c>
      <c r="Q1724">
        <v>0</v>
      </c>
    </row>
    <row r="1725" spans="1:17" ht="14.4" hidden="1" customHeight="1" x14ac:dyDescent="0.35">
      <c r="A1725" t="s">
        <v>634</v>
      </c>
      <c r="B1725" t="s">
        <v>17</v>
      </c>
      <c r="C1725">
        <v>2018</v>
      </c>
      <c r="D1725">
        <v>10</v>
      </c>
      <c r="E1725">
        <v>6</v>
      </c>
      <c r="F1725" t="s">
        <v>18</v>
      </c>
      <c r="G1725">
        <v>7</v>
      </c>
      <c r="H1725">
        <v>52</v>
      </c>
      <c r="I1725">
        <v>8.3000000000000007</v>
      </c>
      <c r="J1725">
        <v>0</v>
      </c>
      <c r="K1725">
        <v>0</v>
      </c>
      <c r="L1725">
        <v>0</v>
      </c>
      <c r="M1725">
        <v>0</v>
      </c>
      <c r="O1725">
        <v>0</v>
      </c>
      <c r="Q1725">
        <v>0</v>
      </c>
    </row>
    <row r="1726" spans="1:17" ht="14.4" hidden="1" customHeight="1" x14ac:dyDescent="0.35">
      <c r="A1726" t="s">
        <v>636</v>
      </c>
      <c r="B1726" t="s">
        <v>17</v>
      </c>
      <c r="C1726">
        <v>2018</v>
      </c>
      <c r="D1726">
        <v>10</v>
      </c>
      <c r="E1726">
        <v>6</v>
      </c>
      <c r="F1726" t="s">
        <v>18</v>
      </c>
      <c r="G1726">
        <v>9</v>
      </c>
      <c r="H1726">
        <v>25</v>
      </c>
      <c r="I1726">
        <v>5.5</v>
      </c>
      <c r="J1726">
        <v>0</v>
      </c>
      <c r="K1726">
        <v>0</v>
      </c>
      <c r="L1726">
        <v>0</v>
      </c>
      <c r="M1726">
        <v>0</v>
      </c>
      <c r="O1726">
        <v>0</v>
      </c>
      <c r="Q1726">
        <v>0</v>
      </c>
    </row>
    <row r="1727" spans="1:17" ht="14.4" hidden="1" customHeight="1" x14ac:dyDescent="0.35">
      <c r="A1727" t="s">
        <v>637</v>
      </c>
      <c r="B1727" t="s">
        <v>17</v>
      </c>
      <c r="C1727">
        <v>2018</v>
      </c>
      <c r="D1727">
        <v>10</v>
      </c>
      <c r="E1727">
        <v>6</v>
      </c>
      <c r="F1727" t="s">
        <v>18</v>
      </c>
      <c r="G1727">
        <v>10</v>
      </c>
      <c r="H1727">
        <v>41</v>
      </c>
      <c r="I1727">
        <v>6.5</v>
      </c>
      <c r="J1727">
        <v>0</v>
      </c>
      <c r="K1727">
        <v>0</v>
      </c>
      <c r="L1727">
        <v>0</v>
      </c>
      <c r="M1727">
        <v>0</v>
      </c>
      <c r="O1727">
        <v>0</v>
      </c>
      <c r="Q1727">
        <v>0</v>
      </c>
    </row>
    <row r="1728" spans="1:17" ht="14.4" hidden="1" customHeight="1" x14ac:dyDescent="0.35">
      <c r="A1728" t="s">
        <v>577</v>
      </c>
      <c r="B1728" t="s">
        <v>17</v>
      </c>
      <c r="C1728">
        <v>2019</v>
      </c>
      <c r="D1728">
        <v>10</v>
      </c>
      <c r="E1728">
        <v>1</v>
      </c>
      <c r="F1728" t="s">
        <v>32</v>
      </c>
      <c r="G1728">
        <v>1</v>
      </c>
      <c r="H1728">
        <v>0</v>
      </c>
      <c r="J1728">
        <v>0</v>
      </c>
      <c r="K1728">
        <v>0</v>
      </c>
      <c r="L1728">
        <v>2018</v>
      </c>
      <c r="M1728">
        <v>1</v>
      </c>
      <c r="O1728">
        <v>0</v>
      </c>
      <c r="Q1728">
        <v>0</v>
      </c>
    </row>
    <row r="1729" spans="1:17" ht="14.4" hidden="1" customHeight="1" x14ac:dyDescent="0.35">
      <c r="A1729" t="s">
        <v>578</v>
      </c>
      <c r="B1729" t="s">
        <v>17</v>
      </c>
      <c r="C1729">
        <v>2019</v>
      </c>
      <c r="D1729">
        <v>10</v>
      </c>
      <c r="E1729">
        <v>1</v>
      </c>
      <c r="F1729" t="s">
        <v>32</v>
      </c>
      <c r="G1729">
        <v>2</v>
      </c>
      <c r="H1729">
        <v>0</v>
      </c>
      <c r="J1729">
        <v>0</v>
      </c>
      <c r="K1729">
        <v>0</v>
      </c>
      <c r="L1729">
        <v>2018</v>
      </c>
      <c r="M1729">
        <v>1</v>
      </c>
      <c r="O1729">
        <v>0</v>
      </c>
      <c r="Q1729">
        <v>0</v>
      </c>
    </row>
    <row r="1730" spans="1:17" ht="14.4" hidden="1" customHeight="1" x14ac:dyDescent="0.35">
      <c r="A1730" t="s">
        <v>579</v>
      </c>
      <c r="B1730" t="s">
        <v>17</v>
      </c>
      <c r="C1730">
        <v>2019</v>
      </c>
      <c r="D1730">
        <v>10</v>
      </c>
      <c r="E1730">
        <v>1</v>
      </c>
      <c r="F1730" t="s">
        <v>32</v>
      </c>
      <c r="G1730">
        <v>3</v>
      </c>
      <c r="H1730">
        <v>33</v>
      </c>
      <c r="I1730">
        <v>5.2</v>
      </c>
      <c r="J1730">
        <v>0</v>
      </c>
      <c r="K1730">
        <v>0</v>
      </c>
      <c r="L1730">
        <v>0</v>
      </c>
      <c r="M1730">
        <v>0</v>
      </c>
      <c r="O1730">
        <v>0</v>
      </c>
      <c r="Q1730">
        <v>0</v>
      </c>
    </row>
    <row r="1731" spans="1:17" ht="14.4" hidden="1" customHeight="1" x14ac:dyDescent="0.35">
      <c r="A1731" t="s">
        <v>580</v>
      </c>
      <c r="B1731" t="s">
        <v>17</v>
      </c>
      <c r="C1731">
        <v>2019</v>
      </c>
      <c r="D1731">
        <v>10</v>
      </c>
      <c r="E1731">
        <v>1</v>
      </c>
      <c r="F1731" t="s">
        <v>32</v>
      </c>
      <c r="G1731">
        <v>4</v>
      </c>
      <c r="H1731">
        <v>0</v>
      </c>
      <c r="J1731">
        <v>0</v>
      </c>
      <c r="K1731">
        <v>0</v>
      </c>
      <c r="L1731">
        <v>2018</v>
      </c>
      <c r="M1731">
        <v>1</v>
      </c>
      <c r="N1731" t="s">
        <v>21</v>
      </c>
      <c r="O1731">
        <v>0</v>
      </c>
      <c r="Q1731">
        <v>0</v>
      </c>
    </row>
    <row r="1732" spans="1:17" ht="14.4" hidden="1" customHeight="1" x14ac:dyDescent="0.35">
      <c r="A1732" t="s">
        <v>581</v>
      </c>
      <c r="B1732" t="s">
        <v>17</v>
      </c>
      <c r="C1732">
        <v>2019</v>
      </c>
      <c r="D1732">
        <v>10</v>
      </c>
      <c r="E1732">
        <v>1</v>
      </c>
      <c r="F1732" t="s">
        <v>32</v>
      </c>
      <c r="G1732">
        <v>5</v>
      </c>
      <c r="H1732">
        <v>0</v>
      </c>
      <c r="J1732">
        <v>0</v>
      </c>
      <c r="K1732">
        <v>0</v>
      </c>
      <c r="L1732">
        <v>2019</v>
      </c>
      <c r="M1732">
        <v>1</v>
      </c>
      <c r="O1732">
        <v>0</v>
      </c>
      <c r="Q1732">
        <v>0</v>
      </c>
    </row>
    <row r="1733" spans="1:17" ht="14.4" hidden="1" customHeight="1" x14ac:dyDescent="0.35">
      <c r="A1733" t="s">
        <v>582</v>
      </c>
      <c r="B1733" t="s">
        <v>17</v>
      </c>
      <c r="C1733">
        <v>2019</v>
      </c>
      <c r="D1733">
        <v>10</v>
      </c>
      <c r="E1733">
        <v>1</v>
      </c>
      <c r="F1733" t="s">
        <v>32</v>
      </c>
      <c r="G1733">
        <v>6</v>
      </c>
      <c r="H1733">
        <v>0</v>
      </c>
      <c r="J1733">
        <v>0</v>
      </c>
      <c r="K1733">
        <v>0</v>
      </c>
      <c r="L1733">
        <v>2018</v>
      </c>
      <c r="M1733">
        <v>1</v>
      </c>
      <c r="O1733">
        <v>0</v>
      </c>
      <c r="Q1733">
        <v>0</v>
      </c>
    </row>
    <row r="1734" spans="1:17" ht="14.4" hidden="1" customHeight="1" x14ac:dyDescent="0.35">
      <c r="A1734" t="s">
        <v>583</v>
      </c>
      <c r="B1734" t="s">
        <v>17</v>
      </c>
      <c r="C1734">
        <v>2019</v>
      </c>
      <c r="D1734">
        <v>10</v>
      </c>
      <c r="E1734">
        <v>1</v>
      </c>
      <c r="F1734" t="s">
        <v>32</v>
      </c>
      <c r="G1734">
        <v>7</v>
      </c>
      <c r="H1734">
        <v>41</v>
      </c>
      <c r="I1734">
        <v>7.4</v>
      </c>
      <c r="J1734">
        <v>0</v>
      </c>
      <c r="K1734">
        <v>0</v>
      </c>
      <c r="L1734">
        <v>0</v>
      </c>
      <c r="M1734">
        <v>0</v>
      </c>
      <c r="O1734">
        <v>0</v>
      </c>
      <c r="Q1734">
        <v>0</v>
      </c>
    </row>
    <row r="1735" spans="1:17" ht="14.4" hidden="1" customHeight="1" x14ac:dyDescent="0.35">
      <c r="A1735" t="s">
        <v>584</v>
      </c>
      <c r="B1735" t="s">
        <v>17</v>
      </c>
      <c r="C1735">
        <v>2019</v>
      </c>
      <c r="D1735">
        <v>10</v>
      </c>
      <c r="E1735">
        <v>1</v>
      </c>
      <c r="F1735" t="s">
        <v>32</v>
      </c>
      <c r="G1735">
        <v>8</v>
      </c>
      <c r="H1735">
        <v>0</v>
      </c>
      <c r="J1735">
        <v>0</v>
      </c>
      <c r="K1735">
        <v>0</v>
      </c>
      <c r="L1735">
        <v>2018</v>
      </c>
      <c r="M1735">
        <v>1</v>
      </c>
      <c r="O1735">
        <v>0</v>
      </c>
      <c r="Q1735">
        <v>0</v>
      </c>
    </row>
    <row r="1736" spans="1:17" ht="14.4" hidden="1" customHeight="1" x14ac:dyDescent="0.35">
      <c r="A1736" t="s">
        <v>585</v>
      </c>
      <c r="B1736" t="s">
        <v>17</v>
      </c>
      <c r="C1736">
        <v>2019</v>
      </c>
      <c r="D1736">
        <v>10</v>
      </c>
      <c r="E1736">
        <v>1</v>
      </c>
      <c r="F1736" t="s">
        <v>32</v>
      </c>
      <c r="G1736">
        <v>9</v>
      </c>
      <c r="H1736">
        <v>49</v>
      </c>
      <c r="I1736">
        <v>8.6999999999999993</v>
      </c>
      <c r="J1736">
        <v>0</v>
      </c>
      <c r="K1736">
        <v>0</v>
      </c>
      <c r="L1736">
        <v>0</v>
      </c>
      <c r="M1736">
        <v>0</v>
      </c>
      <c r="O1736">
        <v>0</v>
      </c>
      <c r="Q1736">
        <v>0</v>
      </c>
    </row>
    <row r="1737" spans="1:17" ht="14.4" hidden="1" customHeight="1" x14ac:dyDescent="0.35">
      <c r="A1737" t="s">
        <v>586</v>
      </c>
      <c r="B1737" t="s">
        <v>17</v>
      </c>
      <c r="C1737">
        <v>2019</v>
      </c>
      <c r="D1737">
        <v>10</v>
      </c>
      <c r="E1737">
        <v>1</v>
      </c>
      <c r="F1737" t="s">
        <v>32</v>
      </c>
      <c r="G1737">
        <v>10</v>
      </c>
      <c r="H1737">
        <v>37</v>
      </c>
      <c r="I1737">
        <v>6.7</v>
      </c>
      <c r="J1737">
        <v>0</v>
      </c>
      <c r="K1737">
        <v>0</v>
      </c>
      <c r="L1737">
        <v>0</v>
      </c>
      <c r="M1737">
        <v>0</v>
      </c>
      <c r="O1737">
        <v>0</v>
      </c>
      <c r="Q1737">
        <v>0</v>
      </c>
    </row>
    <row r="1738" spans="1:17" ht="14.4" hidden="1" customHeight="1" x14ac:dyDescent="0.35">
      <c r="A1738" t="s">
        <v>639</v>
      </c>
      <c r="B1738" t="s">
        <v>17</v>
      </c>
      <c r="C1738">
        <v>2019</v>
      </c>
      <c r="D1738">
        <v>10</v>
      </c>
      <c r="E1738">
        <v>1</v>
      </c>
      <c r="F1738" t="s">
        <v>44</v>
      </c>
      <c r="G1738">
        <v>1</v>
      </c>
      <c r="H1738">
        <v>0</v>
      </c>
      <c r="J1738">
        <v>0</v>
      </c>
      <c r="K1738">
        <v>0</v>
      </c>
      <c r="L1738">
        <v>2018</v>
      </c>
      <c r="M1738">
        <v>1</v>
      </c>
      <c r="O1738">
        <v>0</v>
      </c>
      <c r="Q1738">
        <v>0</v>
      </c>
    </row>
    <row r="1739" spans="1:17" ht="14.4" hidden="1" customHeight="1" x14ac:dyDescent="0.35">
      <c r="A1739" t="s">
        <v>588</v>
      </c>
      <c r="B1739" t="s">
        <v>17</v>
      </c>
      <c r="C1739">
        <v>2019</v>
      </c>
      <c r="D1739">
        <v>10</v>
      </c>
      <c r="E1739">
        <v>2</v>
      </c>
      <c r="F1739" t="s">
        <v>44</v>
      </c>
      <c r="G1739">
        <v>2</v>
      </c>
      <c r="H1739">
        <v>0</v>
      </c>
      <c r="J1739">
        <v>0</v>
      </c>
      <c r="K1739">
        <v>0</v>
      </c>
      <c r="L1739">
        <v>2019</v>
      </c>
      <c r="M1739">
        <v>1</v>
      </c>
      <c r="N1739" t="s">
        <v>21</v>
      </c>
      <c r="O1739">
        <v>0</v>
      </c>
      <c r="Q1739">
        <v>0</v>
      </c>
    </row>
    <row r="1740" spans="1:17" ht="14.4" hidden="1" customHeight="1" x14ac:dyDescent="0.35">
      <c r="A1740" t="s">
        <v>589</v>
      </c>
      <c r="B1740" t="s">
        <v>17</v>
      </c>
      <c r="C1740">
        <v>2019</v>
      </c>
      <c r="D1740">
        <v>10</v>
      </c>
      <c r="E1740">
        <v>2</v>
      </c>
      <c r="F1740" t="s">
        <v>44</v>
      </c>
      <c r="G1740">
        <v>3</v>
      </c>
      <c r="H1740">
        <v>0</v>
      </c>
      <c r="J1740">
        <v>0</v>
      </c>
      <c r="K1740">
        <v>0</v>
      </c>
      <c r="L1740">
        <v>2018</v>
      </c>
      <c r="M1740">
        <v>1</v>
      </c>
      <c r="O1740">
        <v>0</v>
      </c>
      <c r="Q1740">
        <v>0</v>
      </c>
    </row>
    <row r="1741" spans="1:17" ht="14.4" hidden="1" customHeight="1" x14ac:dyDescent="0.35">
      <c r="A1741" t="s">
        <v>590</v>
      </c>
      <c r="B1741" t="s">
        <v>17</v>
      </c>
      <c r="C1741">
        <v>2019</v>
      </c>
      <c r="D1741">
        <v>10</v>
      </c>
      <c r="E1741">
        <v>2</v>
      </c>
      <c r="F1741" t="s">
        <v>44</v>
      </c>
      <c r="G1741">
        <v>4</v>
      </c>
      <c r="H1741">
        <v>0</v>
      </c>
      <c r="J1741">
        <v>0</v>
      </c>
      <c r="K1741">
        <v>0</v>
      </c>
      <c r="L1741">
        <v>2018</v>
      </c>
      <c r="M1741">
        <v>1</v>
      </c>
      <c r="O1741">
        <v>0</v>
      </c>
      <c r="Q1741">
        <v>0</v>
      </c>
    </row>
    <row r="1742" spans="1:17" ht="14.4" hidden="1" customHeight="1" x14ac:dyDescent="0.35">
      <c r="A1742" t="s">
        <v>594</v>
      </c>
      <c r="B1742" t="s">
        <v>17</v>
      </c>
      <c r="C1742">
        <v>2019</v>
      </c>
      <c r="D1742">
        <v>10</v>
      </c>
      <c r="E1742">
        <v>2</v>
      </c>
      <c r="F1742" t="s">
        <v>44</v>
      </c>
      <c r="G1742">
        <v>7</v>
      </c>
      <c r="H1742">
        <v>0</v>
      </c>
      <c r="J1742">
        <v>0</v>
      </c>
      <c r="K1742">
        <v>0</v>
      </c>
      <c r="L1742">
        <v>2019</v>
      </c>
      <c r="M1742">
        <v>1</v>
      </c>
      <c r="N1742" t="s">
        <v>21</v>
      </c>
      <c r="O1742">
        <v>0</v>
      </c>
      <c r="Q1742">
        <v>0</v>
      </c>
    </row>
    <row r="1743" spans="1:17" ht="14.4" hidden="1" customHeight="1" x14ac:dyDescent="0.35">
      <c r="A1743" t="s">
        <v>596</v>
      </c>
      <c r="B1743" t="s">
        <v>17</v>
      </c>
      <c r="C1743">
        <v>2019</v>
      </c>
      <c r="D1743">
        <v>10</v>
      </c>
      <c r="E1743">
        <v>2</v>
      </c>
      <c r="F1743" t="s">
        <v>44</v>
      </c>
      <c r="G1743">
        <v>9</v>
      </c>
      <c r="H1743">
        <v>0</v>
      </c>
      <c r="J1743">
        <v>0</v>
      </c>
      <c r="K1743">
        <v>0</v>
      </c>
      <c r="L1743">
        <v>2018</v>
      </c>
      <c r="M1743">
        <v>1</v>
      </c>
      <c r="O1743">
        <v>0</v>
      </c>
      <c r="Q1743">
        <v>0</v>
      </c>
    </row>
    <row r="1744" spans="1:17" ht="14.4" hidden="1" customHeight="1" x14ac:dyDescent="0.35">
      <c r="A1744" t="s">
        <v>598</v>
      </c>
      <c r="B1744" t="s">
        <v>17</v>
      </c>
      <c r="C1744">
        <v>2019</v>
      </c>
      <c r="D1744">
        <v>10</v>
      </c>
      <c r="E1744">
        <v>3</v>
      </c>
      <c r="F1744" t="s">
        <v>66</v>
      </c>
      <c r="G1744">
        <v>1</v>
      </c>
      <c r="H1744">
        <v>0</v>
      </c>
      <c r="J1744">
        <v>0</v>
      </c>
      <c r="K1744">
        <v>0</v>
      </c>
      <c r="L1744">
        <v>2018</v>
      </c>
      <c r="M1744">
        <v>1</v>
      </c>
      <c r="O1744">
        <v>0</v>
      </c>
      <c r="Q1744">
        <v>0</v>
      </c>
    </row>
    <row r="1745" spans="1:17" ht="14.4" hidden="1" customHeight="1" x14ac:dyDescent="0.35">
      <c r="A1745" t="s">
        <v>602</v>
      </c>
      <c r="B1745" t="s">
        <v>17</v>
      </c>
      <c r="C1745">
        <v>2019</v>
      </c>
      <c r="D1745">
        <v>10</v>
      </c>
      <c r="E1745">
        <v>3</v>
      </c>
      <c r="F1745" t="s">
        <v>66</v>
      </c>
      <c r="G1745">
        <v>5</v>
      </c>
      <c r="H1745">
        <v>51</v>
      </c>
      <c r="I1745">
        <v>8.5</v>
      </c>
      <c r="J1745">
        <v>0</v>
      </c>
      <c r="K1745">
        <v>0</v>
      </c>
      <c r="L1745">
        <v>0</v>
      </c>
      <c r="M1745">
        <v>0</v>
      </c>
      <c r="O1745">
        <v>0</v>
      </c>
      <c r="Q1745">
        <v>3</v>
      </c>
    </row>
    <row r="1746" spans="1:17" ht="14.4" hidden="1" customHeight="1" x14ac:dyDescent="0.35">
      <c r="A1746" t="s">
        <v>606</v>
      </c>
      <c r="B1746" t="s">
        <v>17</v>
      </c>
      <c r="C1746">
        <v>2019</v>
      </c>
      <c r="D1746">
        <v>10</v>
      </c>
      <c r="E1746">
        <v>3</v>
      </c>
      <c r="F1746" t="s">
        <v>66</v>
      </c>
      <c r="G1746">
        <v>9</v>
      </c>
      <c r="H1746">
        <v>67</v>
      </c>
      <c r="I1746">
        <v>15.7</v>
      </c>
      <c r="J1746">
        <v>0</v>
      </c>
      <c r="K1746">
        <v>0</v>
      </c>
      <c r="L1746">
        <v>0</v>
      </c>
      <c r="M1746">
        <v>0</v>
      </c>
      <c r="O1746">
        <v>0</v>
      </c>
      <c r="Q1746">
        <v>3</v>
      </c>
    </row>
    <row r="1747" spans="1:17" ht="14.4" hidden="1" customHeight="1" x14ac:dyDescent="0.35">
      <c r="A1747" t="s">
        <v>607</v>
      </c>
      <c r="B1747" t="s">
        <v>17</v>
      </c>
      <c r="C1747">
        <v>2019</v>
      </c>
      <c r="D1747">
        <v>10</v>
      </c>
      <c r="E1747">
        <v>3</v>
      </c>
      <c r="F1747" t="s">
        <v>66</v>
      </c>
      <c r="G1747">
        <v>10</v>
      </c>
      <c r="H1747">
        <v>0</v>
      </c>
      <c r="J1747">
        <v>0</v>
      </c>
      <c r="K1747">
        <v>0</v>
      </c>
      <c r="L1747">
        <v>2018</v>
      </c>
      <c r="M1747">
        <v>1</v>
      </c>
      <c r="O1747">
        <v>0</v>
      </c>
      <c r="Q1747">
        <v>0</v>
      </c>
    </row>
    <row r="1748" spans="1:17" ht="14.4" hidden="1" customHeight="1" x14ac:dyDescent="0.35">
      <c r="A1748" t="s">
        <v>611</v>
      </c>
      <c r="B1748" t="s">
        <v>17</v>
      </c>
      <c r="C1748">
        <v>2019</v>
      </c>
      <c r="D1748">
        <v>10</v>
      </c>
      <c r="E1748">
        <v>4</v>
      </c>
      <c r="F1748" t="s">
        <v>55</v>
      </c>
      <c r="G1748">
        <v>4</v>
      </c>
      <c r="H1748">
        <v>0</v>
      </c>
      <c r="J1748">
        <v>0</v>
      </c>
      <c r="K1748">
        <v>0</v>
      </c>
      <c r="L1748">
        <v>2018</v>
      </c>
      <c r="M1748">
        <v>1</v>
      </c>
      <c r="O1748">
        <v>0</v>
      </c>
      <c r="Q1748">
        <v>0</v>
      </c>
    </row>
    <row r="1749" spans="1:17" ht="14.4" hidden="1" customHeight="1" x14ac:dyDescent="0.35">
      <c r="A1749" t="s">
        <v>612</v>
      </c>
      <c r="B1749" t="s">
        <v>17</v>
      </c>
      <c r="C1749">
        <v>2019</v>
      </c>
      <c r="D1749">
        <v>10</v>
      </c>
      <c r="E1749">
        <v>4</v>
      </c>
      <c r="F1749" t="s">
        <v>55</v>
      </c>
      <c r="G1749">
        <v>5</v>
      </c>
      <c r="H1749">
        <v>0</v>
      </c>
      <c r="J1749">
        <v>0</v>
      </c>
      <c r="K1749">
        <v>0</v>
      </c>
      <c r="L1749">
        <v>2019</v>
      </c>
      <c r="M1749">
        <v>1</v>
      </c>
      <c r="O1749">
        <v>0</v>
      </c>
      <c r="Q1749">
        <v>0</v>
      </c>
    </row>
    <row r="1750" spans="1:17" ht="14.4" hidden="1" customHeight="1" x14ac:dyDescent="0.35">
      <c r="A1750" t="s">
        <v>613</v>
      </c>
      <c r="B1750" t="s">
        <v>17</v>
      </c>
      <c r="C1750">
        <v>2019</v>
      </c>
      <c r="D1750">
        <v>10</v>
      </c>
      <c r="E1750">
        <v>4</v>
      </c>
      <c r="F1750" t="s">
        <v>55</v>
      </c>
      <c r="G1750">
        <v>6</v>
      </c>
      <c r="H1750">
        <v>0</v>
      </c>
      <c r="J1750">
        <v>0</v>
      </c>
      <c r="K1750">
        <v>0</v>
      </c>
      <c r="L1750">
        <v>2019</v>
      </c>
      <c r="M1750">
        <v>1</v>
      </c>
      <c r="O1750">
        <v>0</v>
      </c>
      <c r="Q1750">
        <v>0</v>
      </c>
    </row>
    <row r="1751" spans="1:17" ht="14.4" hidden="1" customHeight="1" x14ac:dyDescent="0.35">
      <c r="A1751" t="s">
        <v>614</v>
      </c>
      <c r="B1751" t="s">
        <v>17</v>
      </c>
      <c r="C1751">
        <v>2019</v>
      </c>
      <c r="D1751">
        <v>10</v>
      </c>
      <c r="E1751">
        <v>4</v>
      </c>
      <c r="F1751" t="s">
        <v>55</v>
      </c>
      <c r="G1751">
        <v>7</v>
      </c>
      <c r="H1751">
        <v>0</v>
      </c>
      <c r="J1751">
        <v>0</v>
      </c>
      <c r="K1751">
        <v>0</v>
      </c>
      <c r="L1751">
        <v>2018</v>
      </c>
      <c r="M1751">
        <v>1</v>
      </c>
      <c r="O1751">
        <v>0</v>
      </c>
      <c r="Q1751">
        <v>0</v>
      </c>
    </row>
    <row r="1752" spans="1:17" ht="14.4" hidden="1" customHeight="1" x14ac:dyDescent="0.35">
      <c r="A1752" t="s">
        <v>616</v>
      </c>
      <c r="B1752" t="s">
        <v>17</v>
      </c>
      <c r="C1752">
        <v>2019</v>
      </c>
      <c r="D1752">
        <v>10</v>
      </c>
      <c r="E1752">
        <v>4</v>
      </c>
      <c r="F1752" t="s">
        <v>55</v>
      </c>
      <c r="G1752">
        <v>9</v>
      </c>
      <c r="H1752">
        <v>0</v>
      </c>
      <c r="J1752">
        <v>0</v>
      </c>
      <c r="K1752">
        <v>0</v>
      </c>
      <c r="L1752">
        <v>2018</v>
      </c>
      <c r="M1752">
        <v>1</v>
      </c>
      <c r="O1752">
        <v>0</v>
      </c>
      <c r="Q1752">
        <v>0</v>
      </c>
    </row>
    <row r="1753" spans="1:17" ht="14.4" hidden="1" customHeight="1" x14ac:dyDescent="0.35">
      <c r="A1753" t="s">
        <v>617</v>
      </c>
      <c r="B1753" t="s">
        <v>17</v>
      </c>
      <c r="C1753">
        <v>2019</v>
      </c>
      <c r="D1753">
        <v>10</v>
      </c>
      <c r="E1753">
        <v>4</v>
      </c>
      <c r="F1753" t="s">
        <v>55</v>
      </c>
      <c r="G1753">
        <v>10</v>
      </c>
      <c r="H1753">
        <v>0</v>
      </c>
      <c r="J1753">
        <v>0</v>
      </c>
      <c r="K1753">
        <v>0</v>
      </c>
      <c r="L1753">
        <v>2018</v>
      </c>
      <c r="M1753">
        <v>1</v>
      </c>
      <c r="O1753">
        <v>0</v>
      </c>
      <c r="Q1753">
        <v>0</v>
      </c>
    </row>
    <row r="1754" spans="1:17" ht="14.4" hidden="1" customHeight="1" x14ac:dyDescent="0.35">
      <c r="A1754" t="s">
        <v>618</v>
      </c>
      <c r="B1754" t="s">
        <v>17</v>
      </c>
      <c r="C1754">
        <v>2019</v>
      </c>
      <c r="D1754">
        <v>10</v>
      </c>
      <c r="E1754">
        <v>5</v>
      </c>
      <c r="F1754" t="s">
        <v>78</v>
      </c>
      <c r="G1754">
        <v>1</v>
      </c>
      <c r="H1754">
        <v>39</v>
      </c>
      <c r="I1754">
        <v>12.4</v>
      </c>
      <c r="J1754">
        <v>0</v>
      </c>
      <c r="K1754">
        <v>0</v>
      </c>
      <c r="L1754">
        <v>0</v>
      </c>
      <c r="M1754">
        <v>0</v>
      </c>
      <c r="O1754">
        <v>0</v>
      </c>
      <c r="Q1754">
        <v>0</v>
      </c>
    </row>
    <row r="1755" spans="1:17" ht="14.4" hidden="1" customHeight="1" x14ac:dyDescent="0.35">
      <c r="A1755" t="s">
        <v>619</v>
      </c>
      <c r="B1755" t="s">
        <v>17</v>
      </c>
      <c r="C1755">
        <v>2019</v>
      </c>
      <c r="D1755">
        <v>10</v>
      </c>
      <c r="E1755">
        <v>5</v>
      </c>
      <c r="F1755" t="s">
        <v>78</v>
      </c>
      <c r="G1755">
        <v>2</v>
      </c>
      <c r="H1755">
        <v>0</v>
      </c>
      <c r="J1755">
        <v>0</v>
      </c>
      <c r="K1755">
        <v>0</v>
      </c>
      <c r="L1755">
        <v>2019</v>
      </c>
      <c r="M1755">
        <v>1</v>
      </c>
      <c r="N1755" t="s">
        <v>21</v>
      </c>
      <c r="O1755">
        <v>0</v>
      </c>
      <c r="Q1755">
        <v>0</v>
      </c>
    </row>
    <row r="1756" spans="1:17" ht="14.4" hidden="1" customHeight="1" x14ac:dyDescent="0.35">
      <c r="A1756" t="s">
        <v>620</v>
      </c>
      <c r="B1756" t="s">
        <v>17</v>
      </c>
      <c r="C1756">
        <v>2019</v>
      </c>
      <c r="D1756">
        <v>10</v>
      </c>
      <c r="E1756">
        <v>5</v>
      </c>
      <c r="F1756" t="s">
        <v>78</v>
      </c>
      <c r="G1756">
        <v>3</v>
      </c>
      <c r="H1756">
        <v>0</v>
      </c>
      <c r="J1756">
        <v>0</v>
      </c>
      <c r="K1756">
        <v>0</v>
      </c>
      <c r="L1756">
        <v>2018</v>
      </c>
      <c r="M1756">
        <v>1</v>
      </c>
      <c r="O1756">
        <v>0</v>
      </c>
      <c r="Q1756">
        <v>0</v>
      </c>
    </row>
    <row r="1757" spans="1:17" ht="14.4" hidden="1" customHeight="1" x14ac:dyDescent="0.35">
      <c r="A1757" t="s">
        <v>621</v>
      </c>
      <c r="B1757" t="s">
        <v>17</v>
      </c>
      <c r="C1757">
        <v>2019</v>
      </c>
      <c r="D1757">
        <v>10</v>
      </c>
      <c r="E1757">
        <v>5</v>
      </c>
      <c r="F1757" t="s">
        <v>78</v>
      </c>
      <c r="G1757">
        <v>4</v>
      </c>
      <c r="H1757">
        <v>0</v>
      </c>
      <c r="J1757">
        <v>0</v>
      </c>
      <c r="K1757">
        <v>0</v>
      </c>
      <c r="L1757">
        <v>2019</v>
      </c>
      <c r="M1757">
        <v>1</v>
      </c>
      <c r="O1757">
        <v>0</v>
      </c>
      <c r="Q1757">
        <v>0</v>
      </c>
    </row>
    <row r="1758" spans="1:17" ht="14.4" hidden="1" customHeight="1" x14ac:dyDescent="0.35">
      <c r="A1758" t="s">
        <v>622</v>
      </c>
      <c r="B1758" t="s">
        <v>17</v>
      </c>
      <c r="C1758">
        <v>2019</v>
      </c>
      <c r="D1758">
        <v>10</v>
      </c>
      <c r="E1758">
        <v>5</v>
      </c>
      <c r="F1758" t="s">
        <v>78</v>
      </c>
      <c r="G1758">
        <v>5</v>
      </c>
      <c r="H1758">
        <v>0</v>
      </c>
      <c r="J1758">
        <v>0</v>
      </c>
      <c r="K1758">
        <v>0</v>
      </c>
      <c r="L1758">
        <v>2018</v>
      </c>
      <c r="M1758">
        <v>1</v>
      </c>
      <c r="O1758">
        <v>0</v>
      </c>
      <c r="Q1758">
        <v>0</v>
      </c>
    </row>
    <row r="1759" spans="1:17" ht="14.4" hidden="1" customHeight="1" x14ac:dyDescent="0.35">
      <c r="A1759" t="s">
        <v>623</v>
      </c>
      <c r="B1759" t="s">
        <v>17</v>
      </c>
      <c r="C1759">
        <v>2019</v>
      </c>
      <c r="D1759">
        <v>10</v>
      </c>
      <c r="E1759">
        <v>5</v>
      </c>
      <c r="F1759" t="s">
        <v>78</v>
      </c>
      <c r="G1759">
        <v>6</v>
      </c>
      <c r="H1759">
        <v>41</v>
      </c>
      <c r="I1759">
        <v>5.6</v>
      </c>
      <c r="J1759">
        <v>0</v>
      </c>
      <c r="K1759">
        <v>0</v>
      </c>
      <c r="L1759">
        <v>0</v>
      </c>
      <c r="M1759">
        <v>0</v>
      </c>
      <c r="O1759">
        <v>0</v>
      </c>
      <c r="Q1759">
        <v>0</v>
      </c>
    </row>
    <row r="1760" spans="1:17" ht="14.4" hidden="1" customHeight="1" x14ac:dyDescent="0.35">
      <c r="A1760" t="s">
        <v>624</v>
      </c>
      <c r="B1760" t="s">
        <v>17</v>
      </c>
      <c r="C1760">
        <v>2019</v>
      </c>
      <c r="D1760">
        <v>10</v>
      </c>
      <c r="E1760">
        <v>5</v>
      </c>
      <c r="F1760" t="s">
        <v>78</v>
      </c>
      <c r="G1760">
        <v>7</v>
      </c>
      <c r="H1760">
        <v>38</v>
      </c>
      <c r="I1760">
        <v>5.7</v>
      </c>
      <c r="J1760">
        <v>0</v>
      </c>
      <c r="K1760">
        <v>0</v>
      </c>
      <c r="L1760">
        <v>0</v>
      </c>
      <c r="M1760">
        <v>0</v>
      </c>
      <c r="O1760">
        <v>0</v>
      </c>
      <c r="Q1760">
        <v>0</v>
      </c>
    </row>
    <row r="1761" spans="1:17" ht="14.4" hidden="1" customHeight="1" x14ac:dyDescent="0.35">
      <c r="A1761" t="s">
        <v>625</v>
      </c>
      <c r="B1761" t="s">
        <v>17</v>
      </c>
      <c r="C1761">
        <v>2019</v>
      </c>
      <c r="D1761">
        <v>10</v>
      </c>
      <c r="E1761">
        <v>5</v>
      </c>
      <c r="F1761" t="s">
        <v>78</v>
      </c>
      <c r="G1761">
        <v>8</v>
      </c>
      <c r="H1761">
        <v>40</v>
      </c>
      <c r="I1761">
        <v>12</v>
      </c>
      <c r="J1761">
        <v>0</v>
      </c>
      <c r="K1761">
        <v>0</v>
      </c>
      <c r="L1761">
        <v>0</v>
      </c>
      <c r="M1761">
        <v>0</v>
      </c>
      <c r="O1761">
        <v>0</v>
      </c>
      <c r="Q1761">
        <v>0</v>
      </c>
    </row>
    <row r="1762" spans="1:17" ht="14.4" hidden="1" customHeight="1" x14ac:dyDescent="0.35">
      <c r="A1762" t="s">
        <v>626</v>
      </c>
      <c r="B1762" t="s">
        <v>17</v>
      </c>
      <c r="C1762">
        <v>2019</v>
      </c>
      <c r="D1762">
        <v>10</v>
      </c>
      <c r="E1762">
        <v>5</v>
      </c>
      <c r="F1762" t="s">
        <v>78</v>
      </c>
      <c r="G1762">
        <v>9</v>
      </c>
      <c r="H1762">
        <v>0</v>
      </c>
      <c r="J1762">
        <v>0</v>
      </c>
      <c r="K1762">
        <v>0</v>
      </c>
      <c r="L1762">
        <v>2018</v>
      </c>
      <c r="M1762">
        <v>1</v>
      </c>
      <c r="O1762">
        <v>0</v>
      </c>
      <c r="Q1762">
        <v>0</v>
      </c>
    </row>
    <row r="1763" spans="1:17" ht="14.4" hidden="1" customHeight="1" x14ac:dyDescent="0.35">
      <c r="A1763" t="s">
        <v>627</v>
      </c>
      <c r="B1763" t="s">
        <v>17</v>
      </c>
      <c r="C1763">
        <v>2019</v>
      </c>
      <c r="D1763">
        <v>10</v>
      </c>
      <c r="E1763">
        <v>5</v>
      </c>
      <c r="F1763" t="s">
        <v>78</v>
      </c>
      <c r="G1763">
        <v>10</v>
      </c>
      <c r="H1763">
        <v>0</v>
      </c>
      <c r="J1763">
        <v>0</v>
      </c>
      <c r="K1763">
        <v>0</v>
      </c>
      <c r="L1763">
        <v>2018</v>
      </c>
      <c r="M1763">
        <v>1</v>
      </c>
      <c r="O1763">
        <v>0</v>
      </c>
      <c r="Q1763">
        <v>0</v>
      </c>
    </row>
    <row r="1764" spans="1:17" ht="14.4" hidden="1" customHeight="1" x14ac:dyDescent="0.35">
      <c r="A1764" t="s">
        <v>628</v>
      </c>
      <c r="B1764" t="s">
        <v>17</v>
      </c>
      <c r="C1764">
        <v>2019</v>
      </c>
      <c r="D1764">
        <v>10</v>
      </c>
      <c r="E1764">
        <v>6</v>
      </c>
      <c r="F1764" t="s">
        <v>18</v>
      </c>
      <c r="G1764">
        <v>1</v>
      </c>
      <c r="H1764">
        <v>0</v>
      </c>
      <c r="J1764">
        <v>0</v>
      </c>
      <c r="K1764">
        <v>0</v>
      </c>
      <c r="L1764">
        <v>2018</v>
      </c>
      <c r="M1764">
        <v>1</v>
      </c>
      <c r="O1764">
        <v>0</v>
      </c>
      <c r="Q1764">
        <v>0</v>
      </c>
    </row>
    <row r="1765" spans="1:17" ht="14.4" hidden="1" customHeight="1" x14ac:dyDescent="0.35">
      <c r="A1765" t="s">
        <v>629</v>
      </c>
      <c r="B1765" t="s">
        <v>17</v>
      </c>
      <c r="C1765">
        <v>2019</v>
      </c>
      <c r="D1765">
        <v>10</v>
      </c>
      <c r="E1765">
        <v>6</v>
      </c>
      <c r="F1765" t="s">
        <v>18</v>
      </c>
      <c r="G1765">
        <v>2</v>
      </c>
      <c r="H1765">
        <v>0</v>
      </c>
      <c r="J1765">
        <v>0</v>
      </c>
      <c r="K1765">
        <v>0</v>
      </c>
      <c r="L1765">
        <v>2018</v>
      </c>
      <c r="M1765">
        <v>1</v>
      </c>
      <c r="O1765">
        <v>0</v>
      </c>
      <c r="Q1765">
        <v>0</v>
      </c>
    </row>
    <row r="1766" spans="1:17" ht="14.4" hidden="1" customHeight="1" x14ac:dyDescent="0.35">
      <c r="A1766" t="s">
        <v>630</v>
      </c>
      <c r="B1766" t="s">
        <v>17</v>
      </c>
      <c r="C1766">
        <v>2019</v>
      </c>
      <c r="D1766">
        <v>10</v>
      </c>
      <c r="E1766">
        <v>6</v>
      </c>
      <c r="F1766" t="s">
        <v>18</v>
      </c>
      <c r="G1766">
        <v>3</v>
      </c>
      <c r="H1766">
        <v>0</v>
      </c>
      <c r="J1766">
        <v>0</v>
      </c>
      <c r="K1766">
        <v>0</v>
      </c>
      <c r="L1766">
        <v>2018</v>
      </c>
      <c r="M1766">
        <v>1</v>
      </c>
      <c r="O1766">
        <v>0</v>
      </c>
      <c r="Q1766">
        <v>0</v>
      </c>
    </row>
    <row r="1767" spans="1:17" ht="14.4" hidden="1" customHeight="1" x14ac:dyDescent="0.35">
      <c r="A1767" t="s">
        <v>631</v>
      </c>
      <c r="B1767" t="s">
        <v>17</v>
      </c>
      <c r="C1767">
        <v>2019</v>
      </c>
      <c r="D1767">
        <v>10</v>
      </c>
      <c r="E1767">
        <v>6</v>
      </c>
      <c r="F1767" t="s">
        <v>18</v>
      </c>
      <c r="G1767">
        <v>4</v>
      </c>
      <c r="H1767">
        <v>0</v>
      </c>
      <c r="J1767">
        <v>0</v>
      </c>
      <c r="K1767">
        <v>0</v>
      </c>
      <c r="L1767">
        <v>2018</v>
      </c>
      <c r="M1767">
        <v>1</v>
      </c>
      <c r="O1767">
        <v>0</v>
      </c>
      <c r="Q1767">
        <v>0</v>
      </c>
    </row>
    <row r="1768" spans="1:17" ht="14.4" hidden="1" customHeight="1" x14ac:dyDescent="0.35">
      <c r="A1768" t="s">
        <v>635</v>
      </c>
      <c r="B1768" t="s">
        <v>17</v>
      </c>
      <c r="C1768">
        <v>2019</v>
      </c>
      <c r="D1768">
        <v>10</v>
      </c>
      <c r="E1768">
        <v>6</v>
      </c>
      <c r="F1768" t="s">
        <v>18</v>
      </c>
      <c r="G1768">
        <v>8</v>
      </c>
      <c r="H1768">
        <v>0</v>
      </c>
      <c r="J1768">
        <v>0</v>
      </c>
      <c r="K1768">
        <v>0</v>
      </c>
      <c r="L1768">
        <v>2018</v>
      </c>
      <c r="M1768">
        <v>1</v>
      </c>
      <c r="O1768">
        <v>0</v>
      </c>
      <c r="Q1768">
        <v>0</v>
      </c>
    </row>
    <row r="1769" spans="1:17" ht="14.4" hidden="1" customHeight="1" x14ac:dyDescent="0.35">
      <c r="A1769" t="s">
        <v>577</v>
      </c>
      <c r="B1769" t="s">
        <v>17</v>
      </c>
      <c r="C1769">
        <v>2020</v>
      </c>
      <c r="D1769">
        <v>10</v>
      </c>
      <c r="E1769">
        <v>1</v>
      </c>
      <c r="F1769" t="s">
        <v>32</v>
      </c>
      <c r="G1769">
        <v>1</v>
      </c>
      <c r="H1769">
        <v>0</v>
      </c>
      <c r="J1769">
        <v>0</v>
      </c>
      <c r="K1769">
        <v>0</v>
      </c>
      <c r="L1769">
        <v>2018</v>
      </c>
      <c r="M1769">
        <v>1</v>
      </c>
      <c r="O1769">
        <v>0</v>
      </c>
      <c r="Q1769">
        <v>0</v>
      </c>
    </row>
    <row r="1770" spans="1:17" ht="14.4" hidden="1" customHeight="1" x14ac:dyDescent="0.35">
      <c r="A1770" t="s">
        <v>578</v>
      </c>
      <c r="B1770" t="s">
        <v>17</v>
      </c>
      <c r="C1770">
        <v>2020</v>
      </c>
      <c r="D1770">
        <v>10</v>
      </c>
      <c r="E1770">
        <v>1</v>
      </c>
      <c r="F1770" t="s">
        <v>32</v>
      </c>
      <c r="G1770">
        <v>2</v>
      </c>
      <c r="H1770">
        <v>0</v>
      </c>
      <c r="J1770">
        <v>0</v>
      </c>
      <c r="K1770">
        <v>0</v>
      </c>
      <c r="L1770">
        <v>2018</v>
      </c>
      <c r="M1770">
        <v>1</v>
      </c>
      <c r="O1770">
        <v>0</v>
      </c>
      <c r="Q1770">
        <v>0</v>
      </c>
    </row>
    <row r="1771" spans="1:17" ht="14.4" customHeight="1" x14ac:dyDescent="0.35">
      <c r="A1771" t="s">
        <v>579</v>
      </c>
      <c r="B1771" t="s">
        <v>17</v>
      </c>
      <c r="C1771">
        <v>2020</v>
      </c>
      <c r="D1771">
        <v>10</v>
      </c>
      <c r="E1771">
        <v>1</v>
      </c>
      <c r="F1771" t="s">
        <v>32</v>
      </c>
      <c r="G1771">
        <v>3</v>
      </c>
      <c r="H1771">
        <v>50</v>
      </c>
      <c r="I1771">
        <v>7.4</v>
      </c>
      <c r="J1771">
        <v>0</v>
      </c>
      <c r="K1771">
        <v>0</v>
      </c>
      <c r="L1771">
        <v>0</v>
      </c>
      <c r="M1771">
        <v>0</v>
      </c>
      <c r="O1771">
        <v>0</v>
      </c>
      <c r="Q1771">
        <v>0</v>
      </c>
    </row>
    <row r="1772" spans="1:17" ht="14.4" hidden="1" customHeight="1" x14ac:dyDescent="0.35">
      <c r="A1772" t="s">
        <v>580</v>
      </c>
      <c r="B1772" t="s">
        <v>17</v>
      </c>
      <c r="C1772">
        <v>2020</v>
      </c>
      <c r="D1772">
        <v>10</v>
      </c>
      <c r="E1772">
        <v>1</v>
      </c>
      <c r="F1772" t="s">
        <v>32</v>
      </c>
      <c r="G1772">
        <v>4</v>
      </c>
      <c r="H1772">
        <v>0</v>
      </c>
      <c r="J1772">
        <v>0</v>
      </c>
      <c r="K1772">
        <v>0</v>
      </c>
      <c r="L1772">
        <v>2018</v>
      </c>
      <c r="M1772">
        <v>1</v>
      </c>
      <c r="O1772">
        <v>0</v>
      </c>
      <c r="Q1772">
        <v>0</v>
      </c>
    </row>
    <row r="1773" spans="1:17" ht="14.4" hidden="1" customHeight="1" x14ac:dyDescent="0.35">
      <c r="A1773" t="s">
        <v>581</v>
      </c>
      <c r="B1773" t="s">
        <v>17</v>
      </c>
      <c r="C1773">
        <v>2020</v>
      </c>
      <c r="D1773">
        <v>10</v>
      </c>
      <c r="E1773">
        <v>1</v>
      </c>
      <c r="F1773" t="s">
        <v>32</v>
      </c>
      <c r="G1773">
        <v>5</v>
      </c>
      <c r="H1773">
        <v>0</v>
      </c>
      <c r="J1773">
        <v>0</v>
      </c>
      <c r="K1773">
        <v>0</v>
      </c>
      <c r="L1773">
        <v>2019</v>
      </c>
      <c r="M1773">
        <v>1</v>
      </c>
      <c r="O1773">
        <v>0</v>
      </c>
      <c r="Q1773">
        <v>0</v>
      </c>
    </row>
    <row r="1774" spans="1:17" ht="14.4" hidden="1" customHeight="1" x14ac:dyDescent="0.35">
      <c r="A1774" t="s">
        <v>582</v>
      </c>
      <c r="B1774" t="s">
        <v>17</v>
      </c>
      <c r="C1774">
        <v>2020</v>
      </c>
      <c r="D1774">
        <v>10</v>
      </c>
      <c r="E1774">
        <v>1</v>
      </c>
      <c r="F1774" t="s">
        <v>32</v>
      </c>
      <c r="G1774">
        <v>6</v>
      </c>
      <c r="H1774">
        <v>0</v>
      </c>
      <c r="J1774">
        <v>0</v>
      </c>
      <c r="K1774">
        <v>0</v>
      </c>
      <c r="L1774">
        <v>2018</v>
      </c>
      <c r="M1774">
        <v>1</v>
      </c>
      <c r="O1774">
        <v>0</v>
      </c>
      <c r="Q1774">
        <v>0</v>
      </c>
    </row>
    <row r="1775" spans="1:17" ht="14.4" customHeight="1" x14ac:dyDescent="0.35">
      <c r="A1775" t="s">
        <v>583</v>
      </c>
      <c r="B1775" t="s">
        <v>17</v>
      </c>
      <c r="C1775">
        <v>2020</v>
      </c>
      <c r="D1775">
        <v>10</v>
      </c>
      <c r="E1775">
        <v>1</v>
      </c>
      <c r="F1775" t="s">
        <v>32</v>
      </c>
      <c r="G1775">
        <v>7</v>
      </c>
      <c r="H1775">
        <v>60</v>
      </c>
      <c r="I1775">
        <v>10.9</v>
      </c>
      <c r="J1775">
        <v>0</v>
      </c>
      <c r="K1775">
        <v>0</v>
      </c>
      <c r="L1775">
        <v>0</v>
      </c>
      <c r="M1775">
        <v>0</v>
      </c>
      <c r="O1775">
        <v>0</v>
      </c>
      <c r="Q1775">
        <v>0</v>
      </c>
    </row>
    <row r="1776" spans="1:17" ht="14.4" hidden="1" customHeight="1" x14ac:dyDescent="0.35">
      <c r="A1776" t="s">
        <v>584</v>
      </c>
      <c r="B1776" t="s">
        <v>17</v>
      </c>
      <c r="C1776">
        <v>2020</v>
      </c>
      <c r="D1776">
        <v>10</v>
      </c>
      <c r="E1776">
        <v>1</v>
      </c>
      <c r="F1776" t="s">
        <v>32</v>
      </c>
      <c r="G1776">
        <v>8</v>
      </c>
      <c r="H1776">
        <v>0</v>
      </c>
      <c r="J1776">
        <v>0</v>
      </c>
      <c r="K1776">
        <v>0</v>
      </c>
      <c r="L1776">
        <v>2018</v>
      </c>
      <c r="M1776">
        <v>1</v>
      </c>
      <c r="O1776">
        <v>0</v>
      </c>
      <c r="Q1776">
        <v>0</v>
      </c>
    </row>
    <row r="1777" spans="1:17" ht="14.4" customHeight="1" x14ac:dyDescent="0.35">
      <c r="A1777" t="s">
        <v>585</v>
      </c>
      <c r="B1777" t="s">
        <v>17</v>
      </c>
      <c r="C1777">
        <v>2020</v>
      </c>
      <c r="D1777">
        <v>10</v>
      </c>
      <c r="E1777">
        <v>1</v>
      </c>
      <c r="F1777" t="s">
        <v>32</v>
      </c>
      <c r="G1777">
        <v>9</v>
      </c>
      <c r="H1777">
        <v>84</v>
      </c>
      <c r="I1777">
        <v>15.5</v>
      </c>
      <c r="J1777">
        <v>0</v>
      </c>
      <c r="K1777">
        <v>0</v>
      </c>
      <c r="L1777">
        <v>0</v>
      </c>
      <c r="M1777">
        <v>0</v>
      </c>
      <c r="O1777">
        <v>0</v>
      </c>
      <c r="Q1777">
        <v>0</v>
      </c>
    </row>
    <row r="1778" spans="1:17" ht="14.4" customHeight="1" x14ac:dyDescent="0.35">
      <c r="A1778" t="s">
        <v>586</v>
      </c>
      <c r="B1778" t="s">
        <v>17</v>
      </c>
      <c r="C1778">
        <v>2020</v>
      </c>
      <c r="D1778">
        <v>10</v>
      </c>
      <c r="E1778">
        <v>1</v>
      </c>
      <c r="F1778" t="s">
        <v>32</v>
      </c>
      <c r="G1778">
        <v>10</v>
      </c>
      <c r="H1778">
        <v>59</v>
      </c>
      <c r="I1778">
        <v>12.6</v>
      </c>
      <c r="J1778">
        <v>0</v>
      </c>
      <c r="K1778">
        <v>0</v>
      </c>
      <c r="L1778">
        <v>0</v>
      </c>
      <c r="M1778">
        <v>0</v>
      </c>
      <c r="O1778">
        <v>0</v>
      </c>
      <c r="Q1778">
        <v>0</v>
      </c>
    </row>
    <row r="1779" spans="1:17" ht="14.4" hidden="1" customHeight="1" x14ac:dyDescent="0.35">
      <c r="A1779" t="s">
        <v>639</v>
      </c>
      <c r="B1779" t="s">
        <v>17</v>
      </c>
      <c r="C1779">
        <v>2020</v>
      </c>
      <c r="D1779">
        <v>10</v>
      </c>
      <c r="E1779">
        <v>1</v>
      </c>
      <c r="F1779" t="s">
        <v>44</v>
      </c>
      <c r="G1779">
        <v>1</v>
      </c>
      <c r="H1779">
        <v>0</v>
      </c>
      <c r="J1779">
        <v>0</v>
      </c>
      <c r="K1779">
        <v>0</v>
      </c>
      <c r="L1779">
        <v>2018</v>
      </c>
      <c r="M1779">
        <v>1</v>
      </c>
      <c r="O1779">
        <v>0</v>
      </c>
      <c r="Q1779">
        <v>0</v>
      </c>
    </row>
    <row r="1780" spans="1:17" ht="14.4" hidden="1" customHeight="1" x14ac:dyDescent="0.35">
      <c r="A1780" t="s">
        <v>588</v>
      </c>
      <c r="B1780" t="s">
        <v>17</v>
      </c>
      <c r="C1780">
        <v>2020</v>
      </c>
      <c r="D1780">
        <v>10</v>
      </c>
      <c r="E1780">
        <v>2</v>
      </c>
      <c r="F1780" t="s">
        <v>44</v>
      </c>
      <c r="G1780">
        <v>2</v>
      </c>
      <c r="H1780">
        <v>0</v>
      </c>
      <c r="J1780">
        <v>0</v>
      </c>
      <c r="K1780">
        <v>0</v>
      </c>
      <c r="L1780">
        <v>2019</v>
      </c>
      <c r="M1780">
        <v>1</v>
      </c>
      <c r="O1780">
        <v>0</v>
      </c>
      <c r="Q1780">
        <v>0</v>
      </c>
    </row>
    <row r="1781" spans="1:17" ht="14.4" hidden="1" customHeight="1" x14ac:dyDescent="0.35">
      <c r="A1781" t="s">
        <v>589</v>
      </c>
      <c r="B1781" t="s">
        <v>17</v>
      </c>
      <c r="C1781">
        <v>2020</v>
      </c>
      <c r="D1781">
        <v>10</v>
      </c>
      <c r="E1781">
        <v>2</v>
      </c>
      <c r="F1781" t="s">
        <v>44</v>
      </c>
      <c r="G1781">
        <v>3</v>
      </c>
      <c r="H1781">
        <v>0</v>
      </c>
      <c r="J1781">
        <v>0</v>
      </c>
      <c r="K1781">
        <v>0</v>
      </c>
      <c r="L1781">
        <v>2018</v>
      </c>
      <c r="M1781">
        <v>1</v>
      </c>
      <c r="O1781">
        <v>0</v>
      </c>
      <c r="Q1781">
        <v>0</v>
      </c>
    </row>
    <row r="1782" spans="1:17" ht="14.4" hidden="1" customHeight="1" x14ac:dyDescent="0.35">
      <c r="A1782" t="s">
        <v>590</v>
      </c>
      <c r="B1782" t="s">
        <v>17</v>
      </c>
      <c r="C1782">
        <v>2020</v>
      </c>
      <c r="D1782">
        <v>10</v>
      </c>
      <c r="E1782">
        <v>2</v>
      </c>
      <c r="F1782" t="s">
        <v>44</v>
      </c>
      <c r="G1782">
        <v>4</v>
      </c>
      <c r="H1782">
        <v>0</v>
      </c>
      <c r="J1782">
        <v>0</v>
      </c>
      <c r="K1782">
        <v>0</v>
      </c>
      <c r="L1782">
        <v>2018</v>
      </c>
      <c r="M1782">
        <v>1</v>
      </c>
      <c r="O1782">
        <v>0</v>
      </c>
      <c r="Q1782">
        <v>0</v>
      </c>
    </row>
    <row r="1783" spans="1:17" ht="14.4" customHeight="1" x14ac:dyDescent="0.35">
      <c r="A1783" t="s">
        <v>592</v>
      </c>
      <c r="B1783" t="s">
        <v>17</v>
      </c>
      <c r="C1783">
        <v>2020</v>
      </c>
      <c r="D1783">
        <v>10</v>
      </c>
      <c r="E1783">
        <v>2</v>
      </c>
      <c r="F1783" t="s">
        <v>44</v>
      </c>
      <c r="G1783">
        <v>5</v>
      </c>
      <c r="H1783">
        <v>67</v>
      </c>
      <c r="I1783">
        <v>12.7</v>
      </c>
      <c r="J1783">
        <v>0</v>
      </c>
      <c r="K1783">
        <v>0</v>
      </c>
      <c r="L1783">
        <v>0</v>
      </c>
      <c r="M1783">
        <v>0</v>
      </c>
      <c r="O1783">
        <v>0</v>
      </c>
      <c r="P1783" t="s">
        <v>641</v>
      </c>
      <c r="Q1783">
        <v>0</v>
      </c>
    </row>
    <row r="1784" spans="1:17" ht="14.4" customHeight="1" x14ac:dyDescent="0.35">
      <c r="A1784" t="s">
        <v>593</v>
      </c>
      <c r="B1784" t="s">
        <v>17</v>
      </c>
      <c r="C1784">
        <v>2020</v>
      </c>
      <c r="D1784">
        <v>10</v>
      </c>
      <c r="E1784">
        <v>2</v>
      </c>
      <c r="F1784" t="s">
        <v>44</v>
      </c>
      <c r="G1784">
        <v>6</v>
      </c>
      <c r="H1784">
        <v>44</v>
      </c>
      <c r="I1784">
        <v>6.3</v>
      </c>
      <c r="J1784">
        <v>0</v>
      </c>
      <c r="K1784">
        <v>0</v>
      </c>
      <c r="L1784">
        <v>0</v>
      </c>
      <c r="M1784">
        <v>0</v>
      </c>
      <c r="O1784">
        <v>0</v>
      </c>
      <c r="P1784" t="s">
        <v>640</v>
      </c>
      <c r="Q1784">
        <v>0</v>
      </c>
    </row>
    <row r="1785" spans="1:17" ht="14.4" hidden="1" customHeight="1" x14ac:dyDescent="0.35">
      <c r="A1785" t="s">
        <v>594</v>
      </c>
      <c r="B1785" t="s">
        <v>17</v>
      </c>
      <c r="C1785">
        <v>2020</v>
      </c>
      <c r="D1785">
        <v>10</v>
      </c>
      <c r="E1785">
        <v>2</v>
      </c>
      <c r="F1785" t="s">
        <v>44</v>
      </c>
      <c r="G1785">
        <v>7</v>
      </c>
      <c r="H1785">
        <v>0</v>
      </c>
      <c r="J1785">
        <v>0</v>
      </c>
      <c r="K1785">
        <v>0</v>
      </c>
      <c r="L1785">
        <v>2019</v>
      </c>
      <c r="M1785">
        <v>1</v>
      </c>
      <c r="O1785">
        <v>0</v>
      </c>
      <c r="Q1785">
        <v>0</v>
      </c>
    </row>
    <row r="1786" spans="1:17" ht="14.4" customHeight="1" x14ac:dyDescent="0.35">
      <c r="A1786" t="s">
        <v>595</v>
      </c>
      <c r="B1786" t="s">
        <v>17</v>
      </c>
      <c r="C1786">
        <v>2020</v>
      </c>
      <c r="D1786">
        <v>10</v>
      </c>
      <c r="E1786">
        <v>2</v>
      </c>
      <c r="F1786" t="s">
        <v>44</v>
      </c>
      <c r="G1786">
        <v>8</v>
      </c>
      <c r="H1786">
        <v>68</v>
      </c>
      <c r="I1786">
        <v>13.7</v>
      </c>
      <c r="J1786">
        <v>0</v>
      </c>
      <c r="K1786">
        <v>0</v>
      </c>
      <c r="L1786">
        <v>0</v>
      </c>
      <c r="M1786">
        <v>0</v>
      </c>
      <c r="O1786">
        <v>0</v>
      </c>
      <c r="P1786" t="s">
        <v>640</v>
      </c>
      <c r="Q1786">
        <v>0</v>
      </c>
    </row>
    <row r="1787" spans="1:17" ht="14.4" hidden="1" customHeight="1" x14ac:dyDescent="0.35">
      <c r="A1787" t="s">
        <v>596</v>
      </c>
      <c r="B1787" t="s">
        <v>17</v>
      </c>
      <c r="C1787">
        <v>2020</v>
      </c>
      <c r="D1787">
        <v>10</v>
      </c>
      <c r="E1787">
        <v>2</v>
      </c>
      <c r="F1787" t="s">
        <v>44</v>
      </c>
      <c r="G1787">
        <v>9</v>
      </c>
      <c r="H1787">
        <v>0</v>
      </c>
      <c r="J1787">
        <v>0</v>
      </c>
      <c r="K1787">
        <v>0</v>
      </c>
      <c r="L1787">
        <v>2018</v>
      </c>
      <c r="M1787">
        <v>1</v>
      </c>
      <c r="O1787">
        <v>0</v>
      </c>
      <c r="Q1787">
        <v>0</v>
      </c>
    </row>
    <row r="1788" spans="1:17" ht="14.4" customHeight="1" x14ac:dyDescent="0.35">
      <c r="A1788" t="s">
        <v>597</v>
      </c>
      <c r="B1788" t="s">
        <v>17</v>
      </c>
      <c r="C1788">
        <v>2020</v>
      </c>
      <c r="D1788">
        <v>10</v>
      </c>
      <c r="E1788">
        <v>2</v>
      </c>
      <c r="F1788" t="s">
        <v>44</v>
      </c>
      <c r="G1788">
        <v>10</v>
      </c>
      <c r="H1788">
        <v>48</v>
      </c>
      <c r="I1788">
        <v>9.1</v>
      </c>
      <c r="J1788">
        <v>0</v>
      </c>
      <c r="K1788">
        <v>0</v>
      </c>
      <c r="L1788">
        <v>0</v>
      </c>
      <c r="M1788">
        <v>0</v>
      </c>
      <c r="N1788" t="s">
        <v>38</v>
      </c>
      <c r="O1788">
        <v>0</v>
      </c>
      <c r="P1788" t="s">
        <v>641</v>
      </c>
      <c r="Q1788">
        <v>0</v>
      </c>
    </row>
    <row r="1789" spans="1:17" ht="14.4" hidden="1" customHeight="1" x14ac:dyDescent="0.35">
      <c r="A1789" t="s">
        <v>598</v>
      </c>
      <c r="B1789" t="s">
        <v>17</v>
      </c>
      <c r="C1789">
        <v>2020</v>
      </c>
      <c r="D1789">
        <v>10</v>
      </c>
      <c r="E1789">
        <v>3</v>
      </c>
      <c r="F1789" t="s">
        <v>66</v>
      </c>
      <c r="G1789">
        <v>1</v>
      </c>
      <c r="H1789">
        <v>0</v>
      </c>
      <c r="J1789">
        <v>0</v>
      </c>
      <c r="K1789">
        <v>0</v>
      </c>
      <c r="L1789">
        <v>2018</v>
      </c>
      <c r="M1789">
        <v>1</v>
      </c>
      <c r="O1789">
        <v>0</v>
      </c>
      <c r="Q1789">
        <v>0</v>
      </c>
    </row>
    <row r="1790" spans="1:17" ht="14.4" customHeight="1" x14ac:dyDescent="0.35">
      <c r="A1790" t="s">
        <v>601</v>
      </c>
      <c r="B1790" t="s">
        <v>17</v>
      </c>
      <c r="C1790">
        <v>2020</v>
      </c>
      <c r="D1790">
        <v>10</v>
      </c>
      <c r="E1790">
        <v>3</v>
      </c>
      <c r="F1790" t="s">
        <v>66</v>
      </c>
      <c r="G1790">
        <v>4</v>
      </c>
      <c r="H1790">
        <v>73</v>
      </c>
      <c r="I1790">
        <v>7.5</v>
      </c>
      <c r="J1790">
        <v>0</v>
      </c>
      <c r="K1790">
        <v>0</v>
      </c>
      <c r="L1790">
        <v>0</v>
      </c>
      <c r="M1790">
        <v>0</v>
      </c>
      <c r="O1790">
        <v>0</v>
      </c>
      <c r="Q1790">
        <v>4</v>
      </c>
    </row>
    <row r="1791" spans="1:17" ht="14.4" customHeight="1" x14ac:dyDescent="0.35">
      <c r="A1791" t="s">
        <v>602</v>
      </c>
      <c r="B1791" t="s">
        <v>17</v>
      </c>
      <c r="C1791">
        <v>2020</v>
      </c>
      <c r="D1791">
        <v>10</v>
      </c>
      <c r="E1791">
        <v>3</v>
      </c>
      <c r="F1791" t="s">
        <v>66</v>
      </c>
      <c r="G1791">
        <v>5</v>
      </c>
      <c r="H1791">
        <v>74</v>
      </c>
      <c r="I1791">
        <v>11.7</v>
      </c>
      <c r="J1791">
        <v>0</v>
      </c>
      <c r="K1791">
        <v>0</v>
      </c>
      <c r="L1791">
        <v>0</v>
      </c>
      <c r="M1791">
        <v>0</v>
      </c>
      <c r="O1791">
        <v>0</v>
      </c>
      <c r="Q1791">
        <v>4</v>
      </c>
    </row>
    <row r="1792" spans="1:17" ht="14.4" customHeight="1" x14ac:dyDescent="0.35">
      <c r="A1792" t="s">
        <v>603</v>
      </c>
      <c r="B1792" t="s">
        <v>17</v>
      </c>
      <c r="C1792">
        <v>2020</v>
      </c>
      <c r="D1792">
        <v>10</v>
      </c>
      <c r="E1792">
        <v>3</v>
      </c>
      <c r="F1792" t="s">
        <v>66</v>
      </c>
      <c r="G1792">
        <v>6</v>
      </c>
      <c r="H1792">
        <v>68</v>
      </c>
      <c r="I1792">
        <v>13.9</v>
      </c>
      <c r="J1792">
        <v>0</v>
      </c>
      <c r="K1792">
        <v>0</v>
      </c>
      <c r="L1792">
        <v>0</v>
      </c>
      <c r="M1792">
        <v>0</v>
      </c>
      <c r="O1792">
        <v>0</v>
      </c>
      <c r="Q1792">
        <v>3</v>
      </c>
    </row>
    <row r="1793" spans="1:17" ht="14.4" customHeight="1" x14ac:dyDescent="0.35">
      <c r="A1793" t="s">
        <v>604</v>
      </c>
      <c r="B1793" t="s">
        <v>17</v>
      </c>
      <c r="C1793">
        <v>2020</v>
      </c>
      <c r="D1793">
        <v>10</v>
      </c>
      <c r="E1793">
        <v>3</v>
      </c>
      <c r="F1793" t="s">
        <v>66</v>
      </c>
      <c r="G1793">
        <v>7</v>
      </c>
      <c r="H1793">
        <v>59</v>
      </c>
      <c r="I1793">
        <v>9.1999999999999993</v>
      </c>
      <c r="J1793">
        <v>0</v>
      </c>
      <c r="K1793">
        <v>0</v>
      </c>
      <c r="L1793">
        <v>0</v>
      </c>
      <c r="M1793">
        <v>0</v>
      </c>
      <c r="O1793">
        <v>0</v>
      </c>
      <c r="Q1793">
        <v>2</v>
      </c>
    </row>
    <row r="1794" spans="1:17" ht="14.4" customHeight="1" x14ac:dyDescent="0.35">
      <c r="A1794" t="s">
        <v>605</v>
      </c>
      <c r="B1794" t="s">
        <v>17</v>
      </c>
      <c r="C1794">
        <v>2020</v>
      </c>
      <c r="D1794">
        <v>10</v>
      </c>
      <c r="E1794">
        <v>3</v>
      </c>
      <c r="F1794" t="s">
        <v>66</v>
      </c>
      <c r="G1794">
        <v>8</v>
      </c>
      <c r="H1794">
        <v>96</v>
      </c>
      <c r="I1794">
        <v>19.600000000000001</v>
      </c>
      <c r="J1794">
        <v>0</v>
      </c>
      <c r="K1794">
        <v>0</v>
      </c>
      <c r="L1794">
        <v>0</v>
      </c>
      <c r="M1794">
        <v>0</v>
      </c>
      <c r="O1794">
        <v>0</v>
      </c>
      <c r="Q1794">
        <v>3</v>
      </c>
    </row>
    <row r="1795" spans="1:17" ht="14.4" customHeight="1" x14ac:dyDescent="0.35">
      <c r="A1795" t="s">
        <v>606</v>
      </c>
      <c r="B1795" t="s">
        <v>17</v>
      </c>
      <c r="C1795">
        <v>2020</v>
      </c>
      <c r="D1795">
        <v>10</v>
      </c>
      <c r="E1795">
        <v>3</v>
      </c>
      <c r="F1795" t="s">
        <v>66</v>
      </c>
      <c r="G1795">
        <v>9</v>
      </c>
      <c r="H1795">
        <v>89</v>
      </c>
      <c r="I1795">
        <v>19.399999999999999</v>
      </c>
      <c r="J1795">
        <v>0</v>
      </c>
      <c r="K1795">
        <v>0</v>
      </c>
      <c r="L1795">
        <v>0</v>
      </c>
      <c r="M1795">
        <v>0</v>
      </c>
      <c r="O1795">
        <v>0</v>
      </c>
      <c r="Q1795">
        <v>3</v>
      </c>
    </row>
    <row r="1796" spans="1:17" ht="14.4" hidden="1" customHeight="1" x14ac:dyDescent="0.35">
      <c r="A1796" t="s">
        <v>607</v>
      </c>
      <c r="B1796" t="s">
        <v>17</v>
      </c>
      <c r="C1796">
        <v>2020</v>
      </c>
      <c r="D1796">
        <v>10</v>
      </c>
      <c r="E1796">
        <v>3</v>
      </c>
      <c r="F1796" t="s">
        <v>66</v>
      </c>
      <c r="G1796">
        <v>10</v>
      </c>
      <c r="H1796">
        <v>0</v>
      </c>
      <c r="J1796">
        <v>0</v>
      </c>
      <c r="K1796">
        <v>0</v>
      </c>
      <c r="L1796">
        <v>2018</v>
      </c>
      <c r="M1796">
        <v>1</v>
      </c>
      <c r="O1796">
        <v>0</v>
      </c>
      <c r="Q1796">
        <v>0</v>
      </c>
    </row>
    <row r="1797" spans="1:17" ht="14.4" customHeight="1" x14ac:dyDescent="0.35">
      <c r="A1797" t="s">
        <v>609</v>
      </c>
      <c r="B1797" t="s">
        <v>17</v>
      </c>
      <c r="C1797">
        <v>2020</v>
      </c>
      <c r="D1797">
        <v>10</v>
      </c>
      <c r="E1797">
        <v>4</v>
      </c>
      <c r="F1797" t="s">
        <v>55</v>
      </c>
      <c r="G1797">
        <v>2</v>
      </c>
      <c r="H1797">
        <v>96</v>
      </c>
      <c r="I1797">
        <v>23.9</v>
      </c>
      <c r="J1797">
        <v>0</v>
      </c>
      <c r="K1797">
        <v>0</v>
      </c>
      <c r="L1797">
        <v>0</v>
      </c>
      <c r="M1797">
        <v>0</v>
      </c>
      <c r="O1797">
        <v>0</v>
      </c>
      <c r="Q1797">
        <v>2</v>
      </c>
    </row>
    <row r="1798" spans="1:17" ht="14.4" hidden="1" customHeight="1" x14ac:dyDescent="0.35">
      <c r="A1798" t="s">
        <v>611</v>
      </c>
      <c r="B1798" t="s">
        <v>17</v>
      </c>
      <c r="C1798">
        <v>2020</v>
      </c>
      <c r="D1798">
        <v>10</v>
      </c>
      <c r="E1798">
        <v>4</v>
      </c>
      <c r="F1798" t="s">
        <v>55</v>
      </c>
      <c r="G1798">
        <v>4</v>
      </c>
      <c r="H1798">
        <v>0</v>
      </c>
      <c r="J1798">
        <v>0</v>
      </c>
      <c r="K1798">
        <v>0</v>
      </c>
      <c r="L1798">
        <v>2018</v>
      </c>
      <c r="M1798">
        <v>1</v>
      </c>
      <c r="O1798">
        <v>0</v>
      </c>
      <c r="Q1798">
        <v>0</v>
      </c>
    </row>
    <row r="1799" spans="1:17" ht="14.4" hidden="1" customHeight="1" x14ac:dyDescent="0.35">
      <c r="A1799" t="s">
        <v>612</v>
      </c>
      <c r="B1799" t="s">
        <v>17</v>
      </c>
      <c r="C1799">
        <v>2020</v>
      </c>
      <c r="D1799">
        <v>10</v>
      </c>
      <c r="E1799">
        <v>4</v>
      </c>
      <c r="F1799" t="s">
        <v>55</v>
      </c>
      <c r="G1799">
        <v>5</v>
      </c>
      <c r="H1799">
        <v>0</v>
      </c>
      <c r="J1799">
        <v>0</v>
      </c>
      <c r="K1799">
        <v>0</v>
      </c>
      <c r="L1799">
        <v>2019</v>
      </c>
      <c r="M1799">
        <v>1</v>
      </c>
      <c r="O1799">
        <v>0</v>
      </c>
      <c r="Q1799">
        <v>0</v>
      </c>
    </row>
    <row r="1800" spans="1:17" ht="14.4" hidden="1" customHeight="1" x14ac:dyDescent="0.35">
      <c r="A1800" t="s">
        <v>613</v>
      </c>
      <c r="B1800" t="s">
        <v>17</v>
      </c>
      <c r="C1800">
        <v>2020</v>
      </c>
      <c r="D1800">
        <v>10</v>
      </c>
      <c r="E1800">
        <v>4</v>
      </c>
      <c r="F1800" t="s">
        <v>55</v>
      </c>
      <c r="G1800">
        <v>6</v>
      </c>
      <c r="H1800">
        <v>0</v>
      </c>
      <c r="J1800">
        <v>0</v>
      </c>
      <c r="K1800">
        <v>0</v>
      </c>
      <c r="L1800">
        <v>2019</v>
      </c>
      <c r="M1800">
        <v>1</v>
      </c>
      <c r="O1800">
        <v>0</v>
      </c>
      <c r="Q1800">
        <v>0</v>
      </c>
    </row>
    <row r="1801" spans="1:17" ht="14.4" hidden="1" customHeight="1" x14ac:dyDescent="0.35">
      <c r="A1801" t="s">
        <v>614</v>
      </c>
      <c r="B1801" t="s">
        <v>17</v>
      </c>
      <c r="C1801">
        <v>2020</v>
      </c>
      <c r="D1801">
        <v>10</v>
      </c>
      <c r="E1801">
        <v>4</v>
      </c>
      <c r="F1801" t="s">
        <v>55</v>
      </c>
      <c r="G1801">
        <v>7</v>
      </c>
      <c r="H1801">
        <v>0</v>
      </c>
      <c r="J1801">
        <v>0</v>
      </c>
      <c r="K1801">
        <v>0</v>
      </c>
      <c r="L1801">
        <v>2018</v>
      </c>
      <c r="M1801">
        <v>1</v>
      </c>
      <c r="O1801">
        <v>0</v>
      </c>
      <c r="Q1801">
        <v>0</v>
      </c>
    </row>
    <row r="1802" spans="1:17" ht="14.4" hidden="1" customHeight="1" x14ac:dyDescent="0.35">
      <c r="A1802" t="s">
        <v>616</v>
      </c>
      <c r="B1802" t="s">
        <v>17</v>
      </c>
      <c r="C1802">
        <v>2020</v>
      </c>
      <c r="D1802">
        <v>10</v>
      </c>
      <c r="E1802">
        <v>4</v>
      </c>
      <c r="F1802" t="s">
        <v>55</v>
      </c>
      <c r="G1802">
        <v>9</v>
      </c>
      <c r="H1802">
        <v>0</v>
      </c>
      <c r="J1802">
        <v>0</v>
      </c>
      <c r="K1802">
        <v>0</v>
      </c>
      <c r="L1802">
        <v>2018</v>
      </c>
      <c r="M1802">
        <v>1</v>
      </c>
      <c r="O1802">
        <v>0</v>
      </c>
      <c r="Q1802">
        <v>0</v>
      </c>
    </row>
    <row r="1803" spans="1:17" ht="14.4" hidden="1" customHeight="1" x14ac:dyDescent="0.35">
      <c r="A1803" t="s">
        <v>617</v>
      </c>
      <c r="B1803" t="s">
        <v>17</v>
      </c>
      <c r="C1803">
        <v>2020</v>
      </c>
      <c r="D1803">
        <v>10</v>
      </c>
      <c r="E1803">
        <v>4</v>
      </c>
      <c r="F1803" t="s">
        <v>55</v>
      </c>
      <c r="G1803">
        <v>10</v>
      </c>
      <c r="H1803">
        <v>0</v>
      </c>
      <c r="J1803">
        <v>0</v>
      </c>
      <c r="K1803">
        <v>0</v>
      </c>
      <c r="L1803">
        <v>2018</v>
      </c>
      <c r="M1803">
        <v>1</v>
      </c>
      <c r="O1803">
        <v>0</v>
      </c>
      <c r="Q1803">
        <v>0</v>
      </c>
    </row>
    <row r="1804" spans="1:17" ht="14.4" customHeight="1" x14ac:dyDescent="0.35">
      <c r="A1804" t="s">
        <v>618</v>
      </c>
      <c r="B1804" t="s">
        <v>17</v>
      </c>
      <c r="C1804">
        <v>2020</v>
      </c>
      <c r="D1804">
        <v>10</v>
      </c>
      <c r="E1804">
        <v>5</v>
      </c>
      <c r="F1804" t="s">
        <v>78</v>
      </c>
      <c r="G1804">
        <v>1</v>
      </c>
      <c r="H1804">
        <v>51</v>
      </c>
      <c r="I1804">
        <v>18</v>
      </c>
      <c r="J1804">
        <v>0</v>
      </c>
      <c r="K1804">
        <v>0</v>
      </c>
      <c r="L1804">
        <v>0</v>
      </c>
      <c r="M1804">
        <v>0</v>
      </c>
      <c r="O1804">
        <v>0</v>
      </c>
      <c r="Q1804">
        <v>0</v>
      </c>
    </row>
    <row r="1805" spans="1:17" ht="14.4" hidden="1" customHeight="1" x14ac:dyDescent="0.35">
      <c r="A1805" t="s">
        <v>619</v>
      </c>
      <c r="B1805" t="s">
        <v>17</v>
      </c>
      <c r="C1805">
        <v>2020</v>
      </c>
      <c r="D1805">
        <v>10</v>
      </c>
      <c r="E1805">
        <v>5</v>
      </c>
      <c r="F1805" t="s">
        <v>78</v>
      </c>
      <c r="G1805">
        <v>2</v>
      </c>
      <c r="H1805">
        <v>0</v>
      </c>
      <c r="J1805">
        <v>0</v>
      </c>
      <c r="K1805">
        <v>0</v>
      </c>
      <c r="L1805">
        <v>2019</v>
      </c>
      <c r="M1805">
        <v>1</v>
      </c>
      <c r="O1805">
        <v>0</v>
      </c>
      <c r="Q1805">
        <v>0</v>
      </c>
    </row>
    <row r="1806" spans="1:17" ht="14.4" hidden="1" customHeight="1" x14ac:dyDescent="0.35">
      <c r="A1806" t="s">
        <v>620</v>
      </c>
      <c r="B1806" t="s">
        <v>17</v>
      </c>
      <c r="C1806">
        <v>2020</v>
      </c>
      <c r="D1806">
        <v>10</v>
      </c>
      <c r="E1806">
        <v>5</v>
      </c>
      <c r="F1806" t="s">
        <v>78</v>
      </c>
      <c r="G1806">
        <v>3</v>
      </c>
      <c r="H1806">
        <v>0</v>
      </c>
      <c r="J1806">
        <v>0</v>
      </c>
      <c r="K1806">
        <v>0</v>
      </c>
      <c r="L1806">
        <v>2018</v>
      </c>
      <c r="M1806">
        <v>1</v>
      </c>
      <c r="O1806">
        <v>0</v>
      </c>
      <c r="Q1806">
        <v>0</v>
      </c>
    </row>
    <row r="1807" spans="1:17" ht="14.4" hidden="1" customHeight="1" x14ac:dyDescent="0.35">
      <c r="A1807" t="s">
        <v>621</v>
      </c>
      <c r="B1807" t="s">
        <v>17</v>
      </c>
      <c r="C1807">
        <v>2020</v>
      </c>
      <c r="D1807">
        <v>10</v>
      </c>
      <c r="E1807">
        <v>5</v>
      </c>
      <c r="F1807" t="s">
        <v>78</v>
      </c>
      <c r="G1807">
        <v>4</v>
      </c>
      <c r="H1807">
        <v>0</v>
      </c>
      <c r="J1807">
        <v>0</v>
      </c>
      <c r="K1807">
        <v>0</v>
      </c>
      <c r="L1807">
        <v>2019</v>
      </c>
      <c r="M1807">
        <v>1</v>
      </c>
      <c r="O1807">
        <v>0</v>
      </c>
      <c r="Q1807">
        <v>0</v>
      </c>
    </row>
    <row r="1808" spans="1:17" ht="14.4" hidden="1" customHeight="1" x14ac:dyDescent="0.35">
      <c r="A1808" t="s">
        <v>622</v>
      </c>
      <c r="B1808" t="s">
        <v>17</v>
      </c>
      <c r="C1808">
        <v>2020</v>
      </c>
      <c r="D1808">
        <v>10</v>
      </c>
      <c r="E1808">
        <v>5</v>
      </c>
      <c r="F1808" t="s">
        <v>78</v>
      </c>
      <c r="G1808">
        <v>5</v>
      </c>
      <c r="H1808">
        <v>0</v>
      </c>
      <c r="J1808">
        <v>0</v>
      </c>
      <c r="K1808">
        <v>0</v>
      </c>
      <c r="L1808">
        <v>2018</v>
      </c>
      <c r="M1808">
        <v>1</v>
      </c>
      <c r="O1808">
        <v>0</v>
      </c>
      <c r="Q1808">
        <v>0</v>
      </c>
    </row>
    <row r="1809" spans="1:17" ht="14.4" customHeight="1" x14ac:dyDescent="0.35">
      <c r="A1809" t="s">
        <v>623</v>
      </c>
      <c r="B1809" t="s">
        <v>17</v>
      </c>
      <c r="C1809">
        <v>2020</v>
      </c>
      <c r="D1809">
        <v>10</v>
      </c>
      <c r="E1809">
        <v>5</v>
      </c>
      <c r="F1809" t="s">
        <v>78</v>
      </c>
      <c r="G1809">
        <v>6</v>
      </c>
      <c r="H1809">
        <v>50</v>
      </c>
      <c r="I1809">
        <v>7.5</v>
      </c>
      <c r="J1809">
        <v>0</v>
      </c>
      <c r="K1809">
        <v>0</v>
      </c>
      <c r="L1809">
        <v>0</v>
      </c>
      <c r="M1809">
        <v>0</v>
      </c>
      <c r="O1809">
        <v>0</v>
      </c>
      <c r="Q1809">
        <v>0</v>
      </c>
    </row>
    <row r="1810" spans="1:17" ht="14.4" customHeight="1" x14ac:dyDescent="0.35">
      <c r="A1810" t="s">
        <v>624</v>
      </c>
      <c r="B1810" t="s">
        <v>17</v>
      </c>
      <c r="C1810">
        <v>2020</v>
      </c>
      <c r="D1810">
        <v>10</v>
      </c>
      <c r="E1810">
        <v>5</v>
      </c>
      <c r="F1810" t="s">
        <v>78</v>
      </c>
      <c r="G1810">
        <v>7</v>
      </c>
      <c r="H1810">
        <v>48</v>
      </c>
      <c r="I1810">
        <v>9.8000000000000007</v>
      </c>
      <c r="J1810">
        <v>0</v>
      </c>
      <c r="K1810">
        <v>0</v>
      </c>
      <c r="L1810">
        <v>0</v>
      </c>
      <c r="M1810">
        <v>0</v>
      </c>
      <c r="O1810">
        <v>0</v>
      </c>
      <c r="Q1810">
        <v>0</v>
      </c>
    </row>
    <row r="1811" spans="1:17" ht="14.4" customHeight="1" x14ac:dyDescent="0.35">
      <c r="A1811" t="s">
        <v>625</v>
      </c>
      <c r="B1811" t="s">
        <v>17</v>
      </c>
      <c r="C1811">
        <v>2020</v>
      </c>
      <c r="D1811">
        <v>10</v>
      </c>
      <c r="E1811">
        <v>5</v>
      </c>
      <c r="F1811" t="s">
        <v>78</v>
      </c>
      <c r="G1811">
        <v>8</v>
      </c>
      <c r="H1811">
        <v>49</v>
      </c>
      <c r="I1811">
        <v>10.4</v>
      </c>
      <c r="J1811">
        <v>0</v>
      </c>
      <c r="K1811">
        <v>0</v>
      </c>
      <c r="L1811">
        <v>0</v>
      </c>
      <c r="M1811">
        <v>0</v>
      </c>
      <c r="N1811" t="s">
        <v>38</v>
      </c>
      <c r="O1811">
        <v>0</v>
      </c>
      <c r="Q1811">
        <v>0</v>
      </c>
    </row>
    <row r="1812" spans="1:17" ht="14.4" hidden="1" customHeight="1" x14ac:dyDescent="0.35">
      <c r="A1812" t="s">
        <v>626</v>
      </c>
      <c r="B1812" t="s">
        <v>17</v>
      </c>
      <c r="C1812">
        <v>2020</v>
      </c>
      <c r="D1812">
        <v>10</v>
      </c>
      <c r="E1812">
        <v>5</v>
      </c>
      <c r="F1812" t="s">
        <v>78</v>
      </c>
      <c r="G1812">
        <v>9</v>
      </c>
      <c r="H1812">
        <v>0</v>
      </c>
      <c r="J1812">
        <v>0</v>
      </c>
      <c r="K1812">
        <v>0</v>
      </c>
      <c r="L1812">
        <v>2018</v>
      </c>
      <c r="M1812">
        <v>1</v>
      </c>
      <c r="O1812">
        <v>0</v>
      </c>
      <c r="Q1812">
        <v>0</v>
      </c>
    </row>
    <row r="1813" spans="1:17" ht="14.4" hidden="1" customHeight="1" x14ac:dyDescent="0.35">
      <c r="A1813" t="s">
        <v>627</v>
      </c>
      <c r="B1813" t="s">
        <v>17</v>
      </c>
      <c r="C1813">
        <v>2020</v>
      </c>
      <c r="D1813">
        <v>10</v>
      </c>
      <c r="E1813">
        <v>5</v>
      </c>
      <c r="F1813" t="s">
        <v>78</v>
      </c>
      <c r="G1813">
        <v>10</v>
      </c>
      <c r="H1813">
        <v>0</v>
      </c>
      <c r="J1813">
        <v>0</v>
      </c>
      <c r="K1813">
        <v>0</v>
      </c>
      <c r="L1813">
        <v>2018</v>
      </c>
      <c r="M1813">
        <v>1</v>
      </c>
      <c r="O1813">
        <v>0</v>
      </c>
      <c r="Q1813">
        <v>0</v>
      </c>
    </row>
    <row r="1814" spans="1:17" ht="14.4" hidden="1" customHeight="1" x14ac:dyDescent="0.35">
      <c r="A1814" t="s">
        <v>628</v>
      </c>
      <c r="B1814" t="s">
        <v>17</v>
      </c>
      <c r="C1814">
        <v>2020</v>
      </c>
      <c r="D1814">
        <v>10</v>
      </c>
      <c r="E1814">
        <v>6</v>
      </c>
      <c r="F1814" t="s">
        <v>18</v>
      </c>
      <c r="G1814">
        <v>1</v>
      </c>
      <c r="H1814">
        <v>0</v>
      </c>
      <c r="J1814">
        <v>0</v>
      </c>
      <c r="K1814">
        <v>0</v>
      </c>
      <c r="L1814">
        <v>2018</v>
      </c>
      <c r="M1814">
        <v>1</v>
      </c>
      <c r="O1814">
        <v>0</v>
      </c>
      <c r="Q1814">
        <v>0</v>
      </c>
    </row>
    <row r="1815" spans="1:17" ht="14.4" hidden="1" customHeight="1" x14ac:dyDescent="0.35">
      <c r="A1815" t="s">
        <v>629</v>
      </c>
      <c r="B1815" t="s">
        <v>17</v>
      </c>
      <c r="C1815">
        <v>2020</v>
      </c>
      <c r="D1815">
        <v>10</v>
      </c>
      <c r="E1815">
        <v>6</v>
      </c>
      <c r="F1815" t="s">
        <v>18</v>
      </c>
      <c r="G1815">
        <v>2</v>
      </c>
      <c r="H1815">
        <v>0</v>
      </c>
      <c r="J1815">
        <v>0</v>
      </c>
      <c r="K1815">
        <v>0</v>
      </c>
      <c r="L1815">
        <v>2018</v>
      </c>
      <c r="M1815">
        <v>1</v>
      </c>
      <c r="O1815">
        <v>0</v>
      </c>
      <c r="Q1815">
        <v>0</v>
      </c>
    </row>
    <row r="1816" spans="1:17" ht="14.4" hidden="1" customHeight="1" x14ac:dyDescent="0.35">
      <c r="A1816" t="s">
        <v>630</v>
      </c>
      <c r="B1816" t="s">
        <v>17</v>
      </c>
      <c r="C1816">
        <v>2020</v>
      </c>
      <c r="D1816">
        <v>10</v>
      </c>
      <c r="E1816">
        <v>6</v>
      </c>
      <c r="F1816" t="s">
        <v>18</v>
      </c>
      <c r="G1816">
        <v>3</v>
      </c>
      <c r="H1816">
        <v>0</v>
      </c>
      <c r="J1816">
        <v>0</v>
      </c>
      <c r="K1816">
        <v>0</v>
      </c>
      <c r="L1816">
        <v>2018</v>
      </c>
      <c r="M1816">
        <v>1</v>
      </c>
      <c r="O1816">
        <v>0</v>
      </c>
      <c r="Q1816">
        <v>0</v>
      </c>
    </row>
    <row r="1817" spans="1:17" ht="14.4" hidden="1" customHeight="1" x14ac:dyDescent="0.35">
      <c r="A1817" t="s">
        <v>631</v>
      </c>
      <c r="B1817" t="s">
        <v>17</v>
      </c>
      <c r="C1817">
        <v>2020</v>
      </c>
      <c r="D1817">
        <v>10</v>
      </c>
      <c r="E1817">
        <v>6</v>
      </c>
      <c r="F1817" t="s">
        <v>18</v>
      </c>
      <c r="G1817">
        <v>4</v>
      </c>
      <c r="H1817">
        <v>0</v>
      </c>
      <c r="J1817">
        <v>0</v>
      </c>
      <c r="K1817">
        <v>0</v>
      </c>
      <c r="L1817">
        <v>2018</v>
      </c>
      <c r="M1817">
        <v>1</v>
      </c>
      <c r="O1817">
        <v>0</v>
      </c>
      <c r="Q1817">
        <v>0</v>
      </c>
    </row>
    <row r="1818" spans="1:17" ht="14.4" customHeight="1" x14ac:dyDescent="0.35">
      <c r="A1818" t="s">
        <v>633</v>
      </c>
      <c r="B1818" t="s">
        <v>17</v>
      </c>
      <c r="C1818">
        <v>2020</v>
      </c>
      <c r="D1818">
        <v>10</v>
      </c>
      <c r="E1818">
        <v>6</v>
      </c>
      <c r="F1818" t="s">
        <v>18</v>
      </c>
      <c r="G1818">
        <v>6</v>
      </c>
      <c r="H1818">
        <v>65</v>
      </c>
      <c r="I1818">
        <v>9.1999999999999993</v>
      </c>
      <c r="J1818">
        <v>0</v>
      </c>
      <c r="K1818">
        <v>0</v>
      </c>
      <c r="L1818">
        <v>0</v>
      </c>
      <c r="M1818">
        <v>0</v>
      </c>
      <c r="O1818">
        <v>0</v>
      </c>
      <c r="Q1818">
        <v>0</v>
      </c>
    </row>
    <row r="1819" spans="1:17" ht="14.4" hidden="1" customHeight="1" x14ac:dyDescent="0.35">
      <c r="A1819" t="s">
        <v>635</v>
      </c>
      <c r="B1819" t="s">
        <v>17</v>
      </c>
      <c r="C1819">
        <v>2020</v>
      </c>
      <c r="D1819">
        <v>10</v>
      </c>
      <c r="E1819">
        <v>6</v>
      </c>
      <c r="F1819" t="s">
        <v>18</v>
      </c>
      <c r="G1819">
        <v>8</v>
      </c>
      <c r="H1819">
        <v>0</v>
      </c>
      <c r="J1819">
        <v>0</v>
      </c>
      <c r="K1819">
        <v>0</v>
      </c>
      <c r="L1819">
        <v>2018</v>
      </c>
      <c r="M1819">
        <v>1</v>
      </c>
      <c r="O1819">
        <v>0</v>
      </c>
      <c r="Q1819">
        <v>0</v>
      </c>
    </row>
  </sheetData>
  <autoFilter ref="A1:Q1819">
    <filterColumn colId="2">
      <filters>
        <filter val="2020"/>
      </filters>
    </filterColumn>
    <filterColumn colId="11">
      <filters>
        <filter val="0"/>
        <filter val="2020"/>
      </filters>
    </filterColumn>
    <sortState ref="A2:Q1818">
      <sortCondition descending="1" ref="J1:J18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5" x14ac:dyDescent="0.35"/>
  <cols>
    <col min="1" max="1" width="18.54296875" bestFit="1" customWidth="1"/>
    <col min="2" max="2" width="14" bestFit="1" customWidth="1"/>
  </cols>
  <sheetData>
    <row r="3" spans="1:2" x14ac:dyDescent="0.35">
      <c r="A3" s="2" t="s">
        <v>650</v>
      </c>
      <c r="B3" t="s">
        <v>652</v>
      </c>
    </row>
    <row r="4" spans="1:2" x14ac:dyDescent="0.35">
      <c r="A4" s="3">
        <v>2018</v>
      </c>
      <c r="B4" s="1">
        <v>472</v>
      </c>
    </row>
    <row r="5" spans="1:2" x14ac:dyDescent="0.35">
      <c r="A5" s="3">
        <v>2019</v>
      </c>
      <c r="B5" s="1">
        <v>358</v>
      </c>
    </row>
    <row r="6" spans="1:2" x14ac:dyDescent="0.35">
      <c r="A6" s="3">
        <v>2020</v>
      </c>
      <c r="B6" s="1">
        <v>321</v>
      </c>
    </row>
    <row r="7" spans="1:2" x14ac:dyDescent="0.35">
      <c r="A7" s="3" t="s">
        <v>651</v>
      </c>
      <c r="B7" s="1">
        <v>1151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2"/>
  <sheetViews>
    <sheetView topLeftCell="B1" workbookViewId="0">
      <pane ySplit="1" topLeftCell="A1095" activePane="bottomLeft" state="frozen"/>
      <selection pane="bottomLeft" activeCell="K748" sqref="K748"/>
    </sheetView>
  </sheetViews>
  <sheetFormatPr defaultRowHeight="14.5" x14ac:dyDescent="0.35"/>
  <sheetData>
    <row r="1" spans="1:17" x14ac:dyDescent="0.35">
      <c r="A1" t="s">
        <v>14</v>
      </c>
      <c r="B1" t="s">
        <v>0</v>
      </c>
      <c r="C1" t="s">
        <v>16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8</v>
      </c>
      <c r="M1" t="s">
        <v>15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35">
      <c r="A2" t="s">
        <v>31</v>
      </c>
      <c r="B2" t="s">
        <v>17</v>
      </c>
      <c r="C2">
        <v>2018</v>
      </c>
      <c r="D2">
        <v>1</v>
      </c>
      <c r="E2">
        <v>1</v>
      </c>
      <c r="F2" t="s">
        <v>18</v>
      </c>
      <c r="G2">
        <v>10</v>
      </c>
      <c r="H2">
        <v>25</v>
      </c>
      <c r="I2">
        <v>5.0999999999999996</v>
      </c>
      <c r="J2">
        <v>0</v>
      </c>
      <c r="K2">
        <v>0</v>
      </c>
      <c r="L2">
        <v>0</v>
      </c>
      <c r="M2">
        <v>0</v>
      </c>
      <c r="O2">
        <v>0</v>
      </c>
      <c r="Q2">
        <v>0</v>
      </c>
    </row>
    <row r="3" spans="1:17" x14ac:dyDescent="0.35">
      <c r="A3" t="s">
        <v>90</v>
      </c>
      <c r="B3" t="s">
        <v>17</v>
      </c>
      <c r="C3">
        <v>2018</v>
      </c>
      <c r="D3">
        <v>2</v>
      </c>
      <c r="E3">
        <v>1</v>
      </c>
      <c r="F3" t="s">
        <v>66</v>
      </c>
      <c r="G3">
        <v>1</v>
      </c>
      <c r="H3">
        <v>21</v>
      </c>
      <c r="I3">
        <v>4.4000000000000004</v>
      </c>
      <c r="J3">
        <v>0</v>
      </c>
      <c r="K3">
        <v>0</v>
      </c>
      <c r="L3">
        <v>0</v>
      </c>
      <c r="M3">
        <v>0</v>
      </c>
      <c r="O3">
        <v>0</v>
      </c>
      <c r="Q3">
        <v>0</v>
      </c>
    </row>
    <row r="4" spans="1:17" x14ac:dyDescent="0.35">
      <c r="A4" t="s">
        <v>91</v>
      </c>
      <c r="B4" t="s">
        <v>17</v>
      </c>
      <c r="C4">
        <v>2018</v>
      </c>
      <c r="D4">
        <v>2</v>
      </c>
      <c r="E4">
        <v>1</v>
      </c>
      <c r="F4" t="s">
        <v>66</v>
      </c>
      <c r="G4">
        <v>2</v>
      </c>
      <c r="H4">
        <v>41</v>
      </c>
      <c r="I4">
        <v>8.1999999999999993</v>
      </c>
      <c r="J4">
        <v>0</v>
      </c>
      <c r="K4">
        <v>0</v>
      </c>
      <c r="L4">
        <v>0</v>
      </c>
      <c r="M4">
        <v>0</v>
      </c>
      <c r="O4">
        <v>0</v>
      </c>
      <c r="Q4">
        <v>0</v>
      </c>
    </row>
    <row r="5" spans="1:17" x14ac:dyDescent="0.35">
      <c r="A5" t="s">
        <v>92</v>
      </c>
      <c r="B5" t="s">
        <v>17</v>
      </c>
      <c r="C5">
        <v>2018</v>
      </c>
      <c r="D5">
        <v>2</v>
      </c>
      <c r="E5">
        <v>1</v>
      </c>
      <c r="F5" t="s">
        <v>66</v>
      </c>
      <c r="G5">
        <v>3</v>
      </c>
      <c r="H5">
        <v>43</v>
      </c>
      <c r="I5">
        <v>10</v>
      </c>
      <c r="J5">
        <v>0</v>
      </c>
      <c r="K5">
        <v>0</v>
      </c>
      <c r="L5">
        <v>0</v>
      </c>
      <c r="M5">
        <v>0</v>
      </c>
      <c r="O5">
        <v>0</v>
      </c>
      <c r="Q5">
        <v>0</v>
      </c>
    </row>
    <row r="6" spans="1:17" x14ac:dyDescent="0.35">
      <c r="A6" t="s">
        <v>98</v>
      </c>
      <c r="B6" t="s">
        <v>17</v>
      </c>
      <c r="C6">
        <v>2018</v>
      </c>
      <c r="D6">
        <v>2</v>
      </c>
      <c r="E6">
        <v>1</v>
      </c>
      <c r="F6" t="s">
        <v>66</v>
      </c>
      <c r="G6">
        <v>9</v>
      </c>
      <c r="H6">
        <v>40</v>
      </c>
      <c r="I6">
        <v>5.7</v>
      </c>
      <c r="J6">
        <v>0</v>
      </c>
      <c r="K6">
        <v>0</v>
      </c>
      <c r="L6">
        <v>0</v>
      </c>
      <c r="M6">
        <v>0</v>
      </c>
      <c r="O6">
        <v>0</v>
      </c>
      <c r="Q6">
        <v>1</v>
      </c>
    </row>
    <row r="7" spans="1:17" x14ac:dyDescent="0.35">
      <c r="A7" t="s">
        <v>99</v>
      </c>
      <c r="B7" t="s">
        <v>17</v>
      </c>
      <c r="C7">
        <v>2018</v>
      </c>
      <c r="D7">
        <v>2</v>
      </c>
      <c r="E7">
        <v>1</v>
      </c>
      <c r="F7" t="s">
        <v>66</v>
      </c>
      <c r="G7">
        <v>10</v>
      </c>
      <c r="H7">
        <v>33</v>
      </c>
      <c r="I7">
        <v>6.4</v>
      </c>
      <c r="J7">
        <v>0</v>
      </c>
      <c r="K7">
        <v>0</v>
      </c>
      <c r="L7">
        <v>0</v>
      </c>
      <c r="M7">
        <v>0</v>
      </c>
      <c r="O7">
        <v>0</v>
      </c>
      <c r="Q7">
        <v>0</v>
      </c>
    </row>
    <row r="8" spans="1:17" x14ac:dyDescent="0.35">
      <c r="A8" t="s">
        <v>152</v>
      </c>
      <c r="B8" t="s">
        <v>17</v>
      </c>
      <c r="C8">
        <v>2018</v>
      </c>
      <c r="D8">
        <v>3</v>
      </c>
      <c r="E8">
        <v>1</v>
      </c>
      <c r="F8" t="s">
        <v>78</v>
      </c>
      <c r="G8">
        <v>3</v>
      </c>
      <c r="H8">
        <v>24</v>
      </c>
      <c r="I8">
        <v>3.6</v>
      </c>
      <c r="J8">
        <v>0</v>
      </c>
      <c r="K8">
        <v>0</v>
      </c>
      <c r="L8">
        <v>0</v>
      </c>
      <c r="M8">
        <v>0</v>
      </c>
      <c r="O8">
        <v>0</v>
      </c>
      <c r="Q8">
        <v>0</v>
      </c>
    </row>
    <row r="9" spans="1:17" x14ac:dyDescent="0.35">
      <c r="A9" t="s">
        <v>157</v>
      </c>
      <c r="B9" t="s">
        <v>17</v>
      </c>
      <c r="C9">
        <v>2018</v>
      </c>
      <c r="D9">
        <v>3</v>
      </c>
      <c r="E9">
        <v>1</v>
      </c>
      <c r="F9" t="s">
        <v>78</v>
      </c>
      <c r="G9">
        <v>8</v>
      </c>
      <c r="H9">
        <v>45</v>
      </c>
      <c r="I9">
        <v>7.2</v>
      </c>
      <c r="J9">
        <v>0</v>
      </c>
      <c r="K9">
        <v>0</v>
      </c>
      <c r="L9">
        <v>0</v>
      </c>
      <c r="M9">
        <v>0</v>
      </c>
      <c r="O9">
        <v>0</v>
      </c>
      <c r="Q9">
        <v>0</v>
      </c>
    </row>
    <row r="10" spans="1:17" x14ac:dyDescent="0.35">
      <c r="A10" t="s">
        <v>160</v>
      </c>
      <c r="B10" t="s">
        <v>17</v>
      </c>
      <c r="C10">
        <v>2018</v>
      </c>
      <c r="D10">
        <v>3</v>
      </c>
      <c r="E10">
        <v>1</v>
      </c>
      <c r="F10" t="s">
        <v>78</v>
      </c>
      <c r="G10">
        <v>11</v>
      </c>
      <c r="H10">
        <v>43</v>
      </c>
      <c r="I10">
        <v>10</v>
      </c>
      <c r="J10">
        <v>0</v>
      </c>
      <c r="K10">
        <v>0</v>
      </c>
      <c r="L10">
        <v>0</v>
      </c>
      <c r="M10">
        <v>0</v>
      </c>
      <c r="O10">
        <v>0</v>
      </c>
      <c r="Q10">
        <v>0</v>
      </c>
    </row>
    <row r="11" spans="1:17" x14ac:dyDescent="0.35">
      <c r="A11" t="s">
        <v>213</v>
      </c>
      <c r="B11" t="s">
        <v>17</v>
      </c>
      <c r="C11">
        <v>2018</v>
      </c>
      <c r="D11">
        <v>4</v>
      </c>
      <c r="E11">
        <v>1</v>
      </c>
      <c r="F11" t="s">
        <v>55</v>
      </c>
      <c r="G11">
        <v>1</v>
      </c>
      <c r="H11">
        <v>35</v>
      </c>
      <c r="I11">
        <v>5.8</v>
      </c>
      <c r="J11">
        <v>0</v>
      </c>
      <c r="K11">
        <v>0</v>
      </c>
      <c r="L11">
        <v>0</v>
      </c>
      <c r="M11">
        <v>0</v>
      </c>
      <c r="O11">
        <v>0</v>
      </c>
      <c r="Q11">
        <v>0</v>
      </c>
    </row>
    <row r="12" spans="1:17" x14ac:dyDescent="0.35">
      <c r="A12" t="s">
        <v>216</v>
      </c>
      <c r="B12" t="s">
        <v>17</v>
      </c>
      <c r="C12">
        <v>2018</v>
      </c>
      <c r="D12">
        <v>4</v>
      </c>
      <c r="E12">
        <v>1</v>
      </c>
      <c r="F12" t="s">
        <v>55</v>
      </c>
      <c r="G12">
        <v>4</v>
      </c>
      <c r="H12">
        <v>48</v>
      </c>
      <c r="I12">
        <v>8.6999999999999993</v>
      </c>
      <c r="J12">
        <v>0</v>
      </c>
      <c r="K12">
        <v>0</v>
      </c>
      <c r="L12">
        <v>0</v>
      </c>
      <c r="M12">
        <v>0</v>
      </c>
      <c r="O12">
        <v>0</v>
      </c>
      <c r="Q12">
        <v>1</v>
      </c>
    </row>
    <row r="13" spans="1:17" x14ac:dyDescent="0.35">
      <c r="A13" t="s">
        <v>218</v>
      </c>
      <c r="B13" t="s">
        <v>17</v>
      </c>
      <c r="C13">
        <v>2018</v>
      </c>
      <c r="D13">
        <v>4</v>
      </c>
      <c r="E13">
        <v>1</v>
      </c>
      <c r="F13" t="s">
        <v>55</v>
      </c>
      <c r="G13">
        <v>6</v>
      </c>
      <c r="H13">
        <v>80</v>
      </c>
      <c r="I13">
        <v>8.6</v>
      </c>
      <c r="J13">
        <v>0</v>
      </c>
      <c r="K13">
        <v>0</v>
      </c>
      <c r="L13">
        <v>0</v>
      </c>
      <c r="M13">
        <v>0</v>
      </c>
      <c r="O13">
        <v>0</v>
      </c>
      <c r="Q13">
        <v>1</v>
      </c>
    </row>
    <row r="14" spans="1:17" x14ac:dyDescent="0.35">
      <c r="A14" t="s">
        <v>219</v>
      </c>
      <c r="B14" t="s">
        <v>17</v>
      </c>
      <c r="C14">
        <v>2018</v>
      </c>
      <c r="D14">
        <v>4</v>
      </c>
      <c r="E14">
        <v>1</v>
      </c>
      <c r="F14" t="s">
        <v>55</v>
      </c>
      <c r="G14">
        <v>7</v>
      </c>
      <c r="H14">
        <v>58</v>
      </c>
      <c r="I14">
        <v>8.8000000000000007</v>
      </c>
      <c r="J14">
        <v>0</v>
      </c>
      <c r="K14">
        <v>0</v>
      </c>
      <c r="L14">
        <v>0</v>
      </c>
      <c r="M14">
        <v>0</v>
      </c>
      <c r="O14">
        <v>0</v>
      </c>
      <c r="Q14">
        <v>2</v>
      </c>
    </row>
    <row r="15" spans="1:17" x14ac:dyDescent="0.35">
      <c r="A15" t="s">
        <v>220</v>
      </c>
      <c r="B15" t="s">
        <v>17</v>
      </c>
      <c r="C15">
        <v>2018</v>
      </c>
      <c r="D15">
        <v>4</v>
      </c>
      <c r="E15">
        <v>1</v>
      </c>
      <c r="F15" t="s">
        <v>55</v>
      </c>
      <c r="G15">
        <v>8</v>
      </c>
      <c r="H15">
        <v>44</v>
      </c>
      <c r="I15">
        <v>7</v>
      </c>
      <c r="J15">
        <v>0</v>
      </c>
      <c r="K15">
        <v>0</v>
      </c>
      <c r="L15">
        <v>0</v>
      </c>
      <c r="M15">
        <v>0</v>
      </c>
      <c r="O15">
        <v>0</v>
      </c>
      <c r="Q15">
        <v>1</v>
      </c>
    </row>
    <row r="16" spans="1:17" x14ac:dyDescent="0.35">
      <c r="A16" t="s">
        <v>221</v>
      </c>
      <c r="B16" t="s">
        <v>17</v>
      </c>
      <c r="C16">
        <v>2018</v>
      </c>
      <c r="D16">
        <v>4</v>
      </c>
      <c r="E16">
        <v>1</v>
      </c>
      <c r="F16" t="s">
        <v>55</v>
      </c>
      <c r="G16">
        <v>9</v>
      </c>
      <c r="H16">
        <v>50</v>
      </c>
      <c r="I16">
        <v>9.6999999999999993</v>
      </c>
      <c r="J16">
        <v>0</v>
      </c>
      <c r="K16">
        <v>0</v>
      </c>
      <c r="L16">
        <v>0</v>
      </c>
      <c r="M16">
        <v>0</v>
      </c>
      <c r="N16" t="s">
        <v>86</v>
      </c>
      <c r="O16">
        <v>0</v>
      </c>
      <c r="Q16">
        <v>1</v>
      </c>
    </row>
    <row r="17" spans="1:17" x14ac:dyDescent="0.35">
      <c r="A17" t="s">
        <v>275</v>
      </c>
      <c r="B17" t="s">
        <v>17</v>
      </c>
      <c r="C17">
        <v>2018</v>
      </c>
      <c r="D17">
        <v>5</v>
      </c>
      <c r="E17">
        <v>1</v>
      </c>
      <c r="F17" t="s">
        <v>32</v>
      </c>
      <c r="G17">
        <v>2</v>
      </c>
      <c r="H17">
        <v>34</v>
      </c>
      <c r="I17">
        <v>7.9</v>
      </c>
      <c r="J17">
        <v>0</v>
      </c>
      <c r="K17">
        <v>0</v>
      </c>
      <c r="L17">
        <v>0</v>
      </c>
      <c r="M17">
        <v>0</v>
      </c>
      <c r="O17">
        <v>0</v>
      </c>
      <c r="Q17">
        <v>0</v>
      </c>
    </row>
    <row r="18" spans="1:17" x14ac:dyDescent="0.35">
      <c r="A18" t="s">
        <v>278</v>
      </c>
      <c r="B18" t="s">
        <v>17</v>
      </c>
      <c r="C18">
        <v>2018</v>
      </c>
      <c r="D18">
        <v>5</v>
      </c>
      <c r="E18">
        <v>1</v>
      </c>
      <c r="F18" t="s">
        <v>32</v>
      </c>
      <c r="G18">
        <v>5</v>
      </c>
      <c r="H18">
        <v>29</v>
      </c>
      <c r="I18">
        <v>5.5</v>
      </c>
      <c r="J18">
        <v>0</v>
      </c>
      <c r="K18">
        <v>0</v>
      </c>
      <c r="L18">
        <v>0</v>
      </c>
      <c r="M18">
        <v>0</v>
      </c>
      <c r="O18">
        <v>0</v>
      </c>
      <c r="Q18">
        <v>0</v>
      </c>
    </row>
    <row r="19" spans="1:17" x14ac:dyDescent="0.35">
      <c r="A19" t="s">
        <v>279</v>
      </c>
      <c r="B19" t="s">
        <v>17</v>
      </c>
      <c r="C19">
        <v>2018</v>
      </c>
      <c r="D19">
        <v>5</v>
      </c>
      <c r="E19">
        <v>1</v>
      </c>
      <c r="F19" t="s">
        <v>32</v>
      </c>
      <c r="G19">
        <v>6</v>
      </c>
      <c r="H19">
        <v>31</v>
      </c>
      <c r="I19">
        <v>4.5999999999999996</v>
      </c>
      <c r="J19">
        <v>0</v>
      </c>
      <c r="K19">
        <v>0</v>
      </c>
      <c r="L19">
        <v>0</v>
      </c>
      <c r="M19">
        <v>0</v>
      </c>
      <c r="O19">
        <v>0</v>
      </c>
      <c r="Q19">
        <v>0</v>
      </c>
    </row>
    <row r="20" spans="1:17" x14ac:dyDescent="0.35">
      <c r="A20" t="s">
        <v>280</v>
      </c>
      <c r="B20" t="s">
        <v>17</v>
      </c>
      <c r="C20">
        <v>2018</v>
      </c>
      <c r="D20">
        <v>5</v>
      </c>
      <c r="E20">
        <v>1</v>
      </c>
      <c r="F20" t="s">
        <v>32</v>
      </c>
      <c r="G20">
        <v>7</v>
      </c>
      <c r="H20">
        <v>42</v>
      </c>
      <c r="I20">
        <v>8.4</v>
      </c>
      <c r="J20">
        <v>0</v>
      </c>
      <c r="K20">
        <v>0</v>
      </c>
      <c r="L20">
        <v>0</v>
      </c>
      <c r="M20">
        <v>0</v>
      </c>
      <c r="O20">
        <v>0</v>
      </c>
      <c r="Q20">
        <v>0</v>
      </c>
    </row>
    <row r="21" spans="1:17" x14ac:dyDescent="0.35">
      <c r="A21" t="s">
        <v>282</v>
      </c>
      <c r="B21" t="s">
        <v>17</v>
      </c>
      <c r="C21">
        <v>2018</v>
      </c>
      <c r="D21">
        <v>5</v>
      </c>
      <c r="E21">
        <v>1</v>
      </c>
      <c r="F21" t="s">
        <v>32</v>
      </c>
      <c r="G21">
        <v>9</v>
      </c>
      <c r="H21">
        <v>18</v>
      </c>
      <c r="I21">
        <v>4.2</v>
      </c>
      <c r="J21">
        <v>0</v>
      </c>
      <c r="K21">
        <v>0</v>
      </c>
      <c r="L21">
        <v>0</v>
      </c>
      <c r="M21">
        <v>0</v>
      </c>
      <c r="N21" t="s">
        <v>38</v>
      </c>
      <c r="O21">
        <v>0</v>
      </c>
      <c r="Q21">
        <v>0</v>
      </c>
    </row>
    <row r="22" spans="1:17" x14ac:dyDescent="0.35">
      <c r="A22" t="s">
        <v>336</v>
      </c>
      <c r="B22" t="s">
        <v>17</v>
      </c>
      <c r="C22">
        <v>2018</v>
      </c>
      <c r="D22">
        <v>6</v>
      </c>
      <c r="E22">
        <v>1</v>
      </c>
      <c r="F22" t="s">
        <v>78</v>
      </c>
      <c r="G22">
        <v>1</v>
      </c>
      <c r="H22">
        <v>36</v>
      </c>
      <c r="I22">
        <v>5</v>
      </c>
      <c r="J22">
        <v>0</v>
      </c>
      <c r="K22">
        <v>0</v>
      </c>
      <c r="L22">
        <v>0</v>
      </c>
      <c r="M22">
        <v>0</v>
      </c>
      <c r="O22">
        <v>0</v>
      </c>
      <c r="Q22">
        <v>0</v>
      </c>
    </row>
    <row r="23" spans="1:17" x14ac:dyDescent="0.35">
      <c r="A23" t="s">
        <v>338</v>
      </c>
      <c r="B23" t="s">
        <v>17</v>
      </c>
      <c r="C23">
        <v>2018</v>
      </c>
      <c r="D23">
        <v>6</v>
      </c>
      <c r="E23">
        <v>1</v>
      </c>
      <c r="F23" t="s">
        <v>78</v>
      </c>
      <c r="G23">
        <v>3</v>
      </c>
      <c r="H23">
        <v>25</v>
      </c>
      <c r="I23">
        <v>5</v>
      </c>
      <c r="J23">
        <v>0</v>
      </c>
      <c r="K23">
        <v>0</v>
      </c>
      <c r="L23">
        <v>0</v>
      </c>
      <c r="M23">
        <v>0</v>
      </c>
      <c r="O23">
        <v>0</v>
      </c>
      <c r="Q23">
        <v>0</v>
      </c>
    </row>
    <row r="24" spans="1:17" x14ac:dyDescent="0.35">
      <c r="A24" t="s">
        <v>339</v>
      </c>
      <c r="B24" t="s">
        <v>17</v>
      </c>
      <c r="C24">
        <v>2018</v>
      </c>
      <c r="D24">
        <v>6</v>
      </c>
      <c r="E24">
        <v>1</v>
      </c>
      <c r="F24" t="s">
        <v>78</v>
      </c>
      <c r="G24">
        <v>4</v>
      </c>
      <c r="H24">
        <v>33</v>
      </c>
      <c r="I24">
        <v>4.3</v>
      </c>
      <c r="J24">
        <v>0</v>
      </c>
      <c r="K24">
        <v>0</v>
      </c>
      <c r="L24">
        <v>0</v>
      </c>
      <c r="M24">
        <v>0</v>
      </c>
      <c r="O24">
        <v>0</v>
      </c>
      <c r="Q24">
        <v>0</v>
      </c>
    </row>
    <row r="25" spans="1:17" x14ac:dyDescent="0.35">
      <c r="A25" t="s">
        <v>340</v>
      </c>
      <c r="B25" t="s">
        <v>17</v>
      </c>
      <c r="C25">
        <v>2018</v>
      </c>
      <c r="D25">
        <v>6</v>
      </c>
      <c r="E25">
        <v>1</v>
      </c>
      <c r="F25" t="s">
        <v>78</v>
      </c>
      <c r="G25">
        <v>5</v>
      </c>
      <c r="H25">
        <v>51</v>
      </c>
      <c r="I25">
        <v>7.3</v>
      </c>
      <c r="J25">
        <v>0</v>
      </c>
      <c r="K25">
        <v>0</v>
      </c>
      <c r="L25">
        <v>0</v>
      </c>
      <c r="M25">
        <v>0</v>
      </c>
      <c r="N25" t="s">
        <v>38</v>
      </c>
      <c r="O25">
        <v>0</v>
      </c>
      <c r="Q25">
        <v>0</v>
      </c>
    </row>
    <row r="26" spans="1:17" x14ac:dyDescent="0.35">
      <c r="A26" t="s">
        <v>341</v>
      </c>
      <c r="B26" t="s">
        <v>17</v>
      </c>
      <c r="C26">
        <v>2018</v>
      </c>
      <c r="D26">
        <v>6</v>
      </c>
      <c r="E26">
        <v>1</v>
      </c>
      <c r="F26" t="s">
        <v>78</v>
      </c>
      <c r="G26">
        <v>6</v>
      </c>
      <c r="H26">
        <v>47</v>
      </c>
      <c r="I26">
        <v>7.9</v>
      </c>
      <c r="J26">
        <v>0</v>
      </c>
      <c r="K26">
        <v>0</v>
      </c>
      <c r="L26">
        <v>0</v>
      </c>
      <c r="M26">
        <v>0</v>
      </c>
      <c r="O26">
        <v>0</v>
      </c>
      <c r="Q26">
        <v>0</v>
      </c>
    </row>
    <row r="27" spans="1:17" x14ac:dyDescent="0.35">
      <c r="A27" t="s">
        <v>342</v>
      </c>
      <c r="B27" t="s">
        <v>17</v>
      </c>
      <c r="C27">
        <v>2018</v>
      </c>
      <c r="D27">
        <v>6</v>
      </c>
      <c r="E27">
        <v>1</v>
      </c>
      <c r="F27" t="s">
        <v>78</v>
      </c>
      <c r="G27">
        <v>7</v>
      </c>
      <c r="H27">
        <v>35</v>
      </c>
      <c r="I27">
        <v>5.8</v>
      </c>
      <c r="J27">
        <v>0</v>
      </c>
      <c r="K27">
        <v>0</v>
      </c>
      <c r="L27">
        <v>0</v>
      </c>
      <c r="M27">
        <v>0</v>
      </c>
      <c r="O27">
        <v>0</v>
      </c>
      <c r="Q27">
        <v>0</v>
      </c>
    </row>
    <row r="28" spans="1:17" x14ac:dyDescent="0.35">
      <c r="A28" t="s">
        <v>343</v>
      </c>
      <c r="B28" t="s">
        <v>17</v>
      </c>
      <c r="C28">
        <v>2018</v>
      </c>
      <c r="D28">
        <v>6</v>
      </c>
      <c r="E28">
        <v>1</v>
      </c>
      <c r="F28" t="s">
        <v>78</v>
      </c>
      <c r="G28">
        <v>8</v>
      </c>
      <c r="H28">
        <v>54</v>
      </c>
      <c r="I28">
        <v>7.3</v>
      </c>
      <c r="J28">
        <v>0</v>
      </c>
      <c r="K28">
        <v>0</v>
      </c>
      <c r="L28">
        <v>0</v>
      </c>
      <c r="M28">
        <v>0</v>
      </c>
      <c r="O28">
        <v>0</v>
      </c>
      <c r="Q28">
        <v>0</v>
      </c>
    </row>
    <row r="29" spans="1:17" x14ac:dyDescent="0.35">
      <c r="A29" t="s">
        <v>344</v>
      </c>
      <c r="B29" t="s">
        <v>17</v>
      </c>
      <c r="C29">
        <v>2018</v>
      </c>
      <c r="D29">
        <v>6</v>
      </c>
      <c r="E29">
        <v>1</v>
      </c>
      <c r="F29" t="s">
        <v>78</v>
      </c>
      <c r="G29">
        <v>9</v>
      </c>
      <c r="H29">
        <v>38</v>
      </c>
      <c r="I29">
        <v>4.5</v>
      </c>
      <c r="J29">
        <v>0</v>
      </c>
      <c r="K29">
        <v>0</v>
      </c>
      <c r="L29">
        <v>0</v>
      </c>
      <c r="M29">
        <v>0</v>
      </c>
      <c r="O29">
        <v>0</v>
      </c>
      <c r="Q29">
        <v>0</v>
      </c>
    </row>
    <row r="30" spans="1:17" x14ac:dyDescent="0.35">
      <c r="A30" t="s">
        <v>345</v>
      </c>
      <c r="B30" t="s">
        <v>17</v>
      </c>
      <c r="C30">
        <v>2018</v>
      </c>
      <c r="D30">
        <v>6</v>
      </c>
      <c r="E30">
        <v>1</v>
      </c>
      <c r="F30" t="s">
        <v>78</v>
      </c>
      <c r="G30">
        <v>10</v>
      </c>
      <c r="H30">
        <v>30</v>
      </c>
      <c r="I30">
        <v>4.8</v>
      </c>
      <c r="J30">
        <v>0</v>
      </c>
      <c r="K30">
        <v>0</v>
      </c>
      <c r="L30">
        <v>0</v>
      </c>
      <c r="M30">
        <v>0</v>
      </c>
      <c r="O30">
        <v>0</v>
      </c>
      <c r="Q30">
        <v>0</v>
      </c>
    </row>
    <row r="31" spans="1:17" x14ac:dyDescent="0.35">
      <c r="A31" t="s">
        <v>396</v>
      </c>
      <c r="B31" t="s">
        <v>17</v>
      </c>
      <c r="C31">
        <v>2018</v>
      </c>
      <c r="D31">
        <v>7</v>
      </c>
      <c r="E31">
        <v>1</v>
      </c>
      <c r="F31" t="s">
        <v>18</v>
      </c>
      <c r="G31">
        <v>1</v>
      </c>
      <c r="H31">
        <v>21</v>
      </c>
      <c r="I31">
        <v>6</v>
      </c>
      <c r="J31">
        <v>0</v>
      </c>
      <c r="K31">
        <v>0</v>
      </c>
      <c r="L31">
        <v>0</v>
      </c>
      <c r="M31">
        <v>0</v>
      </c>
      <c r="O31">
        <v>0</v>
      </c>
      <c r="Q31">
        <v>0</v>
      </c>
    </row>
    <row r="32" spans="1:17" x14ac:dyDescent="0.35">
      <c r="A32" t="s">
        <v>397</v>
      </c>
      <c r="B32" t="s">
        <v>17</v>
      </c>
      <c r="C32">
        <v>2018</v>
      </c>
      <c r="D32">
        <v>7</v>
      </c>
      <c r="E32">
        <v>1</v>
      </c>
      <c r="F32" t="s">
        <v>18</v>
      </c>
      <c r="G32">
        <v>2</v>
      </c>
      <c r="H32">
        <v>27</v>
      </c>
      <c r="I32">
        <v>4.2</v>
      </c>
      <c r="J32">
        <v>0</v>
      </c>
      <c r="K32">
        <v>0</v>
      </c>
      <c r="L32">
        <v>0</v>
      </c>
      <c r="M32">
        <v>0</v>
      </c>
      <c r="O32">
        <v>0</v>
      </c>
      <c r="Q32">
        <v>0</v>
      </c>
    </row>
    <row r="33" spans="1:17" x14ac:dyDescent="0.35">
      <c r="A33" t="s">
        <v>399</v>
      </c>
      <c r="B33" t="s">
        <v>17</v>
      </c>
      <c r="C33">
        <v>2018</v>
      </c>
      <c r="D33">
        <v>7</v>
      </c>
      <c r="E33">
        <v>1</v>
      </c>
      <c r="F33" t="s">
        <v>18</v>
      </c>
      <c r="G33">
        <v>4</v>
      </c>
      <c r="H33">
        <v>24</v>
      </c>
      <c r="I33">
        <v>3.6</v>
      </c>
      <c r="J33">
        <v>0</v>
      </c>
      <c r="K33">
        <v>0</v>
      </c>
      <c r="L33">
        <v>0</v>
      </c>
      <c r="M33">
        <v>0</v>
      </c>
      <c r="O33">
        <v>0</v>
      </c>
      <c r="Q33">
        <v>0</v>
      </c>
    </row>
    <row r="34" spans="1:17" x14ac:dyDescent="0.35">
      <c r="A34" t="s">
        <v>400</v>
      </c>
      <c r="B34" t="s">
        <v>17</v>
      </c>
      <c r="C34">
        <v>2018</v>
      </c>
      <c r="D34">
        <v>7</v>
      </c>
      <c r="E34">
        <v>1</v>
      </c>
      <c r="F34" t="s">
        <v>18</v>
      </c>
      <c r="G34">
        <v>5</v>
      </c>
      <c r="H34">
        <v>40</v>
      </c>
      <c r="I34">
        <v>6.7</v>
      </c>
      <c r="J34">
        <v>0</v>
      </c>
      <c r="K34">
        <v>0</v>
      </c>
      <c r="L34">
        <v>0</v>
      </c>
      <c r="M34">
        <v>0</v>
      </c>
      <c r="O34">
        <v>0</v>
      </c>
      <c r="Q34">
        <v>0</v>
      </c>
    </row>
    <row r="35" spans="1:17" x14ac:dyDescent="0.35">
      <c r="A35" t="s">
        <v>402</v>
      </c>
      <c r="B35" t="s">
        <v>17</v>
      </c>
      <c r="C35">
        <v>2018</v>
      </c>
      <c r="D35">
        <v>7</v>
      </c>
      <c r="E35">
        <v>1</v>
      </c>
      <c r="F35" t="s">
        <v>18</v>
      </c>
      <c r="G35">
        <v>7</v>
      </c>
      <c r="H35">
        <v>28</v>
      </c>
      <c r="I35">
        <v>4.4000000000000004</v>
      </c>
      <c r="J35">
        <v>0</v>
      </c>
      <c r="K35">
        <v>0</v>
      </c>
      <c r="L35">
        <v>0</v>
      </c>
      <c r="M35">
        <v>0</v>
      </c>
      <c r="O35">
        <v>0</v>
      </c>
      <c r="Q35">
        <v>0</v>
      </c>
    </row>
    <row r="36" spans="1:17" x14ac:dyDescent="0.35">
      <c r="A36" t="s">
        <v>403</v>
      </c>
      <c r="B36" t="s">
        <v>17</v>
      </c>
      <c r="C36">
        <v>2018</v>
      </c>
      <c r="D36">
        <v>7</v>
      </c>
      <c r="E36">
        <v>1</v>
      </c>
      <c r="F36" t="s">
        <v>18</v>
      </c>
      <c r="G36">
        <v>8</v>
      </c>
      <c r="H36">
        <v>27</v>
      </c>
      <c r="I36">
        <v>6.8</v>
      </c>
      <c r="J36">
        <v>0</v>
      </c>
      <c r="K36">
        <v>0</v>
      </c>
      <c r="L36">
        <v>0</v>
      </c>
      <c r="M36">
        <v>0</v>
      </c>
      <c r="O36">
        <v>0</v>
      </c>
      <c r="Q36">
        <v>0</v>
      </c>
    </row>
    <row r="37" spans="1:17" x14ac:dyDescent="0.35">
      <c r="A37" t="s">
        <v>405</v>
      </c>
      <c r="B37" t="s">
        <v>17</v>
      </c>
      <c r="C37">
        <v>2018</v>
      </c>
      <c r="D37">
        <v>7</v>
      </c>
      <c r="E37">
        <v>1</v>
      </c>
      <c r="F37" t="s">
        <v>18</v>
      </c>
      <c r="G37">
        <v>10</v>
      </c>
      <c r="H37">
        <v>30</v>
      </c>
      <c r="I37">
        <v>4.5</v>
      </c>
      <c r="J37">
        <v>0</v>
      </c>
      <c r="K37">
        <v>0</v>
      </c>
      <c r="L37">
        <v>0</v>
      </c>
      <c r="M37">
        <v>0</v>
      </c>
      <c r="O37">
        <v>0</v>
      </c>
      <c r="Q37">
        <v>0</v>
      </c>
    </row>
    <row r="38" spans="1:17" x14ac:dyDescent="0.35">
      <c r="A38" t="s">
        <v>457</v>
      </c>
      <c r="B38" t="s">
        <v>17</v>
      </c>
      <c r="C38">
        <v>2018</v>
      </c>
      <c r="D38">
        <v>8</v>
      </c>
      <c r="E38">
        <v>1</v>
      </c>
      <c r="F38" t="s">
        <v>32</v>
      </c>
      <c r="G38">
        <v>1</v>
      </c>
      <c r="H38">
        <v>62</v>
      </c>
      <c r="I38">
        <v>8.4</v>
      </c>
      <c r="J38">
        <v>0</v>
      </c>
      <c r="K38">
        <v>0</v>
      </c>
      <c r="L38">
        <v>0</v>
      </c>
      <c r="M38">
        <v>0</v>
      </c>
      <c r="O38">
        <v>0</v>
      </c>
      <c r="Q38">
        <v>0</v>
      </c>
    </row>
    <row r="39" spans="1:17" x14ac:dyDescent="0.35">
      <c r="A39" t="s">
        <v>461</v>
      </c>
      <c r="B39" t="s">
        <v>17</v>
      </c>
      <c r="C39">
        <v>2018</v>
      </c>
      <c r="D39">
        <v>8</v>
      </c>
      <c r="E39">
        <v>1</v>
      </c>
      <c r="F39" t="s">
        <v>32</v>
      </c>
      <c r="G39">
        <v>5</v>
      </c>
      <c r="H39">
        <v>26</v>
      </c>
      <c r="I39">
        <v>3.8</v>
      </c>
      <c r="J39">
        <v>0</v>
      </c>
      <c r="K39">
        <v>0</v>
      </c>
      <c r="L39">
        <v>0</v>
      </c>
      <c r="M39">
        <v>0</v>
      </c>
      <c r="O39">
        <v>0</v>
      </c>
      <c r="Q39">
        <v>0</v>
      </c>
    </row>
    <row r="40" spans="1:17" x14ac:dyDescent="0.35">
      <c r="A40" t="s">
        <v>517</v>
      </c>
      <c r="B40" t="s">
        <v>17</v>
      </c>
      <c r="C40">
        <v>2018</v>
      </c>
      <c r="D40">
        <v>9</v>
      </c>
      <c r="E40">
        <v>1</v>
      </c>
      <c r="F40" t="s">
        <v>44</v>
      </c>
      <c r="G40">
        <v>1</v>
      </c>
      <c r="H40">
        <v>17</v>
      </c>
      <c r="I40">
        <v>4.4000000000000004</v>
      </c>
      <c r="J40">
        <v>0</v>
      </c>
      <c r="K40">
        <v>0</v>
      </c>
      <c r="L40">
        <v>0</v>
      </c>
      <c r="M40">
        <v>0</v>
      </c>
      <c r="O40">
        <v>0</v>
      </c>
      <c r="Q40">
        <v>0</v>
      </c>
    </row>
    <row r="41" spans="1:17" x14ac:dyDescent="0.35">
      <c r="A41" t="s">
        <v>579</v>
      </c>
      <c r="B41" t="s">
        <v>17</v>
      </c>
      <c r="C41">
        <v>2018</v>
      </c>
      <c r="D41">
        <v>10</v>
      </c>
      <c r="E41">
        <v>1</v>
      </c>
      <c r="F41" t="s">
        <v>32</v>
      </c>
      <c r="G41">
        <v>3</v>
      </c>
      <c r="H41">
        <v>27</v>
      </c>
      <c r="I41">
        <v>4.5</v>
      </c>
      <c r="J41">
        <v>0</v>
      </c>
      <c r="K41">
        <v>0</v>
      </c>
      <c r="L41">
        <v>0</v>
      </c>
      <c r="M41">
        <v>0</v>
      </c>
      <c r="O41">
        <v>0</v>
      </c>
      <c r="Q41">
        <v>0</v>
      </c>
    </row>
    <row r="42" spans="1:17" x14ac:dyDescent="0.35">
      <c r="A42" t="s">
        <v>583</v>
      </c>
      <c r="B42" t="s">
        <v>17</v>
      </c>
      <c r="C42">
        <v>2018</v>
      </c>
      <c r="D42">
        <v>10</v>
      </c>
      <c r="E42">
        <v>1</v>
      </c>
      <c r="F42" t="s">
        <v>32</v>
      </c>
      <c r="G42">
        <v>7</v>
      </c>
      <c r="H42">
        <v>35</v>
      </c>
      <c r="I42">
        <v>5.3</v>
      </c>
      <c r="J42">
        <v>0</v>
      </c>
      <c r="K42">
        <v>0</v>
      </c>
      <c r="L42">
        <v>0</v>
      </c>
      <c r="M42">
        <v>0</v>
      </c>
      <c r="O42">
        <v>0</v>
      </c>
      <c r="Q42">
        <v>0</v>
      </c>
    </row>
    <row r="43" spans="1:17" x14ac:dyDescent="0.35">
      <c r="A43" t="s">
        <v>33</v>
      </c>
      <c r="B43" t="s">
        <v>17</v>
      </c>
      <c r="C43">
        <v>2018</v>
      </c>
      <c r="D43">
        <v>1</v>
      </c>
      <c r="E43">
        <v>2</v>
      </c>
      <c r="F43" t="s">
        <v>32</v>
      </c>
      <c r="G43">
        <v>1</v>
      </c>
      <c r="H43">
        <v>27</v>
      </c>
      <c r="I43">
        <v>5.4</v>
      </c>
      <c r="J43">
        <v>0</v>
      </c>
      <c r="K43">
        <v>0</v>
      </c>
      <c r="L43">
        <v>0</v>
      </c>
      <c r="M43">
        <v>0</v>
      </c>
      <c r="O43">
        <v>0</v>
      </c>
      <c r="Q43">
        <v>0</v>
      </c>
    </row>
    <row r="44" spans="1:17" x14ac:dyDescent="0.35">
      <c r="A44" t="s">
        <v>34</v>
      </c>
      <c r="B44" t="s">
        <v>17</v>
      </c>
      <c r="C44">
        <v>2018</v>
      </c>
      <c r="D44">
        <v>1</v>
      </c>
      <c r="E44">
        <v>2</v>
      </c>
      <c r="F44" t="s">
        <v>32</v>
      </c>
      <c r="G44">
        <v>2</v>
      </c>
      <c r="H44">
        <v>54.5</v>
      </c>
      <c r="I44">
        <v>8.5</v>
      </c>
      <c r="J44">
        <v>0</v>
      </c>
      <c r="K44">
        <v>0</v>
      </c>
      <c r="L44">
        <v>0</v>
      </c>
      <c r="M44">
        <v>0</v>
      </c>
      <c r="O44">
        <v>0</v>
      </c>
      <c r="Q44">
        <v>0</v>
      </c>
    </row>
    <row r="45" spans="1:17" x14ac:dyDescent="0.35">
      <c r="A45" t="s">
        <v>36</v>
      </c>
      <c r="B45" t="s">
        <v>17</v>
      </c>
      <c r="C45">
        <v>2018</v>
      </c>
      <c r="D45">
        <v>1</v>
      </c>
      <c r="E45">
        <v>2</v>
      </c>
      <c r="F45" t="s">
        <v>32</v>
      </c>
      <c r="G45">
        <v>4</v>
      </c>
      <c r="H45">
        <v>51</v>
      </c>
      <c r="I45">
        <v>8.9</v>
      </c>
      <c r="J45">
        <v>0</v>
      </c>
      <c r="K45">
        <v>0</v>
      </c>
      <c r="L45">
        <v>0</v>
      </c>
      <c r="M45">
        <v>0</v>
      </c>
      <c r="O45">
        <v>0</v>
      </c>
      <c r="Q45">
        <v>0</v>
      </c>
    </row>
    <row r="46" spans="1:17" x14ac:dyDescent="0.35">
      <c r="A46" t="s">
        <v>37</v>
      </c>
      <c r="B46" t="s">
        <v>17</v>
      </c>
      <c r="C46">
        <v>2018</v>
      </c>
      <c r="D46">
        <v>1</v>
      </c>
      <c r="E46">
        <v>2</v>
      </c>
      <c r="F46" t="s">
        <v>32</v>
      </c>
      <c r="G46">
        <v>5</v>
      </c>
      <c r="H46">
        <v>29</v>
      </c>
      <c r="I46">
        <v>6.5</v>
      </c>
      <c r="J46">
        <v>0</v>
      </c>
      <c r="K46">
        <v>0</v>
      </c>
      <c r="L46">
        <v>0</v>
      </c>
      <c r="M46">
        <v>0</v>
      </c>
      <c r="O46">
        <v>0</v>
      </c>
      <c r="Q46">
        <v>0</v>
      </c>
    </row>
    <row r="47" spans="1:17" x14ac:dyDescent="0.35">
      <c r="A47" t="s">
        <v>40</v>
      </c>
      <c r="B47" t="s">
        <v>17</v>
      </c>
      <c r="C47">
        <v>2018</v>
      </c>
      <c r="D47">
        <v>1</v>
      </c>
      <c r="E47">
        <v>2</v>
      </c>
      <c r="F47" t="s">
        <v>32</v>
      </c>
      <c r="G47">
        <v>7</v>
      </c>
      <c r="H47">
        <v>11.5</v>
      </c>
      <c r="I47">
        <v>3.1</v>
      </c>
      <c r="J47">
        <v>0</v>
      </c>
      <c r="K47">
        <v>0</v>
      </c>
      <c r="L47">
        <v>0</v>
      </c>
      <c r="M47">
        <v>0</v>
      </c>
      <c r="O47">
        <v>0</v>
      </c>
      <c r="Q47">
        <v>0</v>
      </c>
    </row>
    <row r="48" spans="1:17" x14ac:dyDescent="0.35">
      <c r="A48" t="s">
        <v>41</v>
      </c>
      <c r="B48" t="s">
        <v>17</v>
      </c>
      <c r="C48">
        <v>2018</v>
      </c>
      <c r="D48">
        <v>1</v>
      </c>
      <c r="E48">
        <v>2</v>
      </c>
      <c r="F48" t="s">
        <v>32</v>
      </c>
      <c r="G48">
        <v>8</v>
      </c>
      <c r="H48">
        <v>18.5</v>
      </c>
      <c r="I48">
        <v>3.2</v>
      </c>
      <c r="J48">
        <v>0</v>
      </c>
      <c r="K48">
        <v>0</v>
      </c>
      <c r="L48">
        <v>0</v>
      </c>
      <c r="M48">
        <v>0</v>
      </c>
      <c r="O48">
        <v>0</v>
      </c>
      <c r="Q48">
        <v>0</v>
      </c>
    </row>
    <row r="49" spans="1:17" x14ac:dyDescent="0.35">
      <c r="A49" t="s">
        <v>43</v>
      </c>
      <c r="B49" t="s">
        <v>17</v>
      </c>
      <c r="C49">
        <v>2018</v>
      </c>
      <c r="D49">
        <v>1</v>
      </c>
      <c r="E49">
        <v>2</v>
      </c>
      <c r="F49" t="s">
        <v>32</v>
      </c>
      <c r="G49">
        <v>10</v>
      </c>
      <c r="H49">
        <v>39</v>
      </c>
      <c r="I49">
        <v>5.3</v>
      </c>
      <c r="J49">
        <v>0</v>
      </c>
      <c r="K49">
        <v>0</v>
      </c>
      <c r="L49">
        <v>0</v>
      </c>
      <c r="M49">
        <v>0</v>
      </c>
      <c r="O49">
        <v>0</v>
      </c>
      <c r="Q49">
        <v>0</v>
      </c>
    </row>
    <row r="50" spans="1:17" x14ac:dyDescent="0.35">
      <c r="A50" t="s">
        <v>101</v>
      </c>
      <c r="B50" t="s">
        <v>17</v>
      </c>
      <c r="C50">
        <v>2018</v>
      </c>
      <c r="D50">
        <v>2</v>
      </c>
      <c r="E50">
        <v>2</v>
      </c>
      <c r="F50" t="s">
        <v>44</v>
      </c>
      <c r="G50">
        <v>2</v>
      </c>
      <c r="H50">
        <v>34</v>
      </c>
      <c r="I50">
        <v>3.7</v>
      </c>
      <c r="J50">
        <v>0</v>
      </c>
      <c r="K50">
        <v>0</v>
      </c>
      <c r="L50">
        <v>0</v>
      </c>
      <c r="M50">
        <v>0</v>
      </c>
      <c r="O50">
        <v>0</v>
      </c>
      <c r="Q50">
        <v>0</v>
      </c>
    </row>
    <row r="51" spans="1:17" x14ac:dyDescent="0.35">
      <c r="A51" t="s">
        <v>102</v>
      </c>
      <c r="B51" t="s">
        <v>17</v>
      </c>
      <c r="C51">
        <v>2018</v>
      </c>
      <c r="D51">
        <v>2</v>
      </c>
      <c r="E51">
        <v>2</v>
      </c>
      <c r="F51" t="s">
        <v>44</v>
      </c>
      <c r="G51">
        <v>3</v>
      </c>
      <c r="H51">
        <v>37</v>
      </c>
      <c r="I51">
        <v>5.3</v>
      </c>
      <c r="J51">
        <v>0</v>
      </c>
      <c r="K51">
        <v>0</v>
      </c>
      <c r="L51">
        <v>0</v>
      </c>
      <c r="M51">
        <v>0</v>
      </c>
      <c r="O51">
        <v>0</v>
      </c>
      <c r="Q51">
        <v>0</v>
      </c>
    </row>
    <row r="52" spans="1:17" x14ac:dyDescent="0.35">
      <c r="A52" t="s">
        <v>109</v>
      </c>
      <c r="B52" t="s">
        <v>17</v>
      </c>
      <c r="C52">
        <v>2018</v>
      </c>
      <c r="D52">
        <v>2</v>
      </c>
      <c r="E52">
        <v>2</v>
      </c>
      <c r="F52" t="s">
        <v>44</v>
      </c>
      <c r="G52">
        <v>10</v>
      </c>
      <c r="H52">
        <v>35</v>
      </c>
      <c r="I52">
        <v>4.3</v>
      </c>
      <c r="J52">
        <v>0</v>
      </c>
      <c r="K52">
        <v>0</v>
      </c>
      <c r="L52">
        <v>0</v>
      </c>
      <c r="M52">
        <v>0</v>
      </c>
      <c r="O52">
        <v>0</v>
      </c>
      <c r="Q52">
        <v>0</v>
      </c>
    </row>
    <row r="53" spans="1:17" x14ac:dyDescent="0.35">
      <c r="A53" t="s">
        <v>161</v>
      </c>
      <c r="B53" t="s">
        <v>17</v>
      </c>
      <c r="C53">
        <v>2018</v>
      </c>
      <c r="D53">
        <v>3</v>
      </c>
      <c r="E53">
        <v>2</v>
      </c>
      <c r="F53" t="s">
        <v>55</v>
      </c>
      <c r="G53">
        <v>1</v>
      </c>
      <c r="H53">
        <v>46</v>
      </c>
      <c r="I53">
        <v>8.5</v>
      </c>
      <c r="J53">
        <v>0</v>
      </c>
      <c r="K53">
        <v>0</v>
      </c>
      <c r="L53">
        <v>0</v>
      </c>
      <c r="M53">
        <v>0</v>
      </c>
      <c r="O53">
        <v>0</v>
      </c>
      <c r="Q53">
        <v>1</v>
      </c>
    </row>
    <row r="54" spans="1:17" x14ac:dyDescent="0.35">
      <c r="A54" t="s">
        <v>162</v>
      </c>
      <c r="B54" t="s">
        <v>17</v>
      </c>
      <c r="C54">
        <v>2018</v>
      </c>
      <c r="D54">
        <v>3</v>
      </c>
      <c r="E54">
        <v>2</v>
      </c>
      <c r="F54" t="s">
        <v>55</v>
      </c>
      <c r="G54">
        <v>2</v>
      </c>
      <c r="H54">
        <v>30</v>
      </c>
      <c r="I54">
        <v>7.4</v>
      </c>
      <c r="J54">
        <v>0</v>
      </c>
      <c r="K54">
        <v>0</v>
      </c>
      <c r="L54">
        <v>0</v>
      </c>
      <c r="M54">
        <v>0</v>
      </c>
      <c r="O54">
        <v>0</v>
      </c>
      <c r="Q54">
        <v>0</v>
      </c>
    </row>
    <row r="55" spans="1:17" x14ac:dyDescent="0.35">
      <c r="A55" t="s">
        <v>164</v>
      </c>
      <c r="B55" t="s">
        <v>17</v>
      </c>
      <c r="C55">
        <v>2018</v>
      </c>
      <c r="D55">
        <v>3</v>
      </c>
      <c r="E55">
        <v>2</v>
      </c>
      <c r="F55" t="s">
        <v>55</v>
      </c>
      <c r="G55">
        <v>4</v>
      </c>
      <c r="H55">
        <v>37</v>
      </c>
      <c r="I55">
        <v>6.4</v>
      </c>
      <c r="J55">
        <v>0</v>
      </c>
      <c r="K55">
        <v>0</v>
      </c>
      <c r="L55">
        <v>0</v>
      </c>
      <c r="M55">
        <v>0</v>
      </c>
      <c r="O55">
        <v>0</v>
      </c>
      <c r="Q55">
        <v>1</v>
      </c>
    </row>
    <row r="56" spans="1:17" x14ac:dyDescent="0.35">
      <c r="A56" t="s">
        <v>165</v>
      </c>
      <c r="B56" t="s">
        <v>17</v>
      </c>
      <c r="C56">
        <v>2018</v>
      </c>
      <c r="D56">
        <v>3</v>
      </c>
      <c r="E56">
        <v>2</v>
      </c>
      <c r="F56" t="s">
        <v>55</v>
      </c>
      <c r="G56">
        <v>5</v>
      </c>
      <c r="H56">
        <v>45</v>
      </c>
      <c r="I56">
        <v>7.9</v>
      </c>
      <c r="J56">
        <v>0</v>
      </c>
      <c r="K56">
        <v>0</v>
      </c>
      <c r="L56">
        <v>0</v>
      </c>
      <c r="M56">
        <v>0</v>
      </c>
      <c r="O56">
        <v>0</v>
      </c>
      <c r="Q56">
        <v>1</v>
      </c>
    </row>
    <row r="57" spans="1:17" x14ac:dyDescent="0.35">
      <c r="A57" t="s">
        <v>166</v>
      </c>
      <c r="B57" t="s">
        <v>17</v>
      </c>
      <c r="C57">
        <v>2018</v>
      </c>
      <c r="D57">
        <v>3</v>
      </c>
      <c r="E57">
        <v>2</v>
      </c>
      <c r="F57" t="s">
        <v>55</v>
      </c>
      <c r="G57">
        <v>6</v>
      </c>
      <c r="H57">
        <v>18</v>
      </c>
      <c r="I57">
        <v>3.1</v>
      </c>
      <c r="J57">
        <v>0</v>
      </c>
      <c r="K57">
        <v>0</v>
      </c>
      <c r="L57">
        <v>0</v>
      </c>
      <c r="M57">
        <v>0</v>
      </c>
      <c r="O57">
        <v>0</v>
      </c>
      <c r="Q57">
        <v>1</v>
      </c>
    </row>
    <row r="58" spans="1:17" x14ac:dyDescent="0.35">
      <c r="A58" t="s">
        <v>167</v>
      </c>
      <c r="B58" t="s">
        <v>17</v>
      </c>
      <c r="C58">
        <v>2018</v>
      </c>
      <c r="D58">
        <v>3</v>
      </c>
      <c r="E58">
        <v>2</v>
      </c>
      <c r="F58" t="s">
        <v>55</v>
      </c>
      <c r="G58">
        <v>7</v>
      </c>
      <c r="H58">
        <v>39</v>
      </c>
      <c r="I58">
        <v>8.6999999999999993</v>
      </c>
      <c r="J58">
        <v>0</v>
      </c>
      <c r="K58">
        <v>0</v>
      </c>
      <c r="L58">
        <v>0</v>
      </c>
      <c r="M58">
        <v>0</v>
      </c>
      <c r="O58">
        <v>0</v>
      </c>
      <c r="Q58">
        <v>1</v>
      </c>
    </row>
    <row r="59" spans="1:17" x14ac:dyDescent="0.35">
      <c r="A59" t="s">
        <v>168</v>
      </c>
      <c r="B59" t="s">
        <v>17</v>
      </c>
      <c r="C59">
        <v>2018</v>
      </c>
      <c r="D59">
        <v>3</v>
      </c>
      <c r="E59">
        <v>2</v>
      </c>
      <c r="F59" t="s">
        <v>55</v>
      </c>
      <c r="G59">
        <v>8</v>
      </c>
      <c r="H59">
        <v>43</v>
      </c>
      <c r="I59">
        <v>8.6999999999999993</v>
      </c>
      <c r="J59">
        <v>0</v>
      </c>
      <c r="K59">
        <v>0</v>
      </c>
      <c r="L59">
        <v>0</v>
      </c>
      <c r="M59">
        <v>0</v>
      </c>
      <c r="O59">
        <v>0</v>
      </c>
      <c r="Q59">
        <v>3</v>
      </c>
    </row>
    <row r="60" spans="1:17" x14ac:dyDescent="0.35">
      <c r="A60" t="s">
        <v>170</v>
      </c>
      <c r="B60" t="s">
        <v>17</v>
      </c>
      <c r="C60">
        <v>2018</v>
      </c>
      <c r="D60">
        <v>3</v>
      </c>
      <c r="E60">
        <v>2</v>
      </c>
      <c r="F60" t="s">
        <v>55</v>
      </c>
      <c r="G60">
        <v>10</v>
      </c>
      <c r="H60">
        <v>32</v>
      </c>
      <c r="I60">
        <v>6.7</v>
      </c>
      <c r="J60">
        <v>0</v>
      </c>
      <c r="K60">
        <v>0</v>
      </c>
      <c r="L60">
        <v>0</v>
      </c>
      <c r="M60">
        <v>0</v>
      </c>
      <c r="O60">
        <v>0</v>
      </c>
      <c r="Q60">
        <v>1</v>
      </c>
    </row>
    <row r="61" spans="1:17" x14ac:dyDescent="0.35">
      <c r="A61" t="s">
        <v>223</v>
      </c>
      <c r="B61" t="s">
        <v>17</v>
      </c>
      <c r="C61">
        <v>2018</v>
      </c>
      <c r="D61">
        <v>4</v>
      </c>
      <c r="E61">
        <v>2</v>
      </c>
      <c r="F61" t="s">
        <v>66</v>
      </c>
      <c r="G61">
        <v>1</v>
      </c>
      <c r="H61">
        <v>50</v>
      </c>
      <c r="I61">
        <v>9.5</v>
      </c>
      <c r="J61">
        <v>0</v>
      </c>
      <c r="K61">
        <v>0</v>
      </c>
      <c r="L61">
        <v>0</v>
      </c>
      <c r="M61">
        <v>0</v>
      </c>
      <c r="O61">
        <v>0</v>
      </c>
      <c r="Q61">
        <v>2</v>
      </c>
    </row>
    <row r="62" spans="1:17" x14ac:dyDescent="0.35">
      <c r="A62" t="s">
        <v>225</v>
      </c>
      <c r="B62" t="s">
        <v>17</v>
      </c>
      <c r="C62">
        <v>2018</v>
      </c>
      <c r="D62">
        <v>4</v>
      </c>
      <c r="E62">
        <v>2</v>
      </c>
      <c r="F62" t="s">
        <v>66</v>
      </c>
      <c r="G62">
        <v>3</v>
      </c>
      <c r="H62">
        <v>36</v>
      </c>
      <c r="I62">
        <v>8.6999999999999993</v>
      </c>
      <c r="J62">
        <v>0</v>
      </c>
      <c r="K62">
        <v>0</v>
      </c>
      <c r="L62">
        <v>0</v>
      </c>
      <c r="M62">
        <v>0</v>
      </c>
      <c r="O62">
        <v>0</v>
      </c>
      <c r="Q62">
        <v>2</v>
      </c>
    </row>
    <row r="63" spans="1:17" x14ac:dyDescent="0.35">
      <c r="A63" t="s">
        <v>229</v>
      </c>
      <c r="B63" t="s">
        <v>17</v>
      </c>
      <c r="C63">
        <v>2018</v>
      </c>
      <c r="D63">
        <v>4</v>
      </c>
      <c r="E63">
        <v>2</v>
      </c>
      <c r="F63" t="s">
        <v>66</v>
      </c>
      <c r="G63">
        <v>7</v>
      </c>
      <c r="H63">
        <v>31</v>
      </c>
      <c r="I63">
        <v>7</v>
      </c>
      <c r="J63">
        <v>0</v>
      </c>
      <c r="K63">
        <v>0</v>
      </c>
      <c r="L63">
        <v>0</v>
      </c>
      <c r="M63">
        <v>0</v>
      </c>
      <c r="O63">
        <v>0</v>
      </c>
      <c r="Q63">
        <v>1</v>
      </c>
    </row>
    <row r="64" spans="1:17" x14ac:dyDescent="0.35">
      <c r="A64" t="s">
        <v>230</v>
      </c>
      <c r="B64" t="s">
        <v>17</v>
      </c>
      <c r="C64">
        <v>2018</v>
      </c>
      <c r="D64">
        <v>4</v>
      </c>
      <c r="E64">
        <v>2</v>
      </c>
      <c r="F64" t="s">
        <v>66</v>
      </c>
      <c r="G64">
        <v>8</v>
      </c>
      <c r="H64">
        <v>35</v>
      </c>
      <c r="I64">
        <v>6.9</v>
      </c>
      <c r="J64">
        <v>0</v>
      </c>
      <c r="K64">
        <v>0</v>
      </c>
      <c r="L64">
        <v>0</v>
      </c>
      <c r="M64">
        <v>0</v>
      </c>
      <c r="O64">
        <v>0</v>
      </c>
      <c r="Q64">
        <v>2</v>
      </c>
    </row>
    <row r="65" spans="1:17" x14ac:dyDescent="0.35">
      <c r="A65" t="s">
        <v>231</v>
      </c>
      <c r="B65" t="s">
        <v>17</v>
      </c>
      <c r="C65">
        <v>2018</v>
      </c>
      <c r="D65">
        <v>4</v>
      </c>
      <c r="E65">
        <v>2</v>
      </c>
      <c r="F65" t="s">
        <v>66</v>
      </c>
      <c r="G65">
        <v>9</v>
      </c>
      <c r="H65">
        <v>26</v>
      </c>
      <c r="I65">
        <v>5.9</v>
      </c>
      <c r="J65">
        <v>0</v>
      </c>
      <c r="K65">
        <v>0</v>
      </c>
      <c r="L65">
        <v>0</v>
      </c>
      <c r="M65">
        <v>0</v>
      </c>
      <c r="O65">
        <v>0</v>
      </c>
      <c r="Q65">
        <v>0</v>
      </c>
    </row>
    <row r="66" spans="1:17" x14ac:dyDescent="0.35">
      <c r="A66" t="s">
        <v>232</v>
      </c>
      <c r="B66" t="s">
        <v>17</v>
      </c>
      <c r="C66">
        <v>2018</v>
      </c>
      <c r="D66">
        <v>4</v>
      </c>
      <c r="E66">
        <v>2</v>
      </c>
      <c r="F66" t="s">
        <v>66</v>
      </c>
      <c r="G66">
        <v>10</v>
      </c>
      <c r="H66">
        <v>30</v>
      </c>
      <c r="I66">
        <v>4.8</v>
      </c>
      <c r="J66">
        <v>0</v>
      </c>
      <c r="K66">
        <v>0</v>
      </c>
      <c r="L66">
        <v>0</v>
      </c>
      <c r="M66">
        <v>0</v>
      </c>
      <c r="O66">
        <v>0</v>
      </c>
      <c r="Q66">
        <v>1</v>
      </c>
    </row>
    <row r="67" spans="1:17" x14ac:dyDescent="0.35">
      <c r="A67" t="s">
        <v>288</v>
      </c>
      <c r="B67" t="s">
        <v>17</v>
      </c>
      <c r="C67">
        <v>2018</v>
      </c>
      <c r="D67">
        <v>5</v>
      </c>
      <c r="E67">
        <v>2</v>
      </c>
      <c r="F67" t="s">
        <v>44</v>
      </c>
      <c r="G67">
        <v>5</v>
      </c>
      <c r="H67">
        <v>32</v>
      </c>
      <c r="I67">
        <v>7</v>
      </c>
      <c r="J67">
        <v>0</v>
      </c>
      <c r="K67">
        <v>0</v>
      </c>
      <c r="L67">
        <v>0</v>
      </c>
      <c r="M67">
        <v>0</v>
      </c>
      <c r="O67">
        <v>0</v>
      </c>
      <c r="Q67">
        <v>0</v>
      </c>
    </row>
    <row r="68" spans="1:17" x14ac:dyDescent="0.35">
      <c r="A68" t="s">
        <v>346</v>
      </c>
      <c r="B68" t="s">
        <v>17</v>
      </c>
      <c r="C68">
        <v>2018</v>
      </c>
      <c r="D68">
        <v>6</v>
      </c>
      <c r="E68">
        <v>2</v>
      </c>
      <c r="F68" t="s">
        <v>32</v>
      </c>
      <c r="G68">
        <v>1</v>
      </c>
      <c r="H68">
        <v>40</v>
      </c>
      <c r="I68">
        <v>7.2</v>
      </c>
      <c r="J68">
        <v>0</v>
      </c>
      <c r="K68">
        <v>0</v>
      </c>
      <c r="L68">
        <v>0</v>
      </c>
      <c r="M68">
        <v>0</v>
      </c>
      <c r="O68">
        <v>0</v>
      </c>
      <c r="Q68">
        <v>0</v>
      </c>
    </row>
    <row r="69" spans="1:17" x14ac:dyDescent="0.35">
      <c r="A69" t="s">
        <v>348</v>
      </c>
      <c r="B69" t="s">
        <v>17</v>
      </c>
      <c r="C69">
        <v>2018</v>
      </c>
      <c r="D69">
        <v>6</v>
      </c>
      <c r="E69">
        <v>2</v>
      </c>
      <c r="F69" t="s">
        <v>32</v>
      </c>
      <c r="G69">
        <v>3</v>
      </c>
      <c r="H69">
        <v>36</v>
      </c>
      <c r="I69">
        <v>4.7</v>
      </c>
      <c r="J69">
        <v>0</v>
      </c>
      <c r="K69">
        <v>0</v>
      </c>
      <c r="L69">
        <v>0</v>
      </c>
      <c r="M69">
        <v>0</v>
      </c>
      <c r="O69">
        <v>0</v>
      </c>
      <c r="Q69">
        <v>0</v>
      </c>
    </row>
    <row r="70" spans="1:17" x14ac:dyDescent="0.35">
      <c r="A70" t="s">
        <v>349</v>
      </c>
      <c r="B70" t="s">
        <v>17</v>
      </c>
      <c r="C70">
        <v>2018</v>
      </c>
      <c r="D70">
        <v>6</v>
      </c>
      <c r="E70">
        <v>2</v>
      </c>
      <c r="F70" t="s">
        <v>32</v>
      </c>
      <c r="G70">
        <v>4</v>
      </c>
      <c r="H70">
        <v>45</v>
      </c>
      <c r="I70">
        <v>6.7</v>
      </c>
      <c r="J70">
        <v>0</v>
      </c>
      <c r="K70">
        <v>0</v>
      </c>
      <c r="L70">
        <v>0</v>
      </c>
      <c r="M70">
        <v>0</v>
      </c>
      <c r="O70">
        <v>0</v>
      </c>
      <c r="Q70">
        <v>0</v>
      </c>
    </row>
    <row r="71" spans="1:17" x14ac:dyDescent="0.35">
      <c r="A71" t="s">
        <v>351</v>
      </c>
      <c r="B71" t="s">
        <v>17</v>
      </c>
      <c r="C71">
        <v>2018</v>
      </c>
      <c r="D71">
        <v>6</v>
      </c>
      <c r="E71">
        <v>2</v>
      </c>
      <c r="F71" t="s">
        <v>32</v>
      </c>
      <c r="G71">
        <v>6</v>
      </c>
      <c r="H71">
        <v>39</v>
      </c>
      <c r="I71">
        <v>5.5</v>
      </c>
      <c r="J71">
        <v>0</v>
      </c>
      <c r="K71">
        <v>0</v>
      </c>
      <c r="L71">
        <v>0</v>
      </c>
      <c r="M71">
        <v>0</v>
      </c>
      <c r="O71">
        <v>0</v>
      </c>
      <c r="Q71">
        <v>0</v>
      </c>
    </row>
    <row r="72" spans="1:17" x14ac:dyDescent="0.35">
      <c r="A72" t="s">
        <v>352</v>
      </c>
      <c r="B72" t="s">
        <v>17</v>
      </c>
      <c r="C72">
        <v>2018</v>
      </c>
      <c r="D72">
        <v>6</v>
      </c>
      <c r="E72">
        <v>2</v>
      </c>
      <c r="F72" t="s">
        <v>32</v>
      </c>
      <c r="G72">
        <v>7</v>
      </c>
      <c r="H72">
        <v>35</v>
      </c>
      <c r="I72">
        <v>4.9000000000000004</v>
      </c>
      <c r="J72">
        <v>0</v>
      </c>
      <c r="K72">
        <v>0</v>
      </c>
      <c r="L72">
        <v>0</v>
      </c>
      <c r="M72">
        <v>0</v>
      </c>
      <c r="O72">
        <v>0</v>
      </c>
      <c r="Q72">
        <v>0</v>
      </c>
    </row>
    <row r="73" spans="1:17" x14ac:dyDescent="0.35">
      <c r="A73" t="s">
        <v>353</v>
      </c>
      <c r="B73" t="s">
        <v>17</v>
      </c>
      <c r="C73">
        <v>2018</v>
      </c>
      <c r="D73">
        <v>6</v>
      </c>
      <c r="E73">
        <v>2</v>
      </c>
      <c r="F73" t="s">
        <v>32</v>
      </c>
      <c r="G73">
        <v>8</v>
      </c>
      <c r="H73">
        <v>34</v>
      </c>
      <c r="I73">
        <v>5.5</v>
      </c>
      <c r="J73">
        <v>0</v>
      </c>
      <c r="K73">
        <v>0</v>
      </c>
      <c r="L73">
        <v>0</v>
      </c>
      <c r="M73">
        <v>0</v>
      </c>
      <c r="O73">
        <v>0</v>
      </c>
      <c r="Q73">
        <v>0</v>
      </c>
    </row>
    <row r="74" spans="1:17" x14ac:dyDescent="0.35">
      <c r="A74" t="s">
        <v>355</v>
      </c>
      <c r="B74" t="s">
        <v>17</v>
      </c>
      <c r="C74">
        <v>2018</v>
      </c>
      <c r="D74">
        <v>6</v>
      </c>
      <c r="E74">
        <v>2</v>
      </c>
      <c r="F74" t="s">
        <v>32</v>
      </c>
      <c r="G74">
        <v>10</v>
      </c>
      <c r="H74">
        <v>55</v>
      </c>
      <c r="I74">
        <v>7.6</v>
      </c>
      <c r="J74">
        <v>0</v>
      </c>
      <c r="K74">
        <v>0</v>
      </c>
      <c r="L74">
        <v>0</v>
      </c>
      <c r="M74">
        <v>0</v>
      </c>
      <c r="O74">
        <v>0</v>
      </c>
      <c r="Q74">
        <v>0</v>
      </c>
    </row>
    <row r="75" spans="1:17" x14ac:dyDescent="0.35">
      <c r="A75" t="s">
        <v>406</v>
      </c>
      <c r="B75" t="s">
        <v>17</v>
      </c>
      <c r="C75">
        <v>2018</v>
      </c>
      <c r="D75">
        <v>7</v>
      </c>
      <c r="E75">
        <v>2</v>
      </c>
      <c r="F75" t="s">
        <v>66</v>
      </c>
      <c r="G75">
        <v>1</v>
      </c>
      <c r="H75">
        <v>52</v>
      </c>
      <c r="I75">
        <v>9.4</v>
      </c>
      <c r="J75">
        <v>0</v>
      </c>
      <c r="K75">
        <v>0</v>
      </c>
      <c r="L75">
        <v>0</v>
      </c>
      <c r="M75">
        <v>0</v>
      </c>
      <c r="O75">
        <v>0</v>
      </c>
      <c r="Q75">
        <v>0</v>
      </c>
    </row>
    <row r="76" spans="1:17" x14ac:dyDescent="0.35">
      <c r="A76" t="s">
        <v>407</v>
      </c>
      <c r="B76" t="s">
        <v>17</v>
      </c>
      <c r="C76">
        <v>2018</v>
      </c>
      <c r="D76">
        <v>7</v>
      </c>
      <c r="E76">
        <v>2</v>
      </c>
      <c r="F76" t="s">
        <v>66</v>
      </c>
      <c r="G76">
        <v>2</v>
      </c>
      <c r="H76">
        <v>52</v>
      </c>
      <c r="I76">
        <v>8.9</v>
      </c>
      <c r="J76">
        <v>0</v>
      </c>
      <c r="K76">
        <v>0</v>
      </c>
      <c r="L76">
        <v>0</v>
      </c>
      <c r="M76">
        <v>0</v>
      </c>
      <c r="O76">
        <v>0</v>
      </c>
      <c r="Q76">
        <v>1</v>
      </c>
    </row>
    <row r="77" spans="1:17" x14ac:dyDescent="0.35">
      <c r="A77" t="s">
        <v>408</v>
      </c>
      <c r="B77" t="s">
        <v>17</v>
      </c>
      <c r="C77">
        <v>2018</v>
      </c>
      <c r="D77">
        <v>7</v>
      </c>
      <c r="E77">
        <v>2</v>
      </c>
      <c r="F77" t="s">
        <v>66</v>
      </c>
      <c r="G77">
        <v>3</v>
      </c>
      <c r="H77">
        <v>28</v>
      </c>
      <c r="I77">
        <v>3.4</v>
      </c>
      <c r="J77">
        <v>0</v>
      </c>
      <c r="K77">
        <v>0</v>
      </c>
      <c r="L77">
        <v>0</v>
      </c>
      <c r="M77">
        <v>0</v>
      </c>
      <c r="O77">
        <v>0</v>
      </c>
      <c r="Q77">
        <v>3</v>
      </c>
    </row>
    <row r="78" spans="1:17" x14ac:dyDescent="0.35">
      <c r="A78" t="s">
        <v>409</v>
      </c>
      <c r="B78" t="s">
        <v>17</v>
      </c>
      <c r="C78">
        <v>2018</v>
      </c>
      <c r="D78">
        <v>7</v>
      </c>
      <c r="E78">
        <v>2</v>
      </c>
      <c r="F78" t="s">
        <v>66</v>
      </c>
      <c r="G78">
        <v>4</v>
      </c>
      <c r="H78">
        <v>52</v>
      </c>
      <c r="I78">
        <v>7.8</v>
      </c>
      <c r="J78">
        <v>0</v>
      </c>
      <c r="K78">
        <v>0</v>
      </c>
      <c r="L78">
        <v>0</v>
      </c>
      <c r="M78">
        <v>0</v>
      </c>
      <c r="O78">
        <v>0</v>
      </c>
      <c r="Q78">
        <v>1</v>
      </c>
    </row>
    <row r="79" spans="1:17" x14ac:dyDescent="0.35">
      <c r="A79" t="s">
        <v>410</v>
      </c>
      <c r="B79" t="s">
        <v>17</v>
      </c>
      <c r="C79">
        <v>2018</v>
      </c>
      <c r="D79">
        <v>7</v>
      </c>
      <c r="E79">
        <v>2</v>
      </c>
      <c r="F79" t="s">
        <v>66</v>
      </c>
      <c r="G79">
        <v>5</v>
      </c>
      <c r="H79">
        <v>58</v>
      </c>
      <c r="I79">
        <v>10.1</v>
      </c>
      <c r="J79">
        <v>0</v>
      </c>
      <c r="K79">
        <v>0</v>
      </c>
      <c r="L79">
        <v>0</v>
      </c>
      <c r="M79">
        <v>0</v>
      </c>
      <c r="O79">
        <v>0</v>
      </c>
      <c r="Q79">
        <v>0</v>
      </c>
    </row>
    <row r="80" spans="1:17" x14ac:dyDescent="0.35">
      <c r="A80" t="s">
        <v>411</v>
      </c>
      <c r="B80" t="s">
        <v>17</v>
      </c>
      <c r="C80">
        <v>2018</v>
      </c>
      <c r="D80">
        <v>7</v>
      </c>
      <c r="E80">
        <v>2</v>
      </c>
      <c r="F80" t="s">
        <v>66</v>
      </c>
      <c r="G80">
        <v>6</v>
      </c>
      <c r="H80">
        <v>42</v>
      </c>
      <c r="I80">
        <v>6.9</v>
      </c>
      <c r="J80">
        <v>0</v>
      </c>
      <c r="K80">
        <v>0</v>
      </c>
      <c r="L80">
        <v>0</v>
      </c>
      <c r="M80">
        <v>0</v>
      </c>
      <c r="O80">
        <v>0</v>
      </c>
      <c r="Q80">
        <v>2</v>
      </c>
    </row>
    <row r="81" spans="1:17" x14ac:dyDescent="0.35">
      <c r="A81" t="s">
        <v>412</v>
      </c>
      <c r="B81" t="s">
        <v>17</v>
      </c>
      <c r="C81">
        <v>2018</v>
      </c>
      <c r="D81">
        <v>7</v>
      </c>
      <c r="E81">
        <v>2</v>
      </c>
      <c r="F81" t="s">
        <v>66</v>
      </c>
      <c r="G81">
        <v>7</v>
      </c>
      <c r="H81">
        <v>41</v>
      </c>
      <c r="I81">
        <v>7.8</v>
      </c>
      <c r="J81">
        <v>0</v>
      </c>
      <c r="K81">
        <v>0</v>
      </c>
      <c r="L81">
        <v>0</v>
      </c>
      <c r="M81">
        <v>0</v>
      </c>
      <c r="O81">
        <v>0</v>
      </c>
      <c r="Q81">
        <v>2</v>
      </c>
    </row>
    <row r="82" spans="1:17" x14ac:dyDescent="0.35">
      <c r="A82" t="s">
        <v>413</v>
      </c>
      <c r="B82" t="s">
        <v>17</v>
      </c>
      <c r="C82">
        <v>2018</v>
      </c>
      <c r="D82">
        <v>7</v>
      </c>
      <c r="E82">
        <v>2</v>
      </c>
      <c r="F82" t="s">
        <v>66</v>
      </c>
      <c r="G82">
        <v>8</v>
      </c>
      <c r="H82">
        <v>42</v>
      </c>
      <c r="I82">
        <v>7.3</v>
      </c>
      <c r="J82">
        <v>0</v>
      </c>
      <c r="K82">
        <v>0</v>
      </c>
      <c r="L82">
        <v>0</v>
      </c>
      <c r="M82">
        <v>0</v>
      </c>
      <c r="O82">
        <v>0</v>
      </c>
      <c r="Q82">
        <v>0</v>
      </c>
    </row>
    <row r="83" spans="1:17" x14ac:dyDescent="0.35">
      <c r="A83" t="s">
        <v>414</v>
      </c>
      <c r="B83" t="s">
        <v>17</v>
      </c>
      <c r="C83">
        <v>2018</v>
      </c>
      <c r="D83">
        <v>7</v>
      </c>
      <c r="E83">
        <v>2</v>
      </c>
      <c r="F83" t="s">
        <v>66</v>
      </c>
      <c r="G83">
        <v>9</v>
      </c>
      <c r="H83">
        <v>60</v>
      </c>
      <c r="I83">
        <v>13.1</v>
      </c>
      <c r="J83">
        <v>0</v>
      </c>
      <c r="K83">
        <v>0</v>
      </c>
      <c r="L83">
        <v>0</v>
      </c>
      <c r="M83">
        <v>0</v>
      </c>
      <c r="O83">
        <v>0</v>
      </c>
      <c r="Q83">
        <v>1</v>
      </c>
    </row>
    <row r="84" spans="1:17" x14ac:dyDescent="0.35">
      <c r="A84" t="s">
        <v>415</v>
      </c>
      <c r="B84" t="s">
        <v>17</v>
      </c>
      <c r="C84">
        <v>2018</v>
      </c>
      <c r="D84">
        <v>7</v>
      </c>
      <c r="E84">
        <v>2</v>
      </c>
      <c r="F84" t="s">
        <v>66</v>
      </c>
      <c r="G84">
        <v>10</v>
      </c>
      <c r="H84">
        <v>48</v>
      </c>
      <c r="I84">
        <v>6.7</v>
      </c>
      <c r="J84">
        <v>0</v>
      </c>
      <c r="K84">
        <v>0</v>
      </c>
      <c r="L84">
        <v>0</v>
      </c>
      <c r="M84">
        <v>0</v>
      </c>
      <c r="O84">
        <v>0</v>
      </c>
      <c r="Q84">
        <v>0</v>
      </c>
    </row>
    <row r="85" spans="1:17" x14ac:dyDescent="0.35">
      <c r="A85" t="s">
        <v>467</v>
      </c>
      <c r="B85" t="s">
        <v>17</v>
      </c>
      <c r="C85">
        <v>2018</v>
      </c>
      <c r="D85">
        <v>8</v>
      </c>
      <c r="E85">
        <v>2</v>
      </c>
      <c r="F85" t="s">
        <v>66</v>
      </c>
      <c r="G85">
        <v>1</v>
      </c>
      <c r="H85">
        <v>43</v>
      </c>
      <c r="I85">
        <v>7.6</v>
      </c>
      <c r="J85">
        <v>0</v>
      </c>
      <c r="K85">
        <v>0</v>
      </c>
      <c r="L85">
        <v>0</v>
      </c>
      <c r="M85">
        <v>0</v>
      </c>
      <c r="O85">
        <v>0</v>
      </c>
      <c r="Q85">
        <v>0</v>
      </c>
    </row>
    <row r="86" spans="1:17" x14ac:dyDescent="0.35">
      <c r="A86" t="s">
        <v>468</v>
      </c>
      <c r="B86" t="s">
        <v>17</v>
      </c>
      <c r="C86">
        <v>2018</v>
      </c>
      <c r="D86">
        <v>8</v>
      </c>
      <c r="E86">
        <v>2</v>
      </c>
      <c r="F86" t="s">
        <v>66</v>
      </c>
      <c r="G86">
        <v>2</v>
      </c>
      <c r="H86">
        <v>66</v>
      </c>
      <c r="I86">
        <v>11.6</v>
      </c>
      <c r="J86">
        <v>0</v>
      </c>
      <c r="K86">
        <v>0</v>
      </c>
      <c r="L86">
        <v>0</v>
      </c>
      <c r="M86">
        <v>0</v>
      </c>
      <c r="N86" t="s">
        <v>38</v>
      </c>
      <c r="O86">
        <v>0</v>
      </c>
      <c r="Q86">
        <v>0</v>
      </c>
    </row>
    <row r="87" spans="1:17" x14ac:dyDescent="0.35">
      <c r="A87" t="s">
        <v>469</v>
      </c>
      <c r="B87" t="s">
        <v>17</v>
      </c>
      <c r="C87">
        <v>2018</v>
      </c>
      <c r="D87">
        <v>8</v>
      </c>
      <c r="E87">
        <v>2</v>
      </c>
      <c r="F87" t="s">
        <v>66</v>
      </c>
      <c r="G87">
        <v>3</v>
      </c>
      <c r="H87">
        <v>36</v>
      </c>
      <c r="I87">
        <v>5.4</v>
      </c>
      <c r="J87">
        <v>0</v>
      </c>
      <c r="K87">
        <v>0</v>
      </c>
      <c r="L87">
        <v>0</v>
      </c>
      <c r="M87">
        <v>0</v>
      </c>
      <c r="O87">
        <v>0</v>
      </c>
      <c r="Q87">
        <v>3</v>
      </c>
    </row>
    <row r="88" spans="1:17" x14ac:dyDescent="0.35">
      <c r="A88" t="s">
        <v>470</v>
      </c>
      <c r="B88" t="s">
        <v>17</v>
      </c>
      <c r="C88">
        <v>2018</v>
      </c>
      <c r="D88">
        <v>8</v>
      </c>
      <c r="E88">
        <v>2</v>
      </c>
      <c r="F88" t="s">
        <v>66</v>
      </c>
      <c r="G88">
        <v>4</v>
      </c>
      <c r="H88">
        <v>18</v>
      </c>
      <c r="I88">
        <v>3.5</v>
      </c>
      <c r="J88">
        <v>0</v>
      </c>
      <c r="K88">
        <v>0</v>
      </c>
      <c r="L88">
        <v>0</v>
      </c>
      <c r="M88">
        <v>0</v>
      </c>
      <c r="O88">
        <v>0</v>
      </c>
      <c r="Q88">
        <v>0</v>
      </c>
    </row>
    <row r="89" spans="1:17" x14ac:dyDescent="0.35">
      <c r="A89" t="s">
        <v>471</v>
      </c>
      <c r="B89" t="s">
        <v>17</v>
      </c>
      <c r="C89">
        <v>2018</v>
      </c>
      <c r="D89">
        <v>8</v>
      </c>
      <c r="E89">
        <v>2</v>
      </c>
      <c r="F89" t="s">
        <v>66</v>
      </c>
      <c r="G89">
        <v>5</v>
      </c>
      <c r="H89">
        <v>46</v>
      </c>
      <c r="I89">
        <v>8.3000000000000007</v>
      </c>
      <c r="J89">
        <v>0</v>
      </c>
      <c r="K89">
        <v>0</v>
      </c>
      <c r="L89">
        <v>0</v>
      </c>
      <c r="M89">
        <v>0</v>
      </c>
      <c r="O89">
        <v>0</v>
      </c>
      <c r="Q89">
        <v>0</v>
      </c>
    </row>
    <row r="90" spans="1:17" x14ac:dyDescent="0.35">
      <c r="A90" t="s">
        <v>472</v>
      </c>
      <c r="B90" t="s">
        <v>17</v>
      </c>
      <c r="C90">
        <v>2018</v>
      </c>
      <c r="D90">
        <v>8</v>
      </c>
      <c r="E90">
        <v>2</v>
      </c>
      <c r="F90" t="s">
        <v>66</v>
      </c>
      <c r="G90">
        <v>6</v>
      </c>
      <c r="H90">
        <v>62</v>
      </c>
      <c r="I90">
        <v>11.1</v>
      </c>
      <c r="J90">
        <v>0</v>
      </c>
      <c r="K90">
        <v>0</v>
      </c>
      <c r="L90">
        <v>0</v>
      </c>
      <c r="M90">
        <v>0</v>
      </c>
      <c r="O90">
        <v>0</v>
      </c>
      <c r="Q90">
        <v>0</v>
      </c>
    </row>
    <row r="91" spans="1:17" x14ac:dyDescent="0.35">
      <c r="A91" t="s">
        <v>473</v>
      </c>
      <c r="B91" t="s">
        <v>17</v>
      </c>
      <c r="C91">
        <v>2018</v>
      </c>
      <c r="D91">
        <v>8</v>
      </c>
      <c r="E91">
        <v>2</v>
      </c>
      <c r="F91" t="s">
        <v>66</v>
      </c>
      <c r="G91">
        <v>7</v>
      </c>
      <c r="H91">
        <v>33</v>
      </c>
      <c r="I91">
        <v>6</v>
      </c>
      <c r="J91">
        <v>0</v>
      </c>
      <c r="K91">
        <v>0</v>
      </c>
      <c r="L91">
        <v>0</v>
      </c>
      <c r="M91">
        <v>0</v>
      </c>
      <c r="O91">
        <v>0</v>
      </c>
      <c r="Q91">
        <v>3</v>
      </c>
    </row>
    <row r="92" spans="1:17" x14ac:dyDescent="0.35">
      <c r="A92" t="s">
        <v>474</v>
      </c>
      <c r="B92" t="s">
        <v>17</v>
      </c>
      <c r="C92">
        <v>2018</v>
      </c>
      <c r="D92">
        <v>8</v>
      </c>
      <c r="E92">
        <v>2</v>
      </c>
      <c r="F92" t="s">
        <v>66</v>
      </c>
      <c r="G92">
        <v>8</v>
      </c>
      <c r="H92">
        <v>47</v>
      </c>
      <c r="I92">
        <v>8.1999999999999993</v>
      </c>
      <c r="J92">
        <v>0</v>
      </c>
      <c r="K92">
        <v>0</v>
      </c>
      <c r="L92">
        <v>0</v>
      </c>
      <c r="M92">
        <v>0</v>
      </c>
      <c r="O92">
        <v>0</v>
      </c>
      <c r="Q92">
        <v>1</v>
      </c>
    </row>
    <row r="93" spans="1:17" x14ac:dyDescent="0.35">
      <c r="A93" t="s">
        <v>475</v>
      </c>
      <c r="B93" t="s">
        <v>17</v>
      </c>
      <c r="C93">
        <v>2018</v>
      </c>
      <c r="D93">
        <v>8</v>
      </c>
      <c r="E93">
        <v>2</v>
      </c>
      <c r="F93" t="s">
        <v>66</v>
      </c>
      <c r="G93">
        <v>9</v>
      </c>
      <c r="H93">
        <v>56</v>
      </c>
      <c r="I93">
        <v>8.6999999999999993</v>
      </c>
      <c r="J93">
        <v>0</v>
      </c>
      <c r="K93">
        <v>0</v>
      </c>
      <c r="L93">
        <v>0</v>
      </c>
      <c r="M93">
        <v>0</v>
      </c>
      <c r="O93">
        <v>0</v>
      </c>
      <c r="Q93">
        <v>2</v>
      </c>
    </row>
    <row r="94" spans="1:17" x14ac:dyDescent="0.35">
      <c r="A94" t="s">
        <v>476</v>
      </c>
      <c r="B94" t="s">
        <v>17</v>
      </c>
      <c r="C94">
        <v>2018</v>
      </c>
      <c r="D94">
        <v>8</v>
      </c>
      <c r="E94">
        <v>2</v>
      </c>
      <c r="F94" t="s">
        <v>66</v>
      </c>
      <c r="G94">
        <v>10</v>
      </c>
      <c r="H94">
        <v>48</v>
      </c>
      <c r="I94">
        <v>10.9</v>
      </c>
      <c r="J94">
        <v>0</v>
      </c>
      <c r="K94">
        <v>0</v>
      </c>
      <c r="L94">
        <v>0</v>
      </c>
      <c r="M94">
        <v>0</v>
      </c>
      <c r="O94">
        <v>0</v>
      </c>
      <c r="Q94">
        <v>2</v>
      </c>
    </row>
    <row r="95" spans="1:17" x14ac:dyDescent="0.35">
      <c r="A95" t="s">
        <v>527</v>
      </c>
      <c r="B95" t="s">
        <v>17</v>
      </c>
      <c r="C95">
        <v>2018</v>
      </c>
      <c r="D95">
        <v>9</v>
      </c>
      <c r="E95">
        <v>2</v>
      </c>
      <c r="F95" t="s">
        <v>18</v>
      </c>
      <c r="G95">
        <v>1</v>
      </c>
      <c r="H95">
        <v>28</v>
      </c>
      <c r="I95">
        <v>5.2</v>
      </c>
      <c r="J95">
        <v>0</v>
      </c>
      <c r="K95">
        <v>0</v>
      </c>
      <c r="L95">
        <v>0</v>
      </c>
      <c r="M95">
        <v>0</v>
      </c>
      <c r="O95">
        <v>0</v>
      </c>
      <c r="Q95">
        <v>0</v>
      </c>
    </row>
    <row r="96" spans="1:17" x14ac:dyDescent="0.35">
      <c r="A96" t="s">
        <v>528</v>
      </c>
      <c r="B96" t="s">
        <v>17</v>
      </c>
      <c r="C96">
        <v>2018</v>
      </c>
      <c r="D96">
        <v>9</v>
      </c>
      <c r="E96">
        <v>2</v>
      </c>
      <c r="F96" t="s">
        <v>18</v>
      </c>
      <c r="G96">
        <v>2</v>
      </c>
      <c r="H96">
        <v>42</v>
      </c>
      <c r="I96">
        <v>6.1</v>
      </c>
      <c r="J96">
        <v>0</v>
      </c>
      <c r="K96">
        <v>0</v>
      </c>
      <c r="L96">
        <v>0</v>
      </c>
      <c r="M96">
        <v>0</v>
      </c>
      <c r="O96">
        <v>0</v>
      </c>
      <c r="Q96">
        <v>0</v>
      </c>
    </row>
    <row r="97" spans="1:17" x14ac:dyDescent="0.35">
      <c r="A97" t="s">
        <v>588</v>
      </c>
      <c r="B97" t="s">
        <v>17</v>
      </c>
      <c r="C97">
        <v>2018</v>
      </c>
      <c r="D97">
        <v>10</v>
      </c>
      <c r="E97">
        <v>2</v>
      </c>
      <c r="F97" t="s">
        <v>44</v>
      </c>
      <c r="G97">
        <v>2</v>
      </c>
      <c r="H97">
        <v>30</v>
      </c>
      <c r="I97">
        <v>4.5999999999999996</v>
      </c>
      <c r="J97">
        <v>0</v>
      </c>
      <c r="K97">
        <v>0</v>
      </c>
      <c r="L97">
        <v>0</v>
      </c>
      <c r="M97">
        <v>0</v>
      </c>
      <c r="N97" t="s">
        <v>38</v>
      </c>
      <c r="O97">
        <v>0</v>
      </c>
      <c r="Q97">
        <v>0</v>
      </c>
    </row>
    <row r="98" spans="1:17" x14ac:dyDescent="0.35">
      <c r="A98" t="s">
        <v>592</v>
      </c>
      <c r="B98" t="s">
        <v>17</v>
      </c>
      <c r="C98">
        <v>2018</v>
      </c>
      <c r="D98">
        <v>10</v>
      </c>
      <c r="E98">
        <v>2</v>
      </c>
      <c r="F98" t="s">
        <v>44</v>
      </c>
      <c r="G98">
        <v>5</v>
      </c>
      <c r="H98">
        <v>39</v>
      </c>
      <c r="I98">
        <v>6.6</v>
      </c>
      <c r="J98">
        <v>0</v>
      </c>
      <c r="K98">
        <v>0</v>
      </c>
      <c r="L98">
        <v>0</v>
      </c>
      <c r="M98">
        <v>0</v>
      </c>
      <c r="O98">
        <v>0</v>
      </c>
      <c r="P98" t="s">
        <v>591</v>
      </c>
      <c r="Q98">
        <v>0</v>
      </c>
    </row>
    <row r="99" spans="1:17" x14ac:dyDescent="0.35">
      <c r="A99" t="s">
        <v>593</v>
      </c>
      <c r="B99" t="s">
        <v>17</v>
      </c>
      <c r="C99">
        <v>2018</v>
      </c>
      <c r="D99">
        <v>10</v>
      </c>
      <c r="E99">
        <v>2</v>
      </c>
      <c r="F99" t="s">
        <v>44</v>
      </c>
      <c r="G99">
        <v>6</v>
      </c>
      <c r="H99">
        <v>35</v>
      </c>
      <c r="I99">
        <v>4.5</v>
      </c>
      <c r="J99">
        <v>0</v>
      </c>
      <c r="K99">
        <v>0</v>
      </c>
      <c r="L99">
        <v>0</v>
      </c>
      <c r="M99">
        <v>0</v>
      </c>
      <c r="O99">
        <v>0</v>
      </c>
      <c r="Q99">
        <v>0</v>
      </c>
    </row>
    <row r="100" spans="1:17" x14ac:dyDescent="0.35">
      <c r="A100" t="s">
        <v>595</v>
      </c>
      <c r="B100" t="s">
        <v>17</v>
      </c>
      <c r="C100">
        <v>2018</v>
      </c>
      <c r="D100">
        <v>10</v>
      </c>
      <c r="E100">
        <v>2</v>
      </c>
      <c r="F100" t="s">
        <v>44</v>
      </c>
      <c r="G100">
        <v>8</v>
      </c>
      <c r="H100">
        <v>32</v>
      </c>
      <c r="I100">
        <v>6</v>
      </c>
      <c r="J100">
        <v>0</v>
      </c>
      <c r="K100">
        <v>0</v>
      </c>
      <c r="L100">
        <v>0</v>
      </c>
      <c r="M100">
        <v>0</v>
      </c>
      <c r="O100">
        <v>0</v>
      </c>
      <c r="Q100">
        <v>0</v>
      </c>
    </row>
    <row r="101" spans="1:17" x14ac:dyDescent="0.35">
      <c r="A101" t="s">
        <v>597</v>
      </c>
      <c r="B101" t="s">
        <v>17</v>
      </c>
      <c r="C101">
        <v>2018</v>
      </c>
      <c r="D101">
        <v>10</v>
      </c>
      <c r="E101">
        <v>2</v>
      </c>
      <c r="F101" t="s">
        <v>44</v>
      </c>
      <c r="G101">
        <v>10</v>
      </c>
      <c r="H101">
        <v>29</v>
      </c>
      <c r="I101">
        <v>4.8</v>
      </c>
      <c r="J101">
        <v>0</v>
      </c>
      <c r="K101">
        <v>0</v>
      </c>
      <c r="L101">
        <v>0</v>
      </c>
      <c r="M101">
        <v>0</v>
      </c>
      <c r="O101">
        <v>0</v>
      </c>
      <c r="Q101">
        <v>0</v>
      </c>
    </row>
    <row r="102" spans="1:17" x14ac:dyDescent="0.35">
      <c r="A102" t="s">
        <v>45</v>
      </c>
      <c r="B102" t="s">
        <v>17</v>
      </c>
      <c r="C102">
        <v>2018</v>
      </c>
      <c r="D102">
        <v>1</v>
      </c>
      <c r="E102">
        <v>3</v>
      </c>
      <c r="F102" t="s">
        <v>44</v>
      </c>
      <c r="G102">
        <v>1</v>
      </c>
      <c r="H102">
        <v>31</v>
      </c>
      <c r="I102">
        <v>5.6</v>
      </c>
      <c r="J102">
        <v>0</v>
      </c>
      <c r="K102">
        <v>0</v>
      </c>
      <c r="L102">
        <v>0</v>
      </c>
      <c r="M102">
        <v>0</v>
      </c>
      <c r="O102">
        <v>0</v>
      </c>
      <c r="Q102">
        <v>0</v>
      </c>
    </row>
    <row r="103" spans="1:17" x14ac:dyDescent="0.35">
      <c r="A103" t="s">
        <v>46</v>
      </c>
      <c r="B103" t="s">
        <v>17</v>
      </c>
      <c r="C103">
        <v>2018</v>
      </c>
      <c r="D103">
        <v>1</v>
      </c>
      <c r="E103">
        <v>3</v>
      </c>
      <c r="F103" t="s">
        <v>44</v>
      </c>
      <c r="G103">
        <v>2</v>
      </c>
      <c r="H103">
        <v>30</v>
      </c>
      <c r="I103">
        <v>4.2</v>
      </c>
      <c r="J103">
        <v>0</v>
      </c>
      <c r="K103">
        <v>0</v>
      </c>
      <c r="L103">
        <v>0</v>
      </c>
      <c r="M103">
        <v>0</v>
      </c>
      <c r="O103">
        <v>0</v>
      </c>
      <c r="Q103">
        <v>0</v>
      </c>
    </row>
    <row r="104" spans="1:17" x14ac:dyDescent="0.35">
      <c r="A104" t="s">
        <v>47</v>
      </c>
      <c r="B104" t="s">
        <v>17</v>
      </c>
      <c r="C104">
        <v>2018</v>
      </c>
      <c r="D104">
        <v>1</v>
      </c>
      <c r="E104">
        <v>3</v>
      </c>
      <c r="F104" t="s">
        <v>44</v>
      </c>
      <c r="G104">
        <v>3</v>
      </c>
      <c r="H104">
        <v>47</v>
      </c>
      <c r="I104">
        <v>7.9</v>
      </c>
      <c r="J104">
        <v>0</v>
      </c>
      <c r="K104">
        <v>0</v>
      </c>
      <c r="L104">
        <v>0</v>
      </c>
      <c r="M104">
        <v>0</v>
      </c>
      <c r="O104">
        <v>0</v>
      </c>
      <c r="Q104">
        <v>0</v>
      </c>
    </row>
    <row r="105" spans="1:17" x14ac:dyDescent="0.35">
      <c r="A105" t="s">
        <v>48</v>
      </c>
      <c r="B105" t="s">
        <v>17</v>
      </c>
      <c r="C105">
        <v>2018</v>
      </c>
      <c r="D105">
        <v>1</v>
      </c>
      <c r="E105">
        <v>3</v>
      </c>
      <c r="F105" t="s">
        <v>44</v>
      </c>
      <c r="G105">
        <v>4</v>
      </c>
      <c r="H105">
        <v>30</v>
      </c>
      <c r="I105">
        <v>5.2</v>
      </c>
      <c r="J105">
        <v>0</v>
      </c>
      <c r="K105">
        <v>0</v>
      </c>
      <c r="L105">
        <v>0</v>
      </c>
      <c r="M105">
        <v>0</v>
      </c>
      <c r="O105">
        <v>0</v>
      </c>
      <c r="Q105">
        <v>0</v>
      </c>
    </row>
    <row r="106" spans="1:17" x14ac:dyDescent="0.35">
      <c r="A106" t="s">
        <v>49</v>
      </c>
      <c r="B106" t="s">
        <v>17</v>
      </c>
      <c r="C106">
        <v>2018</v>
      </c>
      <c r="D106">
        <v>1</v>
      </c>
      <c r="E106">
        <v>3</v>
      </c>
      <c r="F106" t="s">
        <v>44</v>
      </c>
      <c r="G106">
        <v>5</v>
      </c>
      <c r="H106">
        <v>27</v>
      </c>
      <c r="I106">
        <v>5.0999999999999996</v>
      </c>
      <c r="J106">
        <v>0</v>
      </c>
      <c r="K106">
        <v>0</v>
      </c>
      <c r="L106">
        <v>0</v>
      </c>
      <c r="M106">
        <v>0</v>
      </c>
      <c r="O106">
        <v>0</v>
      </c>
      <c r="Q106">
        <v>0</v>
      </c>
    </row>
    <row r="107" spans="1:17" x14ac:dyDescent="0.35">
      <c r="A107" t="s">
        <v>50</v>
      </c>
      <c r="B107" t="s">
        <v>17</v>
      </c>
      <c r="C107">
        <v>2018</v>
      </c>
      <c r="D107">
        <v>1</v>
      </c>
      <c r="E107">
        <v>3</v>
      </c>
      <c r="F107" t="s">
        <v>44</v>
      </c>
      <c r="G107">
        <v>6</v>
      </c>
      <c r="H107">
        <v>23</v>
      </c>
      <c r="I107">
        <v>3.2</v>
      </c>
      <c r="J107">
        <v>0</v>
      </c>
      <c r="K107">
        <v>0</v>
      </c>
      <c r="L107">
        <v>0</v>
      </c>
      <c r="M107">
        <v>0</v>
      </c>
      <c r="O107">
        <v>0</v>
      </c>
      <c r="Q107">
        <v>0</v>
      </c>
    </row>
    <row r="108" spans="1:17" x14ac:dyDescent="0.35">
      <c r="A108" t="s">
        <v>51</v>
      </c>
      <c r="B108" t="s">
        <v>17</v>
      </c>
      <c r="C108">
        <v>2018</v>
      </c>
      <c r="D108">
        <v>1</v>
      </c>
      <c r="E108">
        <v>3</v>
      </c>
      <c r="F108" t="s">
        <v>44</v>
      </c>
      <c r="G108">
        <v>7</v>
      </c>
      <c r="H108">
        <v>39</v>
      </c>
      <c r="I108">
        <v>4.7</v>
      </c>
      <c r="J108">
        <v>0</v>
      </c>
      <c r="K108">
        <v>0</v>
      </c>
      <c r="L108">
        <v>0</v>
      </c>
      <c r="M108">
        <v>0</v>
      </c>
      <c r="O108">
        <v>0</v>
      </c>
      <c r="Q108">
        <v>0</v>
      </c>
    </row>
    <row r="109" spans="1:17" x14ac:dyDescent="0.35">
      <c r="A109" t="s">
        <v>52</v>
      </c>
      <c r="B109" t="s">
        <v>17</v>
      </c>
      <c r="C109">
        <v>2018</v>
      </c>
      <c r="D109">
        <v>1</v>
      </c>
      <c r="E109">
        <v>3</v>
      </c>
      <c r="F109" t="s">
        <v>44</v>
      </c>
      <c r="G109">
        <v>8</v>
      </c>
      <c r="H109">
        <v>32</v>
      </c>
      <c r="I109">
        <v>4.8</v>
      </c>
      <c r="J109">
        <v>0</v>
      </c>
      <c r="K109">
        <v>0</v>
      </c>
      <c r="L109">
        <v>0</v>
      </c>
      <c r="M109">
        <v>0</v>
      </c>
      <c r="O109">
        <v>0</v>
      </c>
      <c r="Q109">
        <v>0</v>
      </c>
    </row>
    <row r="110" spans="1:17" x14ac:dyDescent="0.35">
      <c r="A110" t="s">
        <v>53</v>
      </c>
      <c r="B110" t="s">
        <v>17</v>
      </c>
      <c r="C110">
        <v>2018</v>
      </c>
      <c r="D110">
        <v>1</v>
      </c>
      <c r="E110">
        <v>3</v>
      </c>
      <c r="F110" t="s">
        <v>44</v>
      </c>
      <c r="G110">
        <v>9</v>
      </c>
      <c r="H110">
        <v>45</v>
      </c>
      <c r="I110">
        <v>5</v>
      </c>
      <c r="J110">
        <v>0</v>
      </c>
      <c r="K110">
        <v>0</v>
      </c>
      <c r="L110">
        <v>0</v>
      </c>
      <c r="M110">
        <v>0</v>
      </c>
      <c r="O110">
        <v>0</v>
      </c>
      <c r="Q110">
        <v>0</v>
      </c>
    </row>
    <row r="111" spans="1:17" x14ac:dyDescent="0.35">
      <c r="A111" t="s">
        <v>54</v>
      </c>
      <c r="B111" t="s">
        <v>17</v>
      </c>
      <c r="C111">
        <v>2018</v>
      </c>
      <c r="D111">
        <v>1</v>
      </c>
      <c r="E111">
        <v>3</v>
      </c>
      <c r="F111" t="s">
        <v>44</v>
      </c>
      <c r="G111">
        <v>10</v>
      </c>
      <c r="H111">
        <v>24</v>
      </c>
      <c r="I111">
        <v>3.4</v>
      </c>
      <c r="J111">
        <v>0</v>
      </c>
      <c r="K111">
        <v>0</v>
      </c>
      <c r="L111">
        <v>0</v>
      </c>
      <c r="M111">
        <v>0</v>
      </c>
      <c r="O111">
        <v>0</v>
      </c>
      <c r="Q111">
        <v>0</v>
      </c>
    </row>
    <row r="112" spans="1:17" x14ac:dyDescent="0.35">
      <c r="A112" t="s">
        <v>110</v>
      </c>
      <c r="B112" t="s">
        <v>17</v>
      </c>
      <c r="C112">
        <v>2018</v>
      </c>
      <c r="D112">
        <v>2</v>
      </c>
      <c r="E112">
        <v>3</v>
      </c>
      <c r="F112" t="s">
        <v>78</v>
      </c>
      <c r="G112">
        <v>1</v>
      </c>
      <c r="H112">
        <v>36</v>
      </c>
      <c r="I112">
        <v>5.5</v>
      </c>
      <c r="J112">
        <v>0</v>
      </c>
      <c r="K112">
        <v>0</v>
      </c>
      <c r="L112">
        <v>0</v>
      </c>
      <c r="M112">
        <v>0</v>
      </c>
      <c r="O112">
        <v>0</v>
      </c>
      <c r="Q112">
        <v>0</v>
      </c>
    </row>
    <row r="113" spans="1:17" x14ac:dyDescent="0.35">
      <c r="A113" t="s">
        <v>111</v>
      </c>
      <c r="B113" t="s">
        <v>17</v>
      </c>
      <c r="C113">
        <v>2018</v>
      </c>
      <c r="D113">
        <v>2</v>
      </c>
      <c r="E113">
        <v>3</v>
      </c>
      <c r="F113" t="s">
        <v>78</v>
      </c>
      <c r="G113">
        <v>2</v>
      </c>
      <c r="H113">
        <v>55</v>
      </c>
      <c r="I113">
        <v>8.3000000000000007</v>
      </c>
      <c r="J113">
        <v>0</v>
      </c>
      <c r="K113">
        <v>0</v>
      </c>
      <c r="L113">
        <v>0</v>
      </c>
      <c r="M113">
        <v>0</v>
      </c>
      <c r="O113">
        <v>0</v>
      </c>
      <c r="Q113">
        <v>0</v>
      </c>
    </row>
    <row r="114" spans="1:17" x14ac:dyDescent="0.35">
      <c r="A114" t="s">
        <v>112</v>
      </c>
      <c r="B114" t="s">
        <v>17</v>
      </c>
      <c r="C114">
        <v>2018</v>
      </c>
      <c r="D114">
        <v>2</v>
      </c>
      <c r="E114">
        <v>3</v>
      </c>
      <c r="F114" t="s">
        <v>78</v>
      </c>
      <c r="G114">
        <v>3</v>
      </c>
      <c r="H114">
        <v>40</v>
      </c>
      <c r="I114">
        <v>6.6</v>
      </c>
      <c r="J114">
        <v>0</v>
      </c>
      <c r="K114">
        <v>0</v>
      </c>
      <c r="L114">
        <v>0</v>
      </c>
      <c r="M114">
        <v>0</v>
      </c>
      <c r="O114">
        <v>0</v>
      </c>
      <c r="Q114">
        <v>0</v>
      </c>
    </row>
    <row r="115" spans="1:17" x14ac:dyDescent="0.35">
      <c r="A115" t="s">
        <v>113</v>
      </c>
      <c r="B115" t="s">
        <v>17</v>
      </c>
      <c r="C115">
        <v>2018</v>
      </c>
      <c r="D115">
        <v>2</v>
      </c>
      <c r="E115">
        <v>3</v>
      </c>
      <c r="F115" t="s">
        <v>78</v>
      </c>
      <c r="G115">
        <v>4</v>
      </c>
      <c r="H115">
        <v>31</v>
      </c>
      <c r="I115">
        <v>5.3</v>
      </c>
      <c r="J115">
        <v>0</v>
      </c>
      <c r="K115">
        <v>0</v>
      </c>
      <c r="L115">
        <v>0</v>
      </c>
      <c r="M115">
        <v>0</v>
      </c>
      <c r="O115">
        <v>0</v>
      </c>
      <c r="Q115">
        <v>0</v>
      </c>
    </row>
    <row r="116" spans="1:17" x14ac:dyDescent="0.35">
      <c r="A116" t="s">
        <v>114</v>
      </c>
      <c r="B116" t="s">
        <v>17</v>
      </c>
      <c r="C116">
        <v>2018</v>
      </c>
      <c r="D116">
        <v>2</v>
      </c>
      <c r="E116">
        <v>3</v>
      </c>
      <c r="F116" t="s">
        <v>78</v>
      </c>
      <c r="G116">
        <v>5</v>
      </c>
      <c r="H116">
        <v>31</v>
      </c>
      <c r="I116">
        <v>5</v>
      </c>
      <c r="J116">
        <v>0</v>
      </c>
      <c r="K116">
        <v>0</v>
      </c>
      <c r="L116">
        <v>0</v>
      </c>
      <c r="M116">
        <v>0</v>
      </c>
      <c r="O116">
        <v>0</v>
      </c>
      <c r="Q116">
        <v>0</v>
      </c>
    </row>
    <row r="117" spans="1:17" x14ac:dyDescent="0.35">
      <c r="A117" t="s">
        <v>115</v>
      </c>
      <c r="B117" t="s">
        <v>17</v>
      </c>
      <c r="C117">
        <v>2018</v>
      </c>
      <c r="D117">
        <v>2</v>
      </c>
      <c r="E117">
        <v>3</v>
      </c>
      <c r="F117" t="s">
        <v>78</v>
      </c>
      <c r="G117">
        <v>6</v>
      </c>
      <c r="H117">
        <v>38</v>
      </c>
      <c r="I117">
        <v>5.7</v>
      </c>
      <c r="J117">
        <v>0</v>
      </c>
      <c r="K117">
        <v>0</v>
      </c>
      <c r="L117">
        <v>0</v>
      </c>
      <c r="M117">
        <v>0</v>
      </c>
      <c r="N117" t="s">
        <v>86</v>
      </c>
      <c r="O117">
        <v>0</v>
      </c>
      <c r="Q117">
        <v>0</v>
      </c>
    </row>
    <row r="118" spans="1:17" x14ac:dyDescent="0.35">
      <c r="A118" t="s">
        <v>117</v>
      </c>
      <c r="B118" t="s">
        <v>17</v>
      </c>
      <c r="C118">
        <v>2018</v>
      </c>
      <c r="D118">
        <v>2</v>
      </c>
      <c r="E118">
        <v>3</v>
      </c>
      <c r="F118" t="s">
        <v>78</v>
      </c>
      <c r="G118">
        <v>8</v>
      </c>
      <c r="H118">
        <v>42</v>
      </c>
      <c r="I118">
        <v>5.6</v>
      </c>
      <c r="J118">
        <v>0</v>
      </c>
      <c r="K118">
        <v>0</v>
      </c>
      <c r="L118">
        <v>0</v>
      </c>
      <c r="M118">
        <v>0</v>
      </c>
      <c r="O118">
        <v>0</v>
      </c>
      <c r="Q118">
        <v>0</v>
      </c>
    </row>
    <row r="119" spans="1:17" x14ac:dyDescent="0.35">
      <c r="A119" t="s">
        <v>176</v>
      </c>
      <c r="B119" t="s">
        <v>17</v>
      </c>
      <c r="C119">
        <v>2018</v>
      </c>
      <c r="D119">
        <v>3</v>
      </c>
      <c r="E119">
        <v>3</v>
      </c>
      <c r="F119" t="s">
        <v>32</v>
      </c>
      <c r="G119">
        <v>6</v>
      </c>
      <c r="H119">
        <v>40</v>
      </c>
      <c r="I119">
        <v>8.5</v>
      </c>
      <c r="J119">
        <v>0</v>
      </c>
      <c r="K119">
        <v>0</v>
      </c>
      <c r="L119">
        <v>0</v>
      </c>
      <c r="M119">
        <v>0</v>
      </c>
      <c r="O119">
        <v>0</v>
      </c>
      <c r="Q119">
        <v>0</v>
      </c>
    </row>
    <row r="120" spans="1:17" x14ac:dyDescent="0.35">
      <c r="A120" t="s">
        <v>177</v>
      </c>
      <c r="B120" t="s">
        <v>17</v>
      </c>
      <c r="C120">
        <v>2018</v>
      </c>
      <c r="D120">
        <v>3</v>
      </c>
      <c r="E120">
        <v>3</v>
      </c>
      <c r="F120" t="s">
        <v>32</v>
      </c>
      <c r="G120">
        <v>7</v>
      </c>
      <c r="H120">
        <v>46</v>
      </c>
      <c r="I120">
        <v>8.3000000000000007</v>
      </c>
      <c r="J120">
        <v>0</v>
      </c>
      <c r="K120">
        <v>0</v>
      </c>
      <c r="L120">
        <v>0</v>
      </c>
      <c r="M120">
        <v>0</v>
      </c>
      <c r="O120">
        <v>0</v>
      </c>
      <c r="Q120">
        <v>0</v>
      </c>
    </row>
    <row r="121" spans="1:17" x14ac:dyDescent="0.35">
      <c r="A121" t="s">
        <v>178</v>
      </c>
      <c r="B121" t="s">
        <v>17</v>
      </c>
      <c r="C121">
        <v>2018</v>
      </c>
      <c r="D121">
        <v>3</v>
      </c>
      <c r="E121">
        <v>3</v>
      </c>
      <c r="F121" t="s">
        <v>32</v>
      </c>
      <c r="G121">
        <v>8</v>
      </c>
      <c r="H121">
        <v>50</v>
      </c>
      <c r="I121">
        <v>6.9</v>
      </c>
      <c r="J121">
        <v>0</v>
      </c>
      <c r="K121">
        <v>0</v>
      </c>
      <c r="L121">
        <v>0</v>
      </c>
      <c r="M121">
        <v>0</v>
      </c>
      <c r="O121">
        <v>0</v>
      </c>
      <c r="Q121">
        <v>0</v>
      </c>
    </row>
    <row r="122" spans="1:17" x14ac:dyDescent="0.35">
      <c r="A122" t="s">
        <v>179</v>
      </c>
      <c r="B122" t="s">
        <v>17</v>
      </c>
      <c r="C122">
        <v>2018</v>
      </c>
      <c r="D122">
        <v>3</v>
      </c>
      <c r="E122">
        <v>3</v>
      </c>
      <c r="F122" t="s">
        <v>32</v>
      </c>
      <c r="G122">
        <v>9</v>
      </c>
      <c r="H122">
        <v>39</v>
      </c>
      <c r="I122">
        <v>5.9</v>
      </c>
      <c r="J122">
        <v>0</v>
      </c>
      <c r="K122">
        <v>0</v>
      </c>
      <c r="L122">
        <v>0</v>
      </c>
      <c r="M122">
        <v>0</v>
      </c>
      <c r="O122">
        <v>0</v>
      </c>
      <c r="Q122">
        <v>0</v>
      </c>
    </row>
    <row r="123" spans="1:17" x14ac:dyDescent="0.35">
      <c r="A123" t="s">
        <v>233</v>
      </c>
      <c r="B123" t="s">
        <v>17</v>
      </c>
      <c r="C123">
        <v>2018</v>
      </c>
      <c r="D123">
        <v>4</v>
      </c>
      <c r="E123">
        <v>3</v>
      </c>
      <c r="F123" t="s">
        <v>78</v>
      </c>
      <c r="G123">
        <v>1</v>
      </c>
      <c r="H123">
        <v>32</v>
      </c>
      <c r="I123">
        <v>5.7</v>
      </c>
      <c r="J123">
        <v>0</v>
      </c>
      <c r="K123">
        <v>0</v>
      </c>
      <c r="L123">
        <v>0</v>
      </c>
      <c r="M123">
        <v>0</v>
      </c>
      <c r="O123">
        <v>0</v>
      </c>
      <c r="Q123">
        <v>0</v>
      </c>
    </row>
    <row r="124" spans="1:17" x14ac:dyDescent="0.35">
      <c r="A124" t="s">
        <v>234</v>
      </c>
      <c r="B124" t="s">
        <v>17</v>
      </c>
      <c r="C124">
        <v>2018</v>
      </c>
      <c r="D124">
        <v>4</v>
      </c>
      <c r="E124">
        <v>3</v>
      </c>
      <c r="F124" t="s">
        <v>78</v>
      </c>
      <c r="G124">
        <v>2</v>
      </c>
      <c r="H124">
        <v>58</v>
      </c>
      <c r="I124">
        <v>9.6999999999999993</v>
      </c>
      <c r="J124">
        <v>0</v>
      </c>
      <c r="K124">
        <v>0</v>
      </c>
      <c r="L124">
        <v>0</v>
      </c>
      <c r="M124">
        <v>0</v>
      </c>
      <c r="O124">
        <v>0</v>
      </c>
      <c r="Q124">
        <v>0</v>
      </c>
    </row>
    <row r="125" spans="1:17" x14ac:dyDescent="0.35">
      <c r="A125" t="s">
        <v>235</v>
      </c>
      <c r="B125" t="s">
        <v>17</v>
      </c>
      <c r="C125">
        <v>2018</v>
      </c>
      <c r="D125">
        <v>4</v>
      </c>
      <c r="E125">
        <v>3</v>
      </c>
      <c r="F125" t="s">
        <v>78</v>
      </c>
      <c r="G125">
        <v>3</v>
      </c>
      <c r="H125">
        <v>38</v>
      </c>
      <c r="I125">
        <v>5.8</v>
      </c>
      <c r="J125">
        <v>0</v>
      </c>
      <c r="K125">
        <v>0</v>
      </c>
      <c r="L125">
        <v>0</v>
      </c>
      <c r="M125">
        <v>0</v>
      </c>
      <c r="O125">
        <v>0</v>
      </c>
      <c r="Q125">
        <v>0</v>
      </c>
    </row>
    <row r="126" spans="1:17" x14ac:dyDescent="0.35">
      <c r="A126" t="s">
        <v>236</v>
      </c>
      <c r="B126" t="s">
        <v>17</v>
      </c>
      <c r="C126">
        <v>2018</v>
      </c>
      <c r="D126">
        <v>4</v>
      </c>
      <c r="E126">
        <v>3</v>
      </c>
      <c r="F126" t="s">
        <v>78</v>
      </c>
      <c r="G126">
        <v>4</v>
      </c>
      <c r="H126">
        <v>39</v>
      </c>
      <c r="I126">
        <v>7.5</v>
      </c>
      <c r="J126">
        <v>0</v>
      </c>
      <c r="K126">
        <v>0</v>
      </c>
      <c r="L126">
        <v>0</v>
      </c>
      <c r="M126">
        <v>0</v>
      </c>
      <c r="O126">
        <v>0</v>
      </c>
      <c r="Q126">
        <v>0</v>
      </c>
    </row>
    <row r="127" spans="1:17" x14ac:dyDescent="0.35">
      <c r="A127" t="s">
        <v>237</v>
      </c>
      <c r="B127" t="s">
        <v>17</v>
      </c>
      <c r="C127">
        <v>2018</v>
      </c>
      <c r="D127">
        <v>4</v>
      </c>
      <c r="E127">
        <v>3</v>
      </c>
      <c r="F127" t="s">
        <v>78</v>
      </c>
      <c r="G127">
        <v>5</v>
      </c>
      <c r="H127">
        <v>38</v>
      </c>
      <c r="I127">
        <v>5.6</v>
      </c>
      <c r="J127">
        <v>0</v>
      </c>
      <c r="K127">
        <v>0</v>
      </c>
      <c r="L127">
        <v>0</v>
      </c>
      <c r="M127">
        <v>0</v>
      </c>
      <c r="O127">
        <v>0</v>
      </c>
      <c r="Q127">
        <v>0</v>
      </c>
    </row>
    <row r="128" spans="1:17" x14ac:dyDescent="0.35">
      <c r="A128" t="s">
        <v>238</v>
      </c>
      <c r="B128" t="s">
        <v>17</v>
      </c>
      <c r="C128">
        <v>2018</v>
      </c>
      <c r="D128">
        <v>4</v>
      </c>
      <c r="E128">
        <v>3</v>
      </c>
      <c r="F128" t="s">
        <v>78</v>
      </c>
      <c r="G128">
        <v>6</v>
      </c>
      <c r="H128">
        <v>41</v>
      </c>
      <c r="I128">
        <v>8.1</v>
      </c>
      <c r="J128">
        <v>0</v>
      </c>
      <c r="K128">
        <v>0</v>
      </c>
      <c r="L128">
        <v>0</v>
      </c>
      <c r="M128">
        <v>0</v>
      </c>
      <c r="O128">
        <v>0</v>
      </c>
      <c r="Q128">
        <v>0</v>
      </c>
    </row>
    <row r="129" spans="1:17" x14ac:dyDescent="0.35">
      <c r="A129" t="s">
        <v>239</v>
      </c>
      <c r="B129" t="s">
        <v>17</v>
      </c>
      <c r="C129">
        <v>2018</v>
      </c>
      <c r="D129">
        <v>4</v>
      </c>
      <c r="E129">
        <v>3</v>
      </c>
      <c r="F129" t="s">
        <v>78</v>
      </c>
      <c r="G129">
        <v>7</v>
      </c>
      <c r="H129">
        <v>40</v>
      </c>
      <c r="I129">
        <v>7</v>
      </c>
      <c r="J129">
        <v>0</v>
      </c>
      <c r="K129">
        <v>0</v>
      </c>
      <c r="L129">
        <v>0</v>
      </c>
      <c r="M129">
        <v>0</v>
      </c>
      <c r="O129">
        <v>0</v>
      </c>
      <c r="Q129">
        <v>0</v>
      </c>
    </row>
    <row r="130" spans="1:17" x14ac:dyDescent="0.35">
      <c r="A130" t="s">
        <v>240</v>
      </c>
      <c r="B130" t="s">
        <v>17</v>
      </c>
      <c r="C130">
        <v>2018</v>
      </c>
      <c r="D130">
        <v>4</v>
      </c>
      <c r="E130">
        <v>3</v>
      </c>
      <c r="F130" t="s">
        <v>78</v>
      </c>
      <c r="G130">
        <v>8</v>
      </c>
      <c r="H130">
        <v>37</v>
      </c>
      <c r="I130">
        <v>4.7</v>
      </c>
      <c r="J130">
        <v>0</v>
      </c>
      <c r="K130">
        <v>0</v>
      </c>
      <c r="L130">
        <v>0</v>
      </c>
      <c r="M130">
        <v>0</v>
      </c>
      <c r="O130">
        <v>0</v>
      </c>
      <c r="Q130">
        <v>0</v>
      </c>
    </row>
    <row r="131" spans="1:17" x14ac:dyDescent="0.35">
      <c r="A131" t="s">
        <v>242</v>
      </c>
      <c r="B131" t="s">
        <v>17</v>
      </c>
      <c r="C131">
        <v>2018</v>
      </c>
      <c r="D131">
        <v>4</v>
      </c>
      <c r="E131">
        <v>3</v>
      </c>
      <c r="F131" t="s">
        <v>78</v>
      </c>
      <c r="G131">
        <v>10</v>
      </c>
      <c r="H131">
        <v>30</v>
      </c>
      <c r="I131">
        <v>4.4000000000000004</v>
      </c>
      <c r="J131">
        <v>0</v>
      </c>
      <c r="K131">
        <v>0</v>
      </c>
      <c r="L131">
        <v>0</v>
      </c>
      <c r="M131">
        <v>0</v>
      </c>
      <c r="O131">
        <v>0</v>
      </c>
      <c r="Q131">
        <v>0</v>
      </c>
    </row>
    <row r="132" spans="1:17" x14ac:dyDescent="0.35">
      <c r="A132" t="s">
        <v>297</v>
      </c>
      <c r="B132" t="s">
        <v>17</v>
      </c>
      <c r="C132">
        <v>2018</v>
      </c>
      <c r="D132">
        <v>5</v>
      </c>
      <c r="E132">
        <v>3</v>
      </c>
      <c r="F132" t="s">
        <v>18</v>
      </c>
      <c r="G132">
        <v>4</v>
      </c>
      <c r="H132">
        <v>30</v>
      </c>
      <c r="I132">
        <v>4.5</v>
      </c>
      <c r="J132">
        <v>0</v>
      </c>
      <c r="K132">
        <v>0</v>
      </c>
      <c r="L132">
        <v>0</v>
      </c>
      <c r="M132">
        <v>0</v>
      </c>
      <c r="O132">
        <v>0</v>
      </c>
      <c r="Q132">
        <v>0</v>
      </c>
    </row>
    <row r="133" spans="1:17" x14ac:dyDescent="0.35">
      <c r="A133" t="s">
        <v>356</v>
      </c>
      <c r="B133" t="s">
        <v>17</v>
      </c>
      <c r="C133">
        <v>2018</v>
      </c>
      <c r="D133">
        <v>6</v>
      </c>
      <c r="E133">
        <v>3</v>
      </c>
      <c r="F133" t="s">
        <v>18</v>
      </c>
      <c r="G133">
        <v>1</v>
      </c>
      <c r="H133">
        <v>27</v>
      </c>
      <c r="I133">
        <v>4</v>
      </c>
      <c r="J133">
        <v>0</v>
      </c>
      <c r="K133">
        <v>0</v>
      </c>
      <c r="L133">
        <v>0</v>
      </c>
      <c r="M133">
        <v>0</v>
      </c>
      <c r="O133">
        <v>0</v>
      </c>
      <c r="Q133">
        <v>0</v>
      </c>
    </row>
    <row r="134" spans="1:17" x14ac:dyDescent="0.35">
      <c r="A134" t="s">
        <v>357</v>
      </c>
      <c r="B134" t="s">
        <v>17</v>
      </c>
      <c r="C134">
        <v>2018</v>
      </c>
      <c r="D134">
        <v>6</v>
      </c>
      <c r="E134">
        <v>3</v>
      </c>
      <c r="F134" t="s">
        <v>18</v>
      </c>
      <c r="G134">
        <v>2</v>
      </c>
      <c r="H134">
        <v>54</v>
      </c>
      <c r="I134">
        <v>7.7</v>
      </c>
      <c r="J134">
        <v>0</v>
      </c>
      <c r="K134">
        <v>0</v>
      </c>
      <c r="L134">
        <v>0</v>
      </c>
      <c r="M134">
        <v>0</v>
      </c>
      <c r="O134">
        <v>0</v>
      </c>
      <c r="Q134">
        <v>0</v>
      </c>
    </row>
    <row r="135" spans="1:17" x14ac:dyDescent="0.35">
      <c r="A135" t="s">
        <v>358</v>
      </c>
      <c r="B135" t="s">
        <v>17</v>
      </c>
      <c r="C135">
        <v>2018</v>
      </c>
      <c r="D135">
        <v>6</v>
      </c>
      <c r="E135">
        <v>3</v>
      </c>
      <c r="F135" t="s">
        <v>18</v>
      </c>
      <c r="G135">
        <v>3</v>
      </c>
      <c r="H135">
        <v>30</v>
      </c>
      <c r="I135">
        <v>4.5</v>
      </c>
      <c r="J135">
        <v>0</v>
      </c>
      <c r="K135">
        <v>0</v>
      </c>
      <c r="L135">
        <v>0</v>
      </c>
      <c r="M135">
        <v>0</v>
      </c>
      <c r="O135">
        <v>0</v>
      </c>
      <c r="Q135">
        <v>0</v>
      </c>
    </row>
    <row r="136" spans="1:17" x14ac:dyDescent="0.35">
      <c r="A136" t="s">
        <v>359</v>
      </c>
      <c r="B136" t="s">
        <v>17</v>
      </c>
      <c r="C136">
        <v>2018</v>
      </c>
      <c r="D136">
        <v>6</v>
      </c>
      <c r="E136">
        <v>3</v>
      </c>
      <c r="F136" t="s">
        <v>18</v>
      </c>
      <c r="G136">
        <v>4</v>
      </c>
      <c r="H136">
        <v>40</v>
      </c>
      <c r="I136">
        <v>6.2</v>
      </c>
      <c r="J136">
        <v>0</v>
      </c>
      <c r="K136">
        <v>0</v>
      </c>
      <c r="L136">
        <v>0</v>
      </c>
      <c r="M136">
        <v>0</v>
      </c>
      <c r="O136">
        <v>0</v>
      </c>
      <c r="Q136">
        <v>0</v>
      </c>
    </row>
    <row r="137" spans="1:17" x14ac:dyDescent="0.35">
      <c r="A137" t="s">
        <v>360</v>
      </c>
      <c r="B137" t="s">
        <v>17</v>
      </c>
      <c r="C137">
        <v>2018</v>
      </c>
      <c r="D137">
        <v>6</v>
      </c>
      <c r="E137">
        <v>3</v>
      </c>
      <c r="F137" t="s">
        <v>18</v>
      </c>
      <c r="G137">
        <v>5</v>
      </c>
      <c r="H137">
        <v>31</v>
      </c>
      <c r="I137">
        <v>4.8</v>
      </c>
      <c r="J137">
        <v>0</v>
      </c>
      <c r="K137">
        <v>0</v>
      </c>
      <c r="L137">
        <v>0</v>
      </c>
      <c r="M137">
        <v>0</v>
      </c>
      <c r="O137">
        <v>0</v>
      </c>
      <c r="Q137">
        <v>0</v>
      </c>
    </row>
    <row r="138" spans="1:17" x14ac:dyDescent="0.35">
      <c r="A138" t="s">
        <v>361</v>
      </c>
      <c r="B138" t="s">
        <v>17</v>
      </c>
      <c r="C138">
        <v>2018</v>
      </c>
      <c r="D138">
        <v>6</v>
      </c>
      <c r="E138">
        <v>3</v>
      </c>
      <c r="F138" t="s">
        <v>18</v>
      </c>
      <c r="G138">
        <v>6</v>
      </c>
      <c r="H138">
        <v>31</v>
      </c>
      <c r="I138">
        <v>4.0999999999999996</v>
      </c>
      <c r="J138">
        <v>0</v>
      </c>
      <c r="K138">
        <v>0</v>
      </c>
      <c r="L138">
        <v>0</v>
      </c>
      <c r="M138">
        <v>0</v>
      </c>
      <c r="O138">
        <v>0</v>
      </c>
      <c r="Q138">
        <v>0</v>
      </c>
    </row>
    <row r="139" spans="1:17" x14ac:dyDescent="0.35">
      <c r="A139" t="s">
        <v>364</v>
      </c>
      <c r="B139" t="s">
        <v>17</v>
      </c>
      <c r="C139">
        <v>2018</v>
      </c>
      <c r="D139">
        <v>6</v>
      </c>
      <c r="E139">
        <v>3</v>
      </c>
      <c r="F139" t="s">
        <v>18</v>
      </c>
      <c r="G139">
        <v>9</v>
      </c>
      <c r="H139">
        <v>40</v>
      </c>
      <c r="I139">
        <v>6.5</v>
      </c>
      <c r="J139">
        <v>0</v>
      </c>
      <c r="K139">
        <v>0</v>
      </c>
      <c r="L139">
        <v>0</v>
      </c>
      <c r="M139">
        <v>0</v>
      </c>
      <c r="O139">
        <v>0</v>
      </c>
      <c r="Q139">
        <v>0</v>
      </c>
    </row>
    <row r="140" spans="1:17" x14ac:dyDescent="0.35">
      <c r="A140" t="s">
        <v>416</v>
      </c>
      <c r="B140" t="s">
        <v>17</v>
      </c>
      <c r="C140">
        <v>2018</v>
      </c>
      <c r="D140">
        <v>7</v>
      </c>
      <c r="E140">
        <v>3</v>
      </c>
      <c r="F140" t="s">
        <v>32</v>
      </c>
      <c r="G140">
        <v>1</v>
      </c>
      <c r="H140">
        <v>41</v>
      </c>
      <c r="I140">
        <v>6.2</v>
      </c>
      <c r="J140">
        <v>0</v>
      </c>
      <c r="K140">
        <v>0</v>
      </c>
      <c r="L140">
        <v>0</v>
      </c>
      <c r="M140">
        <v>0</v>
      </c>
      <c r="O140">
        <v>0</v>
      </c>
      <c r="Q140">
        <v>0</v>
      </c>
    </row>
    <row r="141" spans="1:17" x14ac:dyDescent="0.35">
      <c r="A141" t="s">
        <v>417</v>
      </c>
      <c r="B141" t="s">
        <v>17</v>
      </c>
      <c r="C141">
        <v>2018</v>
      </c>
      <c r="D141">
        <v>7</v>
      </c>
      <c r="E141">
        <v>3</v>
      </c>
      <c r="F141" t="s">
        <v>32</v>
      </c>
      <c r="G141">
        <v>2</v>
      </c>
      <c r="H141">
        <v>25</v>
      </c>
      <c r="I141">
        <v>3.7</v>
      </c>
      <c r="J141">
        <v>0</v>
      </c>
      <c r="K141">
        <v>0</v>
      </c>
      <c r="L141">
        <v>0</v>
      </c>
      <c r="M141">
        <v>0</v>
      </c>
      <c r="O141">
        <v>0</v>
      </c>
      <c r="Q141">
        <v>0</v>
      </c>
    </row>
    <row r="142" spans="1:17" x14ac:dyDescent="0.35">
      <c r="A142" t="s">
        <v>418</v>
      </c>
      <c r="B142" t="s">
        <v>17</v>
      </c>
      <c r="C142">
        <v>2018</v>
      </c>
      <c r="D142">
        <v>7</v>
      </c>
      <c r="E142">
        <v>3</v>
      </c>
      <c r="F142" t="s">
        <v>32</v>
      </c>
      <c r="G142">
        <v>3</v>
      </c>
      <c r="H142">
        <v>22</v>
      </c>
      <c r="I142">
        <v>3.7</v>
      </c>
      <c r="J142">
        <v>0</v>
      </c>
      <c r="K142">
        <v>0</v>
      </c>
      <c r="L142">
        <v>0</v>
      </c>
      <c r="M142">
        <v>0</v>
      </c>
      <c r="O142">
        <v>0</v>
      </c>
      <c r="Q142">
        <v>0</v>
      </c>
    </row>
    <row r="143" spans="1:17" x14ac:dyDescent="0.35">
      <c r="A143" t="s">
        <v>420</v>
      </c>
      <c r="B143" t="s">
        <v>17</v>
      </c>
      <c r="C143">
        <v>2018</v>
      </c>
      <c r="D143">
        <v>7</v>
      </c>
      <c r="E143">
        <v>3</v>
      </c>
      <c r="F143" t="s">
        <v>32</v>
      </c>
      <c r="G143">
        <v>5</v>
      </c>
      <c r="H143">
        <v>48</v>
      </c>
      <c r="I143">
        <v>8.6</v>
      </c>
      <c r="J143">
        <v>0</v>
      </c>
      <c r="K143">
        <v>0</v>
      </c>
      <c r="L143">
        <v>0</v>
      </c>
      <c r="M143">
        <v>0</v>
      </c>
      <c r="O143">
        <v>0</v>
      </c>
      <c r="Q143">
        <v>0</v>
      </c>
    </row>
    <row r="144" spans="1:17" x14ac:dyDescent="0.35">
      <c r="A144" t="s">
        <v>421</v>
      </c>
      <c r="B144" t="s">
        <v>17</v>
      </c>
      <c r="C144">
        <v>2018</v>
      </c>
      <c r="D144">
        <v>7</v>
      </c>
      <c r="E144">
        <v>3</v>
      </c>
      <c r="F144" t="s">
        <v>32</v>
      </c>
      <c r="G144">
        <v>6</v>
      </c>
      <c r="H144">
        <v>27</v>
      </c>
      <c r="I144">
        <v>4.7</v>
      </c>
      <c r="J144">
        <v>0</v>
      </c>
      <c r="K144">
        <v>0</v>
      </c>
      <c r="L144">
        <v>0</v>
      </c>
      <c r="M144">
        <v>0</v>
      </c>
      <c r="O144">
        <v>0</v>
      </c>
      <c r="Q144">
        <v>0</v>
      </c>
    </row>
    <row r="145" spans="1:17" x14ac:dyDescent="0.35">
      <c r="A145" t="s">
        <v>422</v>
      </c>
      <c r="B145" t="s">
        <v>17</v>
      </c>
      <c r="C145">
        <v>2018</v>
      </c>
      <c r="D145">
        <v>7</v>
      </c>
      <c r="E145">
        <v>3</v>
      </c>
      <c r="F145" t="s">
        <v>32</v>
      </c>
      <c r="G145">
        <v>7</v>
      </c>
      <c r="H145">
        <v>50</v>
      </c>
      <c r="I145">
        <v>8.5</v>
      </c>
      <c r="J145">
        <v>0</v>
      </c>
      <c r="K145">
        <v>0</v>
      </c>
      <c r="L145">
        <v>0</v>
      </c>
      <c r="M145">
        <v>0</v>
      </c>
      <c r="O145">
        <v>0</v>
      </c>
      <c r="Q145">
        <v>0</v>
      </c>
    </row>
    <row r="146" spans="1:17" x14ac:dyDescent="0.35">
      <c r="A146" t="s">
        <v>423</v>
      </c>
      <c r="B146" t="s">
        <v>17</v>
      </c>
      <c r="C146">
        <v>2018</v>
      </c>
      <c r="D146">
        <v>7</v>
      </c>
      <c r="E146">
        <v>3</v>
      </c>
      <c r="F146" t="s">
        <v>32</v>
      </c>
      <c r="G146">
        <v>8</v>
      </c>
      <c r="H146">
        <v>43</v>
      </c>
      <c r="I146">
        <v>7.8</v>
      </c>
      <c r="J146">
        <v>0</v>
      </c>
      <c r="K146">
        <v>0</v>
      </c>
      <c r="L146">
        <v>0</v>
      </c>
      <c r="M146">
        <v>0</v>
      </c>
      <c r="O146">
        <v>0</v>
      </c>
      <c r="Q146">
        <v>0</v>
      </c>
    </row>
    <row r="147" spans="1:17" x14ac:dyDescent="0.35">
      <c r="A147" t="s">
        <v>424</v>
      </c>
      <c r="B147" t="s">
        <v>17</v>
      </c>
      <c r="C147">
        <v>2018</v>
      </c>
      <c r="D147">
        <v>7</v>
      </c>
      <c r="E147">
        <v>3</v>
      </c>
      <c r="F147" t="s">
        <v>32</v>
      </c>
      <c r="G147">
        <v>9</v>
      </c>
      <c r="H147">
        <v>34</v>
      </c>
      <c r="I147">
        <v>7.1</v>
      </c>
      <c r="J147">
        <v>0</v>
      </c>
      <c r="K147">
        <v>0</v>
      </c>
      <c r="L147">
        <v>0</v>
      </c>
      <c r="M147">
        <v>0</v>
      </c>
      <c r="O147">
        <v>0</v>
      </c>
      <c r="Q147">
        <v>0</v>
      </c>
    </row>
    <row r="148" spans="1:17" x14ac:dyDescent="0.35">
      <c r="A148" t="s">
        <v>425</v>
      </c>
      <c r="B148" t="s">
        <v>17</v>
      </c>
      <c r="C148">
        <v>2018</v>
      </c>
      <c r="D148">
        <v>7</v>
      </c>
      <c r="E148">
        <v>3</v>
      </c>
      <c r="F148" t="s">
        <v>32</v>
      </c>
      <c r="G148">
        <v>10</v>
      </c>
      <c r="H148">
        <v>34</v>
      </c>
      <c r="I148">
        <v>4.0999999999999996</v>
      </c>
      <c r="J148">
        <v>0</v>
      </c>
      <c r="K148">
        <v>0</v>
      </c>
      <c r="L148">
        <v>0</v>
      </c>
      <c r="M148">
        <v>0</v>
      </c>
      <c r="O148">
        <v>0</v>
      </c>
      <c r="Q148">
        <v>0</v>
      </c>
    </row>
    <row r="149" spans="1:17" x14ac:dyDescent="0.35">
      <c r="A149" t="s">
        <v>478</v>
      </c>
      <c r="B149" t="s">
        <v>17</v>
      </c>
      <c r="C149">
        <v>2018</v>
      </c>
      <c r="D149">
        <v>8</v>
      </c>
      <c r="E149">
        <v>3</v>
      </c>
      <c r="F149" t="s">
        <v>44</v>
      </c>
      <c r="G149">
        <v>2</v>
      </c>
      <c r="H149">
        <v>34</v>
      </c>
      <c r="I149">
        <v>4.8</v>
      </c>
      <c r="J149">
        <v>0</v>
      </c>
      <c r="K149">
        <v>0</v>
      </c>
      <c r="L149">
        <v>0</v>
      </c>
      <c r="M149">
        <v>0</v>
      </c>
      <c r="O149">
        <v>0</v>
      </c>
      <c r="Q149">
        <v>0</v>
      </c>
    </row>
    <row r="150" spans="1:17" x14ac:dyDescent="0.35">
      <c r="A150" t="s">
        <v>479</v>
      </c>
      <c r="B150" t="s">
        <v>17</v>
      </c>
      <c r="C150">
        <v>2018</v>
      </c>
      <c r="D150">
        <v>8</v>
      </c>
      <c r="E150">
        <v>3</v>
      </c>
      <c r="F150" t="s">
        <v>44</v>
      </c>
      <c r="G150">
        <v>3</v>
      </c>
      <c r="H150">
        <v>46</v>
      </c>
      <c r="I150">
        <v>6.3</v>
      </c>
      <c r="J150">
        <v>0</v>
      </c>
      <c r="K150">
        <v>0</v>
      </c>
      <c r="L150">
        <v>0</v>
      </c>
      <c r="M150">
        <v>0</v>
      </c>
      <c r="O150">
        <v>0</v>
      </c>
      <c r="Q150">
        <v>0</v>
      </c>
    </row>
    <row r="151" spans="1:17" x14ac:dyDescent="0.35">
      <c r="A151" t="s">
        <v>482</v>
      </c>
      <c r="B151" t="s">
        <v>17</v>
      </c>
      <c r="C151">
        <v>2018</v>
      </c>
      <c r="D151">
        <v>8</v>
      </c>
      <c r="E151">
        <v>3</v>
      </c>
      <c r="F151" t="s">
        <v>44</v>
      </c>
      <c r="G151">
        <v>6</v>
      </c>
      <c r="H151">
        <v>25</v>
      </c>
      <c r="I151">
        <v>4.5999999999999996</v>
      </c>
      <c r="J151">
        <v>0</v>
      </c>
      <c r="K151">
        <v>0</v>
      </c>
      <c r="L151">
        <v>0</v>
      </c>
      <c r="M151">
        <v>0</v>
      </c>
      <c r="O151">
        <v>0</v>
      </c>
      <c r="Q151">
        <v>0</v>
      </c>
    </row>
    <row r="152" spans="1:17" x14ac:dyDescent="0.35">
      <c r="A152" t="s">
        <v>485</v>
      </c>
      <c r="B152" t="s">
        <v>17</v>
      </c>
      <c r="C152">
        <v>2018</v>
      </c>
      <c r="D152">
        <v>8</v>
      </c>
      <c r="E152">
        <v>3</v>
      </c>
      <c r="F152" t="s">
        <v>44</v>
      </c>
      <c r="G152">
        <v>9</v>
      </c>
      <c r="H152">
        <v>20</v>
      </c>
      <c r="I152">
        <v>4.0999999999999996</v>
      </c>
      <c r="J152">
        <v>0</v>
      </c>
      <c r="K152">
        <v>0</v>
      </c>
      <c r="L152">
        <v>0</v>
      </c>
      <c r="M152">
        <v>0</v>
      </c>
      <c r="O152">
        <v>0</v>
      </c>
      <c r="Q152">
        <v>0</v>
      </c>
    </row>
    <row r="153" spans="1:17" x14ac:dyDescent="0.35">
      <c r="A153" t="s">
        <v>537</v>
      </c>
      <c r="B153" t="s">
        <v>17</v>
      </c>
      <c r="C153">
        <v>2018</v>
      </c>
      <c r="D153">
        <v>9</v>
      </c>
      <c r="E153">
        <v>3</v>
      </c>
      <c r="F153" t="s">
        <v>66</v>
      </c>
      <c r="G153">
        <v>1</v>
      </c>
      <c r="H153">
        <v>44</v>
      </c>
      <c r="I153">
        <v>8.8000000000000007</v>
      </c>
      <c r="J153">
        <v>0</v>
      </c>
      <c r="K153">
        <v>0</v>
      </c>
      <c r="L153">
        <v>0</v>
      </c>
      <c r="M153">
        <v>0</v>
      </c>
      <c r="O153">
        <v>0</v>
      </c>
      <c r="Q153">
        <v>0</v>
      </c>
    </row>
    <row r="154" spans="1:17" x14ac:dyDescent="0.35">
      <c r="A154" t="s">
        <v>538</v>
      </c>
      <c r="B154" t="s">
        <v>17</v>
      </c>
      <c r="C154">
        <v>2018</v>
      </c>
      <c r="D154">
        <v>9</v>
      </c>
      <c r="E154">
        <v>3</v>
      </c>
      <c r="F154" t="s">
        <v>66</v>
      </c>
      <c r="G154">
        <v>2</v>
      </c>
      <c r="H154">
        <v>30</v>
      </c>
      <c r="I154">
        <v>4.4000000000000004</v>
      </c>
      <c r="J154">
        <v>0</v>
      </c>
      <c r="K154">
        <v>0</v>
      </c>
      <c r="L154">
        <v>0</v>
      </c>
      <c r="M154">
        <v>0</v>
      </c>
      <c r="O154">
        <v>0</v>
      </c>
      <c r="Q154">
        <v>0</v>
      </c>
    </row>
    <row r="155" spans="1:17" x14ac:dyDescent="0.35">
      <c r="A155" t="s">
        <v>539</v>
      </c>
      <c r="B155" t="s">
        <v>17</v>
      </c>
      <c r="C155">
        <v>2018</v>
      </c>
      <c r="D155">
        <v>9</v>
      </c>
      <c r="E155">
        <v>3</v>
      </c>
      <c r="F155" t="s">
        <v>66</v>
      </c>
      <c r="G155">
        <v>3</v>
      </c>
      <c r="H155">
        <v>44</v>
      </c>
      <c r="I155">
        <v>6.1</v>
      </c>
      <c r="J155">
        <v>0</v>
      </c>
      <c r="K155">
        <v>0</v>
      </c>
      <c r="L155">
        <v>0</v>
      </c>
      <c r="M155">
        <v>0</v>
      </c>
      <c r="O155">
        <v>0</v>
      </c>
      <c r="Q155">
        <v>0</v>
      </c>
    </row>
    <row r="156" spans="1:17" x14ac:dyDescent="0.35">
      <c r="A156" t="s">
        <v>540</v>
      </c>
      <c r="B156" t="s">
        <v>17</v>
      </c>
      <c r="C156">
        <v>2018</v>
      </c>
      <c r="D156">
        <v>9</v>
      </c>
      <c r="E156">
        <v>3</v>
      </c>
      <c r="F156" t="s">
        <v>66</v>
      </c>
      <c r="G156">
        <v>4</v>
      </c>
      <c r="H156">
        <v>38</v>
      </c>
      <c r="I156">
        <v>7.9</v>
      </c>
      <c r="J156">
        <v>0</v>
      </c>
      <c r="K156">
        <v>0</v>
      </c>
      <c r="L156">
        <v>0</v>
      </c>
      <c r="M156">
        <v>0</v>
      </c>
      <c r="O156">
        <v>0</v>
      </c>
      <c r="Q156">
        <v>0</v>
      </c>
    </row>
    <row r="157" spans="1:17" x14ac:dyDescent="0.35">
      <c r="A157" t="s">
        <v>545</v>
      </c>
      <c r="B157" t="s">
        <v>17</v>
      </c>
      <c r="C157">
        <v>2018</v>
      </c>
      <c r="D157">
        <v>9</v>
      </c>
      <c r="E157">
        <v>3</v>
      </c>
      <c r="F157" t="s">
        <v>66</v>
      </c>
      <c r="G157">
        <v>9</v>
      </c>
      <c r="H157">
        <v>35</v>
      </c>
      <c r="I157">
        <v>7</v>
      </c>
      <c r="J157">
        <v>0</v>
      </c>
      <c r="K157">
        <v>0</v>
      </c>
      <c r="L157">
        <v>0</v>
      </c>
      <c r="M157">
        <v>0</v>
      </c>
      <c r="O157">
        <v>0</v>
      </c>
      <c r="Q157">
        <v>0</v>
      </c>
    </row>
    <row r="158" spans="1:17" x14ac:dyDescent="0.35">
      <c r="A158" t="s">
        <v>599</v>
      </c>
      <c r="B158" t="s">
        <v>17</v>
      </c>
      <c r="C158">
        <v>2018</v>
      </c>
      <c r="D158">
        <v>10</v>
      </c>
      <c r="E158">
        <v>3</v>
      </c>
      <c r="F158" t="s">
        <v>66</v>
      </c>
      <c r="G158">
        <v>2</v>
      </c>
      <c r="H158">
        <v>35</v>
      </c>
      <c r="I158">
        <v>7</v>
      </c>
      <c r="J158">
        <v>0</v>
      </c>
      <c r="K158">
        <v>0</v>
      </c>
      <c r="L158">
        <v>0</v>
      </c>
      <c r="M158">
        <v>0</v>
      </c>
      <c r="O158">
        <v>0</v>
      </c>
      <c r="Q158">
        <v>0</v>
      </c>
    </row>
    <row r="159" spans="1:17" x14ac:dyDescent="0.35">
      <c r="A159" t="s">
        <v>600</v>
      </c>
      <c r="B159" t="s">
        <v>17</v>
      </c>
      <c r="C159">
        <v>2018</v>
      </c>
      <c r="D159">
        <v>10</v>
      </c>
      <c r="E159">
        <v>3</v>
      </c>
      <c r="F159" t="s">
        <v>66</v>
      </c>
      <c r="G159">
        <v>3</v>
      </c>
      <c r="H159">
        <v>35</v>
      </c>
      <c r="I159">
        <v>6.6</v>
      </c>
      <c r="J159">
        <v>0</v>
      </c>
      <c r="K159">
        <v>0</v>
      </c>
      <c r="L159">
        <v>0</v>
      </c>
      <c r="M159">
        <v>0</v>
      </c>
      <c r="O159">
        <v>0</v>
      </c>
      <c r="Q159">
        <v>1</v>
      </c>
    </row>
    <row r="160" spans="1:17" x14ac:dyDescent="0.35">
      <c r="A160" t="s">
        <v>601</v>
      </c>
      <c r="B160" t="s">
        <v>17</v>
      </c>
      <c r="C160">
        <v>2018</v>
      </c>
      <c r="D160">
        <v>10</v>
      </c>
      <c r="E160">
        <v>3</v>
      </c>
      <c r="F160" t="s">
        <v>66</v>
      </c>
      <c r="G160">
        <v>4</v>
      </c>
      <c r="H160">
        <v>50</v>
      </c>
      <c r="I160">
        <v>9.5</v>
      </c>
      <c r="J160">
        <v>0</v>
      </c>
      <c r="K160">
        <v>0</v>
      </c>
      <c r="L160">
        <v>0</v>
      </c>
      <c r="M160">
        <v>0</v>
      </c>
      <c r="O160">
        <v>0</v>
      </c>
      <c r="Q160">
        <v>1</v>
      </c>
    </row>
    <row r="161" spans="1:17" x14ac:dyDescent="0.35">
      <c r="A161" t="s">
        <v>602</v>
      </c>
      <c r="B161" t="s">
        <v>17</v>
      </c>
      <c r="C161">
        <v>2018</v>
      </c>
      <c r="D161">
        <v>10</v>
      </c>
      <c r="E161">
        <v>3</v>
      </c>
      <c r="F161" t="s">
        <v>66</v>
      </c>
      <c r="G161">
        <v>5</v>
      </c>
      <c r="H161">
        <v>40</v>
      </c>
      <c r="I161">
        <v>7.5</v>
      </c>
      <c r="J161">
        <v>0</v>
      </c>
      <c r="K161">
        <v>0</v>
      </c>
      <c r="L161">
        <v>0</v>
      </c>
      <c r="M161">
        <v>0</v>
      </c>
      <c r="O161">
        <v>0</v>
      </c>
      <c r="Q161">
        <v>0</v>
      </c>
    </row>
    <row r="162" spans="1:17" x14ac:dyDescent="0.35">
      <c r="A162" t="s">
        <v>603</v>
      </c>
      <c r="B162" t="s">
        <v>17</v>
      </c>
      <c r="C162">
        <v>2018</v>
      </c>
      <c r="D162">
        <v>10</v>
      </c>
      <c r="E162">
        <v>3</v>
      </c>
      <c r="F162" t="s">
        <v>66</v>
      </c>
      <c r="G162">
        <v>6</v>
      </c>
      <c r="H162">
        <v>47</v>
      </c>
      <c r="I162">
        <v>10.199999999999999</v>
      </c>
      <c r="J162">
        <v>0</v>
      </c>
      <c r="K162">
        <v>0</v>
      </c>
      <c r="L162">
        <v>0</v>
      </c>
      <c r="M162">
        <v>0</v>
      </c>
      <c r="O162">
        <v>0</v>
      </c>
      <c r="Q162">
        <v>0</v>
      </c>
    </row>
    <row r="163" spans="1:17" x14ac:dyDescent="0.35">
      <c r="A163" t="s">
        <v>604</v>
      </c>
      <c r="B163" t="s">
        <v>17</v>
      </c>
      <c r="C163">
        <v>2018</v>
      </c>
      <c r="D163">
        <v>10</v>
      </c>
      <c r="E163">
        <v>3</v>
      </c>
      <c r="F163" t="s">
        <v>66</v>
      </c>
      <c r="G163">
        <v>7</v>
      </c>
      <c r="H163">
        <v>44</v>
      </c>
      <c r="I163">
        <v>8.3000000000000007</v>
      </c>
      <c r="J163">
        <v>0</v>
      </c>
      <c r="K163">
        <v>0</v>
      </c>
      <c r="L163">
        <v>0</v>
      </c>
      <c r="M163">
        <v>0</v>
      </c>
      <c r="O163">
        <v>0</v>
      </c>
      <c r="Q163">
        <v>0</v>
      </c>
    </row>
    <row r="164" spans="1:17" x14ac:dyDescent="0.35">
      <c r="A164" t="s">
        <v>605</v>
      </c>
      <c r="B164" t="s">
        <v>17</v>
      </c>
      <c r="C164">
        <v>2018</v>
      </c>
      <c r="D164">
        <v>10</v>
      </c>
      <c r="E164">
        <v>3</v>
      </c>
      <c r="F164" t="s">
        <v>66</v>
      </c>
      <c r="G164">
        <v>8</v>
      </c>
      <c r="H164">
        <v>60</v>
      </c>
      <c r="I164">
        <v>11</v>
      </c>
      <c r="J164">
        <v>0</v>
      </c>
      <c r="K164">
        <v>0</v>
      </c>
      <c r="L164">
        <v>0</v>
      </c>
      <c r="M164">
        <v>0</v>
      </c>
      <c r="O164">
        <v>0</v>
      </c>
      <c r="Q164">
        <v>1</v>
      </c>
    </row>
    <row r="165" spans="1:17" x14ac:dyDescent="0.35">
      <c r="A165" t="s">
        <v>606</v>
      </c>
      <c r="B165" t="s">
        <v>17</v>
      </c>
      <c r="C165">
        <v>2018</v>
      </c>
      <c r="D165">
        <v>10</v>
      </c>
      <c r="E165">
        <v>3</v>
      </c>
      <c r="F165" t="s">
        <v>66</v>
      </c>
      <c r="G165">
        <v>9</v>
      </c>
      <c r="H165">
        <v>57</v>
      </c>
      <c r="I165">
        <v>9.5</v>
      </c>
      <c r="J165">
        <v>0</v>
      </c>
      <c r="K165">
        <v>0</v>
      </c>
      <c r="L165">
        <v>0</v>
      </c>
      <c r="M165">
        <v>0</v>
      </c>
      <c r="O165">
        <v>0</v>
      </c>
      <c r="Q165">
        <v>0</v>
      </c>
    </row>
    <row r="166" spans="1:17" x14ac:dyDescent="0.35">
      <c r="A166" t="s">
        <v>57</v>
      </c>
      <c r="B166" t="s">
        <v>17</v>
      </c>
      <c r="C166">
        <v>2018</v>
      </c>
      <c r="D166">
        <v>1</v>
      </c>
      <c r="E166">
        <v>4</v>
      </c>
      <c r="F166" t="s">
        <v>55</v>
      </c>
      <c r="G166">
        <v>2</v>
      </c>
      <c r="H166">
        <v>26</v>
      </c>
      <c r="I166">
        <v>8.1</v>
      </c>
      <c r="J166">
        <v>0</v>
      </c>
      <c r="K166">
        <v>0</v>
      </c>
      <c r="L166">
        <v>0</v>
      </c>
      <c r="M166">
        <v>0</v>
      </c>
      <c r="O166">
        <v>0</v>
      </c>
      <c r="Q166">
        <v>1</v>
      </c>
    </row>
    <row r="167" spans="1:17" x14ac:dyDescent="0.35">
      <c r="A167" t="s">
        <v>58</v>
      </c>
      <c r="B167" t="s">
        <v>17</v>
      </c>
      <c r="C167">
        <v>2018</v>
      </c>
      <c r="D167">
        <v>1</v>
      </c>
      <c r="E167">
        <v>4</v>
      </c>
      <c r="F167" t="s">
        <v>55</v>
      </c>
      <c r="G167">
        <v>3</v>
      </c>
      <c r="H167">
        <v>43</v>
      </c>
      <c r="I167">
        <v>8</v>
      </c>
      <c r="J167">
        <v>0</v>
      </c>
      <c r="K167">
        <v>0</v>
      </c>
      <c r="L167">
        <v>0</v>
      </c>
      <c r="M167">
        <v>0</v>
      </c>
      <c r="O167">
        <v>0</v>
      </c>
      <c r="Q167">
        <v>1</v>
      </c>
    </row>
    <row r="168" spans="1:17" x14ac:dyDescent="0.35">
      <c r="A168" t="s">
        <v>59</v>
      </c>
      <c r="B168" t="s">
        <v>17</v>
      </c>
      <c r="C168">
        <v>2018</v>
      </c>
      <c r="D168">
        <v>1</v>
      </c>
      <c r="E168">
        <v>4</v>
      </c>
      <c r="F168" t="s">
        <v>55</v>
      </c>
      <c r="G168">
        <v>4</v>
      </c>
      <c r="H168">
        <v>37</v>
      </c>
      <c r="I168">
        <v>9.4</v>
      </c>
      <c r="J168">
        <v>0</v>
      </c>
      <c r="K168">
        <v>0</v>
      </c>
      <c r="L168">
        <v>0</v>
      </c>
      <c r="M168">
        <v>0</v>
      </c>
      <c r="N168" t="s">
        <v>38</v>
      </c>
      <c r="O168">
        <v>0</v>
      </c>
      <c r="Q168">
        <v>0</v>
      </c>
    </row>
    <row r="169" spans="1:17" x14ac:dyDescent="0.35">
      <c r="A169" t="s">
        <v>61</v>
      </c>
      <c r="B169" t="s">
        <v>17</v>
      </c>
      <c r="C169">
        <v>2018</v>
      </c>
      <c r="D169">
        <v>1</v>
      </c>
      <c r="E169">
        <v>4</v>
      </c>
      <c r="F169" t="s">
        <v>55</v>
      </c>
      <c r="G169">
        <v>6</v>
      </c>
      <c r="H169">
        <v>60</v>
      </c>
      <c r="I169">
        <v>14.7</v>
      </c>
      <c r="J169">
        <v>0</v>
      </c>
      <c r="K169">
        <v>0</v>
      </c>
      <c r="L169">
        <v>0</v>
      </c>
      <c r="M169">
        <v>0</v>
      </c>
      <c r="O169">
        <v>0</v>
      </c>
      <c r="Q169">
        <v>1</v>
      </c>
    </row>
    <row r="170" spans="1:17" x14ac:dyDescent="0.35">
      <c r="A170" t="s">
        <v>62</v>
      </c>
      <c r="B170" t="s">
        <v>17</v>
      </c>
      <c r="C170">
        <v>2018</v>
      </c>
      <c r="D170">
        <v>1</v>
      </c>
      <c r="E170">
        <v>4</v>
      </c>
      <c r="F170" t="s">
        <v>55</v>
      </c>
      <c r="G170">
        <v>7</v>
      </c>
      <c r="H170">
        <v>39</v>
      </c>
      <c r="I170">
        <v>7.9</v>
      </c>
      <c r="J170">
        <v>0</v>
      </c>
      <c r="K170">
        <v>0</v>
      </c>
      <c r="L170">
        <v>0</v>
      </c>
      <c r="M170">
        <v>0</v>
      </c>
      <c r="O170">
        <v>0</v>
      </c>
      <c r="Q170">
        <v>3</v>
      </c>
    </row>
    <row r="171" spans="1:17" x14ac:dyDescent="0.35">
      <c r="A171" t="s">
        <v>63</v>
      </c>
      <c r="B171" t="s">
        <v>17</v>
      </c>
      <c r="C171">
        <v>2018</v>
      </c>
      <c r="D171">
        <v>1</v>
      </c>
      <c r="E171">
        <v>4</v>
      </c>
      <c r="F171" t="s">
        <v>55</v>
      </c>
      <c r="G171">
        <v>8</v>
      </c>
      <c r="H171">
        <v>48</v>
      </c>
      <c r="I171">
        <v>10.8</v>
      </c>
      <c r="J171">
        <v>0</v>
      </c>
      <c r="K171">
        <v>0</v>
      </c>
      <c r="L171">
        <v>0</v>
      </c>
      <c r="M171">
        <v>0</v>
      </c>
      <c r="O171">
        <v>0</v>
      </c>
      <c r="Q171">
        <v>1</v>
      </c>
    </row>
    <row r="172" spans="1:17" x14ac:dyDescent="0.35">
      <c r="A172" t="s">
        <v>64</v>
      </c>
      <c r="B172" t="s">
        <v>17</v>
      </c>
      <c r="C172">
        <v>2018</v>
      </c>
      <c r="D172">
        <v>1</v>
      </c>
      <c r="E172">
        <v>4</v>
      </c>
      <c r="F172" t="s">
        <v>55</v>
      </c>
      <c r="G172">
        <v>9</v>
      </c>
      <c r="H172">
        <v>42</v>
      </c>
      <c r="I172">
        <v>7.4</v>
      </c>
      <c r="J172">
        <v>0</v>
      </c>
      <c r="K172">
        <v>0</v>
      </c>
      <c r="L172">
        <v>0</v>
      </c>
      <c r="M172">
        <v>0</v>
      </c>
      <c r="O172">
        <v>0</v>
      </c>
      <c r="Q172">
        <v>0</v>
      </c>
    </row>
    <row r="173" spans="1:17" x14ac:dyDescent="0.35">
      <c r="A173" t="s">
        <v>121</v>
      </c>
      <c r="B173" t="s">
        <v>17</v>
      </c>
      <c r="C173">
        <v>2018</v>
      </c>
      <c r="D173">
        <v>2</v>
      </c>
      <c r="E173">
        <v>4</v>
      </c>
      <c r="F173" t="s">
        <v>55</v>
      </c>
      <c r="G173">
        <v>2</v>
      </c>
      <c r="H173">
        <v>25</v>
      </c>
      <c r="I173">
        <v>6.1</v>
      </c>
      <c r="J173">
        <v>0</v>
      </c>
      <c r="K173">
        <v>0</v>
      </c>
      <c r="L173">
        <v>0</v>
      </c>
      <c r="M173">
        <v>0</v>
      </c>
      <c r="O173">
        <v>0</v>
      </c>
      <c r="Q173">
        <v>0</v>
      </c>
    </row>
    <row r="174" spans="1:17" x14ac:dyDescent="0.35">
      <c r="A174" t="s">
        <v>122</v>
      </c>
      <c r="B174" t="s">
        <v>17</v>
      </c>
      <c r="C174">
        <v>2018</v>
      </c>
      <c r="D174">
        <v>2</v>
      </c>
      <c r="E174">
        <v>4</v>
      </c>
      <c r="F174" t="s">
        <v>55</v>
      </c>
      <c r="G174">
        <v>3</v>
      </c>
      <c r="H174">
        <v>60</v>
      </c>
      <c r="I174">
        <v>15.2</v>
      </c>
      <c r="J174">
        <v>0</v>
      </c>
      <c r="K174">
        <v>0</v>
      </c>
      <c r="L174">
        <v>0</v>
      </c>
      <c r="M174">
        <v>0</v>
      </c>
      <c r="O174">
        <v>0</v>
      </c>
      <c r="Q174">
        <v>0</v>
      </c>
    </row>
    <row r="175" spans="1:17" x14ac:dyDescent="0.35">
      <c r="A175" t="s">
        <v>123</v>
      </c>
      <c r="B175" t="s">
        <v>17</v>
      </c>
      <c r="C175">
        <v>2018</v>
      </c>
      <c r="D175">
        <v>2</v>
      </c>
      <c r="E175">
        <v>4</v>
      </c>
      <c r="F175" t="s">
        <v>55</v>
      </c>
      <c r="G175">
        <v>4</v>
      </c>
      <c r="H175">
        <v>40</v>
      </c>
      <c r="I175">
        <v>14.7</v>
      </c>
      <c r="J175">
        <v>0</v>
      </c>
      <c r="K175">
        <v>0</v>
      </c>
      <c r="L175">
        <v>0</v>
      </c>
      <c r="M175">
        <v>0</v>
      </c>
      <c r="O175">
        <v>0</v>
      </c>
      <c r="Q175">
        <v>0</v>
      </c>
    </row>
    <row r="176" spans="1:17" x14ac:dyDescent="0.35">
      <c r="A176" t="s">
        <v>126</v>
      </c>
      <c r="B176" t="s">
        <v>17</v>
      </c>
      <c r="C176">
        <v>2018</v>
      </c>
      <c r="D176">
        <v>2</v>
      </c>
      <c r="E176">
        <v>4</v>
      </c>
      <c r="F176" t="s">
        <v>55</v>
      </c>
      <c r="G176">
        <v>7</v>
      </c>
      <c r="H176">
        <v>65</v>
      </c>
      <c r="I176">
        <v>10.7</v>
      </c>
      <c r="J176">
        <v>0</v>
      </c>
      <c r="K176">
        <v>0</v>
      </c>
      <c r="L176">
        <v>0</v>
      </c>
      <c r="M176">
        <v>0</v>
      </c>
      <c r="O176">
        <v>0</v>
      </c>
      <c r="Q176">
        <v>1</v>
      </c>
    </row>
    <row r="177" spans="1:17" x14ac:dyDescent="0.35">
      <c r="A177" t="s">
        <v>127</v>
      </c>
      <c r="B177" t="s">
        <v>17</v>
      </c>
      <c r="C177">
        <v>2018</v>
      </c>
      <c r="D177">
        <v>2</v>
      </c>
      <c r="E177">
        <v>4</v>
      </c>
      <c r="F177" t="s">
        <v>55</v>
      </c>
      <c r="G177">
        <v>8</v>
      </c>
      <c r="H177">
        <v>61</v>
      </c>
      <c r="I177">
        <v>10.5</v>
      </c>
      <c r="J177">
        <v>0</v>
      </c>
      <c r="K177">
        <v>0</v>
      </c>
      <c r="L177">
        <v>0</v>
      </c>
      <c r="M177">
        <v>0</v>
      </c>
      <c r="O177">
        <v>0</v>
      </c>
      <c r="Q177">
        <v>1</v>
      </c>
    </row>
    <row r="178" spans="1:17" x14ac:dyDescent="0.35">
      <c r="A178" t="s">
        <v>128</v>
      </c>
      <c r="B178" t="s">
        <v>17</v>
      </c>
      <c r="C178">
        <v>2018</v>
      </c>
      <c r="D178">
        <v>2</v>
      </c>
      <c r="E178">
        <v>4</v>
      </c>
      <c r="F178" t="s">
        <v>55</v>
      </c>
      <c r="G178">
        <v>9</v>
      </c>
      <c r="H178">
        <v>37</v>
      </c>
      <c r="I178">
        <v>6.2</v>
      </c>
      <c r="J178">
        <v>0</v>
      </c>
      <c r="K178">
        <v>0</v>
      </c>
      <c r="L178">
        <v>0</v>
      </c>
      <c r="M178">
        <v>0</v>
      </c>
      <c r="O178">
        <v>0</v>
      </c>
      <c r="Q178">
        <v>4</v>
      </c>
    </row>
    <row r="179" spans="1:17" x14ac:dyDescent="0.35">
      <c r="A179" t="s">
        <v>129</v>
      </c>
      <c r="B179" t="s">
        <v>17</v>
      </c>
      <c r="C179">
        <v>2018</v>
      </c>
      <c r="D179">
        <v>2</v>
      </c>
      <c r="E179">
        <v>4</v>
      </c>
      <c r="F179" t="s">
        <v>55</v>
      </c>
      <c r="G179">
        <v>10</v>
      </c>
      <c r="H179">
        <v>37</v>
      </c>
      <c r="I179">
        <v>5.5</v>
      </c>
      <c r="J179">
        <v>0</v>
      </c>
      <c r="K179">
        <v>0</v>
      </c>
      <c r="L179">
        <v>0</v>
      </c>
      <c r="M179">
        <v>0</v>
      </c>
      <c r="O179">
        <v>0</v>
      </c>
      <c r="Q179">
        <v>1</v>
      </c>
    </row>
    <row r="180" spans="1:17" x14ac:dyDescent="0.35">
      <c r="A180" t="s">
        <v>184</v>
      </c>
      <c r="B180" t="s">
        <v>17</v>
      </c>
      <c r="C180">
        <v>2018</v>
      </c>
      <c r="D180">
        <v>3</v>
      </c>
      <c r="E180">
        <v>4</v>
      </c>
      <c r="F180" t="s">
        <v>44</v>
      </c>
      <c r="G180">
        <v>3</v>
      </c>
      <c r="H180">
        <v>17</v>
      </c>
      <c r="I180">
        <v>3.9</v>
      </c>
      <c r="J180">
        <v>0</v>
      </c>
      <c r="K180">
        <v>0</v>
      </c>
      <c r="L180">
        <v>0</v>
      </c>
      <c r="M180">
        <v>0</v>
      </c>
      <c r="O180">
        <v>0</v>
      </c>
      <c r="P180" t="s">
        <v>182</v>
      </c>
      <c r="Q180">
        <v>0</v>
      </c>
    </row>
    <row r="181" spans="1:17" x14ac:dyDescent="0.35">
      <c r="A181" t="s">
        <v>185</v>
      </c>
      <c r="B181" t="s">
        <v>17</v>
      </c>
      <c r="C181">
        <v>2018</v>
      </c>
      <c r="D181">
        <v>3</v>
      </c>
      <c r="E181">
        <v>4</v>
      </c>
      <c r="F181" t="s">
        <v>44</v>
      </c>
      <c r="G181">
        <v>4</v>
      </c>
      <c r="H181">
        <v>17</v>
      </c>
      <c r="I181">
        <v>3.9</v>
      </c>
      <c r="J181">
        <v>0</v>
      </c>
      <c r="K181">
        <v>0</v>
      </c>
      <c r="L181">
        <v>0</v>
      </c>
      <c r="M181">
        <v>0</v>
      </c>
      <c r="O181">
        <v>0</v>
      </c>
      <c r="P181" t="s">
        <v>182</v>
      </c>
      <c r="Q181">
        <v>0</v>
      </c>
    </row>
    <row r="182" spans="1:17" x14ac:dyDescent="0.35">
      <c r="A182" t="s">
        <v>186</v>
      </c>
      <c r="B182" t="s">
        <v>17</v>
      </c>
      <c r="C182">
        <v>2018</v>
      </c>
      <c r="D182">
        <v>3</v>
      </c>
      <c r="E182">
        <v>4</v>
      </c>
      <c r="F182" t="s">
        <v>44</v>
      </c>
      <c r="G182">
        <v>5</v>
      </c>
      <c r="H182">
        <v>25</v>
      </c>
      <c r="I182">
        <v>4.4000000000000004</v>
      </c>
      <c r="J182">
        <v>0</v>
      </c>
      <c r="K182">
        <v>0</v>
      </c>
      <c r="L182">
        <v>0</v>
      </c>
      <c r="M182">
        <v>0</v>
      </c>
      <c r="O182">
        <v>0</v>
      </c>
      <c r="Q182">
        <v>0</v>
      </c>
    </row>
    <row r="183" spans="1:17" x14ac:dyDescent="0.35">
      <c r="A183" t="s">
        <v>187</v>
      </c>
      <c r="B183" t="s">
        <v>17</v>
      </c>
      <c r="C183">
        <v>2018</v>
      </c>
      <c r="D183">
        <v>3</v>
      </c>
      <c r="E183">
        <v>4</v>
      </c>
      <c r="F183" t="s">
        <v>44</v>
      </c>
      <c r="G183">
        <v>6</v>
      </c>
      <c r="H183">
        <v>12</v>
      </c>
      <c r="I183">
        <v>4.4000000000000004</v>
      </c>
      <c r="J183">
        <v>0</v>
      </c>
      <c r="K183">
        <v>0</v>
      </c>
      <c r="L183">
        <v>0</v>
      </c>
      <c r="M183">
        <v>0</v>
      </c>
      <c r="N183" t="s">
        <v>38</v>
      </c>
      <c r="O183">
        <v>0</v>
      </c>
      <c r="P183" t="s">
        <v>182</v>
      </c>
      <c r="Q183">
        <v>0</v>
      </c>
    </row>
    <row r="184" spans="1:17" x14ac:dyDescent="0.35">
      <c r="A184" t="s">
        <v>188</v>
      </c>
      <c r="B184" t="s">
        <v>17</v>
      </c>
      <c r="C184">
        <v>2018</v>
      </c>
      <c r="D184">
        <v>3</v>
      </c>
      <c r="E184">
        <v>4</v>
      </c>
      <c r="F184" t="s">
        <v>44</v>
      </c>
      <c r="G184">
        <v>7</v>
      </c>
      <c r="H184">
        <v>16</v>
      </c>
      <c r="I184">
        <v>3</v>
      </c>
      <c r="J184">
        <v>0</v>
      </c>
      <c r="K184">
        <v>0</v>
      </c>
      <c r="L184">
        <v>0</v>
      </c>
      <c r="M184">
        <v>0</v>
      </c>
      <c r="O184">
        <v>0</v>
      </c>
      <c r="Q184">
        <v>0</v>
      </c>
    </row>
    <row r="185" spans="1:17" x14ac:dyDescent="0.35">
      <c r="A185" t="s">
        <v>189</v>
      </c>
      <c r="B185" t="s">
        <v>17</v>
      </c>
      <c r="C185">
        <v>2018</v>
      </c>
      <c r="D185">
        <v>3</v>
      </c>
      <c r="E185">
        <v>4</v>
      </c>
      <c r="F185" t="s">
        <v>44</v>
      </c>
      <c r="G185">
        <v>8</v>
      </c>
      <c r="H185">
        <v>24</v>
      </c>
      <c r="I185">
        <v>3.9</v>
      </c>
      <c r="J185">
        <v>0</v>
      </c>
      <c r="K185">
        <v>0</v>
      </c>
      <c r="L185">
        <v>0</v>
      </c>
      <c r="M185">
        <v>0</v>
      </c>
      <c r="O185">
        <v>0</v>
      </c>
      <c r="Q185">
        <v>0</v>
      </c>
    </row>
    <row r="186" spans="1:17" x14ac:dyDescent="0.35">
      <c r="A186" t="s">
        <v>190</v>
      </c>
      <c r="B186" t="s">
        <v>17</v>
      </c>
      <c r="C186">
        <v>2018</v>
      </c>
      <c r="D186">
        <v>3</v>
      </c>
      <c r="E186">
        <v>4</v>
      </c>
      <c r="F186" t="s">
        <v>44</v>
      </c>
      <c r="G186">
        <v>9</v>
      </c>
      <c r="H186">
        <v>29</v>
      </c>
      <c r="I186">
        <v>4.9000000000000004</v>
      </c>
      <c r="J186">
        <v>0</v>
      </c>
      <c r="K186">
        <v>0</v>
      </c>
      <c r="L186">
        <v>0</v>
      </c>
      <c r="M186">
        <v>0</v>
      </c>
      <c r="O186">
        <v>0</v>
      </c>
      <c r="Q186">
        <v>0</v>
      </c>
    </row>
    <row r="187" spans="1:17" x14ac:dyDescent="0.35">
      <c r="A187" t="s">
        <v>191</v>
      </c>
      <c r="B187" t="s">
        <v>17</v>
      </c>
      <c r="C187">
        <v>2018</v>
      </c>
      <c r="D187">
        <v>3</v>
      </c>
      <c r="E187">
        <v>4</v>
      </c>
      <c r="F187" t="s">
        <v>44</v>
      </c>
      <c r="G187">
        <v>10</v>
      </c>
      <c r="H187">
        <v>35</v>
      </c>
      <c r="I187">
        <v>6.5</v>
      </c>
      <c r="J187">
        <v>0</v>
      </c>
      <c r="K187">
        <v>0</v>
      </c>
      <c r="L187">
        <v>0</v>
      </c>
      <c r="M187">
        <v>0</v>
      </c>
      <c r="O187">
        <v>0</v>
      </c>
      <c r="Q187">
        <v>0</v>
      </c>
    </row>
    <row r="188" spans="1:17" x14ac:dyDescent="0.35">
      <c r="A188" t="s">
        <v>244</v>
      </c>
      <c r="B188" t="s">
        <v>17</v>
      </c>
      <c r="C188">
        <v>2018</v>
      </c>
      <c r="D188">
        <v>4</v>
      </c>
      <c r="E188">
        <v>4</v>
      </c>
      <c r="F188" t="s">
        <v>32</v>
      </c>
      <c r="G188">
        <v>2</v>
      </c>
      <c r="H188">
        <v>26</v>
      </c>
      <c r="I188">
        <v>4.0999999999999996</v>
      </c>
      <c r="J188">
        <v>0</v>
      </c>
      <c r="K188">
        <v>0</v>
      </c>
      <c r="L188">
        <v>0</v>
      </c>
      <c r="M188">
        <v>0</v>
      </c>
      <c r="O188">
        <v>0</v>
      </c>
      <c r="Q188">
        <v>0</v>
      </c>
    </row>
    <row r="189" spans="1:17" x14ac:dyDescent="0.35">
      <c r="A189" t="s">
        <v>248</v>
      </c>
      <c r="B189" t="s">
        <v>17</v>
      </c>
      <c r="C189">
        <v>2018</v>
      </c>
      <c r="D189">
        <v>4</v>
      </c>
      <c r="E189">
        <v>4</v>
      </c>
      <c r="F189" t="s">
        <v>32</v>
      </c>
      <c r="G189">
        <v>6</v>
      </c>
      <c r="H189">
        <v>37</v>
      </c>
      <c r="I189">
        <v>7.5</v>
      </c>
      <c r="J189">
        <v>0</v>
      </c>
      <c r="K189">
        <v>0</v>
      </c>
      <c r="L189">
        <v>0</v>
      </c>
      <c r="M189">
        <v>0</v>
      </c>
      <c r="O189">
        <v>0</v>
      </c>
      <c r="Q189">
        <v>0</v>
      </c>
    </row>
    <row r="190" spans="1:17" x14ac:dyDescent="0.35">
      <c r="A190" t="s">
        <v>250</v>
      </c>
      <c r="B190" t="s">
        <v>17</v>
      </c>
      <c r="C190">
        <v>2018</v>
      </c>
      <c r="D190">
        <v>4</v>
      </c>
      <c r="E190">
        <v>4</v>
      </c>
      <c r="F190" t="s">
        <v>32</v>
      </c>
      <c r="G190">
        <v>8</v>
      </c>
      <c r="H190">
        <v>30</v>
      </c>
      <c r="I190">
        <v>4.2</v>
      </c>
      <c r="J190">
        <v>0</v>
      </c>
      <c r="K190">
        <v>0</v>
      </c>
      <c r="L190">
        <v>0</v>
      </c>
      <c r="M190">
        <v>0</v>
      </c>
      <c r="O190">
        <v>0</v>
      </c>
      <c r="Q190">
        <v>0</v>
      </c>
    </row>
    <row r="191" spans="1:17" x14ac:dyDescent="0.35">
      <c r="A191" t="s">
        <v>252</v>
      </c>
      <c r="B191" t="s">
        <v>17</v>
      </c>
      <c r="C191">
        <v>2018</v>
      </c>
      <c r="D191">
        <v>4</v>
      </c>
      <c r="E191">
        <v>4</v>
      </c>
      <c r="F191" t="s">
        <v>32</v>
      </c>
      <c r="G191">
        <v>10</v>
      </c>
      <c r="H191">
        <v>32</v>
      </c>
      <c r="I191">
        <v>4.2</v>
      </c>
      <c r="J191">
        <v>0</v>
      </c>
      <c r="K191">
        <v>0</v>
      </c>
      <c r="L191">
        <v>0</v>
      </c>
      <c r="M191">
        <v>0</v>
      </c>
      <c r="O191">
        <v>0</v>
      </c>
      <c r="Q191">
        <v>0</v>
      </c>
    </row>
    <row r="192" spans="1:17" x14ac:dyDescent="0.35">
      <c r="A192" t="s">
        <v>305</v>
      </c>
      <c r="B192" t="s">
        <v>17</v>
      </c>
      <c r="C192">
        <v>2018</v>
      </c>
      <c r="D192">
        <v>5</v>
      </c>
      <c r="E192">
        <v>4</v>
      </c>
      <c r="F192" t="s">
        <v>66</v>
      </c>
      <c r="G192">
        <v>1</v>
      </c>
      <c r="H192">
        <v>41</v>
      </c>
      <c r="I192">
        <v>5.4</v>
      </c>
      <c r="J192">
        <v>0</v>
      </c>
      <c r="K192">
        <v>0</v>
      </c>
      <c r="L192">
        <v>0</v>
      </c>
      <c r="M192">
        <v>0</v>
      </c>
      <c r="O192">
        <v>0</v>
      </c>
      <c r="Q192">
        <v>1</v>
      </c>
    </row>
    <row r="193" spans="1:17" x14ac:dyDescent="0.35">
      <c r="A193" t="s">
        <v>306</v>
      </c>
      <c r="B193" t="s">
        <v>17</v>
      </c>
      <c r="C193">
        <v>2018</v>
      </c>
      <c r="D193">
        <v>5</v>
      </c>
      <c r="E193">
        <v>4</v>
      </c>
      <c r="F193" t="s">
        <v>66</v>
      </c>
      <c r="G193">
        <v>2</v>
      </c>
      <c r="H193">
        <v>41</v>
      </c>
      <c r="I193">
        <v>7.7</v>
      </c>
      <c r="J193">
        <v>0</v>
      </c>
      <c r="K193">
        <v>0</v>
      </c>
      <c r="L193">
        <v>0</v>
      </c>
      <c r="M193">
        <v>0</v>
      </c>
      <c r="O193">
        <v>0</v>
      </c>
      <c r="Q193">
        <v>1</v>
      </c>
    </row>
    <row r="194" spans="1:17" x14ac:dyDescent="0.35">
      <c r="A194" t="s">
        <v>307</v>
      </c>
      <c r="B194" t="s">
        <v>17</v>
      </c>
      <c r="C194">
        <v>2018</v>
      </c>
      <c r="D194">
        <v>5</v>
      </c>
      <c r="E194">
        <v>4</v>
      </c>
      <c r="F194" t="s">
        <v>66</v>
      </c>
      <c r="G194">
        <v>3</v>
      </c>
      <c r="H194">
        <v>44</v>
      </c>
      <c r="I194">
        <v>9</v>
      </c>
      <c r="J194">
        <v>0</v>
      </c>
      <c r="K194">
        <v>0</v>
      </c>
      <c r="L194">
        <v>0</v>
      </c>
      <c r="M194">
        <v>0</v>
      </c>
      <c r="O194">
        <v>0</v>
      </c>
      <c r="Q194">
        <v>0</v>
      </c>
    </row>
    <row r="195" spans="1:17" x14ac:dyDescent="0.35">
      <c r="A195" t="s">
        <v>308</v>
      </c>
      <c r="B195" t="s">
        <v>17</v>
      </c>
      <c r="C195">
        <v>2018</v>
      </c>
      <c r="D195">
        <v>5</v>
      </c>
      <c r="E195">
        <v>4</v>
      </c>
      <c r="F195" t="s">
        <v>66</v>
      </c>
      <c r="G195">
        <v>4</v>
      </c>
      <c r="H195">
        <v>35</v>
      </c>
      <c r="I195">
        <v>6.7</v>
      </c>
      <c r="J195">
        <v>0</v>
      </c>
      <c r="K195">
        <v>0</v>
      </c>
      <c r="L195">
        <v>0</v>
      </c>
      <c r="M195">
        <v>0</v>
      </c>
      <c r="O195">
        <v>0</v>
      </c>
      <c r="Q195">
        <v>0</v>
      </c>
    </row>
    <row r="196" spans="1:17" x14ac:dyDescent="0.35">
      <c r="A196" t="s">
        <v>310</v>
      </c>
      <c r="B196" t="s">
        <v>17</v>
      </c>
      <c r="C196">
        <v>2018</v>
      </c>
      <c r="D196">
        <v>5</v>
      </c>
      <c r="E196">
        <v>4</v>
      </c>
      <c r="F196" t="s">
        <v>66</v>
      </c>
      <c r="G196">
        <v>6</v>
      </c>
      <c r="H196">
        <v>61</v>
      </c>
      <c r="I196">
        <v>8.1999999999999993</v>
      </c>
      <c r="J196">
        <v>0</v>
      </c>
      <c r="K196">
        <v>0</v>
      </c>
      <c r="L196">
        <v>0</v>
      </c>
      <c r="M196">
        <v>0</v>
      </c>
      <c r="O196">
        <v>0</v>
      </c>
      <c r="Q196">
        <v>0</v>
      </c>
    </row>
    <row r="197" spans="1:17" x14ac:dyDescent="0.35">
      <c r="A197" t="s">
        <v>311</v>
      </c>
      <c r="B197" t="s">
        <v>17</v>
      </c>
      <c r="C197">
        <v>2018</v>
      </c>
      <c r="D197">
        <v>5</v>
      </c>
      <c r="E197">
        <v>4</v>
      </c>
      <c r="F197" t="s">
        <v>66</v>
      </c>
      <c r="G197">
        <v>7</v>
      </c>
      <c r="H197">
        <v>40</v>
      </c>
      <c r="I197">
        <v>6.1</v>
      </c>
      <c r="J197">
        <v>0</v>
      </c>
      <c r="K197">
        <v>0</v>
      </c>
      <c r="L197">
        <v>0</v>
      </c>
      <c r="M197">
        <v>0</v>
      </c>
      <c r="O197">
        <v>0</v>
      </c>
      <c r="Q197">
        <v>0</v>
      </c>
    </row>
    <row r="198" spans="1:17" x14ac:dyDescent="0.35">
      <c r="A198" t="s">
        <v>312</v>
      </c>
      <c r="B198" t="s">
        <v>17</v>
      </c>
      <c r="C198">
        <v>2018</v>
      </c>
      <c r="D198">
        <v>5</v>
      </c>
      <c r="E198">
        <v>4</v>
      </c>
      <c r="F198" t="s">
        <v>66</v>
      </c>
      <c r="G198">
        <v>8</v>
      </c>
      <c r="H198">
        <v>16</v>
      </c>
      <c r="I198">
        <v>5.7</v>
      </c>
      <c r="J198">
        <v>0</v>
      </c>
      <c r="K198">
        <v>0</v>
      </c>
      <c r="L198">
        <v>0</v>
      </c>
      <c r="M198">
        <v>0</v>
      </c>
      <c r="O198">
        <v>0</v>
      </c>
      <c r="Q198">
        <v>0</v>
      </c>
    </row>
    <row r="199" spans="1:17" x14ac:dyDescent="0.35">
      <c r="A199" t="s">
        <v>313</v>
      </c>
      <c r="B199" t="s">
        <v>17</v>
      </c>
      <c r="C199">
        <v>2018</v>
      </c>
      <c r="D199">
        <v>5</v>
      </c>
      <c r="E199">
        <v>4</v>
      </c>
      <c r="F199" t="s">
        <v>66</v>
      </c>
      <c r="G199">
        <v>9</v>
      </c>
      <c r="H199">
        <v>20</v>
      </c>
      <c r="I199">
        <v>6.1</v>
      </c>
      <c r="J199">
        <v>0</v>
      </c>
      <c r="K199">
        <v>0</v>
      </c>
      <c r="L199">
        <v>0</v>
      </c>
      <c r="M199">
        <v>0</v>
      </c>
      <c r="O199">
        <v>0</v>
      </c>
      <c r="Q199">
        <v>1</v>
      </c>
    </row>
    <row r="200" spans="1:17" x14ac:dyDescent="0.35">
      <c r="A200" t="s">
        <v>314</v>
      </c>
      <c r="B200" t="s">
        <v>17</v>
      </c>
      <c r="C200">
        <v>2018</v>
      </c>
      <c r="D200">
        <v>5</v>
      </c>
      <c r="E200">
        <v>4</v>
      </c>
      <c r="F200" t="s">
        <v>66</v>
      </c>
      <c r="G200">
        <v>10</v>
      </c>
      <c r="H200">
        <v>21</v>
      </c>
      <c r="I200">
        <v>4.3</v>
      </c>
      <c r="J200">
        <v>0</v>
      </c>
      <c r="K200">
        <v>0</v>
      </c>
      <c r="L200">
        <v>0</v>
      </c>
      <c r="M200">
        <v>0</v>
      </c>
      <c r="O200">
        <v>0</v>
      </c>
      <c r="Q200">
        <v>1</v>
      </c>
    </row>
    <row r="201" spans="1:17" x14ac:dyDescent="0.35">
      <c r="A201" t="s">
        <v>366</v>
      </c>
      <c r="B201" t="s">
        <v>17</v>
      </c>
      <c r="C201">
        <v>2018</v>
      </c>
      <c r="D201">
        <v>6</v>
      </c>
      <c r="E201">
        <v>4</v>
      </c>
      <c r="F201" t="s">
        <v>66</v>
      </c>
      <c r="G201">
        <v>1</v>
      </c>
      <c r="H201">
        <v>15</v>
      </c>
      <c r="I201">
        <v>4.5</v>
      </c>
      <c r="J201">
        <v>0</v>
      </c>
      <c r="K201">
        <v>0</v>
      </c>
      <c r="L201">
        <v>0</v>
      </c>
      <c r="M201">
        <v>0</v>
      </c>
      <c r="O201">
        <v>0</v>
      </c>
      <c r="Q201">
        <v>0</v>
      </c>
    </row>
    <row r="202" spans="1:17" x14ac:dyDescent="0.35">
      <c r="A202" t="s">
        <v>367</v>
      </c>
      <c r="B202" t="s">
        <v>17</v>
      </c>
      <c r="C202">
        <v>2018</v>
      </c>
      <c r="D202">
        <v>6</v>
      </c>
      <c r="E202">
        <v>4</v>
      </c>
      <c r="F202" t="s">
        <v>66</v>
      </c>
      <c r="G202">
        <v>2</v>
      </c>
      <c r="H202">
        <v>47</v>
      </c>
      <c r="I202">
        <v>9.5</v>
      </c>
      <c r="J202">
        <v>0</v>
      </c>
      <c r="K202">
        <v>0</v>
      </c>
      <c r="L202">
        <v>0</v>
      </c>
      <c r="M202">
        <v>0</v>
      </c>
      <c r="O202">
        <v>0</v>
      </c>
      <c r="Q202">
        <v>1</v>
      </c>
    </row>
    <row r="203" spans="1:17" x14ac:dyDescent="0.35">
      <c r="A203" t="s">
        <v>368</v>
      </c>
      <c r="B203" t="s">
        <v>17</v>
      </c>
      <c r="C203">
        <v>2018</v>
      </c>
      <c r="D203">
        <v>6</v>
      </c>
      <c r="E203">
        <v>4</v>
      </c>
      <c r="F203" t="s">
        <v>66</v>
      </c>
      <c r="G203">
        <v>3</v>
      </c>
      <c r="H203">
        <v>41</v>
      </c>
      <c r="I203">
        <v>8.6</v>
      </c>
      <c r="J203">
        <v>0</v>
      </c>
      <c r="K203">
        <v>0</v>
      </c>
      <c r="L203">
        <v>0</v>
      </c>
      <c r="M203">
        <v>0</v>
      </c>
      <c r="O203">
        <v>0</v>
      </c>
      <c r="Q203">
        <v>0</v>
      </c>
    </row>
    <row r="204" spans="1:17" x14ac:dyDescent="0.35">
      <c r="A204" t="s">
        <v>369</v>
      </c>
      <c r="B204" t="s">
        <v>17</v>
      </c>
      <c r="C204">
        <v>2018</v>
      </c>
      <c r="D204">
        <v>6</v>
      </c>
      <c r="E204">
        <v>4</v>
      </c>
      <c r="F204" t="s">
        <v>66</v>
      </c>
      <c r="G204">
        <v>4</v>
      </c>
      <c r="H204">
        <v>42</v>
      </c>
      <c r="I204">
        <v>7.5</v>
      </c>
      <c r="J204">
        <v>0</v>
      </c>
      <c r="K204">
        <v>0</v>
      </c>
      <c r="L204">
        <v>0</v>
      </c>
      <c r="M204">
        <v>0</v>
      </c>
      <c r="O204">
        <v>0</v>
      </c>
      <c r="Q204">
        <v>0</v>
      </c>
    </row>
    <row r="205" spans="1:17" x14ac:dyDescent="0.35">
      <c r="A205" t="s">
        <v>370</v>
      </c>
      <c r="B205" t="s">
        <v>17</v>
      </c>
      <c r="C205">
        <v>2018</v>
      </c>
      <c r="D205">
        <v>6</v>
      </c>
      <c r="E205">
        <v>4</v>
      </c>
      <c r="F205" t="s">
        <v>66</v>
      </c>
      <c r="G205">
        <v>5</v>
      </c>
      <c r="H205">
        <v>47</v>
      </c>
      <c r="I205">
        <v>8.4</v>
      </c>
      <c r="J205">
        <v>0</v>
      </c>
      <c r="K205">
        <v>0</v>
      </c>
      <c r="L205">
        <v>0</v>
      </c>
      <c r="M205">
        <v>0</v>
      </c>
      <c r="N205" t="s">
        <v>38</v>
      </c>
      <c r="O205">
        <v>0</v>
      </c>
      <c r="Q205">
        <v>2</v>
      </c>
    </row>
    <row r="206" spans="1:17" x14ac:dyDescent="0.35">
      <c r="A206" t="s">
        <v>371</v>
      </c>
      <c r="B206" t="s">
        <v>17</v>
      </c>
      <c r="C206">
        <v>2018</v>
      </c>
      <c r="D206">
        <v>6</v>
      </c>
      <c r="E206">
        <v>4</v>
      </c>
      <c r="F206" t="s">
        <v>66</v>
      </c>
      <c r="G206">
        <v>6</v>
      </c>
      <c r="H206">
        <v>41</v>
      </c>
      <c r="I206">
        <v>8</v>
      </c>
      <c r="J206">
        <v>0</v>
      </c>
      <c r="K206">
        <v>0</v>
      </c>
      <c r="L206">
        <v>0</v>
      </c>
      <c r="M206">
        <v>0</v>
      </c>
      <c r="N206" t="s">
        <v>38</v>
      </c>
      <c r="O206">
        <v>0</v>
      </c>
      <c r="Q206">
        <v>0</v>
      </c>
    </row>
    <row r="207" spans="1:17" x14ac:dyDescent="0.35">
      <c r="A207" t="s">
        <v>372</v>
      </c>
      <c r="B207" t="s">
        <v>17</v>
      </c>
      <c r="C207">
        <v>2018</v>
      </c>
      <c r="D207">
        <v>6</v>
      </c>
      <c r="E207">
        <v>4</v>
      </c>
      <c r="F207" t="s">
        <v>66</v>
      </c>
      <c r="G207">
        <v>7</v>
      </c>
      <c r="H207">
        <v>56</v>
      </c>
      <c r="I207">
        <v>10.9</v>
      </c>
      <c r="J207">
        <v>0</v>
      </c>
      <c r="K207">
        <v>0</v>
      </c>
      <c r="L207">
        <v>0</v>
      </c>
      <c r="M207">
        <v>0</v>
      </c>
      <c r="O207">
        <v>0</v>
      </c>
      <c r="Q207">
        <v>0</v>
      </c>
    </row>
    <row r="208" spans="1:17" x14ac:dyDescent="0.35">
      <c r="A208" t="s">
        <v>373</v>
      </c>
      <c r="B208" t="s">
        <v>17</v>
      </c>
      <c r="C208">
        <v>2018</v>
      </c>
      <c r="D208">
        <v>6</v>
      </c>
      <c r="E208">
        <v>4</v>
      </c>
      <c r="F208" t="s">
        <v>66</v>
      </c>
      <c r="G208">
        <v>8</v>
      </c>
      <c r="H208">
        <v>37</v>
      </c>
      <c r="I208">
        <v>7.5</v>
      </c>
      <c r="J208">
        <v>0</v>
      </c>
      <c r="K208">
        <v>0</v>
      </c>
      <c r="L208">
        <v>0</v>
      </c>
      <c r="M208">
        <v>0</v>
      </c>
      <c r="O208">
        <v>0</v>
      </c>
      <c r="Q208">
        <v>1</v>
      </c>
    </row>
    <row r="209" spans="1:17" x14ac:dyDescent="0.35">
      <c r="A209" t="s">
        <v>375</v>
      </c>
      <c r="B209" t="s">
        <v>17</v>
      </c>
      <c r="C209">
        <v>2018</v>
      </c>
      <c r="D209">
        <v>6</v>
      </c>
      <c r="E209">
        <v>4</v>
      </c>
      <c r="F209" t="s">
        <v>66</v>
      </c>
      <c r="G209">
        <v>10</v>
      </c>
      <c r="H209">
        <v>54</v>
      </c>
      <c r="I209">
        <v>10.1</v>
      </c>
      <c r="J209">
        <v>0</v>
      </c>
      <c r="K209">
        <v>0</v>
      </c>
      <c r="L209">
        <v>0</v>
      </c>
      <c r="M209">
        <v>0</v>
      </c>
      <c r="O209">
        <v>0</v>
      </c>
      <c r="Q209">
        <v>0</v>
      </c>
    </row>
    <row r="210" spans="1:17" x14ac:dyDescent="0.35">
      <c r="A210" t="s">
        <v>427</v>
      </c>
      <c r="B210" t="s">
        <v>17</v>
      </c>
      <c r="C210">
        <v>2018</v>
      </c>
      <c r="D210">
        <v>7</v>
      </c>
      <c r="E210">
        <v>4</v>
      </c>
      <c r="F210" t="s">
        <v>78</v>
      </c>
      <c r="G210">
        <v>2</v>
      </c>
      <c r="H210">
        <v>25</v>
      </c>
      <c r="I210">
        <v>4</v>
      </c>
      <c r="J210">
        <v>0</v>
      </c>
      <c r="K210">
        <v>0</v>
      </c>
      <c r="L210">
        <v>0</v>
      </c>
      <c r="M210">
        <v>0</v>
      </c>
      <c r="O210">
        <v>0</v>
      </c>
      <c r="Q210">
        <v>0</v>
      </c>
    </row>
    <row r="211" spans="1:17" x14ac:dyDescent="0.35">
      <c r="A211" t="s">
        <v>428</v>
      </c>
      <c r="B211" t="s">
        <v>17</v>
      </c>
      <c r="C211">
        <v>2018</v>
      </c>
      <c r="D211">
        <v>7</v>
      </c>
      <c r="E211">
        <v>4</v>
      </c>
      <c r="F211" t="s">
        <v>78</v>
      </c>
      <c r="G211">
        <v>3</v>
      </c>
      <c r="H211">
        <v>40</v>
      </c>
      <c r="I211">
        <v>8.6</v>
      </c>
      <c r="J211">
        <v>0</v>
      </c>
      <c r="K211">
        <v>0</v>
      </c>
      <c r="L211">
        <v>0</v>
      </c>
      <c r="M211">
        <v>0</v>
      </c>
      <c r="O211">
        <v>0</v>
      </c>
      <c r="Q211">
        <v>0</v>
      </c>
    </row>
    <row r="212" spans="1:17" x14ac:dyDescent="0.35">
      <c r="A212" t="s">
        <v>430</v>
      </c>
      <c r="B212" t="s">
        <v>17</v>
      </c>
      <c r="C212">
        <v>2018</v>
      </c>
      <c r="D212">
        <v>7</v>
      </c>
      <c r="E212">
        <v>4</v>
      </c>
      <c r="F212" t="s">
        <v>78</v>
      </c>
      <c r="G212">
        <v>5</v>
      </c>
      <c r="H212">
        <v>16</v>
      </c>
      <c r="I212">
        <v>3.4</v>
      </c>
      <c r="J212">
        <v>0</v>
      </c>
      <c r="K212">
        <v>0</v>
      </c>
      <c r="L212">
        <v>0</v>
      </c>
      <c r="M212">
        <v>0</v>
      </c>
      <c r="O212">
        <v>0</v>
      </c>
      <c r="Q212">
        <v>0</v>
      </c>
    </row>
    <row r="213" spans="1:17" x14ac:dyDescent="0.35">
      <c r="A213" t="s">
        <v>431</v>
      </c>
      <c r="B213" t="s">
        <v>17</v>
      </c>
      <c r="C213">
        <v>2018</v>
      </c>
      <c r="D213">
        <v>7</v>
      </c>
      <c r="E213">
        <v>4</v>
      </c>
      <c r="F213" t="s">
        <v>78</v>
      </c>
      <c r="G213">
        <v>6</v>
      </c>
      <c r="H213">
        <v>43</v>
      </c>
      <c r="I213">
        <v>7.1</v>
      </c>
      <c r="J213">
        <v>0</v>
      </c>
      <c r="K213">
        <v>0</v>
      </c>
      <c r="L213">
        <v>0</v>
      </c>
      <c r="M213">
        <v>0</v>
      </c>
      <c r="O213">
        <v>0</v>
      </c>
      <c r="Q213">
        <v>0</v>
      </c>
    </row>
    <row r="214" spans="1:17" x14ac:dyDescent="0.35">
      <c r="A214" t="s">
        <v>434</v>
      </c>
      <c r="B214" t="s">
        <v>17</v>
      </c>
      <c r="C214">
        <v>2018</v>
      </c>
      <c r="D214">
        <v>7</v>
      </c>
      <c r="E214">
        <v>4</v>
      </c>
      <c r="F214" t="s">
        <v>78</v>
      </c>
      <c r="G214">
        <v>9</v>
      </c>
      <c r="H214">
        <v>42</v>
      </c>
      <c r="I214">
        <v>6.3</v>
      </c>
      <c r="J214">
        <v>0</v>
      </c>
      <c r="K214">
        <v>0</v>
      </c>
      <c r="L214">
        <v>0</v>
      </c>
      <c r="M214">
        <v>0</v>
      </c>
      <c r="O214">
        <v>0</v>
      </c>
      <c r="Q214">
        <v>0</v>
      </c>
    </row>
    <row r="215" spans="1:17" x14ac:dyDescent="0.35">
      <c r="A215" t="s">
        <v>435</v>
      </c>
      <c r="B215" t="s">
        <v>17</v>
      </c>
      <c r="C215">
        <v>2018</v>
      </c>
      <c r="D215">
        <v>7</v>
      </c>
      <c r="E215">
        <v>4</v>
      </c>
      <c r="F215" t="s">
        <v>78</v>
      </c>
      <c r="G215">
        <v>10</v>
      </c>
      <c r="H215">
        <v>37</v>
      </c>
      <c r="I215">
        <v>7.4</v>
      </c>
      <c r="J215">
        <v>0</v>
      </c>
      <c r="K215">
        <v>0</v>
      </c>
      <c r="L215">
        <v>0</v>
      </c>
      <c r="M215">
        <v>0</v>
      </c>
      <c r="O215">
        <v>0</v>
      </c>
      <c r="Q215">
        <v>0</v>
      </c>
    </row>
    <row r="216" spans="1:17" x14ac:dyDescent="0.35">
      <c r="A216" t="s">
        <v>492</v>
      </c>
      <c r="B216" t="s">
        <v>17</v>
      </c>
      <c r="C216">
        <v>2018</v>
      </c>
      <c r="D216">
        <v>8</v>
      </c>
      <c r="E216">
        <v>4</v>
      </c>
      <c r="F216" t="s">
        <v>18</v>
      </c>
      <c r="G216">
        <v>6</v>
      </c>
      <c r="H216">
        <v>41</v>
      </c>
      <c r="I216">
        <v>6</v>
      </c>
      <c r="J216">
        <v>0</v>
      </c>
      <c r="K216">
        <v>0</v>
      </c>
      <c r="L216">
        <v>0</v>
      </c>
      <c r="M216">
        <v>0</v>
      </c>
      <c r="O216">
        <v>0</v>
      </c>
      <c r="Q216">
        <v>0</v>
      </c>
    </row>
    <row r="217" spans="1:17" x14ac:dyDescent="0.35">
      <c r="A217" t="s">
        <v>551</v>
      </c>
      <c r="B217" t="s">
        <v>17</v>
      </c>
      <c r="C217">
        <v>2018</v>
      </c>
      <c r="D217">
        <v>9</v>
      </c>
      <c r="E217">
        <v>4</v>
      </c>
      <c r="F217" t="s">
        <v>32</v>
      </c>
      <c r="G217">
        <v>5</v>
      </c>
      <c r="H217">
        <v>32</v>
      </c>
      <c r="I217">
        <v>4.5</v>
      </c>
      <c r="J217">
        <v>0</v>
      </c>
      <c r="K217">
        <v>0</v>
      </c>
      <c r="L217">
        <v>0</v>
      </c>
      <c r="M217">
        <v>0</v>
      </c>
      <c r="O217">
        <v>0</v>
      </c>
      <c r="Q217">
        <v>0</v>
      </c>
    </row>
    <row r="218" spans="1:17" x14ac:dyDescent="0.35">
      <c r="A218" t="s">
        <v>608</v>
      </c>
      <c r="B218" t="s">
        <v>17</v>
      </c>
      <c r="C218">
        <v>2018</v>
      </c>
      <c r="D218">
        <v>10</v>
      </c>
      <c r="E218">
        <v>4</v>
      </c>
      <c r="F218" t="s">
        <v>55</v>
      </c>
      <c r="G218">
        <v>1</v>
      </c>
      <c r="H218">
        <v>53</v>
      </c>
      <c r="I218">
        <v>9.3000000000000007</v>
      </c>
      <c r="J218">
        <v>0</v>
      </c>
      <c r="K218">
        <v>0</v>
      </c>
      <c r="L218">
        <v>0</v>
      </c>
      <c r="M218">
        <v>0</v>
      </c>
      <c r="N218" t="s">
        <v>38</v>
      </c>
      <c r="O218">
        <v>0</v>
      </c>
      <c r="Q218">
        <v>1</v>
      </c>
    </row>
    <row r="219" spans="1:17" x14ac:dyDescent="0.35">
      <c r="A219" t="s">
        <v>609</v>
      </c>
      <c r="B219" t="s">
        <v>17</v>
      </c>
      <c r="C219">
        <v>2018</v>
      </c>
      <c r="D219">
        <v>10</v>
      </c>
      <c r="E219">
        <v>4</v>
      </c>
      <c r="F219" t="s">
        <v>55</v>
      </c>
      <c r="G219">
        <v>2</v>
      </c>
      <c r="H219">
        <v>71</v>
      </c>
      <c r="I219">
        <v>14.5</v>
      </c>
      <c r="J219">
        <v>0</v>
      </c>
      <c r="K219">
        <v>0</v>
      </c>
      <c r="L219">
        <v>0</v>
      </c>
      <c r="M219">
        <v>0</v>
      </c>
      <c r="N219" t="s">
        <v>38</v>
      </c>
      <c r="O219">
        <v>0</v>
      </c>
      <c r="Q219">
        <v>0</v>
      </c>
    </row>
    <row r="220" spans="1:17" x14ac:dyDescent="0.35">
      <c r="A220" t="s">
        <v>610</v>
      </c>
      <c r="B220" t="s">
        <v>17</v>
      </c>
      <c r="C220">
        <v>2018</v>
      </c>
      <c r="D220">
        <v>10</v>
      </c>
      <c r="E220">
        <v>4</v>
      </c>
      <c r="F220" t="s">
        <v>55</v>
      </c>
      <c r="G220">
        <v>3</v>
      </c>
      <c r="H220">
        <v>42</v>
      </c>
      <c r="I220">
        <v>7.1</v>
      </c>
      <c r="J220">
        <v>0</v>
      </c>
      <c r="K220">
        <v>0</v>
      </c>
      <c r="L220">
        <v>0</v>
      </c>
      <c r="M220">
        <v>0</v>
      </c>
      <c r="O220">
        <v>0</v>
      </c>
      <c r="Q220">
        <v>1</v>
      </c>
    </row>
    <row r="221" spans="1:17" x14ac:dyDescent="0.35">
      <c r="A221" t="s">
        <v>613</v>
      </c>
      <c r="B221" t="s">
        <v>17</v>
      </c>
      <c r="C221">
        <v>2018</v>
      </c>
      <c r="D221">
        <v>10</v>
      </c>
      <c r="E221">
        <v>4</v>
      </c>
      <c r="F221" t="s">
        <v>55</v>
      </c>
      <c r="G221">
        <v>6</v>
      </c>
      <c r="H221">
        <v>56</v>
      </c>
      <c r="I221">
        <v>10.1</v>
      </c>
      <c r="J221">
        <v>0</v>
      </c>
      <c r="K221">
        <v>0</v>
      </c>
      <c r="L221">
        <v>0</v>
      </c>
      <c r="M221">
        <v>0</v>
      </c>
      <c r="N221" t="s">
        <v>38</v>
      </c>
      <c r="O221">
        <v>0</v>
      </c>
      <c r="Q221">
        <v>1</v>
      </c>
    </row>
    <row r="222" spans="1:17" x14ac:dyDescent="0.35">
      <c r="A222" t="s">
        <v>67</v>
      </c>
      <c r="B222" t="s">
        <v>17</v>
      </c>
      <c r="C222">
        <v>2018</v>
      </c>
      <c r="D222">
        <v>1</v>
      </c>
      <c r="E222">
        <v>5</v>
      </c>
      <c r="F222" t="s">
        <v>66</v>
      </c>
      <c r="G222">
        <v>1</v>
      </c>
      <c r="H222">
        <v>19</v>
      </c>
      <c r="I222">
        <v>4.0999999999999996</v>
      </c>
      <c r="J222">
        <v>0</v>
      </c>
      <c r="K222">
        <v>0</v>
      </c>
      <c r="L222">
        <v>0</v>
      </c>
      <c r="M222">
        <v>0</v>
      </c>
      <c r="O222">
        <v>0</v>
      </c>
      <c r="Q222">
        <v>0</v>
      </c>
    </row>
    <row r="223" spans="1:17" x14ac:dyDescent="0.35">
      <c r="A223" t="s">
        <v>68</v>
      </c>
      <c r="B223" t="s">
        <v>17</v>
      </c>
      <c r="C223">
        <v>2018</v>
      </c>
      <c r="D223">
        <v>1</v>
      </c>
      <c r="E223">
        <v>5</v>
      </c>
      <c r="F223" t="s">
        <v>66</v>
      </c>
      <c r="G223">
        <v>2</v>
      </c>
      <c r="H223">
        <v>30</v>
      </c>
      <c r="I223">
        <v>4.9000000000000004</v>
      </c>
      <c r="J223">
        <v>0</v>
      </c>
      <c r="K223">
        <v>0</v>
      </c>
      <c r="L223">
        <v>0</v>
      </c>
      <c r="M223">
        <v>0</v>
      </c>
      <c r="O223">
        <v>0</v>
      </c>
      <c r="Q223">
        <v>0</v>
      </c>
    </row>
    <row r="224" spans="1:17" x14ac:dyDescent="0.35">
      <c r="A224" t="s">
        <v>69</v>
      </c>
      <c r="B224" t="s">
        <v>17</v>
      </c>
      <c r="C224">
        <v>2018</v>
      </c>
      <c r="D224">
        <v>1</v>
      </c>
      <c r="E224">
        <v>5</v>
      </c>
      <c r="F224" t="s">
        <v>66</v>
      </c>
      <c r="G224">
        <v>3</v>
      </c>
      <c r="H224">
        <v>27</v>
      </c>
      <c r="I224">
        <v>4.0999999999999996</v>
      </c>
      <c r="J224">
        <v>0</v>
      </c>
      <c r="K224">
        <v>0</v>
      </c>
      <c r="L224">
        <v>0</v>
      </c>
      <c r="M224">
        <v>0</v>
      </c>
      <c r="O224">
        <v>0</v>
      </c>
      <c r="Q224">
        <v>3</v>
      </c>
    </row>
    <row r="225" spans="1:17" x14ac:dyDescent="0.35">
      <c r="A225" t="s">
        <v>71</v>
      </c>
      <c r="B225" t="s">
        <v>17</v>
      </c>
      <c r="C225">
        <v>2018</v>
      </c>
      <c r="D225">
        <v>1</v>
      </c>
      <c r="E225">
        <v>5</v>
      </c>
      <c r="F225" t="s">
        <v>66</v>
      </c>
      <c r="G225">
        <v>5</v>
      </c>
      <c r="H225">
        <v>25</v>
      </c>
      <c r="I225">
        <v>7.7</v>
      </c>
      <c r="J225">
        <v>0</v>
      </c>
      <c r="K225">
        <v>0</v>
      </c>
      <c r="L225">
        <v>0</v>
      </c>
      <c r="M225">
        <v>0</v>
      </c>
      <c r="O225">
        <v>0</v>
      </c>
      <c r="Q225">
        <v>2</v>
      </c>
    </row>
    <row r="226" spans="1:17" x14ac:dyDescent="0.35">
      <c r="A226" t="s">
        <v>72</v>
      </c>
      <c r="B226" t="s">
        <v>17</v>
      </c>
      <c r="C226">
        <v>2018</v>
      </c>
      <c r="D226">
        <v>1</v>
      </c>
      <c r="E226">
        <v>5</v>
      </c>
      <c r="F226" t="s">
        <v>66</v>
      </c>
      <c r="G226">
        <v>6</v>
      </c>
      <c r="H226">
        <v>34</v>
      </c>
      <c r="I226">
        <v>6.5</v>
      </c>
      <c r="J226">
        <v>0</v>
      </c>
      <c r="K226">
        <v>0</v>
      </c>
      <c r="L226">
        <v>0</v>
      </c>
      <c r="M226">
        <v>0</v>
      </c>
      <c r="O226">
        <v>0</v>
      </c>
      <c r="Q226">
        <v>0</v>
      </c>
    </row>
    <row r="227" spans="1:17" x14ac:dyDescent="0.35">
      <c r="A227" t="s">
        <v>75</v>
      </c>
      <c r="B227" t="s">
        <v>17</v>
      </c>
      <c r="C227">
        <v>2018</v>
      </c>
      <c r="D227">
        <v>1</v>
      </c>
      <c r="E227">
        <v>5</v>
      </c>
      <c r="F227" t="s">
        <v>66</v>
      </c>
      <c r="G227">
        <v>9</v>
      </c>
      <c r="H227">
        <v>36</v>
      </c>
      <c r="I227">
        <v>7</v>
      </c>
      <c r="J227">
        <v>0</v>
      </c>
      <c r="K227">
        <v>0</v>
      </c>
      <c r="L227">
        <v>0</v>
      </c>
      <c r="M227">
        <v>0</v>
      </c>
      <c r="O227">
        <v>0</v>
      </c>
      <c r="Q227">
        <v>0</v>
      </c>
    </row>
    <row r="228" spans="1:17" x14ac:dyDescent="0.35">
      <c r="A228" t="s">
        <v>76</v>
      </c>
      <c r="B228" t="s">
        <v>17</v>
      </c>
      <c r="C228">
        <v>2018</v>
      </c>
      <c r="D228">
        <v>1</v>
      </c>
      <c r="E228">
        <v>5</v>
      </c>
      <c r="F228" t="s">
        <v>66</v>
      </c>
      <c r="G228">
        <v>10</v>
      </c>
      <c r="H228">
        <v>39</v>
      </c>
      <c r="I228">
        <v>8.6</v>
      </c>
      <c r="J228">
        <v>0</v>
      </c>
      <c r="K228">
        <v>0</v>
      </c>
      <c r="L228">
        <v>0</v>
      </c>
      <c r="M228">
        <v>0</v>
      </c>
      <c r="O228">
        <v>0</v>
      </c>
      <c r="Q228">
        <v>1</v>
      </c>
    </row>
    <row r="229" spans="1:17" x14ac:dyDescent="0.35">
      <c r="A229" t="s">
        <v>77</v>
      </c>
      <c r="B229" t="s">
        <v>17</v>
      </c>
      <c r="C229">
        <v>2018</v>
      </c>
      <c r="D229">
        <v>1</v>
      </c>
      <c r="E229">
        <v>5</v>
      </c>
      <c r="F229" t="s">
        <v>66</v>
      </c>
      <c r="G229">
        <v>11</v>
      </c>
      <c r="H229">
        <v>17</v>
      </c>
      <c r="I229">
        <v>6</v>
      </c>
      <c r="J229">
        <v>0</v>
      </c>
      <c r="K229">
        <v>0</v>
      </c>
      <c r="L229">
        <v>0</v>
      </c>
      <c r="M229">
        <v>0</v>
      </c>
      <c r="O229">
        <v>0</v>
      </c>
      <c r="Q229">
        <v>0</v>
      </c>
    </row>
    <row r="230" spans="1:17" x14ac:dyDescent="0.35">
      <c r="A230" t="s">
        <v>130</v>
      </c>
      <c r="B230" t="s">
        <v>17</v>
      </c>
      <c r="C230">
        <v>2018</v>
      </c>
      <c r="D230">
        <v>2</v>
      </c>
      <c r="E230">
        <v>5</v>
      </c>
      <c r="F230" t="s">
        <v>32</v>
      </c>
      <c r="G230">
        <v>1</v>
      </c>
      <c r="H230">
        <v>20</v>
      </c>
      <c r="I230">
        <v>2.8</v>
      </c>
      <c r="J230">
        <v>0</v>
      </c>
      <c r="K230">
        <v>0</v>
      </c>
      <c r="L230">
        <v>0</v>
      </c>
      <c r="M230">
        <v>0</v>
      </c>
      <c r="O230">
        <v>0</v>
      </c>
      <c r="Q230">
        <v>0</v>
      </c>
    </row>
    <row r="231" spans="1:17" x14ac:dyDescent="0.35">
      <c r="A231" t="s">
        <v>135</v>
      </c>
      <c r="B231" t="s">
        <v>17</v>
      </c>
      <c r="C231">
        <v>2018</v>
      </c>
      <c r="D231">
        <v>2</v>
      </c>
      <c r="E231">
        <v>5</v>
      </c>
      <c r="F231" t="s">
        <v>32</v>
      </c>
      <c r="G231">
        <v>6</v>
      </c>
      <c r="H231">
        <v>41</v>
      </c>
      <c r="I231">
        <v>6.1</v>
      </c>
      <c r="J231">
        <v>0</v>
      </c>
      <c r="K231">
        <v>0</v>
      </c>
      <c r="L231">
        <v>0</v>
      </c>
      <c r="M231">
        <v>0</v>
      </c>
      <c r="O231">
        <v>0</v>
      </c>
      <c r="Q231">
        <v>0</v>
      </c>
    </row>
    <row r="232" spans="1:17" x14ac:dyDescent="0.35">
      <c r="A232" t="s">
        <v>138</v>
      </c>
      <c r="B232" t="s">
        <v>17</v>
      </c>
      <c r="C232">
        <v>2018</v>
      </c>
      <c r="D232">
        <v>2</v>
      </c>
      <c r="E232">
        <v>5</v>
      </c>
      <c r="F232" t="s">
        <v>32</v>
      </c>
      <c r="G232">
        <v>9</v>
      </c>
      <c r="H232">
        <v>38</v>
      </c>
      <c r="I232">
        <v>5.5</v>
      </c>
      <c r="J232">
        <v>0</v>
      </c>
      <c r="K232">
        <v>0</v>
      </c>
      <c r="L232">
        <v>0</v>
      </c>
      <c r="M232">
        <v>0</v>
      </c>
      <c r="O232">
        <v>0</v>
      </c>
      <c r="Q232">
        <v>0</v>
      </c>
    </row>
    <row r="233" spans="1:17" x14ac:dyDescent="0.35">
      <c r="A233" t="s">
        <v>139</v>
      </c>
      <c r="B233" t="s">
        <v>17</v>
      </c>
      <c r="C233">
        <v>2018</v>
      </c>
      <c r="D233">
        <v>2</v>
      </c>
      <c r="E233">
        <v>5</v>
      </c>
      <c r="F233" t="s">
        <v>32</v>
      </c>
      <c r="G233">
        <v>10</v>
      </c>
      <c r="H233">
        <v>0</v>
      </c>
      <c r="J233">
        <v>0</v>
      </c>
      <c r="K233">
        <v>0</v>
      </c>
      <c r="L233">
        <v>0</v>
      </c>
      <c r="M233">
        <v>0</v>
      </c>
      <c r="O233">
        <v>0</v>
      </c>
      <c r="Q233">
        <v>0</v>
      </c>
    </row>
    <row r="234" spans="1:17" x14ac:dyDescent="0.35">
      <c r="A234" t="s">
        <v>193</v>
      </c>
      <c r="B234" t="s">
        <v>17</v>
      </c>
      <c r="C234">
        <v>2018</v>
      </c>
      <c r="D234">
        <v>3</v>
      </c>
      <c r="E234">
        <v>5</v>
      </c>
      <c r="F234" t="s">
        <v>66</v>
      </c>
      <c r="G234">
        <v>1</v>
      </c>
      <c r="H234">
        <v>62</v>
      </c>
      <c r="I234">
        <v>10.5</v>
      </c>
      <c r="J234">
        <v>0</v>
      </c>
      <c r="K234">
        <v>0</v>
      </c>
      <c r="L234">
        <v>0</v>
      </c>
      <c r="M234">
        <v>0</v>
      </c>
      <c r="O234">
        <v>0</v>
      </c>
      <c r="Q234">
        <v>0</v>
      </c>
    </row>
    <row r="235" spans="1:17" x14ac:dyDescent="0.35">
      <c r="A235" t="s">
        <v>194</v>
      </c>
      <c r="B235" t="s">
        <v>17</v>
      </c>
      <c r="C235">
        <v>2018</v>
      </c>
      <c r="D235">
        <v>3</v>
      </c>
      <c r="E235">
        <v>5</v>
      </c>
      <c r="F235" t="s">
        <v>66</v>
      </c>
      <c r="G235">
        <v>2</v>
      </c>
      <c r="H235">
        <v>32</v>
      </c>
      <c r="I235">
        <v>5.5</v>
      </c>
      <c r="J235">
        <v>0</v>
      </c>
      <c r="K235">
        <v>0</v>
      </c>
      <c r="L235">
        <v>0</v>
      </c>
      <c r="M235">
        <v>0</v>
      </c>
      <c r="O235">
        <v>0</v>
      </c>
      <c r="Q235">
        <v>3</v>
      </c>
    </row>
    <row r="236" spans="1:17" x14ac:dyDescent="0.35">
      <c r="A236" t="s">
        <v>195</v>
      </c>
      <c r="B236" t="s">
        <v>17</v>
      </c>
      <c r="C236">
        <v>2018</v>
      </c>
      <c r="D236">
        <v>3</v>
      </c>
      <c r="E236">
        <v>5</v>
      </c>
      <c r="F236" t="s">
        <v>66</v>
      </c>
      <c r="G236">
        <v>3</v>
      </c>
      <c r="H236">
        <v>35</v>
      </c>
      <c r="I236">
        <v>5.8</v>
      </c>
      <c r="J236">
        <v>0</v>
      </c>
      <c r="K236">
        <v>0</v>
      </c>
      <c r="L236">
        <v>0</v>
      </c>
      <c r="M236">
        <v>0</v>
      </c>
      <c r="O236">
        <v>0</v>
      </c>
      <c r="Q236">
        <v>0</v>
      </c>
    </row>
    <row r="237" spans="1:17" x14ac:dyDescent="0.35">
      <c r="A237" t="s">
        <v>196</v>
      </c>
      <c r="B237" t="s">
        <v>17</v>
      </c>
      <c r="C237">
        <v>2018</v>
      </c>
      <c r="D237">
        <v>3</v>
      </c>
      <c r="E237">
        <v>5</v>
      </c>
      <c r="F237" t="s">
        <v>66</v>
      </c>
      <c r="G237">
        <v>4</v>
      </c>
      <c r="H237">
        <v>39</v>
      </c>
      <c r="I237">
        <v>9.8000000000000007</v>
      </c>
      <c r="J237">
        <v>0</v>
      </c>
      <c r="K237">
        <v>0</v>
      </c>
      <c r="L237">
        <v>0</v>
      </c>
      <c r="M237">
        <v>0</v>
      </c>
      <c r="O237">
        <v>0</v>
      </c>
      <c r="Q237">
        <v>0</v>
      </c>
    </row>
    <row r="238" spans="1:17" x14ac:dyDescent="0.35">
      <c r="A238" t="s">
        <v>197</v>
      </c>
      <c r="B238" t="s">
        <v>17</v>
      </c>
      <c r="C238">
        <v>2018</v>
      </c>
      <c r="D238">
        <v>3</v>
      </c>
      <c r="E238">
        <v>5</v>
      </c>
      <c r="F238" t="s">
        <v>66</v>
      </c>
      <c r="G238">
        <v>5</v>
      </c>
      <c r="H238">
        <v>33</v>
      </c>
      <c r="I238">
        <v>5.9</v>
      </c>
      <c r="J238">
        <v>0</v>
      </c>
      <c r="K238">
        <v>0</v>
      </c>
      <c r="L238">
        <v>0</v>
      </c>
      <c r="M238">
        <v>0</v>
      </c>
      <c r="O238">
        <v>0</v>
      </c>
      <c r="Q238">
        <v>1</v>
      </c>
    </row>
    <row r="239" spans="1:17" x14ac:dyDescent="0.35">
      <c r="A239" t="s">
        <v>198</v>
      </c>
      <c r="B239" t="s">
        <v>17</v>
      </c>
      <c r="C239">
        <v>2018</v>
      </c>
      <c r="D239">
        <v>3</v>
      </c>
      <c r="E239">
        <v>5</v>
      </c>
      <c r="F239" t="s">
        <v>66</v>
      </c>
      <c r="G239">
        <v>6</v>
      </c>
      <c r="H239">
        <v>34</v>
      </c>
      <c r="I239">
        <v>5.5</v>
      </c>
      <c r="J239">
        <v>0</v>
      </c>
      <c r="K239">
        <v>0</v>
      </c>
      <c r="L239">
        <v>0</v>
      </c>
      <c r="M239">
        <v>0</v>
      </c>
      <c r="O239">
        <v>0</v>
      </c>
      <c r="Q239">
        <v>0</v>
      </c>
    </row>
    <row r="240" spans="1:17" x14ac:dyDescent="0.35">
      <c r="A240" t="s">
        <v>199</v>
      </c>
      <c r="B240" t="s">
        <v>17</v>
      </c>
      <c r="C240">
        <v>2018</v>
      </c>
      <c r="D240">
        <v>3</v>
      </c>
      <c r="E240">
        <v>5</v>
      </c>
      <c r="F240" t="s">
        <v>66</v>
      </c>
      <c r="G240">
        <v>7</v>
      </c>
      <c r="H240">
        <v>29</v>
      </c>
      <c r="I240">
        <v>6</v>
      </c>
      <c r="J240">
        <v>0</v>
      </c>
      <c r="K240">
        <v>0</v>
      </c>
      <c r="L240">
        <v>0</v>
      </c>
      <c r="M240">
        <v>0</v>
      </c>
      <c r="O240">
        <v>0</v>
      </c>
      <c r="Q240">
        <v>0</v>
      </c>
    </row>
    <row r="241" spans="1:17" x14ac:dyDescent="0.35">
      <c r="A241" t="s">
        <v>200</v>
      </c>
      <c r="B241" t="s">
        <v>17</v>
      </c>
      <c r="C241">
        <v>2018</v>
      </c>
      <c r="D241">
        <v>3</v>
      </c>
      <c r="E241">
        <v>5</v>
      </c>
      <c r="F241" t="s">
        <v>66</v>
      </c>
      <c r="G241">
        <v>8</v>
      </c>
      <c r="H241">
        <v>55</v>
      </c>
      <c r="I241">
        <v>11.4</v>
      </c>
      <c r="J241">
        <v>0</v>
      </c>
      <c r="K241">
        <v>0</v>
      </c>
      <c r="L241">
        <v>0</v>
      </c>
      <c r="M241">
        <v>0</v>
      </c>
      <c r="O241">
        <v>0</v>
      </c>
      <c r="Q241">
        <v>2</v>
      </c>
    </row>
    <row r="242" spans="1:17" x14ac:dyDescent="0.35">
      <c r="A242" t="s">
        <v>201</v>
      </c>
      <c r="B242" t="s">
        <v>17</v>
      </c>
      <c r="C242">
        <v>2018</v>
      </c>
      <c r="D242">
        <v>3</v>
      </c>
      <c r="E242">
        <v>5</v>
      </c>
      <c r="F242" t="s">
        <v>66</v>
      </c>
      <c r="G242">
        <v>9</v>
      </c>
      <c r="H242">
        <v>34</v>
      </c>
      <c r="I242">
        <v>5.5</v>
      </c>
      <c r="J242">
        <v>0</v>
      </c>
      <c r="K242">
        <v>0</v>
      </c>
      <c r="L242">
        <v>0</v>
      </c>
      <c r="M242">
        <v>0</v>
      </c>
      <c r="O242">
        <v>0</v>
      </c>
      <c r="Q242">
        <v>0</v>
      </c>
    </row>
    <row r="243" spans="1:17" x14ac:dyDescent="0.35">
      <c r="A243" t="s">
        <v>202</v>
      </c>
      <c r="B243" t="s">
        <v>17</v>
      </c>
      <c r="C243">
        <v>2018</v>
      </c>
      <c r="D243">
        <v>3</v>
      </c>
      <c r="E243">
        <v>5</v>
      </c>
      <c r="F243" t="s">
        <v>66</v>
      </c>
      <c r="G243">
        <v>10</v>
      </c>
      <c r="H243">
        <v>26</v>
      </c>
      <c r="I243">
        <v>4.4000000000000004</v>
      </c>
      <c r="J243">
        <v>0</v>
      </c>
      <c r="K243">
        <v>0</v>
      </c>
      <c r="L243">
        <v>0</v>
      </c>
      <c r="M243">
        <v>0</v>
      </c>
      <c r="O243">
        <v>0</v>
      </c>
      <c r="Q243">
        <v>0</v>
      </c>
    </row>
    <row r="244" spans="1:17" x14ac:dyDescent="0.35">
      <c r="A244" t="s">
        <v>254</v>
      </c>
      <c r="B244" t="s">
        <v>17</v>
      </c>
      <c r="C244">
        <v>2018</v>
      </c>
      <c r="D244">
        <v>4</v>
      </c>
      <c r="E244">
        <v>5</v>
      </c>
      <c r="F244" t="s">
        <v>18</v>
      </c>
      <c r="G244">
        <v>2</v>
      </c>
      <c r="H244">
        <v>50</v>
      </c>
      <c r="I244">
        <v>9.4</v>
      </c>
      <c r="J244">
        <v>0</v>
      </c>
      <c r="K244">
        <v>0</v>
      </c>
      <c r="L244">
        <v>0</v>
      </c>
      <c r="M244">
        <v>0</v>
      </c>
      <c r="O244">
        <v>0</v>
      </c>
      <c r="Q244">
        <v>0</v>
      </c>
    </row>
    <row r="245" spans="1:17" x14ac:dyDescent="0.35">
      <c r="A245" t="s">
        <v>255</v>
      </c>
      <c r="B245" t="s">
        <v>17</v>
      </c>
      <c r="C245">
        <v>2018</v>
      </c>
      <c r="D245">
        <v>4</v>
      </c>
      <c r="E245">
        <v>5</v>
      </c>
      <c r="F245" t="s">
        <v>18</v>
      </c>
      <c r="G245">
        <v>3</v>
      </c>
      <c r="H245">
        <v>37</v>
      </c>
      <c r="I245">
        <v>4.5999999999999996</v>
      </c>
      <c r="J245">
        <v>0</v>
      </c>
      <c r="K245">
        <v>0</v>
      </c>
      <c r="L245">
        <v>0</v>
      </c>
      <c r="M245">
        <v>0</v>
      </c>
      <c r="O245">
        <v>0</v>
      </c>
      <c r="Q245">
        <v>0</v>
      </c>
    </row>
    <row r="246" spans="1:17" x14ac:dyDescent="0.35">
      <c r="A246" t="s">
        <v>260</v>
      </c>
      <c r="B246" t="s">
        <v>17</v>
      </c>
      <c r="C246">
        <v>2018</v>
      </c>
      <c r="D246">
        <v>4</v>
      </c>
      <c r="E246">
        <v>5</v>
      </c>
      <c r="F246" t="s">
        <v>18</v>
      </c>
      <c r="G246">
        <v>8</v>
      </c>
      <c r="H246">
        <v>39</v>
      </c>
      <c r="I246">
        <v>6.7</v>
      </c>
      <c r="J246">
        <v>0</v>
      </c>
      <c r="K246">
        <v>0</v>
      </c>
      <c r="L246">
        <v>0</v>
      </c>
      <c r="M246">
        <v>0</v>
      </c>
      <c r="O246">
        <v>0</v>
      </c>
      <c r="Q246">
        <v>0</v>
      </c>
    </row>
    <row r="247" spans="1:17" x14ac:dyDescent="0.35">
      <c r="A247" t="s">
        <v>316</v>
      </c>
      <c r="B247" t="s">
        <v>17</v>
      </c>
      <c r="C247">
        <v>2018</v>
      </c>
      <c r="D247">
        <v>5</v>
      </c>
      <c r="E247">
        <v>5</v>
      </c>
      <c r="F247" t="s">
        <v>78</v>
      </c>
      <c r="G247">
        <v>1</v>
      </c>
      <c r="H247">
        <v>33</v>
      </c>
      <c r="I247">
        <v>5.4</v>
      </c>
      <c r="J247">
        <v>0</v>
      </c>
      <c r="K247">
        <v>0</v>
      </c>
      <c r="L247">
        <v>0</v>
      </c>
      <c r="M247">
        <v>0</v>
      </c>
      <c r="O247">
        <v>0</v>
      </c>
      <c r="Q247">
        <v>0</v>
      </c>
    </row>
    <row r="248" spans="1:17" x14ac:dyDescent="0.35">
      <c r="A248" t="s">
        <v>318</v>
      </c>
      <c r="B248" t="s">
        <v>17</v>
      </c>
      <c r="C248">
        <v>2018</v>
      </c>
      <c r="D248">
        <v>5</v>
      </c>
      <c r="E248">
        <v>5</v>
      </c>
      <c r="F248" t="s">
        <v>78</v>
      </c>
      <c r="G248">
        <v>3</v>
      </c>
      <c r="H248">
        <v>26</v>
      </c>
      <c r="I248">
        <v>5.5</v>
      </c>
      <c r="J248">
        <v>0</v>
      </c>
      <c r="K248">
        <v>0</v>
      </c>
      <c r="L248">
        <v>0</v>
      </c>
      <c r="M248">
        <v>0</v>
      </c>
      <c r="O248">
        <v>0</v>
      </c>
      <c r="Q248">
        <v>0</v>
      </c>
    </row>
    <row r="249" spans="1:17" x14ac:dyDescent="0.35">
      <c r="A249" t="s">
        <v>319</v>
      </c>
      <c r="B249" t="s">
        <v>17</v>
      </c>
      <c r="C249">
        <v>2018</v>
      </c>
      <c r="D249">
        <v>5</v>
      </c>
      <c r="E249">
        <v>5</v>
      </c>
      <c r="F249" t="s">
        <v>78</v>
      </c>
      <c r="G249">
        <v>4</v>
      </c>
      <c r="H249">
        <v>47</v>
      </c>
      <c r="I249">
        <v>8.4</v>
      </c>
      <c r="J249">
        <v>0</v>
      </c>
      <c r="K249">
        <v>0</v>
      </c>
      <c r="L249">
        <v>0</v>
      </c>
      <c r="M249">
        <v>0</v>
      </c>
      <c r="O249">
        <v>0</v>
      </c>
      <c r="Q249">
        <v>0</v>
      </c>
    </row>
    <row r="250" spans="1:17" x14ac:dyDescent="0.35">
      <c r="A250" t="s">
        <v>320</v>
      </c>
      <c r="B250" t="s">
        <v>17</v>
      </c>
      <c r="C250">
        <v>2018</v>
      </c>
      <c r="D250">
        <v>5</v>
      </c>
      <c r="E250">
        <v>5</v>
      </c>
      <c r="F250" t="s">
        <v>78</v>
      </c>
      <c r="G250">
        <v>5</v>
      </c>
      <c r="H250">
        <v>21</v>
      </c>
      <c r="I250">
        <v>4.7</v>
      </c>
      <c r="J250">
        <v>0</v>
      </c>
      <c r="K250">
        <v>0</v>
      </c>
      <c r="L250">
        <v>0</v>
      </c>
      <c r="M250">
        <v>0</v>
      </c>
      <c r="O250">
        <v>0</v>
      </c>
      <c r="Q250">
        <v>0</v>
      </c>
    </row>
    <row r="251" spans="1:17" x14ac:dyDescent="0.35">
      <c r="A251" t="s">
        <v>321</v>
      </c>
      <c r="B251" t="s">
        <v>17</v>
      </c>
      <c r="C251">
        <v>2018</v>
      </c>
      <c r="D251">
        <v>5</v>
      </c>
      <c r="E251">
        <v>5</v>
      </c>
      <c r="F251" t="s">
        <v>78</v>
      </c>
      <c r="G251">
        <v>6</v>
      </c>
      <c r="H251">
        <v>21</v>
      </c>
      <c r="I251">
        <v>4.0999999999999996</v>
      </c>
      <c r="J251">
        <v>0</v>
      </c>
      <c r="K251">
        <v>0</v>
      </c>
      <c r="L251">
        <v>0</v>
      </c>
      <c r="M251">
        <v>0</v>
      </c>
      <c r="O251">
        <v>0</v>
      </c>
      <c r="Q251">
        <v>0</v>
      </c>
    </row>
    <row r="252" spans="1:17" x14ac:dyDescent="0.35">
      <c r="A252" t="s">
        <v>322</v>
      </c>
      <c r="B252" t="s">
        <v>17</v>
      </c>
      <c r="C252">
        <v>2018</v>
      </c>
      <c r="D252">
        <v>5</v>
      </c>
      <c r="E252">
        <v>5</v>
      </c>
      <c r="F252" t="s">
        <v>78</v>
      </c>
      <c r="G252">
        <v>7</v>
      </c>
      <c r="H252">
        <v>45</v>
      </c>
      <c r="I252">
        <v>8.6</v>
      </c>
      <c r="J252">
        <v>0</v>
      </c>
      <c r="K252">
        <v>0</v>
      </c>
      <c r="L252">
        <v>0</v>
      </c>
      <c r="M252">
        <v>0</v>
      </c>
      <c r="O252">
        <v>0</v>
      </c>
      <c r="Q252">
        <v>0</v>
      </c>
    </row>
    <row r="253" spans="1:17" x14ac:dyDescent="0.35">
      <c r="A253" t="s">
        <v>323</v>
      </c>
      <c r="B253" t="s">
        <v>17</v>
      </c>
      <c r="C253">
        <v>2018</v>
      </c>
      <c r="D253">
        <v>5</v>
      </c>
      <c r="E253">
        <v>5</v>
      </c>
      <c r="F253" t="s">
        <v>78</v>
      </c>
      <c r="G253">
        <v>8</v>
      </c>
      <c r="H253">
        <v>39</v>
      </c>
      <c r="I253">
        <v>6</v>
      </c>
      <c r="J253">
        <v>0</v>
      </c>
      <c r="K253">
        <v>0</v>
      </c>
      <c r="L253">
        <v>0</v>
      </c>
      <c r="M253">
        <v>0</v>
      </c>
      <c r="O253">
        <v>0</v>
      </c>
      <c r="Q253">
        <v>0</v>
      </c>
    </row>
    <row r="254" spans="1:17" x14ac:dyDescent="0.35">
      <c r="A254" t="s">
        <v>324</v>
      </c>
      <c r="B254" t="s">
        <v>17</v>
      </c>
      <c r="C254">
        <v>2018</v>
      </c>
      <c r="D254">
        <v>5</v>
      </c>
      <c r="E254">
        <v>5</v>
      </c>
      <c r="F254" t="s">
        <v>78</v>
      </c>
      <c r="G254">
        <v>9</v>
      </c>
      <c r="H254">
        <v>32</v>
      </c>
      <c r="I254">
        <v>5.4</v>
      </c>
      <c r="J254">
        <v>0</v>
      </c>
      <c r="K254">
        <v>0</v>
      </c>
      <c r="L254">
        <v>0</v>
      </c>
      <c r="M254">
        <v>0</v>
      </c>
      <c r="O254">
        <v>0</v>
      </c>
      <c r="Q254">
        <v>0</v>
      </c>
    </row>
    <row r="255" spans="1:17" x14ac:dyDescent="0.35">
      <c r="A255" t="s">
        <v>377</v>
      </c>
      <c r="B255" t="s">
        <v>17</v>
      </c>
      <c r="C255">
        <v>2018</v>
      </c>
      <c r="D255">
        <v>6</v>
      </c>
      <c r="E255">
        <v>5</v>
      </c>
      <c r="F255" t="s">
        <v>55</v>
      </c>
      <c r="G255">
        <v>2</v>
      </c>
      <c r="H255">
        <v>38</v>
      </c>
      <c r="I255">
        <v>3.8</v>
      </c>
      <c r="J255">
        <v>0</v>
      </c>
      <c r="K255">
        <v>0</v>
      </c>
      <c r="L255">
        <v>0</v>
      </c>
      <c r="M255">
        <v>0</v>
      </c>
      <c r="N255" t="s">
        <v>38</v>
      </c>
      <c r="O255">
        <v>0</v>
      </c>
      <c r="Q255">
        <v>0</v>
      </c>
    </row>
    <row r="256" spans="1:17" x14ac:dyDescent="0.35">
      <c r="A256" t="s">
        <v>378</v>
      </c>
      <c r="B256" t="s">
        <v>17</v>
      </c>
      <c r="C256">
        <v>2018</v>
      </c>
      <c r="D256">
        <v>6</v>
      </c>
      <c r="E256">
        <v>5</v>
      </c>
      <c r="F256" t="s">
        <v>55</v>
      </c>
      <c r="G256">
        <v>3</v>
      </c>
      <c r="H256">
        <v>49</v>
      </c>
      <c r="I256">
        <v>9.6999999999999993</v>
      </c>
      <c r="J256">
        <v>0</v>
      </c>
      <c r="K256">
        <v>0</v>
      </c>
      <c r="L256">
        <v>0</v>
      </c>
      <c r="M256">
        <v>0</v>
      </c>
      <c r="O256">
        <v>0</v>
      </c>
      <c r="Q256">
        <v>1</v>
      </c>
    </row>
    <row r="257" spans="1:17" x14ac:dyDescent="0.35">
      <c r="A257" t="s">
        <v>379</v>
      </c>
      <c r="B257" t="s">
        <v>17</v>
      </c>
      <c r="C257">
        <v>2018</v>
      </c>
      <c r="D257">
        <v>6</v>
      </c>
      <c r="E257">
        <v>5</v>
      </c>
      <c r="F257" t="s">
        <v>55</v>
      </c>
      <c r="G257">
        <v>4</v>
      </c>
      <c r="H257">
        <v>56</v>
      </c>
      <c r="I257">
        <v>11.3</v>
      </c>
      <c r="J257">
        <v>0</v>
      </c>
      <c r="K257">
        <v>0</v>
      </c>
      <c r="L257">
        <v>0</v>
      </c>
      <c r="M257">
        <v>0</v>
      </c>
      <c r="O257">
        <v>0</v>
      </c>
      <c r="Q257">
        <v>0</v>
      </c>
    </row>
    <row r="258" spans="1:17" x14ac:dyDescent="0.35">
      <c r="A258" t="s">
        <v>380</v>
      </c>
      <c r="B258" t="s">
        <v>17</v>
      </c>
      <c r="C258">
        <v>2018</v>
      </c>
      <c r="D258">
        <v>6</v>
      </c>
      <c r="E258">
        <v>5</v>
      </c>
      <c r="F258" t="s">
        <v>55</v>
      </c>
      <c r="G258">
        <v>5</v>
      </c>
      <c r="H258">
        <v>54</v>
      </c>
      <c r="I258">
        <v>7.5</v>
      </c>
      <c r="J258">
        <v>0</v>
      </c>
      <c r="K258">
        <v>0</v>
      </c>
      <c r="L258">
        <v>0</v>
      </c>
      <c r="M258">
        <v>0</v>
      </c>
      <c r="O258">
        <v>0</v>
      </c>
      <c r="Q258">
        <v>0</v>
      </c>
    </row>
    <row r="259" spans="1:17" x14ac:dyDescent="0.35">
      <c r="A259" t="s">
        <v>383</v>
      </c>
      <c r="B259" t="s">
        <v>17</v>
      </c>
      <c r="C259">
        <v>2018</v>
      </c>
      <c r="D259">
        <v>6</v>
      </c>
      <c r="E259">
        <v>5</v>
      </c>
      <c r="F259" t="s">
        <v>55</v>
      </c>
      <c r="G259">
        <v>8</v>
      </c>
      <c r="H259">
        <v>47</v>
      </c>
      <c r="I259">
        <v>6.3</v>
      </c>
      <c r="J259">
        <v>0</v>
      </c>
      <c r="K259">
        <v>0</v>
      </c>
      <c r="L259">
        <v>0</v>
      </c>
      <c r="M259">
        <v>0</v>
      </c>
      <c r="N259" t="s">
        <v>38</v>
      </c>
      <c r="O259">
        <v>0</v>
      </c>
      <c r="Q259">
        <v>0</v>
      </c>
    </row>
    <row r="260" spans="1:17" x14ac:dyDescent="0.35">
      <c r="A260" t="s">
        <v>436</v>
      </c>
      <c r="B260" t="s">
        <v>17</v>
      </c>
      <c r="C260">
        <v>2018</v>
      </c>
      <c r="D260">
        <v>7</v>
      </c>
      <c r="E260">
        <v>5</v>
      </c>
      <c r="F260" t="s">
        <v>55</v>
      </c>
      <c r="G260">
        <v>1</v>
      </c>
      <c r="H260">
        <v>50</v>
      </c>
      <c r="I260">
        <v>9.3000000000000007</v>
      </c>
      <c r="J260">
        <v>0</v>
      </c>
      <c r="K260">
        <v>0</v>
      </c>
      <c r="L260">
        <v>0</v>
      </c>
      <c r="M260">
        <v>0</v>
      </c>
      <c r="O260">
        <v>0</v>
      </c>
      <c r="Q260">
        <v>0</v>
      </c>
    </row>
    <row r="261" spans="1:17" x14ac:dyDescent="0.35">
      <c r="A261" t="s">
        <v>437</v>
      </c>
      <c r="B261" t="s">
        <v>17</v>
      </c>
      <c r="C261">
        <v>2018</v>
      </c>
      <c r="D261">
        <v>7</v>
      </c>
      <c r="E261">
        <v>5</v>
      </c>
      <c r="F261" t="s">
        <v>55</v>
      </c>
      <c r="G261">
        <v>2</v>
      </c>
      <c r="H261">
        <v>64</v>
      </c>
      <c r="I261">
        <v>11.4</v>
      </c>
      <c r="J261">
        <v>0</v>
      </c>
      <c r="K261">
        <v>0</v>
      </c>
      <c r="L261">
        <v>0</v>
      </c>
      <c r="M261">
        <v>0</v>
      </c>
      <c r="O261">
        <v>0</v>
      </c>
      <c r="Q261">
        <v>0</v>
      </c>
    </row>
    <row r="262" spans="1:17" x14ac:dyDescent="0.35">
      <c r="A262" t="s">
        <v>439</v>
      </c>
      <c r="B262" t="s">
        <v>17</v>
      </c>
      <c r="C262">
        <v>2018</v>
      </c>
      <c r="D262">
        <v>7</v>
      </c>
      <c r="E262">
        <v>5</v>
      </c>
      <c r="F262" t="s">
        <v>55</v>
      </c>
      <c r="G262">
        <v>4</v>
      </c>
      <c r="H262">
        <v>40</v>
      </c>
      <c r="I262">
        <v>9.4</v>
      </c>
      <c r="J262">
        <v>0</v>
      </c>
      <c r="K262">
        <v>0</v>
      </c>
      <c r="L262">
        <v>0</v>
      </c>
      <c r="M262">
        <v>0</v>
      </c>
      <c r="O262">
        <v>0</v>
      </c>
      <c r="Q262">
        <v>3</v>
      </c>
    </row>
    <row r="263" spans="1:17" x14ac:dyDescent="0.35">
      <c r="A263" t="s">
        <v>442</v>
      </c>
      <c r="B263" t="s">
        <v>17</v>
      </c>
      <c r="C263">
        <v>2018</v>
      </c>
      <c r="D263">
        <v>7</v>
      </c>
      <c r="E263">
        <v>5</v>
      </c>
      <c r="F263" t="s">
        <v>55</v>
      </c>
      <c r="G263">
        <v>7</v>
      </c>
      <c r="H263">
        <v>48</v>
      </c>
      <c r="I263">
        <v>7.2</v>
      </c>
      <c r="J263">
        <v>0</v>
      </c>
      <c r="K263">
        <v>0</v>
      </c>
      <c r="L263">
        <v>0</v>
      </c>
      <c r="M263">
        <v>0</v>
      </c>
      <c r="O263">
        <v>0</v>
      </c>
      <c r="Q263">
        <v>1</v>
      </c>
    </row>
    <row r="264" spans="1:17" x14ac:dyDescent="0.35">
      <c r="A264" t="s">
        <v>443</v>
      </c>
      <c r="B264" t="s">
        <v>17</v>
      </c>
      <c r="C264">
        <v>2018</v>
      </c>
      <c r="D264">
        <v>7</v>
      </c>
      <c r="E264">
        <v>5</v>
      </c>
      <c r="F264" t="s">
        <v>55</v>
      </c>
      <c r="G264">
        <v>8</v>
      </c>
      <c r="H264">
        <v>37</v>
      </c>
      <c r="I264">
        <v>7.3</v>
      </c>
      <c r="J264">
        <v>0</v>
      </c>
      <c r="K264">
        <v>0</v>
      </c>
      <c r="L264">
        <v>0</v>
      </c>
      <c r="M264">
        <v>0</v>
      </c>
      <c r="N264" t="s">
        <v>38</v>
      </c>
      <c r="O264">
        <v>0</v>
      </c>
      <c r="Q264">
        <v>0</v>
      </c>
    </row>
    <row r="265" spans="1:17" x14ac:dyDescent="0.35">
      <c r="A265" t="s">
        <v>444</v>
      </c>
      <c r="B265" t="s">
        <v>17</v>
      </c>
      <c r="C265">
        <v>2018</v>
      </c>
      <c r="D265">
        <v>7</v>
      </c>
      <c r="E265">
        <v>5</v>
      </c>
      <c r="F265" t="s">
        <v>55</v>
      </c>
      <c r="G265">
        <v>9</v>
      </c>
      <c r="H265">
        <v>58</v>
      </c>
      <c r="I265">
        <v>9.6999999999999993</v>
      </c>
      <c r="J265">
        <v>0</v>
      </c>
      <c r="K265">
        <v>0</v>
      </c>
      <c r="L265">
        <v>0</v>
      </c>
      <c r="M265">
        <v>0</v>
      </c>
      <c r="O265">
        <v>0</v>
      </c>
      <c r="Q265">
        <v>2</v>
      </c>
    </row>
    <row r="266" spans="1:17" x14ac:dyDescent="0.35">
      <c r="A266" t="s">
        <v>445</v>
      </c>
      <c r="B266" t="s">
        <v>17</v>
      </c>
      <c r="C266">
        <v>2018</v>
      </c>
      <c r="D266">
        <v>7</v>
      </c>
      <c r="E266">
        <v>5</v>
      </c>
      <c r="F266" t="s">
        <v>55</v>
      </c>
      <c r="G266">
        <v>10</v>
      </c>
      <c r="H266">
        <v>61</v>
      </c>
      <c r="I266">
        <v>10.199999999999999</v>
      </c>
      <c r="J266">
        <v>0</v>
      </c>
      <c r="K266">
        <v>0</v>
      </c>
      <c r="L266">
        <v>0</v>
      </c>
      <c r="M266">
        <v>0</v>
      </c>
      <c r="O266">
        <v>0</v>
      </c>
      <c r="Q266">
        <v>1</v>
      </c>
    </row>
    <row r="267" spans="1:17" x14ac:dyDescent="0.35">
      <c r="A267" t="s">
        <v>499</v>
      </c>
      <c r="B267" t="s">
        <v>17</v>
      </c>
      <c r="C267">
        <v>2018</v>
      </c>
      <c r="D267">
        <v>8</v>
      </c>
      <c r="E267">
        <v>5</v>
      </c>
      <c r="F267" t="s">
        <v>78</v>
      </c>
      <c r="G267">
        <v>3</v>
      </c>
      <c r="H267">
        <v>34</v>
      </c>
      <c r="I267">
        <v>4.7</v>
      </c>
      <c r="J267">
        <v>0</v>
      </c>
      <c r="K267">
        <v>0</v>
      </c>
      <c r="L267">
        <v>0</v>
      </c>
      <c r="M267">
        <v>0</v>
      </c>
      <c r="O267">
        <v>0</v>
      </c>
      <c r="Q267">
        <v>0</v>
      </c>
    </row>
    <row r="268" spans="1:17" x14ac:dyDescent="0.35">
      <c r="A268" t="s">
        <v>500</v>
      </c>
      <c r="B268" t="s">
        <v>17</v>
      </c>
      <c r="C268">
        <v>2018</v>
      </c>
      <c r="D268">
        <v>8</v>
      </c>
      <c r="E268">
        <v>5</v>
      </c>
      <c r="F268" t="s">
        <v>78</v>
      </c>
      <c r="G268">
        <v>4</v>
      </c>
      <c r="H268">
        <v>15</v>
      </c>
      <c r="I268">
        <v>2.8</v>
      </c>
      <c r="J268">
        <v>0</v>
      </c>
      <c r="K268">
        <v>0</v>
      </c>
      <c r="L268">
        <v>0</v>
      </c>
      <c r="M268">
        <v>0</v>
      </c>
      <c r="O268">
        <v>0</v>
      </c>
      <c r="Q268">
        <v>0</v>
      </c>
    </row>
    <row r="269" spans="1:17" x14ac:dyDescent="0.35">
      <c r="A269" t="s">
        <v>501</v>
      </c>
      <c r="B269" t="s">
        <v>17</v>
      </c>
      <c r="C269">
        <v>2018</v>
      </c>
      <c r="D269">
        <v>8</v>
      </c>
      <c r="E269">
        <v>5</v>
      </c>
      <c r="F269" t="s">
        <v>78</v>
      </c>
      <c r="G269">
        <v>5</v>
      </c>
      <c r="H269">
        <v>36</v>
      </c>
      <c r="I269">
        <v>5.3</v>
      </c>
      <c r="J269">
        <v>0</v>
      </c>
      <c r="K269">
        <v>0</v>
      </c>
      <c r="L269">
        <v>0</v>
      </c>
      <c r="M269">
        <v>0</v>
      </c>
      <c r="O269">
        <v>0</v>
      </c>
      <c r="Q269">
        <v>0</v>
      </c>
    </row>
    <row r="270" spans="1:17" x14ac:dyDescent="0.35">
      <c r="A270" t="s">
        <v>504</v>
      </c>
      <c r="B270" t="s">
        <v>17</v>
      </c>
      <c r="C270">
        <v>2018</v>
      </c>
      <c r="D270">
        <v>8</v>
      </c>
      <c r="E270">
        <v>5</v>
      </c>
      <c r="F270" t="s">
        <v>78</v>
      </c>
      <c r="G270">
        <v>8</v>
      </c>
      <c r="H270">
        <v>30</v>
      </c>
      <c r="I270">
        <v>5.8</v>
      </c>
      <c r="J270">
        <v>0</v>
      </c>
      <c r="K270">
        <v>0</v>
      </c>
      <c r="L270">
        <v>0</v>
      </c>
      <c r="M270">
        <v>0</v>
      </c>
      <c r="O270">
        <v>0</v>
      </c>
      <c r="Q270">
        <v>0</v>
      </c>
    </row>
    <row r="271" spans="1:17" x14ac:dyDescent="0.35">
      <c r="A271" t="s">
        <v>560</v>
      </c>
      <c r="B271" t="s">
        <v>17</v>
      </c>
      <c r="C271">
        <v>2018</v>
      </c>
      <c r="D271">
        <v>9</v>
      </c>
      <c r="E271">
        <v>5</v>
      </c>
      <c r="F271" t="s">
        <v>78</v>
      </c>
      <c r="G271">
        <v>4</v>
      </c>
      <c r="H271">
        <v>46</v>
      </c>
      <c r="I271">
        <v>6.9</v>
      </c>
      <c r="J271">
        <v>0</v>
      </c>
      <c r="K271">
        <v>0</v>
      </c>
      <c r="L271">
        <v>0</v>
      </c>
      <c r="M271">
        <v>0</v>
      </c>
      <c r="O271">
        <v>0</v>
      </c>
      <c r="Q271">
        <v>0</v>
      </c>
    </row>
    <row r="272" spans="1:17" x14ac:dyDescent="0.35">
      <c r="A272" t="s">
        <v>561</v>
      </c>
      <c r="B272" t="s">
        <v>17</v>
      </c>
      <c r="C272">
        <v>2018</v>
      </c>
      <c r="D272">
        <v>9</v>
      </c>
      <c r="E272">
        <v>5</v>
      </c>
      <c r="F272" t="s">
        <v>78</v>
      </c>
      <c r="G272">
        <v>5</v>
      </c>
      <c r="H272">
        <v>60</v>
      </c>
      <c r="I272">
        <v>9.9</v>
      </c>
      <c r="J272">
        <v>0</v>
      </c>
      <c r="K272">
        <v>0</v>
      </c>
      <c r="L272">
        <v>0</v>
      </c>
      <c r="M272">
        <v>0</v>
      </c>
      <c r="O272">
        <v>0</v>
      </c>
      <c r="Q272">
        <v>0</v>
      </c>
    </row>
    <row r="273" spans="1:17" x14ac:dyDescent="0.35">
      <c r="A273" t="s">
        <v>562</v>
      </c>
      <c r="B273" t="s">
        <v>17</v>
      </c>
      <c r="C273">
        <v>2018</v>
      </c>
      <c r="D273">
        <v>9</v>
      </c>
      <c r="E273">
        <v>5</v>
      </c>
      <c r="F273" t="s">
        <v>78</v>
      </c>
      <c r="G273">
        <v>6</v>
      </c>
      <c r="H273">
        <v>48</v>
      </c>
      <c r="I273">
        <v>10.7</v>
      </c>
      <c r="J273">
        <v>0</v>
      </c>
      <c r="K273">
        <v>0</v>
      </c>
      <c r="L273">
        <v>0</v>
      </c>
      <c r="M273">
        <v>0</v>
      </c>
      <c r="O273">
        <v>0</v>
      </c>
      <c r="Q273">
        <v>0</v>
      </c>
    </row>
    <row r="274" spans="1:17" x14ac:dyDescent="0.35">
      <c r="A274" t="s">
        <v>566</v>
      </c>
      <c r="B274" t="s">
        <v>17</v>
      </c>
      <c r="C274">
        <v>2018</v>
      </c>
      <c r="D274">
        <v>9</v>
      </c>
      <c r="E274">
        <v>5</v>
      </c>
      <c r="F274" t="s">
        <v>78</v>
      </c>
      <c r="G274">
        <v>10</v>
      </c>
      <c r="H274">
        <v>64</v>
      </c>
      <c r="I274">
        <v>9.5</v>
      </c>
      <c r="J274">
        <v>0</v>
      </c>
      <c r="K274">
        <v>0</v>
      </c>
      <c r="L274">
        <v>0</v>
      </c>
      <c r="M274">
        <v>0</v>
      </c>
      <c r="O274">
        <v>0</v>
      </c>
      <c r="Q274">
        <v>0</v>
      </c>
    </row>
    <row r="275" spans="1:17" x14ac:dyDescent="0.35">
      <c r="A275" t="s">
        <v>618</v>
      </c>
      <c r="B275" t="s">
        <v>17</v>
      </c>
      <c r="C275">
        <v>2018</v>
      </c>
      <c r="D275">
        <v>10</v>
      </c>
      <c r="E275">
        <v>5</v>
      </c>
      <c r="F275" t="s">
        <v>78</v>
      </c>
      <c r="G275">
        <v>1</v>
      </c>
      <c r="H275">
        <v>34</v>
      </c>
      <c r="I275">
        <v>7.6</v>
      </c>
      <c r="J275">
        <v>0</v>
      </c>
      <c r="K275">
        <v>0</v>
      </c>
      <c r="L275">
        <v>0</v>
      </c>
      <c r="M275">
        <v>0</v>
      </c>
      <c r="O275">
        <v>0</v>
      </c>
      <c r="Q275">
        <v>0</v>
      </c>
    </row>
    <row r="276" spans="1:17" x14ac:dyDescent="0.35">
      <c r="A276" t="s">
        <v>619</v>
      </c>
      <c r="B276" t="s">
        <v>17</v>
      </c>
      <c r="C276">
        <v>2018</v>
      </c>
      <c r="D276">
        <v>10</v>
      </c>
      <c r="E276">
        <v>5</v>
      </c>
      <c r="F276" t="s">
        <v>78</v>
      </c>
      <c r="G276">
        <v>2</v>
      </c>
      <c r="H276">
        <v>50</v>
      </c>
      <c r="I276">
        <v>8.5</v>
      </c>
      <c r="J276">
        <v>0</v>
      </c>
      <c r="K276">
        <v>0</v>
      </c>
      <c r="L276">
        <v>0</v>
      </c>
      <c r="M276">
        <v>0</v>
      </c>
      <c r="N276" t="s">
        <v>38</v>
      </c>
      <c r="O276">
        <v>0</v>
      </c>
      <c r="Q276">
        <v>0</v>
      </c>
    </row>
    <row r="277" spans="1:17" x14ac:dyDescent="0.35">
      <c r="A277" t="s">
        <v>621</v>
      </c>
      <c r="B277" t="s">
        <v>17</v>
      </c>
      <c r="C277">
        <v>2018</v>
      </c>
      <c r="D277">
        <v>10</v>
      </c>
      <c r="E277">
        <v>5</v>
      </c>
      <c r="F277" t="s">
        <v>78</v>
      </c>
      <c r="G277">
        <v>4</v>
      </c>
      <c r="H277">
        <v>19</v>
      </c>
      <c r="I277">
        <v>3.3</v>
      </c>
      <c r="J277">
        <v>0</v>
      </c>
      <c r="K277">
        <v>0</v>
      </c>
      <c r="L277">
        <v>0</v>
      </c>
      <c r="M277">
        <v>0</v>
      </c>
      <c r="O277">
        <v>0</v>
      </c>
      <c r="Q277">
        <v>0</v>
      </c>
    </row>
    <row r="278" spans="1:17" x14ac:dyDescent="0.35">
      <c r="A278" t="s">
        <v>623</v>
      </c>
      <c r="B278" t="s">
        <v>17</v>
      </c>
      <c r="C278">
        <v>2018</v>
      </c>
      <c r="D278">
        <v>10</v>
      </c>
      <c r="E278">
        <v>5</v>
      </c>
      <c r="F278" t="s">
        <v>78</v>
      </c>
      <c r="G278">
        <v>6</v>
      </c>
      <c r="H278">
        <v>38</v>
      </c>
      <c r="I278">
        <v>5.6</v>
      </c>
      <c r="J278">
        <v>0</v>
      </c>
      <c r="K278">
        <v>0</v>
      </c>
      <c r="L278">
        <v>0</v>
      </c>
      <c r="M278">
        <v>0</v>
      </c>
      <c r="O278">
        <v>0</v>
      </c>
      <c r="Q278">
        <v>0</v>
      </c>
    </row>
    <row r="279" spans="1:17" x14ac:dyDescent="0.35">
      <c r="A279" t="s">
        <v>624</v>
      </c>
      <c r="B279" t="s">
        <v>17</v>
      </c>
      <c r="C279">
        <v>2018</v>
      </c>
      <c r="D279">
        <v>10</v>
      </c>
      <c r="E279">
        <v>5</v>
      </c>
      <c r="F279" t="s">
        <v>78</v>
      </c>
      <c r="G279">
        <v>7</v>
      </c>
      <c r="H279">
        <v>33</v>
      </c>
      <c r="I279">
        <v>4</v>
      </c>
      <c r="J279">
        <v>0</v>
      </c>
      <c r="K279">
        <v>0</v>
      </c>
      <c r="L279">
        <v>0</v>
      </c>
      <c r="M279">
        <v>0</v>
      </c>
      <c r="O279">
        <v>0</v>
      </c>
      <c r="Q279">
        <v>0</v>
      </c>
    </row>
    <row r="280" spans="1:17" x14ac:dyDescent="0.35">
      <c r="A280" t="s">
        <v>625</v>
      </c>
      <c r="B280" t="s">
        <v>17</v>
      </c>
      <c r="C280">
        <v>2018</v>
      </c>
      <c r="D280">
        <v>10</v>
      </c>
      <c r="E280">
        <v>5</v>
      </c>
      <c r="F280" t="s">
        <v>78</v>
      </c>
      <c r="G280">
        <v>8</v>
      </c>
      <c r="H280">
        <v>37</v>
      </c>
      <c r="I280">
        <v>6.9</v>
      </c>
      <c r="J280">
        <v>0</v>
      </c>
      <c r="K280">
        <v>0</v>
      </c>
      <c r="L280">
        <v>0</v>
      </c>
      <c r="M280">
        <v>0</v>
      </c>
      <c r="O280">
        <v>0</v>
      </c>
      <c r="Q280">
        <v>0</v>
      </c>
    </row>
    <row r="281" spans="1:17" x14ac:dyDescent="0.35">
      <c r="A281" t="s">
        <v>79</v>
      </c>
      <c r="B281" t="s">
        <v>17</v>
      </c>
      <c r="C281">
        <v>2018</v>
      </c>
      <c r="D281">
        <v>1</v>
      </c>
      <c r="E281">
        <v>6</v>
      </c>
      <c r="F281" t="s">
        <v>78</v>
      </c>
      <c r="G281">
        <v>1</v>
      </c>
      <c r="H281">
        <v>45</v>
      </c>
      <c r="I281">
        <v>6.8</v>
      </c>
      <c r="J281">
        <v>0</v>
      </c>
      <c r="K281">
        <v>0</v>
      </c>
      <c r="L281">
        <v>0</v>
      </c>
      <c r="M281">
        <v>0</v>
      </c>
      <c r="O281">
        <v>0</v>
      </c>
      <c r="Q281">
        <v>0</v>
      </c>
    </row>
    <row r="282" spans="1:17" x14ac:dyDescent="0.35">
      <c r="A282" t="s">
        <v>80</v>
      </c>
      <c r="B282" t="s">
        <v>17</v>
      </c>
      <c r="C282">
        <v>2018</v>
      </c>
      <c r="D282">
        <v>1</v>
      </c>
      <c r="E282">
        <v>6</v>
      </c>
      <c r="F282" t="s">
        <v>78</v>
      </c>
      <c r="G282">
        <v>2</v>
      </c>
      <c r="H282">
        <v>34</v>
      </c>
      <c r="I282">
        <v>4.5</v>
      </c>
      <c r="J282">
        <v>0</v>
      </c>
      <c r="K282">
        <v>0</v>
      </c>
      <c r="L282">
        <v>0</v>
      </c>
      <c r="M282">
        <v>0</v>
      </c>
      <c r="O282">
        <v>0</v>
      </c>
      <c r="Q282">
        <v>0</v>
      </c>
    </row>
    <row r="283" spans="1:17" x14ac:dyDescent="0.35">
      <c r="A283" t="s">
        <v>82</v>
      </c>
      <c r="B283" t="s">
        <v>17</v>
      </c>
      <c r="C283">
        <v>2018</v>
      </c>
      <c r="D283">
        <v>1</v>
      </c>
      <c r="E283">
        <v>6</v>
      </c>
      <c r="F283" t="s">
        <v>78</v>
      </c>
      <c r="G283">
        <v>4</v>
      </c>
      <c r="H283">
        <v>44</v>
      </c>
      <c r="I283">
        <v>5.6</v>
      </c>
      <c r="J283">
        <v>0</v>
      </c>
      <c r="K283">
        <v>0</v>
      </c>
      <c r="L283">
        <v>0</v>
      </c>
      <c r="M283">
        <v>0</v>
      </c>
      <c r="O283">
        <v>0</v>
      </c>
      <c r="Q283">
        <v>0</v>
      </c>
    </row>
    <row r="284" spans="1:17" x14ac:dyDescent="0.35">
      <c r="A284" t="s">
        <v>83</v>
      </c>
      <c r="B284" t="s">
        <v>17</v>
      </c>
      <c r="C284">
        <v>2018</v>
      </c>
      <c r="D284">
        <v>1</v>
      </c>
      <c r="E284">
        <v>6</v>
      </c>
      <c r="F284" t="s">
        <v>78</v>
      </c>
      <c r="G284">
        <v>5</v>
      </c>
      <c r="H284">
        <v>34</v>
      </c>
      <c r="I284">
        <v>5.8</v>
      </c>
      <c r="J284">
        <v>0</v>
      </c>
      <c r="K284">
        <v>0</v>
      </c>
      <c r="L284">
        <v>0</v>
      </c>
      <c r="M284">
        <v>0</v>
      </c>
      <c r="O284">
        <v>0</v>
      </c>
      <c r="Q284">
        <v>0</v>
      </c>
    </row>
    <row r="285" spans="1:17" x14ac:dyDescent="0.35">
      <c r="A285" t="s">
        <v>84</v>
      </c>
      <c r="B285" t="s">
        <v>17</v>
      </c>
      <c r="C285">
        <v>2018</v>
      </c>
      <c r="D285">
        <v>1</v>
      </c>
      <c r="E285">
        <v>6</v>
      </c>
      <c r="F285" t="s">
        <v>78</v>
      </c>
      <c r="G285">
        <v>6</v>
      </c>
      <c r="H285">
        <v>34</v>
      </c>
      <c r="I285">
        <v>5.5</v>
      </c>
      <c r="J285">
        <v>0</v>
      </c>
      <c r="K285">
        <v>0</v>
      </c>
      <c r="L285">
        <v>0</v>
      </c>
      <c r="M285">
        <v>0</v>
      </c>
      <c r="O285">
        <v>0</v>
      </c>
      <c r="Q285">
        <v>0</v>
      </c>
    </row>
    <row r="286" spans="1:17" x14ac:dyDescent="0.35">
      <c r="A286" t="s">
        <v>85</v>
      </c>
      <c r="B286" t="s">
        <v>17</v>
      </c>
      <c r="C286">
        <v>2018</v>
      </c>
      <c r="D286">
        <v>1</v>
      </c>
      <c r="E286">
        <v>6</v>
      </c>
      <c r="F286" t="s">
        <v>78</v>
      </c>
      <c r="G286">
        <v>7</v>
      </c>
      <c r="H286">
        <v>31</v>
      </c>
      <c r="I286">
        <v>5.3</v>
      </c>
      <c r="J286">
        <v>0</v>
      </c>
      <c r="K286">
        <v>0</v>
      </c>
      <c r="L286">
        <v>0</v>
      </c>
      <c r="M286">
        <v>0</v>
      </c>
      <c r="O286">
        <v>0</v>
      </c>
      <c r="Q286">
        <v>0</v>
      </c>
    </row>
    <row r="287" spans="1:17" x14ac:dyDescent="0.35">
      <c r="A287" t="s">
        <v>87</v>
      </c>
      <c r="B287" t="s">
        <v>17</v>
      </c>
      <c r="C287">
        <v>2018</v>
      </c>
      <c r="D287">
        <v>1</v>
      </c>
      <c r="E287">
        <v>6</v>
      </c>
      <c r="F287" t="s">
        <v>78</v>
      </c>
      <c r="G287">
        <v>8</v>
      </c>
      <c r="H287">
        <v>12</v>
      </c>
      <c r="I287">
        <v>3.1</v>
      </c>
      <c r="J287">
        <v>0</v>
      </c>
      <c r="K287">
        <v>0</v>
      </c>
      <c r="L287">
        <v>0</v>
      </c>
      <c r="M287">
        <v>0</v>
      </c>
      <c r="N287" t="s">
        <v>86</v>
      </c>
      <c r="O287">
        <v>0</v>
      </c>
      <c r="Q287">
        <v>0</v>
      </c>
    </row>
    <row r="288" spans="1:17" x14ac:dyDescent="0.35">
      <c r="A288" t="s">
        <v>89</v>
      </c>
      <c r="B288" t="s">
        <v>17</v>
      </c>
      <c r="C288">
        <v>2018</v>
      </c>
      <c r="D288">
        <v>1</v>
      </c>
      <c r="E288">
        <v>6</v>
      </c>
      <c r="F288" t="s">
        <v>78</v>
      </c>
      <c r="G288">
        <v>10</v>
      </c>
      <c r="H288">
        <v>58</v>
      </c>
      <c r="I288">
        <v>10.3</v>
      </c>
      <c r="J288">
        <v>0</v>
      </c>
      <c r="K288">
        <v>0</v>
      </c>
      <c r="L288">
        <v>0</v>
      </c>
      <c r="M288">
        <v>0</v>
      </c>
      <c r="O288">
        <v>0</v>
      </c>
      <c r="Q288">
        <v>0</v>
      </c>
    </row>
    <row r="289" spans="1:17" x14ac:dyDescent="0.35">
      <c r="A289" t="s">
        <v>140</v>
      </c>
      <c r="B289" t="s">
        <v>17</v>
      </c>
      <c r="C289">
        <v>2018</v>
      </c>
      <c r="D289">
        <v>2</v>
      </c>
      <c r="E289">
        <v>6</v>
      </c>
      <c r="F289" t="s">
        <v>18</v>
      </c>
      <c r="G289">
        <v>1</v>
      </c>
      <c r="H289">
        <v>51</v>
      </c>
      <c r="I289">
        <v>6.3</v>
      </c>
      <c r="J289">
        <v>0</v>
      </c>
      <c r="K289">
        <v>0</v>
      </c>
      <c r="L289">
        <v>0</v>
      </c>
      <c r="M289">
        <v>0</v>
      </c>
      <c r="O289">
        <v>0</v>
      </c>
      <c r="Q289">
        <v>0</v>
      </c>
    </row>
    <row r="290" spans="1:17" x14ac:dyDescent="0.35">
      <c r="A290" t="s">
        <v>141</v>
      </c>
      <c r="B290" t="s">
        <v>17</v>
      </c>
      <c r="C290">
        <v>2018</v>
      </c>
      <c r="D290">
        <v>2</v>
      </c>
      <c r="E290">
        <v>6</v>
      </c>
      <c r="F290" t="s">
        <v>18</v>
      </c>
      <c r="G290">
        <v>2</v>
      </c>
      <c r="H290">
        <v>30</v>
      </c>
      <c r="I290">
        <v>5.6</v>
      </c>
      <c r="J290">
        <v>0</v>
      </c>
      <c r="K290">
        <v>0</v>
      </c>
      <c r="L290">
        <v>0</v>
      </c>
      <c r="M290">
        <v>0</v>
      </c>
      <c r="O290">
        <v>0</v>
      </c>
      <c r="Q290">
        <v>0</v>
      </c>
    </row>
    <row r="291" spans="1:17" x14ac:dyDescent="0.35">
      <c r="A291" t="s">
        <v>203</v>
      </c>
      <c r="B291" t="s">
        <v>17</v>
      </c>
      <c r="C291">
        <v>2018</v>
      </c>
      <c r="D291">
        <v>3</v>
      </c>
      <c r="E291">
        <v>6</v>
      </c>
      <c r="F291" t="s">
        <v>18</v>
      </c>
      <c r="G291">
        <v>1</v>
      </c>
      <c r="H291">
        <v>11</v>
      </c>
      <c r="I291">
        <v>2.2000000000000002</v>
      </c>
      <c r="J291">
        <v>0</v>
      </c>
      <c r="K291">
        <v>0</v>
      </c>
      <c r="L291">
        <v>0</v>
      </c>
      <c r="M291">
        <v>0</v>
      </c>
      <c r="O291">
        <v>0</v>
      </c>
      <c r="Q291">
        <v>0</v>
      </c>
    </row>
    <row r="292" spans="1:17" x14ac:dyDescent="0.35">
      <c r="A292" t="s">
        <v>206</v>
      </c>
      <c r="B292" t="s">
        <v>17</v>
      </c>
      <c r="C292">
        <v>2018</v>
      </c>
      <c r="D292">
        <v>3</v>
      </c>
      <c r="E292">
        <v>6</v>
      </c>
      <c r="F292" t="s">
        <v>18</v>
      </c>
      <c r="G292">
        <v>4</v>
      </c>
      <c r="H292">
        <v>39</v>
      </c>
      <c r="I292">
        <v>6</v>
      </c>
      <c r="J292">
        <v>0</v>
      </c>
      <c r="K292">
        <v>0</v>
      </c>
      <c r="L292">
        <v>0</v>
      </c>
      <c r="M292">
        <v>0</v>
      </c>
      <c r="O292">
        <v>0</v>
      </c>
      <c r="Q292">
        <v>0</v>
      </c>
    </row>
    <row r="293" spans="1:17" x14ac:dyDescent="0.35">
      <c r="A293" t="s">
        <v>210</v>
      </c>
      <c r="B293" t="s">
        <v>17</v>
      </c>
      <c r="C293">
        <v>2018</v>
      </c>
      <c r="D293">
        <v>3</v>
      </c>
      <c r="E293">
        <v>6</v>
      </c>
      <c r="F293" t="s">
        <v>18</v>
      </c>
      <c r="G293">
        <v>8</v>
      </c>
      <c r="H293">
        <v>36</v>
      </c>
      <c r="I293">
        <v>4.3</v>
      </c>
      <c r="J293">
        <v>0</v>
      </c>
      <c r="K293">
        <v>0</v>
      </c>
      <c r="L293">
        <v>0</v>
      </c>
      <c r="M293">
        <v>0</v>
      </c>
      <c r="O293">
        <v>0</v>
      </c>
      <c r="Q293">
        <v>0</v>
      </c>
    </row>
    <row r="294" spans="1:17" x14ac:dyDescent="0.35">
      <c r="A294" t="s">
        <v>264</v>
      </c>
      <c r="B294" t="s">
        <v>17</v>
      </c>
      <c r="C294">
        <v>2018</v>
      </c>
      <c r="D294">
        <v>4</v>
      </c>
      <c r="E294">
        <v>6</v>
      </c>
      <c r="F294" t="s">
        <v>44</v>
      </c>
      <c r="G294">
        <v>1</v>
      </c>
      <c r="H294">
        <v>31</v>
      </c>
      <c r="I294">
        <v>4.5999999999999996</v>
      </c>
      <c r="J294">
        <v>0</v>
      </c>
      <c r="K294">
        <v>0</v>
      </c>
      <c r="L294">
        <v>0</v>
      </c>
      <c r="M294">
        <v>0</v>
      </c>
      <c r="O294">
        <v>0</v>
      </c>
      <c r="Q294">
        <v>0</v>
      </c>
    </row>
    <row r="295" spans="1:17" x14ac:dyDescent="0.35">
      <c r="A295" t="s">
        <v>265</v>
      </c>
      <c r="B295" t="s">
        <v>17</v>
      </c>
      <c r="C295">
        <v>2018</v>
      </c>
      <c r="D295">
        <v>4</v>
      </c>
      <c r="E295">
        <v>6</v>
      </c>
      <c r="F295" t="s">
        <v>44</v>
      </c>
      <c r="G295">
        <v>2</v>
      </c>
      <c r="H295">
        <v>22</v>
      </c>
      <c r="I295">
        <v>4.0999999999999996</v>
      </c>
      <c r="J295">
        <v>0</v>
      </c>
      <c r="K295">
        <v>0</v>
      </c>
      <c r="L295">
        <v>0</v>
      </c>
      <c r="M295">
        <v>0</v>
      </c>
      <c r="O295">
        <v>0</v>
      </c>
      <c r="Q295">
        <v>0</v>
      </c>
    </row>
    <row r="296" spans="1:17" x14ac:dyDescent="0.35">
      <c r="A296" t="s">
        <v>266</v>
      </c>
      <c r="B296" t="s">
        <v>17</v>
      </c>
      <c r="C296">
        <v>2018</v>
      </c>
      <c r="D296">
        <v>4</v>
      </c>
      <c r="E296">
        <v>6</v>
      </c>
      <c r="F296" t="s">
        <v>44</v>
      </c>
      <c r="G296">
        <v>3</v>
      </c>
      <c r="H296">
        <v>51</v>
      </c>
      <c r="I296">
        <v>19.7</v>
      </c>
      <c r="J296">
        <v>0</v>
      </c>
      <c r="K296">
        <v>0</v>
      </c>
      <c r="L296">
        <v>0</v>
      </c>
      <c r="M296">
        <v>0</v>
      </c>
      <c r="O296">
        <v>0</v>
      </c>
      <c r="Q296">
        <v>0</v>
      </c>
    </row>
    <row r="297" spans="1:17" x14ac:dyDescent="0.35">
      <c r="A297" t="s">
        <v>268</v>
      </c>
      <c r="B297" t="s">
        <v>17</v>
      </c>
      <c r="C297">
        <v>2018</v>
      </c>
      <c r="D297">
        <v>4</v>
      </c>
      <c r="E297">
        <v>6</v>
      </c>
      <c r="F297" t="s">
        <v>44</v>
      </c>
      <c r="G297">
        <v>5</v>
      </c>
      <c r="H297">
        <v>33</v>
      </c>
      <c r="I297">
        <v>4.2</v>
      </c>
      <c r="J297">
        <v>0</v>
      </c>
      <c r="K297">
        <v>0</v>
      </c>
      <c r="L297">
        <v>0</v>
      </c>
      <c r="M297">
        <v>0</v>
      </c>
      <c r="O297">
        <v>0</v>
      </c>
      <c r="Q297">
        <v>0</v>
      </c>
    </row>
    <row r="298" spans="1:17" x14ac:dyDescent="0.35">
      <c r="A298" t="s">
        <v>269</v>
      </c>
      <c r="B298" t="s">
        <v>17</v>
      </c>
      <c r="C298">
        <v>2018</v>
      </c>
      <c r="D298">
        <v>4</v>
      </c>
      <c r="E298">
        <v>6</v>
      </c>
      <c r="F298" t="s">
        <v>44</v>
      </c>
      <c r="G298">
        <v>6</v>
      </c>
      <c r="H298">
        <v>25</v>
      </c>
      <c r="I298">
        <v>3.6</v>
      </c>
      <c r="J298">
        <v>0</v>
      </c>
      <c r="K298">
        <v>0</v>
      </c>
      <c r="L298">
        <v>0</v>
      </c>
      <c r="M298">
        <v>0</v>
      </c>
      <c r="O298">
        <v>0</v>
      </c>
      <c r="Q298">
        <v>0</v>
      </c>
    </row>
    <row r="299" spans="1:17" x14ac:dyDescent="0.35">
      <c r="A299" t="s">
        <v>270</v>
      </c>
      <c r="B299" t="s">
        <v>17</v>
      </c>
      <c r="C299">
        <v>2018</v>
      </c>
      <c r="D299">
        <v>4</v>
      </c>
      <c r="E299">
        <v>6</v>
      </c>
      <c r="F299" t="s">
        <v>44</v>
      </c>
      <c r="G299">
        <v>7</v>
      </c>
      <c r="H299">
        <v>41</v>
      </c>
      <c r="I299">
        <v>7.7</v>
      </c>
      <c r="J299">
        <v>0</v>
      </c>
      <c r="K299">
        <v>0</v>
      </c>
      <c r="L299">
        <v>0</v>
      </c>
      <c r="M299">
        <v>0</v>
      </c>
      <c r="O299">
        <v>0</v>
      </c>
      <c r="Q299">
        <v>0</v>
      </c>
    </row>
    <row r="300" spans="1:17" x14ac:dyDescent="0.35">
      <c r="A300" t="s">
        <v>271</v>
      </c>
      <c r="B300" t="s">
        <v>17</v>
      </c>
      <c r="C300">
        <v>2018</v>
      </c>
      <c r="D300">
        <v>4</v>
      </c>
      <c r="E300">
        <v>6</v>
      </c>
      <c r="F300" t="s">
        <v>44</v>
      </c>
      <c r="G300">
        <v>8</v>
      </c>
      <c r="H300">
        <v>37</v>
      </c>
      <c r="I300">
        <v>5.3</v>
      </c>
      <c r="J300">
        <v>0</v>
      </c>
      <c r="K300">
        <v>0</v>
      </c>
      <c r="L300">
        <v>0</v>
      </c>
      <c r="M300">
        <v>0</v>
      </c>
      <c r="O300">
        <v>0</v>
      </c>
      <c r="Q300">
        <v>0</v>
      </c>
    </row>
    <row r="301" spans="1:17" x14ac:dyDescent="0.35">
      <c r="A301" t="s">
        <v>272</v>
      </c>
      <c r="B301" t="s">
        <v>17</v>
      </c>
      <c r="C301">
        <v>2018</v>
      </c>
      <c r="D301">
        <v>4</v>
      </c>
      <c r="E301">
        <v>6</v>
      </c>
      <c r="F301" t="s">
        <v>44</v>
      </c>
      <c r="G301">
        <v>9</v>
      </c>
      <c r="H301">
        <v>46</v>
      </c>
      <c r="I301">
        <v>9.6</v>
      </c>
      <c r="J301">
        <v>0</v>
      </c>
      <c r="K301">
        <v>0</v>
      </c>
      <c r="L301">
        <v>0</v>
      </c>
      <c r="M301">
        <v>0</v>
      </c>
      <c r="O301">
        <v>0</v>
      </c>
      <c r="Q301">
        <v>0</v>
      </c>
    </row>
    <row r="302" spans="1:17" x14ac:dyDescent="0.35">
      <c r="A302" t="s">
        <v>273</v>
      </c>
      <c r="B302" t="s">
        <v>17</v>
      </c>
      <c r="C302">
        <v>2018</v>
      </c>
      <c r="D302">
        <v>4</v>
      </c>
      <c r="E302">
        <v>6</v>
      </c>
      <c r="F302" t="s">
        <v>44</v>
      </c>
      <c r="G302">
        <v>10</v>
      </c>
      <c r="H302">
        <v>31.59</v>
      </c>
      <c r="J302">
        <v>0</v>
      </c>
      <c r="K302">
        <v>0</v>
      </c>
      <c r="L302">
        <v>0</v>
      </c>
      <c r="M302">
        <v>0</v>
      </c>
      <c r="O302">
        <v>0</v>
      </c>
      <c r="Q302">
        <v>0</v>
      </c>
    </row>
    <row r="303" spans="1:17" x14ac:dyDescent="0.35">
      <c r="A303" t="s">
        <v>326</v>
      </c>
      <c r="B303" t="s">
        <v>17</v>
      </c>
      <c r="C303">
        <v>2018</v>
      </c>
      <c r="D303">
        <v>5</v>
      </c>
      <c r="E303">
        <v>6</v>
      </c>
      <c r="F303" t="s">
        <v>55</v>
      </c>
      <c r="G303">
        <v>1</v>
      </c>
      <c r="H303">
        <v>30</v>
      </c>
      <c r="I303">
        <v>6.3</v>
      </c>
      <c r="J303">
        <v>0</v>
      </c>
      <c r="K303">
        <v>0</v>
      </c>
      <c r="L303">
        <v>0</v>
      </c>
      <c r="M303">
        <v>0</v>
      </c>
      <c r="O303">
        <v>0</v>
      </c>
      <c r="Q303">
        <v>0</v>
      </c>
    </row>
    <row r="304" spans="1:17" x14ac:dyDescent="0.35">
      <c r="A304" t="s">
        <v>329</v>
      </c>
      <c r="B304" t="s">
        <v>17</v>
      </c>
      <c r="C304">
        <v>2018</v>
      </c>
      <c r="D304">
        <v>5</v>
      </c>
      <c r="E304">
        <v>6</v>
      </c>
      <c r="F304" t="s">
        <v>55</v>
      </c>
      <c r="G304">
        <v>4</v>
      </c>
      <c r="H304">
        <v>56</v>
      </c>
      <c r="I304">
        <v>10</v>
      </c>
      <c r="J304">
        <v>0</v>
      </c>
      <c r="K304">
        <v>0</v>
      </c>
      <c r="L304">
        <v>0</v>
      </c>
      <c r="M304">
        <v>0</v>
      </c>
      <c r="O304">
        <v>0</v>
      </c>
      <c r="Q304">
        <v>0</v>
      </c>
    </row>
    <row r="305" spans="1:17" x14ac:dyDescent="0.35">
      <c r="A305" t="s">
        <v>330</v>
      </c>
      <c r="B305" t="s">
        <v>17</v>
      </c>
      <c r="C305">
        <v>2018</v>
      </c>
      <c r="D305">
        <v>5</v>
      </c>
      <c r="E305">
        <v>6</v>
      </c>
      <c r="F305" t="s">
        <v>55</v>
      </c>
      <c r="G305">
        <v>5</v>
      </c>
      <c r="H305">
        <v>62</v>
      </c>
      <c r="I305">
        <v>13.4</v>
      </c>
      <c r="J305">
        <v>0</v>
      </c>
      <c r="K305">
        <v>0</v>
      </c>
      <c r="L305">
        <v>0</v>
      </c>
      <c r="M305">
        <v>0</v>
      </c>
      <c r="O305">
        <v>0</v>
      </c>
      <c r="Q305">
        <v>0</v>
      </c>
    </row>
    <row r="306" spans="1:17" x14ac:dyDescent="0.35">
      <c r="A306" t="s">
        <v>386</v>
      </c>
      <c r="B306" t="s">
        <v>17</v>
      </c>
      <c r="C306">
        <v>2018</v>
      </c>
      <c r="D306">
        <v>6</v>
      </c>
      <c r="E306">
        <v>6</v>
      </c>
      <c r="F306" t="s">
        <v>44</v>
      </c>
      <c r="G306">
        <v>1</v>
      </c>
      <c r="H306">
        <v>45</v>
      </c>
      <c r="I306">
        <v>5.2</v>
      </c>
      <c r="J306">
        <v>0</v>
      </c>
      <c r="K306">
        <v>0</v>
      </c>
      <c r="L306">
        <v>0</v>
      </c>
      <c r="M306">
        <v>0</v>
      </c>
      <c r="O306">
        <v>0</v>
      </c>
      <c r="Q306">
        <v>0</v>
      </c>
    </row>
    <row r="307" spans="1:17" x14ac:dyDescent="0.35">
      <c r="A307" t="s">
        <v>387</v>
      </c>
      <c r="B307" t="s">
        <v>17</v>
      </c>
      <c r="C307">
        <v>2018</v>
      </c>
      <c r="D307">
        <v>6</v>
      </c>
      <c r="E307">
        <v>6</v>
      </c>
      <c r="F307" t="s">
        <v>44</v>
      </c>
      <c r="G307">
        <v>2</v>
      </c>
      <c r="H307">
        <v>34</v>
      </c>
      <c r="I307">
        <v>6.5</v>
      </c>
      <c r="J307">
        <v>0</v>
      </c>
      <c r="K307">
        <v>0</v>
      </c>
      <c r="L307">
        <v>0</v>
      </c>
      <c r="M307">
        <v>0</v>
      </c>
      <c r="O307">
        <v>0</v>
      </c>
      <c r="Q307">
        <v>0</v>
      </c>
    </row>
    <row r="308" spans="1:17" x14ac:dyDescent="0.35">
      <c r="A308" t="s">
        <v>388</v>
      </c>
      <c r="B308" t="s">
        <v>17</v>
      </c>
      <c r="C308">
        <v>2018</v>
      </c>
      <c r="D308">
        <v>6</v>
      </c>
      <c r="E308">
        <v>6</v>
      </c>
      <c r="F308" t="s">
        <v>44</v>
      </c>
      <c r="G308">
        <v>3</v>
      </c>
      <c r="H308">
        <v>20</v>
      </c>
      <c r="I308">
        <v>2.2999999999999998</v>
      </c>
      <c r="J308">
        <v>0</v>
      </c>
      <c r="K308">
        <v>0</v>
      </c>
      <c r="L308">
        <v>0</v>
      </c>
      <c r="M308">
        <v>0</v>
      </c>
      <c r="O308">
        <v>0</v>
      </c>
      <c r="Q308">
        <v>0</v>
      </c>
    </row>
    <row r="309" spans="1:17" x14ac:dyDescent="0.35">
      <c r="A309" t="s">
        <v>389</v>
      </c>
      <c r="B309" t="s">
        <v>17</v>
      </c>
      <c r="C309">
        <v>2018</v>
      </c>
      <c r="D309">
        <v>6</v>
      </c>
      <c r="E309">
        <v>6</v>
      </c>
      <c r="F309" t="s">
        <v>44</v>
      </c>
      <c r="G309">
        <v>4</v>
      </c>
      <c r="H309">
        <v>18</v>
      </c>
      <c r="I309">
        <v>3.1</v>
      </c>
      <c r="J309">
        <v>0</v>
      </c>
      <c r="K309">
        <v>0</v>
      </c>
      <c r="L309">
        <v>0</v>
      </c>
      <c r="M309">
        <v>0</v>
      </c>
      <c r="O309">
        <v>0</v>
      </c>
      <c r="Q309">
        <v>0</v>
      </c>
    </row>
    <row r="310" spans="1:17" x14ac:dyDescent="0.35">
      <c r="A310" t="s">
        <v>390</v>
      </c>
      <c r="B310" t="s">
        <v>17</v>
      </c>
      <c r="C310">
        <v>2018</v>
      </c>
      <c r="D310">
        <v>6</v>
      </c>
      <c r="E310">
        <v>6</v>
      </c>
      <c r="F310" t="s">
        <v>44</v>
      </c>
      <c r="G310">
        <v>5</v>
      </c>
      <c r="H310">
        <v>40</v>
      </c>
      <c r="I310">
        <v>4.8</v>
      </c>
      <c r="J310">
        <v>0</v>
      </c>
      <c r="K310">
        <v>0</v>
      </c>
      <c r="L310">
        <v>0</v>
      </c>
      <c r="M310">
        <v>0</v>
      </c>
      <c r="O310">
        <v>0</v>
      </c>
      <c r="Q310">
        <v>0</v>
      </c>
    </row>
    <row r="311" spans="1:17" x14ac:dyDescent="0.35">
      <c r="A311" t="s">
        <v>391</v>
      </c>
      <c r="B311" t="s">
        <v>17</v>
      </c>
      <c r="C311">
        <v>2018</v>
      </c>
      <c r="D311">
        <v>6</v>
      </c>
      <c r="E311">
        <v>6</v>
      </c>
      <c r="F311" t="s">
        <v>44</v>
      </c>
      <c r="G311">
        <v>6</v>
      </c>
      <c r="H311">
        <v>41</v>
      </c>
      <c r="I311">
        <v>6.3</v>
      </c>
      <c r="J311">
        <v>0</v>
      </c>
      <c r="K311">
        <v>0</v>
      </c>
      <c r="L311">
        <v>0</v>
      </c>
      <c r="M311">
        <v>0</v>
      </c>
      <c r="O311">
        <v>0</v>
      </c>
      <c r="Q311">
        <v>0</v>
      </c>
    </row>
    <row r="312" spans="1:17" x14ac:dyDescent="0.35">
      <c r="A312" t="s">
        <v>392</v>
      </c>
      <c r="B312" t="s">
        <v>17</v>
      </c>
      <c r="C312">
        <v>2018</v>
      </c>
      <c r="D312">
        <v>6</v>
      </c>
      <c r="E312">
        <v>6</v>
      </c>
      <c r="F312" t="s">
        <v>44</v>
      </c>
      <c r="G312">
        <v>7</v>
      </c>
      <c r="H312">
        <v>36</v>
      </c>
      <c r="I312">
        <v>6.3</v>
      </c>
      <c r="J312">
        <v>0</v>
      </c>
      <c r="K312">
        <v>0</v>
      </c>
      <c r="L312">
        <v>0</v>
      </c>
      <c r="M312">
        <v>0</v>
      </c>
      <c r="O312">
        <v>0</v>
      </c>
      <c r="Q312">
        <v>0</v>
      </c>
    </row>
    <row r="313" spans="1:17" x14ac:dyDescent="0.35">
      <c r="A313" t="s">
        <v>393</v>
      </c>
      <c r="B313" t="s">
        <v>17</v>
      </c>
      <c r="C313">
        <v>2018</v>
      </c>
      <c r="D313">
        <v>6</v>
      </c>
      <c r="E313">
        <v>6</v>
      </c>
      <c r="F313" t="s">
        <v>44</v>
      </c>
      <c r="G313">
        <v>8</v>
      </c>
      <c r="H313">
        <v>58</v>
      </c>
      <c r="I313">
        <v>8.8000000000000007</v>
      </c>
      <c r="J313">
        <v>0</v>
      </c>
      <c r="K313">
        <v>0</v>
      </c>
      <c r="L313">
        <v>0</v>
      </c>
      <c r="M313">
        <v>0</v>
      </c>
      <c r="O313">
        <v>0</v>
      </c>
      <c r="Q313">
        <v>0</v>
      </c>
    </row>
    <row r="314" spans="1:17" x14ac:dyDescent="0.35">
      <c r="A314" t="s">
        <v>394</v>
      </c>
      <c r="B314" t="s">
        <v>17</v>
      </c>
      <c r="C314">
        <v>2018</v>
      </c>
      <c r="D314">
        <v>6</v>
      </c>
      <c r="E314">
        <v>6</v>
      </c>
      <c r="F314" t="s">
        <v>44</v>
      </c>
      <c r="G314">
        <v>9</v>
      </c>
      <c r="H314">
        <v>22</v>
      </c>
      <c r="I314">
        <v>4</v>
      </c>
      <c r="J314">
        <v>0</v>
      </c>
      <c r="K314">
        <v>0</v>
      </c>
      <c r="L314">
        <v>0</v>
      </c>
      <c r="M314">
        <v>0</v>
      </c>
      <c r="O314">
        <v>0</v>
      </c>
      <c r="Q314">
        <v>0</v>
      </c>
    </row>
    <row r="315" spans="1:17" x14ac:dyDescent="0.35">
      <c r="A315" t="s">
        <v>395</v>
      </c>
      <c r="B315" t="s">
        <v>17</v>
      </c>
      <c r="C315">
        <v>2018</v>
      </c>
      <c r="D315">
        <v>6</v>
      </c>
      <c r="E315">
        <v>6</v>
      </c>
      <c r="F315" t="s">
        <v>44</v>
      </c>
      <c r="G315">
        <v>10</v>
      </c>
      <c r="H315">
        <v>51</v>
      </c>
      <c r="I315">
        <v>5.7</v>
      </c>
      <c r="J315">
        <v>0</v>
      </c>
      <c r="K315">
        <v>0</v>
      </c>
      <c r="L315">
        <v>0</v>
      </c>
      <c r="M315">
        <v>0</v>
      </c>
      <c r="O315">
        <v>0</v>
      </c>
      <c r="Q315">
        <v>0</v>
      </c>
    </row>
    <row r="316" spans="1:17" x14ac:dyDescent="0.35">
      <c r="A316" t="s">
        <v>446</v>
      </c>
      <c r="B316" t="s">
        <v>17</v>
      </c>
      <c r="C316">
        <v>2018</v>
      </c>
      <c r="D316">
        <v>7</v>
      </c>
      <c r="E316">
        <v>6</v>
      </c>
      <c r="F316" t="s">
        <v>44</v>
      </c>
      <c r="G316">
        <v>1</v>
      </c>
      <c r="H316">
        <v>24</v>
      </c>
      <c r="I316">
        <v>3.1</v>
      </c>
      <c r="J316">
        <v>0</v>
      </c>
      <c r="K316">
        <v>0</v>
      </c>
      <c r="L316">
        <v>0</v>
      </c>
      <c r="M316">
        <v>0</v>
      </c>
      <c r="O316">
        <v>0</v>
      </c>
      <c r="Q316">
        <v>0</v>
      </c>
    </row>
    <row r="317" spans="1:17" x14ac:dyDescent="0.35">
      <c r="A317" t="s">
        <v>447</v>
      </c>
      <c r="B317" t="s">
        <v>17</v>
      </c>
      <c r="C317">
        <v>2018</v>
      </c>
      <c r="D317">
        <v>7</v>
      </c>
      <c r="E317">
        <v>6</v>
      </c>
      <c r="F317" t="s">
        <v>44</v>
      </c>
      <c r="G317">
        <v>2</v>
      </c>
      <c r="H317">
        <v>21</v>
      </c>
      <c r="I317">
        <v>3.1</v>
      </c>
      <c r="J317">
        <v>0</v>
      </c>
      <c r="K317">
        <v>0</v>
      </c>
      <c r="L317">
        <v>0</v>
      </c>
      <c r="M317">
        <v>0</v>
      </c>
      <c r="O317">
        <v>0</v>
      </c>
      <c r="Q317">
        <v>0</v>
      </c>
    </row>
    <row r="318" spans="1:17" x14ac:dyDescent="0.35">
      <c r="A318" t="s">
        <v>448</v>
      </c>
      <c r="B318" t="s">
        <v>17</v>
      </c>
      <c r="C318">
        <v>2018</v>
      </c>
      <c r="D318">
        <v>7</v>
      </c>
      <c r="E318">
        <v>6</v>
      </c>
      <c r="F318" t="s">
        <v>44</v>
      </c>
      <c r="G318">
        <v>3</v>
      </c>
      <c r="H318">
        <v>27</v>
      </c>
      <c r="I318">
        <v>4.0999999999999996</v>
      </c>
      <c r="J318">
        <v>0</v>
      </c>
      <c r="K318">
        <v>0</v>
      </c>
      <c r="L318">
        <v>0</v>
      </c>
      <c r="M318">
        <v>0</v>
      </c>
      <c r="O318">
        <v>0</v>
      </c>
      <c r="Q318">
        <v>0</v>
      </c>
    </row>
    <row r="319" spans="1:17" x14ac:dyDescent="0.35">
      <c r="A319" t="s">
        <v>449</v>
      </c>
      <c r="B319" t="s">
        <v>17</v>
      </c>
      <c r="C319">
        <v>2018</v>
      </c>
      <c r="D319">
        <v>7</v>
      </c>
      <c r="E319">
        <v>6</v>
      </c>
      <c r="F319" t="s">
        <v>44</v>
      </c>
      <c r="G319">
        <v>4</v>
      </c>
      <c r="H319">
        <v>29</v>
      </c>
      <c r="I319">
        <v>4.2</v>
      </c>
      <c r="J319">
        <v>0</v>
      </c>
      <c r="K319">
        <v>0</v>
      </c>
      <c r="L319">
        <v>0</v>
      </c>
      <c r="M319">
        <v>0</v>
      </c>
      <c r="O319">
        <v>0</v>
      </c>
      <c r="Q319">
        <v>0</v>
      </c>
    </row>
    <row r="320" spans="1:17" x14ac:dyDescent="0.35">
      <c r="A320" t="s">
        <v>450</v>
      </c>
      <c r="B320" t="s">
        <v>17</v>
      </c>
      <c r="C320">
        <v>2018</v>
      </c>
      <c r="D320">
        <v>7</v>
      </c>
      <c r="E320">
        <v>6</v>
      </c>
      <c r="F320" t="s">
        <v>44</v>
      </c>
      <c r="G320">
        <v>5</v>
      </c>
      <c r="H320">
        <v>37</v>
      </c>
      <c r="I320">
        <v>5.7</v>
      </c>
      <c r="J320">
        <v>0</v>
      </c>
      <c r="K320">
        <v>0</v>
      </c>
      <c r="L320">
        <v>0</v>
      </c>
      <c r="M320">
        <v>0</v>
      </c>
      <c r="O320">
        <v>0</v>
      </c>
      <c r="Q320">
        <v>0</v>
      </c>
    </row>
    <row r="321" spans="1:17" x14ac:dyDescent="0.35">
      <c r="A321" t="s">
        <v>451</v>
      </c>
      <c r="B321" t="s">
        <v>17</v>
      </c>
      <c r="C321">
        <v>2018</v>
      </c>
      <c r="D321">
        <v>7</v>
      </c>
      <c r="E321">
        <v>6</v>
      </c>
      <c r="F321" t="s">
        <v>44</v>
      </c>
      <c r="G321">
        <v>6</v>
      </c>
      <c r="H321">
        <v>32</v>
      </c>
      <c r="I321">
        <v>31</v>
      </c>
      <c r="J321">
        <v>0</v>
      </c>
      <c r="K321">
        <v>0</v>
      </c>
      <c r="L321">
        <v>0</v>
      </c>
      <c r="M321">
        <v>0</v>
      </c>
      <c r="O321">
        <v>0</v>
      </c>
      <c r="Q321">
        <v>0</v>
      </c>
    </row>
    <row r="322" spans="1:17" x14ac:dyDescent="0.35">
      <c r="A322" t="s">
        <v>452</v>
      </c>
      <c r="B322" t="s">
        <v>17</v>
      </c>
      <c r="C322">
        <v>2018</v>
      </c>
      <c r="D322">
        <v>7</v>
      </c>
      <c r="E322">
        <v>6</v>
      </c>
      <c r="F322" t="s">
        <v>44</v>
      </c>
      <c r="G322">
        <v>7</v>
      </c>
      <c r="H322">
        <v>34</v>
      </c>
      <c r="I322">
        <v>5.9</v>
      </c>
      <c r="J322">
        <v>0</v>
      </c>
      <c r="K322">
        <v>0</v>
      </c>
      <c r="L322">
        <v>0</v>
      </c>
      <c r="M322">
        <v>0</v>
      </c>
      <c r="O322">
        <v>0</v>
      </c>
      <c r="Q322">
        <v>0</v>
      </c>
    </row>
    <row r="323" spans="1:17" x14ac:dyDescent="0.35">
      <c r="A323" t="s">
        <v>453</v>
      </c>
      <c r="B323" t="s">
        <v>17</v>
      </c>
      <c r="C323">
        <v>2018</v>
      </c>
      <c r="D323">
        <v>7</v>
      </c>
      <c r="E323">
        <v>6</v>
      </c>
      <c r="F323" t="s">
        <v>44</v>
      </c>
      <c r="G323">
        <v>8</v>
      </c>
      <c r="H323">
        <v>34</v>
      </c>
      <c r="I323">
        <v>5.2</v>
      </c>
      <c r="J323">
        <v>0</v>
      </c>
      <c r="K323">
        <v>0</v>
      </c>
      <c r="L323">
        <v>0</v>
      </c>
      <c r="M323">
        <v>0</v>
      </c>
      <c r="O323">
        <v>0</v>
      </c>
      <c r="Q323">
        <v>0</v>
      </c>
    </row>
    <row r="324" spans="1:17" x14ac:dyDescent="0.35">
      <c r="A324" t="s">
        <v>454</v>
      </c>
      <c r="B324" t="s">
        <v>17</v>
      </c>
      <c r="C324">
        <v>2018</v>
      </c>
      <c r="D324">
        <v>7</v>
      </c>
      <c r="E324">
        <v>6</v>
      </c>
      <c r="F324" t="s">
        <v>44</v>
      </c>
      <c r="G324">
        <v>9</v>
      </c>
      <c r="H324">
        <v>33</v>
      </c>
      <c r="I324">
        <v>4.3</v>
      </c>
      <c r="J324">
        <v>0</v>
      </c>
      <c r="K324">
        <v>0</v>
      </c>
      <c r="L324">
        <v>0</v>
      </c>
      <c r="M324">
        <v>0</v>
      </c>
      <c r="O324">
        <v>0</v>
      </c>
      <c r="Q324">
        <v>0</v>
      </c>
    </row>
    <row r="325" spans="1:17" x14ac:dyDescent="0.35">
      <c r="A325" t="s">
        <v>455</v>
      </c>
      <c r="B325" t="s">
        <v>17</v>
      </c>
      <c r="C325">
        <v>2018</v>
      </c>
      <c r="D325">
        <v>7</v>
      </c>
      <c r="E325">
        <v>6</v>
      </c>
      <c r="F325" t="s">
        <v>44</v>
      </c>
      <c r="G325">
        <v>10</v>
      </c>
      <c r="H325">
        <v>31</v>
      </c>
      <c r="I325">
        <v>4.2</v>
      </c>
      <c r="J325">
        <v>0</v>
      </c>
      <c r="K325">
        <v>0</v>
      </c>
      <c r="L325">
        <v>0</v>
      </c>
      <c r="M325">
        <v>0</v>
      </c>
      <c r="O325">
        <v>0</v>
      </c>
      <c r="Q325">
        <v>0</v>
      </c>
    </row>
    <row r="326" spans="1:17" x14ac:dyDescent="0.35">
      <c r="A326" t="s">
        <v>456</v>
      </c>
      <c r="B326" t="s">
        <v>17</v>
      </c>
      <c r="C326">
        <v>2018</v>
      </c>
      <c r="D326">
        <v>7</v>
      </c>
      <c r="E326">
        <v>6</v>
      </c>
      <c r="F326" t="s">
        <v>44</v>
      </c>
      <c r="G326">
        <v>11</v>
      </c>
      <c r="H326">
        <v>27</v>
      </c>
      <c r="I326">
        <v>4.4000000000000004</v>
      </c>
      <c r="J326">
        <v>0</v>
      </c>
      <c r="K326">
        <v>0</v>
      </c>
      <c r="L326">
        <v>0</v>
      </c>
      <c r="M326">
        <v>0</v>
      </c>
      <c r="O326">
        <v>0</v>
      </c>
      <c r="Q326">
        <v>0</v>
      </c>
    </row>
    <row r="327" spans="1:17" x14ac:dyDescent="0.35">
      <c r="A327" t="s">
        <v>508</v>
      </c>
      <c r="B327" t="s">
        <v>17</v>
      </c>
      <c r="C327">
        <v>2018</v>
      </c>
      <c r="D327">
        <v>8</v>
      </c>
      <c r="E327">
        <v>6</v>
      </c>
      <c r="F327" t="s">
        <v>55</v>
      </c>
      <c r="G327">
        <v>2</v>
      </c>
      <c r="H327">
        <v>34</v>
      </c>
      <c r="I327">
        <v>7.2</v>
      </c>
      <c r="J327">
        <v>0</v>
      </c>
      <c r="K327">
        <v>0</v>
      </c>
      <c r="L327">
        <v>0</v>
      </c>
      <c r="M327">
        <v>0</v>
      </c>
      <c r="O327">
        <v>0</v>
      </c>
      <c r="Q327">
        <v>0</v>
      </c>
    </row>
    <row r="328" spans="1:17" x14ac:dyDescent="0.35">
      <c r="A328" t="s">
        <v>512</v>
      </c>
      <c r="B328" t="s">
        <v>17</v>
      </c>
      <c r="C328">
        <v>2018</v>
      </c>
      <c r="D328">
        <v>8</v>
      </c>
      <c r="E328">
        <v>6</v>
      </c>
      <c r="F328" t="s">
        <v>55</v>
      </c>
      <c r="G328">
        <v>6</v>
      </c>
      <c r="H328">
        <v>57</v>
      </c>
      <c r="I328">
        <v>9.8000000000000007</v>
      </c>
      <c r="J328">
        <v>0</v>
      </c>
      <c r="K328">
        <v>0</v>
      </c>
      <c r="L328">
        <v>0</v>
      </c>
      <c r="M328">
        <v>0</v>
      </c>
      <c r="O328">
        <v>0</v>
      </c>
      <c r="Q328">
        <v>0</v>
      </c>
    </row>
    <row r="329" spans="1:17" x14ac:dyDescent="0.35">
      <c r="A329" t="s">
        <v>513</v>
      </c>
      <c r="B329" t="s">
        <v>17</v>
      </c>
      <c r="C329">
        <v>2018</v>
      </c>
      <c r="D329">
        <v>8</v>
      </c>
      <c r="E329">
        <v>6</v>
      </c>
      <c r="F329" t="s">
        <v>55</v>
      </c>
      <c r="G329">
        <v>7</v>
      </c>
      <c r="H329">
        <v>37</v>
      </c>
      <c r="I329">
        <v>8</v>
      </c>
      <c r="J329">
        <v>0</v>
      </c>
      <c r="K329">
        <v>0</v>
      </c>
      <c r="L329">
        <v>0</v>
      </c>
      <c r="M329">
        <v>0</v>
      </c>
      <c r="O329">
        <v>0</v>
      </c>
      <c r="Q329">
        <v>0</v>
      </c>
    </row>
    <row r="330" spans="1:17" x14ac:dyDescent="0.35">
      <c r="A330" t="s">
        <v>516</v>
      </c>
      <c r="B330" t="s">
        <v>17</v>
      </c>
      <c r="C330">
        <v>2018</v>
      </c>
      <c r="D330">
        <v>8</v>
      </c>
      <c r="E330">
        <v>6</v>
      </c>
      <c r="F330" t="s">
        <v>55</v>
      </c>
      <c r="G330">
        <v>10</v>
      </c>
      <c r="H330">
        <v>43</v>
      </c>
      <c r="I330">
        <v>6.7</v>
      </c>
      <c r="J330">
        <v>0</v>
      </c>
      <c r="K330">
        <v>0</v>
      </c>
      <c r="L330">
        <v>0</v>
      </c>
      <c r="M330">
        <v>0</v>
      </c>
      <c r="O330">
        <v>0</v>
      </c>
      <c r="Q330">
        <v>0</v>
      </c>
    </row>
    <row r="331" spans="1:17" x14ac:dyDescent="0.35">
      <c r="A331" t="s">
        <v>567</v>
      </c>
      <c r="B331" t="s">
        <v>17</v>
      </c>
      <c r="C331">
        <v>2018</v>
      </c>
      <c r="D331">
        <v>9</v>
      </c>
      <c r="E331">
        <v>6</v>
      </c>
      <c r="F331" t="s">
        <v>55</v>
      </c>
      <c r="G331">
        <v>1</v>
      </c>
      <c r="H331">
        <v>37</v>
      </c>
      <c r="I331">
        <v>7</v>
      </c>
      <c r="J331">
        <v>0</v>
      </c>
      <c r="K331">
        <v>0</v>
      </c>
      <c r="L331">
        <v>0</v>
      </c>
      <c r="M331">
        <v>0</v>
      </c>
      <c r="O331">
        <v>0</v>
      </c>
      <c r="Q331">
        <v>0</v>
      </c>
    </row>
    <row r="332" spans="1:17" x14ac:dyDescent="0.35">
      <c r="A332" t="s">
        <v>568</v>
      </c>
      <c r="B332" t="s">
        <v>17</v>
      </c>
      <c r="C332">
        <v>2018</v>
      </c>
      <c r="D332">
        <v>9</v>
      </c>
      <c r="E332">
        <v>6</v>
      </c>
      <c r="F332" t="s">
        <v>55</v>
      </c>
      <c r="G332">
        <v>2</v>
      </c>
      <c r="H332">
        <v>38</v>
      </c>
      <c r="I332">
        <v>10</v>
      </c>
      <c r="J332">
        <v>0</v>
      </c>
      <c r="K332">
        <v>0</v>
      </c>
      <c r="L332">
        <v>0</v>
      </c>
      <c r="M332">
        <v>0</v>
      </c>
      <c r="O332">
        <v>0</v>
      </c>
      <c r="Q332">
        <v>0</v>
      </c>
    </row>
    <row r="333" spans="1:17" x14ac:dyDescent="0.35">
      <c r="A333" t="s">
        <v>569</v>
      </c>
      <c r="B333" t="s">
        <v>17</v>
      </c>
      <c r="C333">
        <v>2018</v>
      </c>
      <c r="D333">
        <v>9</v>
      </c>
      <c r="E333">
        <v>6</v>
      </c>
      <c r="F333" t="s">
        <v>55</v>
      </c>
      <c r="G333">
        <v>3</v>
      </c>
      <c r="H333">
        <v>23</v>
      </c>
      <c r="I333">
        <v>5.6</v>
      </c>
      <c r="J333">
        <v>0</v>
      </c>
      <c r="K333">
        <v>0</v>
      </c>
      <c r="L333">
        <v>0</v>
      </c>
      <c r="M333">
        <v>0</v>
      </c>
      <c r="O333">
        <v>0</v>
      </c>
      <c r="Q333">
        <v>1</v>
      </c>
    </row>
    <row r="334" spans="1:17" x14ac:dyDescent="0.35">
      <c r="A334" t="s">
        <v>571</v>
      </c>
      <c r="B334" t="s">
        <v>17</v>
      </c>
      <c r="C334">
        <v>2018</v>
      </c>
      <c r="D334">
        <v>9</v>
      </c>
      <c r="E334">
        <v>6</v>
      </c>
      <c r="F334" t="s">
        <v>55</v>
      </c>
      <c r="G334">
        <v>5</v>
      </c>
      <c r="H334">
        <v>38</v>
      </c>
      <c r="I334">
        <v>7.5</v>
      </c>
      <c r="J334">
        <v>0</v>
      </c>
      <c r="K334">
        <v>0</v>
      </c>
      <c r="L334">
        <v>0</v>
      </c>
      <c r="M334">
        <v>0</v>
      </c>
      <c r="O334">
        <v>0</v>
      </c>
      <c r="Q334">
        <v>1</v>
      </c>
    </row>
    <row r="335" spans="1:17" x14ac:dyDescent="0.35">
      <c r="A335" t="s">
        <v>572</v>
      </c>
      <c r="B335" t="s">
        <v>17</v>
      </c>
      <c r="C335">
        <v>2018</v>
      </c>
      <c r="D335">
        <v>9</v>
      </c>
      <c r="E335">
        <v>6</v>
      </c>
      <c r="F335" t="s">
        <v>55</v>
      </c>
      <c r="G335">
        <v>6</v>
      </c>
      <c r="H335">
        <v>33</v>
      </c>
      <c r="I335">
        <v>6.3</v>
      </c>
      <c r="J335">
        <v>0</v>
      </c>
      <c r="K335">
        <v>0</v>
      </c>
      <c r="L335">
        <v>0</v>
      </c>
      <c r="M335">
        <v>0</v>
      </c>
      <c r="N335" t="s">
        <v>86</v>
      </c>
      <c r="O335">
        <v>0</v>
      </c>
      <c r="Q335">
        <v>1</v>
      </c>
    </row>
    <row r="336" spans="1:17" x14ac:dyDescent="0.35">
      <c r="A336" t="s">
        <v>573</v>
      </c>
      <c r="B336" t="s">
        <v>17</v>
      </c>
      <c r="C336">
        <v>2018</v>
      </c>
      <c r="D336">
        <v>9</v>
      </c>
      <c r="E336">
        <v>6</v>
      </c>
      <c r="F336" t="s">
        <v>55</v>
      </c>
      <c r="G336">
        <v>7</v>
      </c>
      <c r="H336">
        <v>39</v>
      </c>
      <c r="I336">
        <v>8.3000000000000007</v>
      </c>
      <c r="J336">
        <v>0</v>
      </c>
      <c r="K336">
        <v>0</v>
      </c>
      <c r="L336">
        <v>0</v>
      </c>
      <c r="M336">
        <v>0</v>
      </c>
      <c r="O336">
        <v>0</v>
      </c>
      <c r="Q336">
        <v>0</v>
      </c>
    </row>
    <row r="337" spans="1:17" x14ac:dyDescent="0.35">
      <c r="A337" t="s">
        <v>575</v>
      </c>
      <c r="B337" t="s">
        <v>17</v>
      </c>
      <c r="C337">
        <v>2018</v>
      </c>
      <c r="D337">
        <v>9</v>
      </c>
      <c r="E337">
        <v>6</v>
      </c>
      <c r="F337" t="s">
        <v>55</v>
      </c>
      <c r="G337">
        <v>9</v>
      </c>
      <c r="H337">
        <v>51</v>
      </c>
      <c r="I337">
        <v>11</v>
      </c>
      <c r="J337">
        <v>0</v>
      </c>
      <c r="K337">
        <v>0</v>
      </c>
      <c r="L337">
        <v>0</v>
      </c>
      <c r="M337">
        <v>0</v>
      </c>
      <c r="O337">
        <v>0</v>
      </c>
      <c r="Q337">
        <v>0</v>
      </c>
    </row>
    <row r="338" spans="1:17" x14ac:dyDescent="0.35">
      <c r="A338" t="s">
        <v>633</v>
      </c>
      <c r="B338" t="s">
        <v>17</v>
      </c>
      <c r="C338">
        <v>2018</v>
      </c>
      <c r="D338">
        <v>10</v>
      </c>
      <c r="E338">
        <v>6</v>
      </c>
      <c r="F338" t="s">
        <v>18</v>
      </c>
      <c r="G338">
        <v>6</v>
      </c>
      <c r="H338">
        <v>32</v>
      </c>
      <c r="I338">
        <v>4.2</v>
      </c>
      <c r="J338">
        <v>0</v>
      </c>
      <c r="K338">
        <v>0</v>
      </c>
      <c r="L338">
        <v>0</v>
      </c>
      <c r="M338">
        <v>0</v>
      </c>
      <c r="O338">
        <v>0</v>
      </c>
      <c r="Q338">
        <v>0</v>
      </c>
    </row>
    <row r="339" spans="1:17" x14ac:dyDescent="0.35">
      <c r="A339" t="s">
        <v>634</v>
      </c>
      <c r="B339" t="s">
        <v>17</v>
      </c>
      <c r="C339">
        <v>2018</v>
      </c>
      <c r="D339">
        <v>10</v>
      </c>
      <c r="E339">
        <v>6</v>
      </c>
      <c r="F339" t="s">
        <v>18</v>
      </c>
      <c r="G339">
        <v>7</v>
      </c>
      <c r="H339">
        <v>52</v>
      </c>
      <c r="I339">
        <v>8.3000000000000007</v>
      </c>
      <c r="J339">
        <v>0</v>
      </c>
      <c r="K339">
        <v>0</v>
      </c>
      <c r="L339">
        <v>0</v>
      </c>
      <c r="M339">
        <v>0</v>
      </c>
      <c r="O339">
        <v>0</v>
      </c>
      <c r="Q339">
        <v>0</v>
      </c>
    </row>
    <row r="340" spans="1:17" x14ac:dyDescent="0.35">
      <c r="A340" t="s">
        <v>636</v>
      </c>
      <c r="B340" t="s">
        <v>17</v>
      </c>
      <c r="C340">
        <v>2018</v>
      </c>
      <c r="D340">
        <v>10</v>
      </c>
      <c r="E340">
        <v>6</v>
      </c>
      <c r="F340" t="s">
        <v>18</v>
      </c>
      <c r="G340">
        <v>9</v>
      </c>
      <c r="H340">
        <v>25</v>
      </c>
      <c r="I340">
        <v>5.5</v>
      </c>
      <c r="J340">
        <v>0</v>
      </c>
      <c r="K340">
        <v>0</v>
      </c>
      <c r="L340">
        <v>0</v>
      </c>
      <c r="M340">
        <v>0</v>
      </c>
      <c r="O340">
        <v>0</v>
      </c>
      <c r="Q340">
        <v>0</v>
      </c>
    </row>
    <row r="341" spans="1:17" x14ac:dyDescent="0.35">
      <c r="A341" t="s">
        <v>637</v>
      </c>
      <c r="B341" t="s">
        <v>17</v>
      </c>
      <c r="C341">
        <v>2018</v>
      </c>
      <c r="D341">
        <v>10</v>
      </c>
      <c r="E341">
        <v>6</v>
      </c>
      <c r="F341" t="s">
        <v>18</v>
      </c>
      <c r="G341">
        <v>10</v>
      </c>
      <c r="H341">
        <v>41</v>
      </c>
      <c r="I341">
        <v>6.5</v>
      </c>
      <c r="J341">
        <v>0</v>
      </c>
      <c r="K341">
        <v>0</v>
      </c>
      <c r="L341">
        <v>0</v>
      </c>
      <c r="M341">
        <v>0</v>
      </c>
      <c r="O341">
        <v>0</v>
      </c>
      <c r="Q341">
        <v>0</v>
      </c>
    </row>
    <row r="342" spans="1:17" x14ac:dyDescent="0.35">
      <c r="A342" t="s">
        <v>637</v>
      </c>
      <c r="B342" t="s">
        <v>17</v>
      </c>
      <c r="C342">
        <v>2018</v>
      </c>
      <c r="D342">
        <v>10</v>
      </c>
      <c r="E342">
        <v>6</v>
      </c>
      <c r="F342" t="s">
        <v>18</v>
      </c>
      <c r="G342">
        <v>10</v>
      </c>
      <c r="H342">
        <v>41</v>
      </c>
      <c r="I342">
        <v>6.5</v>
      </c>
      <c r="J342">
        <v>0</v>
      </c>
      <c r="K342">
        <v>0</v>
      </c>
      <c r="L342">
        <v>0</v>
      </c>
      <c r="M342">
        <v>0</v>
      </c>
      <c r="O342">
        <v>0</v>
      </c>
      <c r="Q342">
        <v>0</v>
      </c>
    </row>
    <row r="343" spans="1:17" x14ac:dyDescent="0.35">
      <c r="A343" t="s">
        <v>34</v>
      </c>
      <c r="B343" t="s">
        <v>17</v>
      </c>
      <c r="C343">
        <v>2019</v>
      </c>
      <c r="D343">
        <v>1</v>
      </c>
      <c r="E343">
        <v>2</v>
      </c>
      <c r="F343" t="s">
        <v>32</v>
      </c>
      <c r="G343">
        <v>2</v>
      </c>
      <c r="H343">
        <v>57</v>
      </c>
      <c r="I343">
        <v>10.3</v>
      </c>
      <c r="J343">
        <v>0</v>
      </c>
      <c r="K343">
        <v>0</v>
      </c>
      <c r="L343">
        <v>0</v>
      </c>
      <c r="M343">
        <v>0</v>
      </c>
      <c r="O343">
        <v>0</v>
      </c>
      <c r="Q343">
        <v>0</v>
      </c>
    </row>
    <row r="344" spans="1:17" x14ac:dyDescent="0.35">
      <c r="A344" t="s">
        <v>36</v>
      </c>
      <c r="B344" t="s">
        <v>17</v>
      </c>
      <c r="C344">
        <v>2019</v>
      </c>
      <c r="D344">
        <v>1</v>
      </c>
      <c r="E344">
        <v>2</v>
      </c>
      <c r="F344" t="s">
        <v>32</v>
      </c>
      <c r="G344">
        <v>4</v>
      </c>
      <c r="H344">
        <v>33</v>
      </c>
      <c r="I344">
        <v>5.3</v>
      </c>
      <c r="J344">
        <v>0</v>
      </c>
      <c r="K344">
        <v>0</v>
      </c>
      <c r="L344">
        <v>0</v>
      </c>
      <c r="M344">
        <v>0</v>
      </c>
      <c r="O344">
        <v>0</v>
      </c>
      <c r="Q344">
        <v>0</v>
      </c>
    </row>
    <row r="345" spans="1:17" x14ac:dyDescent="0.35">
      <c r="A345" t="s">
        <v>39</v>
      </c>
      <c r="B345" t="s">
        <v>17</v>
      </c>
      <c r="C345">
        <v>2019</v>
      </c>
      <c r="D345">
        <v>1</v>
      </c>
      <c r="E345">
        <v>2</v>
      </c>
      <c r="F345" t="s">
        <v>32</v>
      </c>
      <c r="G345">
        <v>6</v>
      </c>
      <c r="H345">
        <v>20</v>
      </c>
      <c r="I345">
        <v>4.2</v>
      </c>
      <c r="J345">
        <v>0</v>
      </c>
      <c r="K345">
        <v>0</v>
      </c>
      <c r="L345">
        <v>0</v>
      </c>
      <c r="M345">
        <v>0</v>
      </c>
      <c r="O345">
        <v>0</v>
      </c>
      <c r="Q345">
        <v>0</v>
      </c>
    </row>
    <row r="346" spans="1:17" x14ac:dyDescent="0.35">
      <c r="A346" t="s">
        <v>40</v>
      </c>
      <c r="B346" t="s">
        <v>17</v>
      </c>
      <c r="C346">
        <v>2019</v>
      </c>
      <c r="D346">
        <v>1</v>
      </c>
      <c r="E346">
        <v>2</v>
      </c>
      <c r="F346" t="s">
        <v>32</v>
      </c>
      <c r="G346">
        <v>7</v>
      </c>
      <c r="H346">
        <v>28</v>
      </c>
      <c r="I346">
        <v>7.1</v>
      </c>
      <c r="J346">
        <v>0</v>
      </c>
      <c r="K346">
        <v>0</v>
      </c>
      <c r="L346">
        <v>0</v>
      </c>
      <c r="M346">
        <v>0</v>
      </c>
      <c r="O346">
        <v>0</v>
      </c>
      <c r="Q346">
        <v>0</v>
      </c>
    </row>
    <row r="347" spans="1:17" x14ac:dyDescent="0.35">
      <c r="A347" t="s">
        <v>41</v>
      </c>
      <c r="B347" t="s">
        <v>17</v>
      </c>
      <c r="C347">
        <v>2019</v>
      </c>
      <c r="D347">
        <v>1</v>
      </c>
      <c r="E347">
        <v>2</v>
      </c>
      <c r="F347" t="s">
        <v>32</v>
      </c>
      <c r="G347">
        <v>8</v>
      </c>
      <c r="H347">
        <v>41</v>
      </c>
      <c r="I347">
        <v>7.8</v>
      </c>
      <c r="J347">
        <v>0</v>
      </c>
      <c r="K347">
        <v>0</v>
      </c>
      <c r="L347">
        <v>0</v>
      </c>
      <c r="M347">
        <v>0</v>
      </c>
      <c r="O347">
        <v>0</v>
      </c>
      <c r="Q347">
        <v>0</v>
      </c>
    </row>
    <row r="348" spans="1:17" x14ac:dyDescent="0.35">
      <c r="A348" t="s">
        <v>68</v>
      </c>
      <c r="B348" t="s">
        <v>17</v>
      </c>
      <c r="C348">
        <v>2019</v>
      </c>
      <c r="D348">
        <v>1</v>
      </c>
      <c r="E348">
        <v>5</v>
      </c>
      <c r="F348" t="s">
        <v>66</v>
      </c>
      <c r="G348">
        <v>2</v>
      </c>
      <c r="H348">
        <v>31</v>
      </c>
      <c r="I348">
        <v>5.0999999999999996</v>
      </c>
      <c r="J348">
        <v>0</v>
      </c>
      <c r="K348">
        <v>0</v>
      </c>
      <c r="L348">
        <v>0</v>
      </c>
      <c r="M348">
        <v>0</v>
      </c>
      <c r="O348">
        <v>0</v>
      </c>
      <c r="Q348">
        <v>0</v>
      </c>
    </row>
    <row r="349" spans="1:17" x14ac:dyDescent="0.35">
      <c r="A349" t="s">
        <v>76</v>
      </c>
      <c r="B349" t="s">
        <v>17</v>
      </c>
      <c r="C349">
        <v>2019</v>
      </c>
      <c r="D349">
        <v>1</v>
      </c>
      <c r="E349">
        <v>5</v>
      </c>
      <c r="F349" t="s">
        <v>66</v>
      </c>
      <c r="G349">
        <v>10</v>
      </c>
      <c r="H349">
        <v>20</v>
      </c>
      <c r="I349">
        <v>7.8</v>
      </c>
      <c r="J349">
        <v>0</v>
      </c>
      <c r="K349">
        <v>0</v>
      </c>
      <c r="L349">
        <v>0</v>
      </c>
      <c r="M349">
        <v>0</v>
      </c>
      <c r="O349">
        <v>0</v>
      </c>
      <c r="Q349">
        <v>1</v>
      </c>
    </row>
    <row r="350" spans="1:17" x14ac:dyDescent="0.35">
      <c r="A350" t="s">
        <v>79</v>
      </c>
      <c r="B350" t="s">
        <v>17</v>
      </c>
      <c r="C350">
        <v>2019</v>
      </c>
      <c r="D350">
        <v>1</v>
      </c>
      <c r="E350">
        <v>6</v>
      </c>
      <c r="F350" t="s">
        <v>78</v>
      </c>
      <c r="G350">
        <v>1</v>
      </c>
      <c r="H350">
        <v>46</v>
      </c>
      <c r="I350">
        <v>11.8</v>
      </c>
      <c r="J350">
        <v>0</v>
      </c>
      <c r="K350">
        <v>0</v>
      </c>
      <c r="L350">
        <v>0</v>
      </c>
      <c r="M350">
        <v>0</v>
      </c>
      <c r="O350">
        <v>0</v>
      </c>
      <c r="Q350">
        <v>0</v>
      </c>
    </row>
    <row r="351" spans="1:17" x14ac:dyDescent="0.35">
      <c r="A351" t="s">
        <v>101</v>
      </c>
      <c r="B351" t="s">
        <v>17</v>
      </c>
      <c r="C351">
        <v>2019</v>
      </c>
      <c r="D351">
        <v>2</v>
      </c>
      <c r="E351">
        <v>2</v>
      </c>
      <c r="F351" t="s">
        <v>44</v>
      </c>
      <c r="G351">
        <v>2</v>
      </c>
      <c r="H351">
        <v>44</v>
      </c>
      <c r="I351">
        <v>5.9</v>
      </c>
      <c r="J351">
        <v>0</v>
      </c>
      <c r="K351">
        <v>0</v>
      </c>
      <c r="L351">
        <v>0</v>
      </c>
      <c r="M351">
        <v>0</v>
      </c>
      <c r="O351">
        <v>0</v>
      </c>
      <c r="Q351">
        <v>0</v>
      </c>
    </row>
    <row r="352" spans="1:17" x14ac:dyDescent="0.35">
      <c r="A352" t="s">
        <v>102</v>
      </c>
      <c r="B352" t="s">
        <v>17</v>
      </c>
      <c r="C352">
        <v>2019</v>
      </c>
      <c r="D352">
        <v>2</v>
      </c>
      <c r="E352">
        <v>2</v>
      </c>
      <c r="F352" t="s">
        <v>44</v>
      </c>
      <c r="G352">
        <v>3</v>
      </c>
      <c r="H352">
        <v>43</v>
      </c>
      <c r="I352">
        <v>6.7</v>
      </c>
      <c r="J352">
        <v>0</v>
      </c>
      <c r="K352">
        <v>0</v>
      </c>
      <c r="L352">
        <v>0</v>
      </c>
      <c r="M352">
        <v>0</v>
      </c>
      <c r="O352">
        <v>0</v>
      </c>
      <c r="Q352">
        <v>0</v>
      </c>
    </row>
    <row r="353" spans="1:17" x14ac:dyDescent="0.35">
      <c r="A353" t="s">
        <v>109</v>
      </c>
      <c r="B353" t="s">
        <v>17</v>
      </c>
      <c r="C353">
        <v>2019</v>
      </c>
      <c r="D353">
        <v>2</v>
      </c>
      <c r="E353">
        <v>2</v>
      </c>
      <c r="F353" t="s">
        <v>44</v>
      </c>
      <c r="G353">
        <v>10</v>
      </c>
      <c r="H353">
        <v>39</v>
      </c>
      <c r="I353">
        <v>6.2</v>
      </c>
      <c r="J353">
        <v>0</v>
      </c>
      <c r="K353">
        <v>0</v>
      </c>
      <c r="L353">
        <v>0</v>
      </c>
      <c r="M353">
        <v>0</v>
      </c>
      <c r="O353">
        <v>0</v>
      </c>
      <c r="Q353">
        <v>0</v>
      </c>
    </row>
    <row r="354" spans="1:17" x14ac:dyDescent="0.35">
      <c r="A354" t="s">
        <v>130</v>
      </c>
      <c r="B354" t="s">
        <v>17</v>
      </c>
      <c r="C354">
        <v>2019</v>
      </c>
      <c r="D354">
        <v>2</v>
      </c>
      <c r="E354">
        <v>5</v>
      </c>
      <c r="F354" t="s">
        <v>32</v>
      </c>
      <c r="G354">
        <v>1</v>
      </c>
      <c r="H354">
        <v>20</v>
      </c>
      <c r="I354">
        <v>2.9</v>
      </c>
      <c r="J354">
        <v>0</v>
      </c>
      <c r="K354">
        <v>0</v>
      </c>
      <c r="L354">
        <v>0</v>
      </c>
      <c r="M354">
        <v>0</v>
      </c>
      <c r="O354">
        <v>0</v>
      </c>
      <c r="Q354">
        <v>0</v>
      </c>
    </row>
    <row r="355" spans="1:17" x14ac:dyDescent="0.35">
      <c r="A355" t="s">
        <v>135</v>
      </c>
      <c r="B355" t="s">
        <v>17</v>
      </c>
      <c r="C355">
        <v>2019</v>
      </c>
      <c r="D355">
        <v>2</v>
      </c>
      <c r="E355">
        <v>5</v>
      </c>
      <c r="F355" t="s">
        <v>32</v>
      </c>
      <c r="G355">
        <v>6</v>
      </c>
      <c r="H355">
        <v>44</v>
      </c>
      <c r="I355">
        <v>7.5</v>
      </c>
      <c r="J355">
        <v>0</v>
      </c>
      <c r="K355">
        <v>0</v>
      </c>
      <c r="L355">
        <v>0</v>
      </c>
      <c r="M355">
        <v>0</v>
      </c>
      <c r="O355">
        <v>0</v>
      </c>
      <c r="Q355">
        <v>0</v>
      </c>
    </row>
    <row r="356" spans="1:17" x14ac:dyDescent="0.35">
      <c r="A356" t="s">
        <v>138</v>
      </c>
      <c r="B356" t="s">
        <v>17</v>
      </c>
      <c r="C356">
        <v>2019</v>
      </c>
      <c r="D356">
        <v>2</v>
      </c>
      <c r="E356">
        <v>5</v>
      </c>
      <c r="F356" t="s">
        <v>32</v>
      </c>
      <c r="G356">
        <v>9</v>
      </c>
      <c r="H356">
        <v>54</v>
      </c>
      <c r="I356">
        <v>10.7</v>
      </c>
      <c r="J356">
        <v>0</v>
      </c>
      <c r="K356">
        <v>0</v>
      </c>
      <c r="L356">
        <v>0</v>
      </c>
      <c r="M356">
        <v>0</v>
      </c>
      <c r="O356">
        <v>0</v>
      </c>
      <c r="Q356">
        <v>0</v>
      </c>
    </row>
    <row r="357" spans="1:17" x14ac:dyDescent="0.35">
      <c r="A357" t="s">
        <v>156</v>
      </c>
      <c r="B357" t="s">
        <v>17</v>
      </c>
      <c r="C357">
        <v>2019</v>
      </c>
      <c r="D357">
        <v>3</v>
      </c>
      <c r="E357">
        <v>1</v>
      </c>
      <c r="F357" t="s">
        <v>78</v>
      </c>
      <c r="G357">
        <v>7</v>
      </c>
      <c r="H357">
        <v>46</v>
      </c>
      <c r="I357">
        <v>11.9</v>
      </c>
      <c r="J357">
        <v>0</v>
      </c>
      <c r="K357">
        <v>0</v>
      </c>
      <c r="L357">
        <v>0</v>
      </c>
      <c r="M357">
        <v>0</v>
      </c>
      <c r="O357">
        <v>0</v>
      </c>
      <c r="Q357">
        <v>0</v>
      </c>
    </row>
    <row r="358" spans="1:17" x14ac:dyDescent="0.35">
      <c r="A358" t="s">
        <v>166</v>
      </c>
      <c r="B358" t="s">
        <v>17</v>
      </c>
      <c r="C358">
        <v>2019</v>
      </c>
      <c r="D358">
        <v>3</v>
      </c>
      <c r="E358">
        <v>2</v>
      </c>
      <c r="F358" t="s">
        <v>55</v>
      </c>
      <c r="G358">
        <v>6</v>
      </c>
      <c r="H358">
        <v>22</v>
      </c>
      <c r="I358">
        <v>5.9</v>
      </c>
      <c r="J358">
        <v>0</v>
      </c>
      <c r="K358">
        <v>0</v>
      </c>
      <c r="L358">
        <v>0</v>
      </c>
      <c r="M358">
        <v>0</v>
      </c>
      <c r="O358">
        <v>0</v>
      </c>
      <c r="Q358">
        <v>4</v>
      </c>
    </row>
    <row r="359" spans="1:17" x14ac:dyDescent="0.35">
      <c r="A359" t="s">
        <v>168</v>
      </c>
      <c r="B359" t="s">
        <v>17</v>
      </c>
      <c r="C359">
        <v>2019</v>
      </c>
      <c r="D359">
        <v>3</v>
      </c>
      <c r="E359">
        <v>2</v>
      </c>
      <c r="F359" t="s">
        <v>55</v>
      </c>
      <c r="G359">
        <v>8</v>
      </c>
      <c r="H359">
        <v>45</v>
      </c>
      <c r="I359">
        <v>9.3000000000000007</v>
      </c>
      <c r="J359">
        <v>0</v>
      </c>
      <c r="K359">
        <v>0</v>
      </c>
      <c r="L359">
        <v>0</v>
      </c>
      <c r="M359">
        <v>0</v>
      </c>
      <c r="O359">
        <v>0</v>
      </c>
      <c r="Q359">
        <v>3</v>
      </c>
    </row>
    <row r="360" spans="1:17" x14ac:dyDescent="0.35">
      <c r="A360" t="s">
        <v>180</v>
      </c>
      <c r="B360" t="s">
        <v>17</v>
      </c>
      <c r="C360">
        <v>2019</v>
      </c>
      <c r="D360">
        <v>3</v>
      </c>
      <c r="E360">
        <v>3</v>
      </c>
      <c r="F360" t="s">
        <v>32</v>
      </c>
      <c r="G360">
        <v>10</v>
      </c>
      <c r="H360">
        <v>42</v>
      </c>
      <c r="I360">
        <v>7.8</v>
      </c>
      <c r="J360">
        <v>0</v>
      </c>
      <c r="K360">
        <v>0</v>
      </c>
      <c r="L360">
        <v>0</v>
      </c>
      <c r="M360">
        <v>0</v>
      </c>
      <c r="O360">
        <v>0</v>
      </c>
      <c r="Q360">
        <v>0</v>
      </c>
    </row>
    <row r="361" spans="1:17" x14ac:dyDescent="0.35">
      <c r="A361" t="s">
        <v>183</v>
      </c>
      <c r="B361" t="s">
        <v>17</v>
      </c>
      <c r="C361">
        <v>2019</v>
      </c>
      <c r="D361">
        <v>3</v>
      </c>
      <c r="E361">
        <v>4</v>
      </c>
      <c r="F361" t="s">
        <v>44</v>
      </c>
      <c r="G361">
        <v>2</v>
      </c>
      <c r="H361">
        <v>20</v>
      </c>
      <c r="I361">
        <v>2.7</v>
      </c>
      <c r="J361">
        <v>0</v>
      </c>
      <c r="K361">
        <v>0</v>
      </c>
      <c r="L361">
        <v>0</v>
      </c>
      <c r="M361">
        <v>0</v>
      </c>
      <c r="O361">
        <v>0</v>
      </c>
      <c r="Q361">
        <v>0</v>
      </c>
    </row>
    <row r="362" spans="1:17" x14ac:dyDescent="0.35">
      <c r="A362" t="s">
        <v>185</v>
      </c>
      <c r="B362" t="s">
        <v>17</v>
      </c>
      <c r="C362">
        <v>2019</v>
      </c>
      <c r="D362">
        <v>3</v>
      </c>
      <c r="E362">
        <v>4</v>
      </c>
      <c r="F362" t="s">
        <v>44</v>
      </c>
      <c r="G362">
        <v>4</v>
      </c>
      <c r="H362">
        <v>33</v>
      </c>
      <c r="I362">
        <v>7.6</v>
      </c>
      <c r="J362">
        <v>0</v>
      </c>
      <c r="K362">
        <v>0</v>
      </c>
      <c r="L362">
        <v>0</v>
      </c>
      <c r="M362">
        <v>0</v>
      </c>
      <c r="O362">
        <v>0</v>
      </c>
      <c r="Q362">
        <v>0</v>
      </c>
    </row>
    <row r="363" spans="1:17" x14ac:dyDescent="0.35">
      <c r="A363" t="s">
        <v>187</v>
      </c>
      <c r="B363" t="s">
        <v>17</v>
      </c>
      <c r="C363">
        <v>2019</v>
      </c>
      <c r="D363">
        <v>3</v>
      </c>
      <c r="E363">
        <v>4</v>
      </c>
      <c r="F363" t="s">
        <v>44</v>
      </c>
      <c r="G363">
        <v>6</v>
      </c>
      <c r="H363">
        <v>32</v>
      </c>
      <c r="I363">
        <v>4.7</v>
      </c>
      <c r="J363">
        <v>0</v>
      </c>
      <c r="K363">
        <v>0</v>
      </c>
      <c r="L363">
        <v>0</v>
      </c>
      <c r="M363">
        <v>0</v>
      </c>
      <c r="O363">
        <v>0</v>
      </c>
      <c r="Q363">
        <v>0</v>
      </c>
    </row>
    <row r="364" spans="1:17" x14ac:dyDescent="0.35">
      <c r="A364" t="s">
        <v>188</v>
      </c>
      <c r="B364" t="s">
        <v>17</v>
      </c>
      <c r="C364">
        <v>2019</v>
      </c>
      <c r="D364">
        <v>3</v>
      </c>
      <c r="E364">
        <v>4</v>
      </c>
      <c r="F364" t="s">
        <v>44</v>
      </c>
      <c r="G364">
        <v>7</v>
      </c>
      <c r="H364">
        <v>27</v>
      </c>
      <c r="I364">
        <v>4.3</v>
      </c>
      <c r="J364">
        <v>0</v>
      </c>
      <c r="K364">
        <v>0</v>
      </c>
      <c r="L364">
        <v>0</v>
      </c>
      <c r="M364">
        <v>0</v>
      </c>
      <c r="O364">
        <v>0</v>
      </c>
      <c r="Q364">
        <v>0</v>
      </c>
    </row>
    <row r="365" spans="1:17" x14ac:dyDescent="0.35">
      <c r="A365" t="s">
        <v>189</v>
      </c>
      <c r="B365" t="s">
        <v>17</v>
      </c>
      <c r="C365">
        <v>2019</v>
      </c>
      <c r="D365">
        <v>3</v>
      </c>
      <c r="E365">
        <v>4</v>
      </c>
      <c r="F365" t="s">
        <v>44</v>
      </c>
      <c r="G365">
        <v>8</v>
      </c>
      <c r="H365">
        <v>33</v>
      </c>
      <c r="I365">
        <v>8</v>
      </c>
      <c r="J365">
        <v>0</v>
      </c>
      <c r="K365">
        <v>0</v>
      </c>
      <c r="L365">
        <v>0</v>
      </c>
      <c r="M365">
        <v>0</v>
      </c>
      <c r="O365">
        <v>0</v>
      </c>
      <c r="Q365">
        <v>0</v>
      </c>
    </row>
    <row r="366" spans="1:17" x14ac:dyDescent="0.35">
      <c r="A366" t="s">
        <v>195</v>
      </c>
      <c r="B366" t="s">
        <v>17</v>
      </c>
      <c r="C366">
        <v>2019</v>
      </c>
      <c r="D366">
        <v>3</v>
      </c>
      <c r="E366">
        <v>5</v>
      </c>
      <c r="F366" t="s">
        <v>66</v>
      </c>
      <c r="G366">
        <v>3</v>
      </c>
      <c r="H366">
        <v>37</v>
      </c>
      <c r="I366">
        <v>6.8</v>
      </c>
      <c r="J366">
        <v>0</v>
      </c>
      <c r="K366">
        <v>0</v>
      </c>
      <c r="L366">
        <v>0</v>
      </c>
      <c r="M366">
        <v>0</v>
      </c>
      <c r="O366">
        <v>0</v>
      </c>
      <c r="Q366">
        <v>1</v>
      </c>
    </row>
    <row r="367" spans="1:17" x14ac:dyDescent="0.35">
      <c r="A367" t="s">
        <v>196</v>
      </c>
      <c r="B367" t="s">
        <v>17</v>
      </c>
      <c r="C367">
        <v>2019</v>
      </c>
      <c r="D367">
        <v>3</v>
      </c>
      <c r="E367">
        <v>5</v>
      </c>
      <c r="F367" t="s">
        <v>66</v>
      </c>
      <c r="G367">
        <v>4</v>
      </c>
      <c r="H367">
        <v>42</v>
      </c>
      <c r="I367">
        <v>11.3</v>
      </c>
      <c r="J367">
        <v>0</v>
      </c>
      <c r="K367">
        <v>0</v>
      </c>
      <c r="L367">
        <v>0</v>
      </c>
      <c r="M367">
        <v>0</v>
      </c>
      <c r="O367">
        <v>0</v>
      </c>
      <c r="Q367">
        <v>2</v>
      </c>
    </row>
    <row r="368" spans="1:17" x14ac:dyDescent="0.35">
      <c r="A368" t="s">
        <v>197</v>
      </c>
      <c r="B368" t="s">
        <v>17</v>
      </c>
      <c r="C368">
        <v>2019</v>
      </c>
      <c r="D368">
        <v>3</v>
      </c>
      <c r="E368">
        <v>5</v>
      </c>
      <c r="F368" t="s">
        <v>66</v>
      </c>
      <c r="G368">
        <v>5</v>
      </c>
      <c r="H368">
        <v>46</v>
      </c>
      <c r="I368">
        <v>7.9</v>
      </c>
      <c r="J368">
        <v>0</v>
      </c>
      <c r="K368">
        <v>0</v>
      </c>
      <c r="L368">
        <v>0</v>
      </c>
      <c r="M368">
        <v>0</v>
      </c>
      <c r="O368">
        <v>0</v>
      </c>
      <c r="Q368">
        <v>3</v>
      </c>
    </row>
    <row r="369" spans="1:17" x14ac:dyDescent="0.35">
      <c r="A369" t="s">
        <v>200</v>
      </c>
      <c r="B369" t="s">
        <v>17</v>
      </c>
      <c r="C369">
        <v>2019</v>
      </c>
      <c r="D369">
        <v>3</v>
      </c>
      <c r="E369">
        <v>5</v>
      </c>
      <c r="F369" t="s">
        <v>66</v>
      </c>
      <c r="G369">
        <v>8</v>
      </c>
      <c r="H369">
        <v>36</v>
      </c>
      <c r="I369">
        <v>7.6</v>
      </c>
      <c r="J369">
        <v>0</v>
      </c>
      <c r="K369">
        <v>0</v>
      </c>
      <c r="L369">
        <v>0</v>
      </c>
      <c r="M369">
        <v>0</v>
      </c>
      <c r="O369">
        <v>0</v>
      </c>
      <c r="Q369">
        <v>4</v>
      </c>
    </row>
    <row r="370" spans="1:17" x14ac:dyDescent="0.35">
      <c r="A370" t="s">
        <v>208</v>
      </c>
      <c r="B370" t="s">
        <v>17</v>
      </c>
      <c r="C370">
        <v>2019</v>
      </c>
      <c r="D370">
        <v>3</v>
      </c>
      <c r="E370">
        <v>6</v>
      </c>
      <c r="F370" t="s">
        <v>18</v>
      </c>
      <c r="G370">
        <v>6</v>
      </c>
      <c r="H370">
        <v>14</v>
      </c>
      <c r="I370">
        <v>4.8</v>
      </c>
      <c r="J370">
        <v>0</v>
      </c>
      <c r="K370">
        <v>0</v>
      </c>
      <c r="L370">
        <v>0</v>
      </c>
      <c r="M370">
        <v>0</v>
      </c>
      <c r="O370">
        <v>0</v>
      </c>
      <c r="Q370">
        <v>0</v>
      </c>
    </row>
    <row r="371" spans="1:17" x14ac:dyDescent="0.35">
      <c r="A371" t="s">
        <v>218</v>
      </c>
      <c r="B371" t="s">
        <v>17</v>
      </c>
      <c r="C371">
        <v>2019</v>
      </c>
      <c r="D371">
        <v>4</v>
      </c>
      <c r="E371">
        <v>1</v>
      </c>
      <c r="F371" t="s">
        <v>55</v>
      </c>
      <c r="G371">
        <v>6</v>
      </c>
      <c r="H371">
        <v>76</v>
      </c>
      <c r="I371">
        <v>11.4</v>
      </c>
      <c r="J371">
        <v>0</v>
      </c>
      <c r="K371">
        <v>0</v>
      </c>
      <c r="L371">
        <v>0</v>
      </c>
      <c r="M371">
        <v>0</v>
      </c>
      <c r="O371">
        <v>0</v>
      </c>
      <c r="Q371">
        <v>1</v>
      </c>
    </row>
    <row r="372" spans="1:17" x14ac:dyDescent="0.35">
      <c r="A372" t="s">
        <v>240</v>
      </c>
      <c r="B372" t="s">
        <v>17</v>
      </c>
      <c r="C372">
        <v>2019</v>
      </c>
      <c r="D372">
        <v>4</v>
      </c>
      <c r="E372">
        <v>3</v>
      </c>
      <c r="F372" t="s">
        <v>78</v>
      </c>
      <c r="G372">
        <v>8</v>
      </c>
      <c r="H372">
        <v>36</v>
      </c>
      <c r="I372">
        <v>7.3</v>
      </c>
      <c r="J372">
        <v>0</v>
      </c>
      <c r="K372">
        <v>0</v>
      </c>
      <c r="L372">
        <v>0</v>
      </c>
      <c r="M372">
        <v>0</v>
      </c>
      <c r="O372">
        <v>0</v>
      </c>
      <c r="Q372">
        <v>0</v>
      </c>
    </row>
    <row r="373" spans="1:17" x14ac:dyDescent="0.35">
      <c r="A373" t="s">
        <v>242</v>
      </c>
      <c r="B373" t="s">
        <v>17</v>
      </c>
      <c r="C373">
        <v>2019</v>
      </c>
      <c r="D373">
        <v>4</v>
      </c>
      <c r="E373">
        <v>3</v>
      </c>
      <c r="F373" t="s">
        <v>78</v>
      </c>
      <c r="G373">
        <v>10</v>
      </c>
      <c r="H373">
        <v>33</v>
      </c>
      <c r="I373">
        <v>6.5</v>
      </c>
      <c r="J373">
        <v>0</v>
      </c>
      <c r="K373">
        <v>0</v>
      </c>
      <c r="L373">
        <v>0</v>
      </c>
      <c r="M373">
        <v>0</v>
      </c>
      <c r="O373">
        <v>0</v>
      </c>
      <c r="Q373">
        <v>3</v>
      </c>
    </row>
    <row r="374" spans="1:17" x14ac:dyDescent="0.35">
      <c r="A374" t="s">
        <v>244</v>
      </c>
      <c r="B374" t="s">
        <v>17</v>
      </c>
      <c r="C374">
        <v>2019</v>
      </c>
      <c r="D374">
        <v>4</v>
      </c>
      <c r="E374">
        <v>4</v>
      </c>
      <c r="F374" t="s">
        <v>32</v>
      </c>
      <c r="G374">
        <v>2</v>
      </c>
      <c r="H374">
        <v>31</v>
      </c>
      <c r="I374">
        <v>6.7</v>
      </c>
      <c r="J374">
        <v>0</v>
      </c>
      <c r="K374">
        <v>0</v>
      </c>
      <c r="L374">
        <v>0</v>
      </c>
      <c r="M374">
        <v>0</v>
      </c>
      <c r="O374">
        <v>0</v>
      </c>
      <c r="Q374">
        <v>0</v>
      </c>
    </row>
    <row r="375" spans="1:17" x14ac:dyDescent="0.35">
      <c r="A375" t="s">
        <v>245</v>
      </c>
      <c r="B375" t="s">
        <v>17</v>
      </c>
      <c r="C375">
        <v>2019</v>
      </c>
      <c r="D375">
        <v>4</v>
      </c>
      <c r="E375">
        <v>4</v>
      </c>
      <c r="F375" t="s">
        <v>32</v>
      </c>
      <c r="G375">
        <v>3</v>
      </c>
      <c r="H375">
        <v>45</v>
      </c>
      <c r="I375">
        <v>8.4</v>
      </c>
      <c r="J375">
        <v>0</v>
      </c>
      <c r="K375">
        <v>0</v>
      </c>
      <c r="L375">
        <v>0</v>
      </c>
      <c r="M375">
        <v>0</v>
      </c>
      <c r="O375">
        <v>0</v>
      </c>
      <c r="Q375">
        <v>0</v>
      </c>
    </row>
    <row r="376" spans="1:17" x14ac:dyDescent="0.35">
      <c r="A376" t="s">
        <v>247</v>
      </c>
      <c r="B376" t="s">
        <v>17</v>
      </c>
      <c r="C376">
        <v>2019</v>
      </c>
      <c r="D376">
        <v>4</v>
      </c>
      <c r="E376">
        <v>4</v>
      </c>
      <c r="F376" t="s">
        <v>32</v>
      </c>
      <c r="G376">
        <v>5</v>
      </c>
      <c r="H376">
        <v>40</v>
      </c>
      <c r="I376">
        <v>8.8000000000000007</v>
      </c>
      <c r="J376">
        <v>0</v>
      </c>
      <c r="K376">
        <v>0</v>
      </c>
      <c r="L376">
        <v>0</v>
      </c>
      <c r="M376">
        <v>0</v>
      </c>
      <c r="O376">
        <v>0</v>
      </c>
      <c r="Q376">
        <v>0</v>
      </c>
    </row>
    <row r="377" spans="1:17" x14ac:dyDescent="0.35">
      <c r="A377" t="s">
        <v>248</v>
      </c>
      <c r="B377" t="s">
        <v>17</v>
      </c>
      <c r="C377">
        <v>2019</v>
      </c>
      <c r="D377">
        <v>4</v>
      </c>
      <c r="E377">
        <v>4</v>
      </c>
      <c r="F377" t="s">
        <v>32</v>
      </c>
      <c r="G377">
        <v>6</v>
      </c>
      <c r="H377">
        <v>42</v>
      </c>
      <c r="I377">
        <v>10.5</v>
      </c>
      <c r="J377">
        <v>0</v>
      </c>
      <c r="K377">
        <v>0</v>
      </c>
      <c r="L377">
        <v>0</v>
      </c>
      <c r="M377">
        <v>0</v>
      </c>
      <c r="O377">
        <v>0</v>
      </c>
      <c r="Q377">
        <v>0</v>
      </c>
    </row>
    <row r="378" spans="1:17" x14ac:dyDescent="0.35">
      <c r="A378" t="s">
        <v>250</v>
      </c>
      <c r="B378" t="s">
        <v>17</v>
      </c>
      <c r="C378">
        <v>2019</v>
      </c>
      <c r="D378">
        <v>4</v>
      </c>
      <c r="E378">
        <v>4</v>
      </c>
      <c r="F378" t="s">
        <v>32</v>
      </c>
      <c r="G378">
        <v>8</v>
      </c>
      <c r="H378">
        <v>35</v>
      </c>
      <c r="I378">
        <v>7.3</v>
      </c>
      <c r="J378">
        <v>0</v>
      </c>
      <c r="K378">
        <v>0</v>
      </c>
      <c r="L378">
        <v>0</v>
      </c>
      <c r="M378">
        <v>0</v>
      </c>
      <c r="O378">
        <v>0</v>
      </c>
      <c r="Q378">
        <v>0</v>
      </c>
    </row>
    <row r="379" spans="1:17" x14ac:dyDescent="0.35">
      <c r="A379" t="s">
        <v>251</v>
      </c>
      <c r="B379" t="s">
        <v>17</v>
      </c>
      <c r="C379">
        <v>2019</v>
      </c>
      <c r="D379">
        <v>4</v>
      </c>
      <c r="E379">
        <v>4</v>
      </c>
      <c r="F379" t="s">
        <v>32</v>
      </c>
      <c r="G379">
        <v>9</v>
      </c>
      <c r="H379">
        <v>67</v>
      </c>
      <c r="I379">
        <v>11.8</v>
      </c>
      <c r="J379">
        <v>0</v>
      </c>
      <c r="K379">
        <v>0</v>
      </c>
      <c r="L379">
        <v>0</v>
      </c>
      <c r="M379">
        <v>0</v>
      </c>
      <c r="O379">
        <v>0</v>
      </c>
      <c r="Q379">
        <v>0</v>
      </c>
    </row>
    <row r="380" spans="1:17" x14ac:dyDescent="0.35">
      <c r="A380" t="s">
        <v>258</v>
      </c>
      <c r="B380" t="s">
        <v>17</v>
      </c>
      <c r="C380">
        <v>2019</v>
      </c>
      <c r="D380">
        <v>4</v>
      </c>
      <c r="E380">
        <v>5</v>
      </c>
      <c r="F380" t="s">
        <v>18</v>
      </c>
      <c r="G380">
        <v>6</v>
      </c>
      <c r="H380">
        <v>43</v>
      </c>
      <c r="I380">
        <v>7</v>
      </c>
      <c r="J380">
        <v>0</v>
      </c>
      <c r="K380">
        <v>0</v>
      </c>
      <c r="L380">
        <v>0</v>
      </c>
      <c r="M380">
        <v>0</v>
      </c>
      <c r="O380">
        <v>0</v>
      </c>
      <c r="Q380">
        <v>0</v>
      </c>
    </row>
    <row r="381" spans="1:17" x14ac:dyDescent="0.35">
      <c r="A381" t="s">
        <v>269</v>
      </c>
      <c r="B381" t="s">
        <v>17</v>
      </c>
      <c r="C381">
        <v>2019</v>
      </c>
      <c r="D381">
        <v>4</v>
      </c>
      <c r="E381">
        <v>6</v>
      </c>
      <c r="F381" t="s">
        <v>44</v>
      </c>
      <c r="G381">
        <v>6</v>
      </c>
      <c r="H381">
        <v>26</v>
      </c>
      <c r="I381">
        <v>4.5999999999999996</v>
      </c>
      <c r="J381">
        <v>0</v>
      </c>
      <c r="K381">
        <v>0</v>
      </c>
      <c r="L381">
        <v>0</v>
      </c>
      <c r="M381">
        <v>0</v>
      </c>
      <c r="O381">
        <v>0</v>
      </c>
      <c r="Q381">
        <v>0</v>
      </c>
    </row>
    <row r="382" spans="1:17" x14ac:dyDescent="0.35">
      <c r="A382" t="s">
        <v>272</v>
      </c>
      <c r="B382" t="s">
        <v>17</v>
      </c>
      <c r="C382">
        <v>2019</v>
      </c>
      <c r="D382">
        <v>4</v>
      </c>
      <c r="E382">
        <v>6</v>
      </c>
      <c r="F382" t="s">
        <v>44</v>
      </c>
      <c r="G382">
        <v>9</v>
      </c>
      <c r="H382">
        <v>45</v>
      </c>
      <c r="I382">
        <v>8</v>
      </c>
      <c r="J382">
        <v>0</v>
      </c>
      <c r="K382">
        <v>0</v>
      </c>
      <c r="L382">
        <v>0</v>
      </c>
      <c r="M382">
        <v>0</v>
      </c>
      <c r="O382">
        <v>0</v>
      </c>
      <c r="Q382">
        <v>0</v>
      </c>
    </row>
    <row r="383" spans="1:17" x14ac:dyDescent="0.35">
      <c r="A383" t="s">
        <v>274</v>
      </c>
      <c r="B383" t="s">
        <v>17</v>
      </c>
      <c r="C383">
        <v>2019</v>
      </c>
      <c r="D383">
        <v>5</v>
      </c>
      <c r="E383">
        <v>1</v>
      </c>
      <c r="F383" t="s">
        <v>32</v>
      </c>
      <c r="G383">
        <v>1</v>
      </c>
      <c r="H383">
        <v>35</v>
      </c>
      <c r="I383">
        <v>9.4</v>
      </c>
      <c r="J383">
        <v>0</v>
      </c>
      <c r="K383">
        <v>0</v>
      </c>
      <c r="L383">
        <v>0</v>
      </c>
      <c r="M383">
        <v>0</v>
      </c>
      <c r="O383">
        <v>0</v>
      </c>
      <c r="Q383">
        <v>0</v>
      </c>
    </row>
    <row r="384" spans="1:17" x14ac:dyDescent="0.35">
      <c r="A384" t="s">
        <v>275</v>
      </c>
      <c r="B384" t="s">
        <v>17</v>
      </c>
      <c r="C384">
        <v>2019</v>
      </c>
      <c r="D384">
        <v>5</v>
      </c>
      <c r="E384">
        <v>1</v>
      </c>
      <c r="F384" t="s">
        <v>32</v>
      </c>
      <c r="G384">
        <v>2</v>
      </c>
      <c r="H384">
        <v>35</v>
      </c>
      <c r="I384">
        <v>8</v>
      </c>
      <c r="J384">
        <v>0</v>
      </c>
      <c r="K384">
        <v>0</v>
      </c>
      <c r="L384">
        <v>0</v>
      </c>
      <c r="M384">
        <v>0</v>
      </c>
      <c r="O384">
        <v>0</v>
      </c>
      <c r="Q384">
        <v>0</v>
      </c>
    </row>
    <row r="385" spans="1:17" x14ac:dyDescent="0.35">
      <c r="A385" t="s">
        <v>277</v>
      </c>
      <c r="B385" t="s">
        <v>17</v>
      </c>
      <c r="C385">
        <v>2019</v>
      </c>
      <c r="D385">
        <v>5</v>
      </c>
      <c r="E385">
        <v>1</v>
      </c>
      <c r="F385" t="s">
        <v>32</v>
      </c>
      <c r="G385">
        <v>4</v>
      </c>
      <c r="H385">
        <v>27</v>
      </c>
      <c r="I385">
        <v>5.6</v>
      </c>
      <c r="J385">
        <v>0</v>
      </c>
      <c r="K385">
        <v>0</v>
      </c>
      <c r="L385">
        <v>0</v>
      </c>
      <c r="M385">
        <v>0</v>
      </c>
      <c r="O385">
        <v>0</v>
      </c>
      <c r="Q385">
        <v>0</v>
      </c>
    </row>
    <row r="386" spans="1:17" x14ac:dyDescent="0.35">
      <c r="A386" t="s">
        <v>278</v>
      </c>
      <c r="B386" t="s">
        <v>17</v>
      </c>
      <c r="C386">
        <v>2019</v>
      </c>
      <c r="D386">
        <v>5</v>
      </c>
      <c r="E386">
        <v>1</v>
      </c>
      <c r="F386" t="s">
        <v>32</v>
      </c>
      <c r="G386">
        <v>5</v>
      </c>
      <c r="H386">
        <v>33</v>
      </c>
      <c r="I386">
        <v>5.6</v>
      </c>
      <c r="J386">
        <v>0</v>
      </c>
      <c r="K386">
        <v>0</v>
      </c>
      <c r="L386">
        <v>0</v>
      </c>
      <c r="M386">
        <v>0</v>
      </c>
      <c r="O386">
        <v>0</v>
      </c>
      <c r="Q386">
        <v>0</v>
      </c>
    </row>
    <row r="387" spans="1:17" x14ac:dyDescent="0.35">
      <c r="A387" t="s">
        <v>279</v>
      </c>
      <c r="B387" t="s">
        <v>17</v>
      </c>
      <c r="C387">
        <v>2019</v>
      </c>
      <c r="D387">
        <v>5</v>
      </c>
      <c r="E387">
        <v>1</v>
      </c>
      <c r="F387" t="s">
        <v>32</v>
      </c>
      <c r="G387">
        <v>6</v>
      </c>
      <c r="H387">
        <v>34</v>
      </c>
      <c r="I387">
        <v>5.6</v>
      </c>
      <c r="J387">
        <v>0</v>
      </c>
      <c r="K387">
        <v>0</v>
      </c>
      <c r="L387">
        <v>0</v>
      </c>
      <c r="M387">
        <v>0</v>
      </c>
      <c r="O387">
        <v>0</v>
      </c>
      <c r="Q387">
        <v>0</v>
      </c>
    </row>
    <row r="388" spans="1:17" x14ac:dyDescent="0.35">
      <c r="A388" t="s">
        <v>280</v>
      </c>
      <c r="B388" t="s">
        <v>17</v>
      </c>
      <c r="C388">
        <v>2019</v>
      </c>
      <c r="D388">
        <v>5</v>
      </c>
      <c r="E388">
        <v>1</v>
      </c>
      <c r="F388" t="s">
        <v>32</v>
      </c>
      <c r="G388">
        <v>7</v>
      </c>
      <c r="H388">
        <v>42</v>
      </c>
      <c r="I388">
        <v>8.3000000000000007</v>
      </c>
      <c r="J388">
        <v>0</v>
      </c>
      <c r="K388">
        <v>0</v>
      </c>
      <c r="L388">
        <v>0</v>
      </c>
      <c r="M388">
        <v>0</v>
      </c>
      <c r="O388">
        <v>0</v>
      </c>
      <c r="Q388">
        <v>0</v>
      </c>
    </row>
    <row r="389" spans="1:17" x14ac:dyDescent="0.35">
      <c r="A389" t="s">
        <v>307</v>
      </c>
      <c r="B389" t="s">
        <v>17</v>
      </c>
      <c r="C389">
        <v>2019</v>
      </c>
      <c r="D389">
        <v>5</v>
      </c>
      <c r="E389">
        <v>4</v>
      </c>
      <c r="F389" t="s">
        <v>66</v>
      </c>
      <c r="G389">
        <v>3</v>
      </c>
      <c r="H389">
        <v>41</v>
      </c>
      <c r="I389">
        <v>13</v>
      </c>
      <c r="J389">
        <v>0</v>
      </c>
      <c r="K389">
        <v>0</v>
      </c>
      <c r="L389">
        <v>0</v>
      </c>
      <c r="M389">
        <v>0</v>
      </c>
      <c r="O389">
        <v>0</v>
      </c>
      <c r="Q389">
        <v>1</v>
      </c>
    </row>
    <row r="390" spans="1:17" x14ac:dyDescent="0.35">
      <c r="A390" t="s">
        <v>310</v>
      </c>
      <c r="B390" t="s">
        <v>17</v>
      </c>
      <c r="C390">
        <v>2019</v>
      </c>
      <c r="D390">
        <v>5</v>
      </c>
      <c r="E390">
        <v>4</v>
      </c>
      <c r="F390" t="s">
        <v>66</v>
      </c>
      <c r="G390">
        <v>6</v>
      </c>
      <c r="H390">
        <v>43</v>
      </c>
      <c r="I390">
        <v>8.6</v>
      </c>
      <c r="J390">
        <v>0</v>
      </c>
      <c r="K390">
        <v>0</v>
      </c>
      <c r="L390">
        <v>0</v>
      </c>
      <c r="M390">
        <v>0</v>
      </c>
      <c r="O390">
        <v>0</v>
      </c>
      <c r="Q390">
        <v>1</v>
      </c>
    </row>
    <row r="391" spans="1:17" x14ac:dyDescent="0.35">
      <c r="A391" t="s">
        <v>312</v>
      </c>
      <c r="B391" t="s">
        <v>17</v>
      </c>
      <c r="C391">
        <v>2019</v>
      </c>
      <c r="D391">
        <v>5</v>
      </c>
      <c r="E391">
        <v>4</v>
      </c>
      <c r="F391" t="s">
        <v>66</v>
      </c>
      <c r="G391">
        <v>8</v>
      </c>
      <c r="H391">
        <v>20</v>
      </c>
      <c r="I391">
        <v>9.5</v>
      </c>
      <c r="J391">
        <v>0</v>
      </c>
      <c r="K391">
        <v>0</v>
      </c>
      <c r="L391">
        <v>0</v>
      </c>
      <c r="M391">
        <v>0</v>
      </c>
      <c r="O391">
        <v>0</v>
      </c>
      <c r="Q391">
        <v>1</v>
      </c>
    </row>
    <row r="392" spans="1:17" x14ac:dyDescent="0.35">
      <c r="A392" t="s">
        <v>318</v>
      </c>
      <c r="B392" t="s">
        <v>17</v>
      </c>
      <c r="C392">
        <v>2019</v>
      </c>
      <c r="D392">
        <v>5</v>
      </c>
      <c r="E392">
        <v>5</v>
      </c>
      <c r="F392" t="s">
        <v>78</v>
      </c>
      <c r="G392">
        <v>3</v>
      </c>
      <c r="H392">
        <v>32</v>
      </c>
      <c r="I392">
        <v>8.1</v>
      </c>
      <c r="J392">
        <v>0</v>
      </c>
      <c r="K392">
        <v>0</v>
      </c>
      <c r="L392">
        <v>0</v>
      </c>
      <c r="M392">
        <v>0</v>
      </c>
      <c r="O392">
        <v>0</v>
      </c>
      <c r="Q392">
        <v>0</v>
      </c>
    </row>
    <row r="393" spans="1:17" x14ac:dyDescent="0.35">
      <c r="A393" t="s">
        <v>319</v>
      </c>
      <c r="B393" t="s">
        <v>17</v>
      </c>
      <c r="C393">
        <v>2019</v>
      </c>
      <c r="D393">
        <v>5</v>
      </c>
      <c r="E393">
        <v>5</v>
      </c>
      <c r="F393" t="s">
        <v>78</v>
      </c>
      <c r="G393">
        <v>4</v>
      </c>
      <c r="H393">
        <v>52</v>
      </c>
      <c r="I393">
        <v>9.5</v>
      </c>
      <c r="J393">
        <v>0</v>
      </c>
      <c r="K393">
        <v>0</v>
      </c>
      <c r="L393">
        <v>0</v>
      </c>
      <c r="M393">
        <v>0</v>
      </c>
      <c r="O393">
        <v>0</v>
      </c>
      <c r="Q393">
        <v>0</v>
      </c>
    </row>
    <row r="394" spans="1:17" x14ac:dyDescent="0.35">
      <c r="A394" t="s">
        <v>321</v>
      </c>
      <c r="B394" t="s">
        <v>17</v>
      </c>
      <c r="C394">
        <v>2019</v>
      </c>
      <c r="D394">
        <v>5</v>
      </c>
      <c r="E394">
        <v>5</v>
      </c>
      <c r="F394" t="s">
        <v>78</v>
      </c>
      <c r="G394">
        <v>6</v>
      </c>
      <c r="H394">
        <v>22</v>
      </c>
      <c r="I394">
        <v>5.3</v>
      </c>
      <c r="J394">
        <v>0</v>
      </c>
      <c r="K394">
        <v>0</v>
      </c>
      <c r="L394">
        <v>0</v>
      </c>
      <c r="M394">
        <v>0</v>
      </c>
      <c r="O394">
        <v>0</v>
      </c>
      <c r="Q394">
        <v>0</v>
      </c>
    </row>
    <row r="395" spans="1:17" x14ac:dyDescent="0.35">
      <c r="A395" t="s">
        <v>329</v>
      </c>
      <c r="B395" t="s">
        <v>17</v>
      </c>
      <c r="C395">
        <v>2019</v>
      </c>
      <c r="D395">
        <v>5</v>
      </c>
      <c r="E395">
        <v>6</v>
      </c>
      <c r="F395" t="s">
        <v>55</v>
      </c>
      <c r="G395">
        <v>4</v>
      </c>
      <c r="H395">
        <v>63</v>
      </c>
      <c r="I395">
        <v>12.7</v>
      </c>
      <c r="J395">
        <v>0</v>
      </c>
      <c r="K395">
        <v>0</v>
      </c>
      <c r="L395">
        <v>0</v>
      </c>
      <c r="M395">
        <v>0</v>
      </c>
      <c r="O395">
        <v>0</v>
      </c>
      <c r="Q395">
        <v>2</v>
      </c>
    </row>
    <row r="396" spans="1:17" x14ac:dyDescent="0.35">
      <c r="A396" t="s">
        <v>331</v>
      </c>
      <c r="B396" t="s">
        <v>17</v>
      </c>
      <c r="C396">
        <v>2019</v>
      </c>
      <c r="D396">
        <v>5</v>
      </c>
      <c r="E396">
        <v>6</v>
      </c>
      <c r="F396" t="s">
        <v>55</v>
      </c>
      <c r="G396">
        <v>6</v>
      </c>
      <c r="H396">
        <v>0</v>
      </c>
      <c r="I396">
        <v>10</v>
      </c>
      <c r="J396">
        <v>0</v>
      </c>
      <c r="K396">
        <v>0</v>
      </c>
      <c r="L396">
        <v>0</v>
      </c>
      <c r="M396">
        <v>0</v>
      </c>
      <c r="N396" t="s">
        <v>86</v>
      </c>
      <c r="O396">
        <v>0</v>
      </c>
      <c r="Q396">
        <v>3</v>
      </c>
    </row>
    <row r="397" spans="1:17" x14ac:dyDescent="0.35">
      <c r="A397" t="s">
        <v>336</v>
      </c>
      <c r="B397" t="s">
        <v>17</v>
      </c>
      <c r="C397">
        <v>2019</v>
      </c>
      <c r="D397">
        <v>6</v>
      </c>
      <c r="E397">
        <v>1</v>
      </c>
      <c r="F397" t="s">
        <v>78</v>
      </c>
      <c r="G397">
        <v>1</v>
      </c>
      <c r="H397">
        <v>39</v>
      </c>
      <c r="I397">
        <v>6</v>
      </c>
      <c r="J397">
        <v>0</v>
      </c>
      <c r="K397">
        <v>0</v>
      </c>
      <c r="L397">
        <v>0</v>
      </c>
      <c r="M397">
        <v>0</v>
      </c>
      <c r="O397">
        <v>0</v>
      </c>
      <c r="Q397">
        <v>0</v>
      </c>
    </row>
    <row r="398" spans="1:17" x14ac:dyDescent="0.35">
      <c r="A398" t="s">
        <v>337</v>
      </c>
      <c r="B398" t="s">
        <v>17</v>
      </c>
      <c r="C398">
        <v>2019</v>
      </c>
      <c r="D398">
        <v>6</v>
      </c>
      <c r="E398">
        <v>1</v>
      </c>
      <c r="F398" t="s">
        <v>78</v>
      </c>
      <c r="G398">
        <v>2</v>
      </c>
      <c r="H398">
        <v>27</v>
      </c>
      <c r="I398">
        <v>5.6</v>
      </c>
      <c r="J398">
        <v>0</v>
      </c>
      <c r="K398">
        <v>0</v>
      </c>
      <c r="L398">
        <v>0</v>
      </c>
      <c r="M398">
        <v>0</v>
      </c>
      <c r="O398">
        <v>0</v>
      </c>
      <c r="Q398">
        <v>0</v>
      </c>
    </row>
    <row r="399" spans="1:17" x14ac:dyDescent="0.35">
      <c r="A399" t="s">
        <v>339</v>
      </c>
      <c r="B399" t="s">
        <v>17</v>
      </c>
      <c r="C399">
        <v>2019</v>
      </c>
      <c r="D399">
        <v>6</v>
      </c>
      <c r="E399">
        <v>1</v>
      </c>
      <c r="F399" t="s">
        <v>78</v>
      </c>
      <c r="G399">
        <v>4</v>
      </c>
      <c r="H399">
        <v>33</v>
      </c>
      <c r="I399">
        <v>6.7</v>
      </c>
      <c r="J399">
        <v>0</v>
      </c>
      <c r="K399">
        <v>0</v>
      </c>
      <c r="L399">
        <v>0</v>
      </c>
      <c r="M399">
        <v>0</v>
      </c>
      <c r="O399">
        <v>0</v>
      </c>
      <c r="Q399">
        <v>0</v>
      </c>
    </row>
    <row r="400" spans="1:17" x14ac:dyDescent="0.35">
      <c r="A400" t="s">
        <v>340</v>
      </c>
      <c r="B400" t="s">
        <v>17</v>
      </c>
      <c r="C400">
        <v>2019</v>
      </c>
      <c r="D400">
        <v>6</v>
      </c>
      <c r="E400">
        <v>1</v>
      </c>
      <c r="F400" t="s">
        <v>78</v>
      </c>
      <c r="G400">
        <v>5</v>
      </c>
      <c r="H400">
        <v>43</v>
      </c>
      <c r="I400">
        <v>11.5</v>
      </c>
      <c r="J400">
        <v>0</v>
      </c>
      <c r="K400">
        <v>0</v>
      </c>
      <c r="L400">
        <v>0</v>
      </c>
      <c r="M400">
        <v>0</v>
      </c>
      <c r="O400">
        <v>0</v>
      </c>
      <c r="Q400">
        <v>0</v>
      </c>
    </row>
    <row r="401" spans="1:17" x14ac:dyDescent="0.35">
      <c r="A401" t="s">
        <v>342</v>
      </c>
      <c r="B401" t="s">
        <v>17</v>
      </c>
      <c r="C401">
        <v>2019</v>
      </c>
      <c r="D401">
        <v>6</v>
      </c>
      <c r="E401">
        <v>1</v>
      </c>
      <c r="F401" t="s">
        <v>78</v>
      </c>
      <c r="G401">
        <v>7</v>
      </c>
      <c r="H401">
        <v>53</v>
      </c>
      <c r="I401">
        <v>13.6</v>
      </c>
      <c r="J401">
        <v>0</v>
      </c>
      <c r="K401">
        <v>0</v>
      </c>
      <c r="L401">
        <v>0</v>
      </c>
      <c r="M401">
        <v>0</v>
      </c>
      <c r="O401">
        <v>0</v>
      </c>
      <c r="Q401">
        <v>0</v>
      </c>
    </row>
    <row r="402" spans="1:17" x14ac:dyDescent="0.35">
      <c r="A402" t="s">
        <v>343</v>
      </c>
      <c r="B402" t="s">
        <v>17</v>
      </c>
      <c r="C402">
        <v>2019</v>
      </c>
      <c r="D402">
        <v>6</v>
      </c>
      <c r="E402">
        <v>1</v>
      </c>
      <c r="F402" t="s">
        <v>78</v>
      </c>
      <c r="G402">
        <v>8</v>
      </c>
      <c r="H402">
        <v>37</v>
      </c>
      <c r="I402">
        <v>5.3</v>
      </c>
      <c r="J402">
        <v>0</v>
      </c>
      <c r="K402">
        <v>0</v>
      </c>
      <c r="L402">
        <v>0</v>
      </c>
      <c r="M402">
        <v>0</v>
      </c>
      <c r="O402">
        <v>0</v>
      </c>
      <c r="Q402">
        <v>0</v>
      </c>
    </row>
    <row r="403" spans="1:17" x14ac:dyDescent="0.35">
      <c r="A403" t="s">
        <v>345</v>
      </c>
      <c r="B403" t="s">
        <v>17</v>
      </c>
      <c r="C403">
        <v>2019</v>
      </c>
      <c r="D403">
        <v>6</v>
      </c>
      <c r="E403">
        <v>1</v>
      </c>
      <c r="F403" t="s">
        <v>78</v>
      </c>
      <c r="G403">
        <v>10</v>
      </c>
      <c r="H403">
        <v>28</v>
      </c>
      <c r="I403">
        <v>5.6</v>
      </c>
      <c r="J403">
        <v>0</v>
      </c>
      <c r="K403">
        <v>0</v>
      </c>
      <c r="L403">
        <v>0</v>
      </c>
      <c r="M403">
        <v>0</v>
      </c>
      <c r="O403">
        <v>0</v>
      </c>
      <c r="Q403">
        <v>0</v>
      </c>
    </row>
    <row r="404" spans="1:17" x14ac:dyDescent="0.35">
      <c r="A404" t="s">
        <v>346</v>
      </c>
      <c r="B404" t="s">
        <v>17</v>
      </c>
      <c r="C404">
        <v>2019</v>
      </c>
      <c r="D404">
        <v>6</v>
      </c>
      <c r="E404">
        <v>2</v>
      </c>
      <c r="F404" t="s">
        <v>32</v>
      </c>
      <c r="G404">
        <v>1</v>
      </c>
      <c r="H404">
        <v>42.5</v>
      </c>
      <c r="I404">
        <v>8.1999999999999993</v>
      </c>
      <c r="J404">
        <v>0</v>
      </c>
      <c r="K404">
        <v>0</v>
      </c>
      <c r="L404">
        <v>0</v>
      </c>
      <c r="M404">
        <v>0</v>
      </c>
      <c r="O404">
        <v>0</v>
      </c>
      <c r="Q404">
        <v>0</v>
      </c>
    </row>
    <row r="405" spans="1:17" x14ac:dyDescent="0.35">
      <c r="A405" t="s">
        <v>348</v>
      </c>
      <c r="B405" t="s">
        <v>17</v>
      </c>
      <c r="C405">
        <v>2019</v>
      </c>
      <c r="D405">
        <v>6</v>
      </c>
      <c r="E405">
        <v>2</v>
      </c>
      <c r="F405" t="s">
        <v>32</v>
      </c>
      <c r="G405">
        <v>3</v>
      </c>
      <c r="H405">
        <v>40</v>
      </c>
      <c r="I405">
        <v>7.2</v>
      </c>
      <c r="J405">
        <v>0</v>
      </c>
      <c r="K405">
        <v>0</v>
      </c>
      <c r="L405">
        <v>0</v>
      </c>
      <c r="M405">
        <v>0</v>
      </c>
      <c r="O405">
        <v>0</v>
      </c>
      <c r="Q405">
        <v>0</v>
      </c>
    </row>
    <row r="406" spans="1:17" x14ac:dyDescent="0.35">
      <c r="A406" t="s">
        <v>350</v>
      </c>
      <c r="B406" t="s">
        <v>17</v>
      </c>
      <c r="C406">
        <v>2019</v>
      </c>
      <c r="D406">
        <v>6</v>
      </c>
      <c r="E406">
        <v>2</v>
      </c>
      <c r="F406" t="s">
        <v>32</v>
      </c>
      <c r="G406">
        <v>5</v>
      </c>
      <c r="H406">
        <v>44</v>
      </c>
      <c r="I406">
        <v>8.5</v>
      </c>
      <c r="J406">
        <v>0</v>
      </c>
      <c r="K406">
        <v>0</v>
      </c>
      <c r="L406">
        <v>0</v>
      </c>
      <c r="M406">
        <v>0</v>
      </c>
      <c r="O406">
        <v>0</v>
      </c>
      <c r="Q406">
        <v>0</v>
      </c>
    </row>
    <row r="407" spans="1:17" x14ac:dyDescent="0.35">
      <c r="A407" t="s">
        <v>351</v>
      </c>
      <c r="B407" t="s">
        <v>17</v>
      </c>
      <c r="C407">
        <v>2019</v>
      </c>
      <c r="D407">
        <v>6</v>
      </c>
      <c r="E407">
        <v>2</v>
      </c>
      <c r="F407" t="s">
        <v>32</v>
      </c>
      <c r="G407">
        <v>6</v>
      </c>
      <c r="H407">
        <v>42</v>
      </c>
      <c r="I407">
        <v>5.8</v>
      </c>
      <c r="J407">
        <v>0</v>
      </c>
      <c r="K407">
        <v>0</v>
      </c>
      <c r="L407">
        <v>0</v>
      </c>
      <c r="M407">
        <v>0</v>
      </c>
      <c r="O407">
        <v>0</v>
      </c>
      <c r="Q407">
        <v>0</v>
      </c>
    </row>
    <row r="408" spans="1:17" x14ac:dyDescent="0.35">
      <c r="A408" t="s">
        <v>352</v>
      </c>
      <c r="B408" t="s">
        <v>17</v>
      </c>
      <c r="C408">
        <v>2019</v>
      </c>
      <c r="D408">
        <v>6</v>
      </c>
      <c r="E408">
        <v>2</v>
      </c>
      <c r="F408" t="s">
        <v>32</v>
      </c>
      <c r="G408">
        <v>7</v>
      </c>
      <c r="H408">
        <v>36.5</v>
      </c>
      <c r="I408">
        <v>5.2</v>
      </c>
      <c r="J408">
        <v>0</v>
      </c>
      <c r="K408">
        <v>0</v>
      </c>
      <c r="L408">
        <v>0</v>
      </c>
      <c r="M408">
        <v>0</v>
      </c>
      <c r="O408">
        <v>0</v>
      </c>
      <c r="Q408">
        <v>0</v>
      </c>
    </row>
    <row r="409" spans="1:17" x14ac:dyDescent="0.35">
      <c r="A409" t="s">
        <v>353</v>
      </c>
      <c r="B409" t="s">
        <v>17</v>
      </c>
      <c r="C409">
        <v>2019</v>
      </c>
      <c r="D409">
        <v>6</v>
      </c>
      <c r="E409">
        <v>2</v>
      </c>
      <c r="F409" t="s">
        <v>32</v>
      </c>
      <c r="G409">
        <v>8</v>
      </c>
      <c r="H409">
        <v>37</v>
      </c>
      <c r="I409">
        <v>8.6999999999999993</v>
      </c>
      <c r="J409">
        <v>0</v>
      </c>
      <c r="K409">
        <v>0</v>
      </c>
      <c r="L409">
        <v>0</v>
      </c>
      <c r="M409">
        <v>0</v>
      </c>
      <c r="O409">
        <v>0</v>
      </c>
      <c r="Q409">
        <v>0</v>
      </c>
    </row>
    <row r="410" spans="1:17" x14ac:dyDescent="0.35">
      <c r="A410" t="s">
        <v>355</v>
      </c>
      <c r="B410" t="s">
        <v>17</v>
      </c>
      <c r="C410">
        <v>2019</v>
      </c>
      <c r="D410">
        <v>6</v>
      </c>
      <c r="E410">
        <v>2</v>
      </c>
      <c r="F410" t="s">
        <v>32</v>
      </c>
      <c r="G410">
        <v>10</v>
      </c>
      <c r="H410">
        <v>59</v>
      </c>
      <c r="I410">
        <v>10.7</v>
      </c>
      <c r="J410">
        <v>0</v>
      </c>
      <c r="K410">
        <v>0</v>
      </c>
      <c r="L410">
        <v>0</v>
      </c>
      <c r="M410">
        <v>0</v>
      </c>
      <c r="O410">
        <v>0</v>
      </c>
      <c r="Q410">
        <v>0</v>
      </c>
    </row>
    <row r="411" spans="1:17" x14ac:dyDescent="0.35">
      <c r="A411" t="s">
        <v>360</v>
      </c>
      <c r="B411" t="s">
        <v>17</v>
      </c>
      <c r="C411">
        <v>2019</v>
      </c>
      <c r="D411">
        <v>6</v>
      </c>
      <c r="E411">
        <v>3</v>
      </c>
      <c r="F411" t="s">
        <v>18</v>
      </c>
      <c r="G411">
        <v>5</v>
      </c>
      <c r="H411">
        <v>33</v>
      </c>
      <c r="I411">
        <v>7</v>
      </c>
      <c r="J411">
        <v>0</v>
      </c>
      <c r="K411">
        <v>0</v>
      </c>
      <c r="L411">
        <v>0</v>
      </c>
      <c r="M411">
        <v>0</v>
      </c>
      <c r="O411">
        <v>0</v>
      </c>
      <c r="Q411">
        <v>0</v>
      </c>
    </row>
    <row r="412" spans="1:17" x14ac:dyDescent="0.35">
      <c r="A412" t="s">
        <v>367</v>
      </c>
      <c r="B412" t="s">
        <v>17</v>
      </c>
      <c r="C412">
        <v>2019</v>
      </c>
      <c r="D412">
        <v>6</v>
      </c>
      <c r="E412">
        <v>4</v>
      </c>
      <c r="F412" t="s">
        <v>66</v>
      </c>
      <c r="G412">
        <v>2</v>
      </c>
      <c r="H412">
        <v>47</v>
      </c>
      <c r="I412">
        <v>10.1</v>
      </c>
      <c r="J412">
        <v>0</v>
      </c>
      <c r="K412">
        <v>0</v>
      </c>
      <c r="L412">
        <v>0</v>
      </c>
      <c r="M412">
        <v>0</v>
      </c>
      <c r="O412">
        <v>0</v>
      </c>
      <c r="Q412">
        <v>1</v>
      </c>
    </row>
    <row r="413" spans="1:17" x14ac:dyDescent="0.35">
      <c r="A413" t="s">
        <v>368</v>
      </c>
      <c r="B413" t="s">
        <v>17</v>
      </c>
      <c r="C413">
        <v>2019</v>
      </c>
      <c r="D413">
        <v>6</v>
      </c>
      <c r="E413">
        <v>4</v>
      </c>
      <c r="F413" t="s">
        <v>66</v>
      </c>
      <c r="G413">
        <v>3</v>
      </c>
      <c r="H413">
        <v>39</v>
      </c>
      <c r="I413">
        <v>7.8</v>
      </c>
      <c r="J413">
        <v>0</v>
      </c>
      <c r="K413">
        <v>0</v>
      </c>
      <c r="L413">
        <v>0</v>
      </c>
      <c r="M413">
        <v>0</v>
      </c>
      <c r="O413">
        <v>0</v>
      </c>
      <c r="Q413">
        <v>1</v>
      </c>
    </row>
    <row r="414" spans="1:17" x14ac:dyDescent="0.35">
      <c r="A414" t="s">
        <v>373</v>
      </c>
      <c r="B414" t="s">
        <v>17</v>
      </c>
      <c r="C414">
        <v>2019</v>
      </c>
      <c r="D414">
        <v>6</v>
      </c>
      <c r="E414">
        <v>4</v>
      </c>
      <c r="F414" t="s">
        <v>66</v>
      </c>
      <c r="G414">
        <v>8</v>
      </c>
      <c r="H414">
        <v>49</v>
      </c>
      <c r="I414">
        <v>11</v>
      </c>
      <c r="J414">
        <v>0</v>
      </c>
      <c r="K414">
        <v>0</v>
      </c>
      <c r="L414">
        <v>0</v>
      </c>
      <c r="M414">
        <v>0</v>
      </c>
      <c r="O414">
        <v>0</v>
      </c>
      <c r="Q414">
        <v>2</v>
      </c>
    </row>
    <row r="415" spans="1:17" x14ac:dyDescent="0.35">
      <c r="A415" t="s">
        <v>380</v>
      </c>
      <c r="B415" t="s">
        <v>17</v>
      </c>
      <c r="C415">
        <v>2019</v>
      </c>
      <c r="D415">
        <v>6</v>
      </c>
      <c r="E415">
        <v>5</v>
      </c>
      <c r="F415" t="s">
        <v>55</v>
      </c>
      <c r="G415">
        <v>5</v>
      </c>
      <c r="H415">
        <v>58</v>
      </c>
      <c r="I415">
        <v>7.8</v>
      </c>
      <c r="J415">
        <v>0</v>
      </c>
      <c r="K415">
        <v>100</v>
      </c>
      <c r="L415">
        <v>0</v>
      </c>
      <c r="M415">
        <v>0</v>
      </c>
      <c r="O415">
        <v>0</v>
      </c>
      <c r="Q415">
        <v>3</v>
      </c>
    </row>
    <row r="416" spans="1:17" x14ac:dyDescent="0.35">
      <c r="A416" t="s">
        <v>382</v>
      </c>
      <c r="B416" t="s">
        <v>17</v>
      </c>
      <c r="C416">
        <v>2019</v>
      </c>
      <c r="D416">
        <v>6</v>
      </c>
      <c r="E416">
        <v>5</v>
      </c>
      <c r="F416" t="s">
        <v>55</v>
      </c>
      <c r="G416">
        <v>7</v>
      </c>
      <c r="H416">
        <v>23</v>
      </c>
      <c r="I416">
        <v>7.6</v>
      </c>
      <c r="J416">
        <v>0</v>
      </c>
      <c r="K416">
        <v>0</v>
      </c>
      <c r="L416">
        <v>0</v>
      </c>
      <c r="M416">
        <v>0</v>
      </c>
      <c r="O416">
        <v>0</v>
      </c>
      <c r="Q416">
        <v>1</v>
      </c>
    </row>
    <row r="417" spans="1:17" x14ac:dyDescent="0.35">
      <c r="A417" t="s">
        <v>386</v>
      </c>
      <c r="B417" t="s">
        <v>17</v>
      </c>
      <c r="C417">
        <v>2019</v>
      </c>
      <c r="D417">
        <v>6</v>
      </c>
      <c r="E417">
        <v>6</v>
      </c>
      <c r="F417" t="s">
        <v>44</v>
      </c>
      <c r="G417">
        <v>1</v>
      </c>
      <c r="H417">
        <v>45</v>
      </c>
      <c r="I417">
        <v>6.3</v>
      </c>
      <c r="J417">
        <v>0</v>
      </c>
      <c r="K417">
        <v>0</v>
      </c>
      <c r="L417">
        <v>0</v>
      </c>
      <c r="M417">
        <v>0</v>
      </c>
      <c r="O417">
        <v>0</v>
      </c>
      <c r="Q417">
        <v>0</v>
      </c>
    </row>
    <row r="418" spans="1:17" x14ac:dyDescent="0.35">
      <c r="A418" t="s">
        <v>387</v>
      </c>
      <c r="B418" t="s">
        <v>17</v>
      </c>
      <c r="C418">
        <v>2019</v>
      </c>
      <c r="D418">
        <v>6</v>
      </c>
      <c r="E418">
        <v>6</v>
      </c>
      <c r="F418" t="s">
        <v>44</v>
      </c>
      <c r="G418">
        <v>2</v>
      </c>
      <c r="H418">
        <v>28</v>
      </c>
      <c r="I418">
        <v>5.0999999999999996</v>
      </c>
      <c r="J418">
        <v>0</v>
      </c>
      <c r="K418">
        <v>0</v>
      </c>
      <c r="L418">
        <v>0</v>
      </c>
      <c r="M418">
        <v>0</v>
      </c>
      <c r="O418">
        <v>0</v>
      </c>
      <c r="Q418">
        <v>0</v>
      </c>
    </row>
    <row r="419" spans="1:17" x14ac:dyDescent="0.35">
      <c r="A419" t="s">
        <v>388</v>
      </c>
      <c r="B419" t="s">
        <v>17</v>
      </c>
      <c r="C419">
        <v>2019</v>
      </c>
      <c r="D419">
        <v>6</v>
      </c>
      <c r="E419">
        <v>6</v>
      </c>
      <c r="F419" t="s">
        <v>44</v>
      </c>
      <c r="G419">
        <v>3</v>
      </c>
      <c r="H419">
        <v>29</v>
      </c>
      <c r="I419">
        <v>4.9000000000000004</v>
      </c>
      <c r="J419">
        <v>0</v>
      </c>
      <c r="K419">
        <v>0</v>
      </c>
      <c r="L419">
        <v>0</v>
      </c>
      <c r="M419">
        <v>0</v>
      </c>
      <c r="O419">
        <v>0</v>
      </c>
      <c r="Q419">
        <v>0</v>
      </c>
    </row>
    <row r="420" spans="1:17" x14ac:dyDescent="0.35">
      <c r="A420" t="s">
        <v>391</v>
      </c>
      <c r="B420" t="s">
        <v>17</v>
      </c>
      <c r="C420">
        <v>2019</v>
      </c>
      <c r="D420">
        <v>6</v>
      </c>
      <c r="E420">
        <v>6</v>
      </c>
      <c r="F420" t="s">
        <v>44</v>
      </c>
      <c r="G420">
        <v>6</v>
      </c>
      <c r="H420">
        <v>50</v>
      </c>
      <c r="I420">
        <v>8.9</v>
      </c>
      <c r="J420">
        <v>0</v>
      </c>
      <c r="K420">
        <v>0</v>
      </c>
      <c r="L420">
        <v>0</v>
      </c>
      <c r="M420">
        <v>0</v>
      </c>
      <c r="O420">
        <v>0</v>
      </c>
      <c r="Q420">
        <v>0</v>
      </c>
    </row>
    <row r="421" spans="1:17" x14ac:dyDescent="0.35">
      <c r="A421" t="s">
        <v>393</v>
      </c>
      <c r="B421" t="s">
        <v>17</v>
      </c>
      <c r="C421">
        <v>2019</v>
      </c>
      <c r="D421">
        <v>6</v>
      </c>
      <c r="E421">
        <v>6</v>
      </c>
      <c r="F421" t="s">
        <v>44</v>
      </c>
      <c r="G421">
        <v>8</v>
      </c>
      <c r="H421">
        <v>60</v>
      </c>
      <c r="I421">
        <v>9.9</v>
      </c>
      <c r="J421">
        <v>0</v>
      </c>
      <c r="K421">
        <v>0</v>
      </c>
      <c r="L421">
        <v>0</v>
      </c>
      <c r="M421">
        <v>0</v>
      </c>
      <c r="O421">
        <v>0</v>
      </c>
      <c r="Q421">
        <v>0</v>
      </c>
    </row>
    <row r="422" spans="1:17" x14ac:dyDescent="0.35">
      <c r="A422" t="s">
        <v>394</v>
      </c>
      <c r="B422" t="s">
        <v>17</v>
      </c>
      <c r="C422">
        <v>2019</v>
      </c>
      <c r="D422">
        <v>6</v>
      </c>
      <c r="E422">
        <v>6</v>
      </c>
      <c r="F422" t="s">
        <v>44</v>
      </c>
      <c r="G422">
        <v>9</v>
      </c>
      <c r="H422">
        <v>26</v>
      </c>
      <c r="I422">
        <v>5.5</v>
      </c>
      <c r="J422">
        <v>0</v>
      </c>
      <c r="K422">
        <v>0</v>
      </c>
      <c r="L422">
        <v>0</v>
      </c>
      <c r="M422">
        <v>0</v>
      </c>
      <c r="O422">
        <v>0</v>
      </c>
      <c r="Q422">
        <v>0</v>
      </c>
    </row>
    <row r="423" spans="1:17" x14ac:dyDescent="0.35">
      <c r="A423" t="s">
        <v>396</v>
      </c>
      <c r="B423" t="s">
        <v>17</v>
      </c>
      <c r="C423">
        <v>2019</v>
      </c>
      <c r="D423">
        <v>7</v>
      </c>
      <c r="E423">
        <v>1</v>
      </c>
      <c r="F423" t="s">
        <v>18</v>
      </c>
      <c r="G423">
        <v>1</v>
      </c>
      <c r="H423">
        <v>30</v>
      </c>
      <c r="I423">
        <v>5.7</v>
      </c>
      <c r="J423">
        <v>0</v>
      </c>
      <c r="K423">
        <v>0</v>
      </c>
      <c r="L423">
        <v>0</v>
      </c>
      <c r="M423">
        <v>0</v>
      </c>
      <c r="O423">
        <v>0</v>
      </c>
      <c r="Q423">
        <v>0</v>
      </c>
    </row>
    <row r="424" spans="1:17" x14ac:dyDescent="0.35">
      <c r="A424" t="s">
        <v>398</v>
      </c>
      <c r="B424" t="s">
        <v>17</v>
      </c>
      <c r="C424">
        <v>2019</v>
      </c>
      <c r="D424">
        <v>7</v>
      </c>
      <c r="E424">
        <v>1</v>
      </c>
      <c r="F424" t="s">
        <v>18</v>
      </c>
      <c r="G424">
        <v>3</v>
      </c>
      <c r="H424">
        <v>28</v>
      </c>
      <c r="I424">
        <v>6.7</v>
      </c>
      <c r="J424">
        <v>0</v>
      </c>
      <c r="K424">
        <v>0</v>
      </c>
      <c r="L424">
        <v>0</v>
      </c>
      <c r="M424">
        <v>0</v>
      </c>
      <c r="O424">
        <v>0</v>
      </c>
      <c r="Q424">
        <v>0</v>
      </c>
    </row>
    <row r="425" spans="1:17" x14ac:dyDescent="0.35">
      <c r="A425" t="s">
        <v>399</v>
      </c>
      <c r="B425" t="s">
        <v>17</v>
      </c>
      <c r="C425">
        <v>2019</v>
      </c>
      <c r="D425">
        <v>7</v>
      </c>
      <c r="E425">
        <v>1</v>
      </c>
      <c r="F425" t="s">
        <v>18</v>
      </c>
      <c r="G425">
        <v>4</v>
      </c>
      <c r="H425">
        <v>30</v>
      </c>
      <c r="I425">
        <v>6.8</v>
      </c>
      <c r="J425">
        <v>0</v>
      </c>
      <c r="K425">
        <v>0</v>
      </c>
      <c r="L425">
        <v>0</v>
      </c>
      <c r="M425">
        <v>0</v>
      </c>
      <c r="O425">
        <v>0</v>
      </c>
      <c r="Q425">
        <v>0</v>
      </c>
    </row>
    <row r="426" spans="1:17" x14ac:dyDescent="0.35">
      <c r="A426" t="s">
        <v>402</v>
      </c>
      <c r="B426" t="s">
        <v>17</v>
      </c>
      <c r="C426">
        <v>2019</v>
      </c>
      <c r="D426">
        <v>7</v>
      </c>
      <c r="E426">
        <v>1</v>
      </c>
      <c r="F426" t="s">
        <v>18</v>
      </c>
      <c r="G426">
        <v>7</v>
      </c>
      <c r="H426">
        <v>24</v>
      </c>
      <c r="I426">
        <v>5.6</v>
      </c>
      <c r="J426">
        <v>0</v>
      </c>
      <c r="K426">
        <v>0</v>
      </c>
      <c r="L426">
        <v>0</v>
      </c>
      <c r="M426">
        <v>0</v>
      </c>
      <c r="O426">
        <v>0</v>
      </c>
      <c r="Q426">
        <v>0</v>
      </c>
    </row>
    <row r="427" spans="1:17" x14ac:dyDescent="0.35">
      <c r="A427" t="s">
        <v>404</v>
      </c>
      <c r="B427" t="s">
        <v>17</v>
      </c>
      <c r="C427">
        <v>2019</v>
      </c>
      <c r="D427">
        <v>7</v>
      </c>
      <c r="E427">
        <v>1</v>
      </c>
      <c r="F427" t="s">
        <v>18</v>
      </c>
      <c r="G427">
        <v>9</v>
      </c>
      <c r="H427">
        <v>35</v>
      </c>
      <c r="I427">
        <v>6.8</v>
      </c>
      <c r="J427">
        <v>0</v>
      </c>
      <c r="K427">
        <v>0</v>
      </c>
      <c r="L427">
        <v>0</v>
      </c>
      <c r="M427">
        <v>0</v>
      </c>
      <c r="O427">
        <v>0</v>
      </c>
      <c r="Q427">
        <v>0</v>
      </c>
    </row>
    <row r="428" spans="1:17" x14ac:dyDescent="0.35">
      <c r="A428" t="s">
        <v>409</v>
      </c>
      <c r="B428" t="s">
        <v>17</v>
      </c>
      <c r="C428">
        <v>2019</v>
      </c>
      <c r="D428">
        <v>7</v>
      </c>
      <c r="E428">
        <v>2</v>
      </c>
      <c r="F428" t="s">
        <v>66</v>
      </c>
      <c r="G428">
        <v>4</v>
      </c>
      <c r="H428">
        <v>41</v>
      </c>
      <c r="I428">
        <v>7.5</v>
      </c>
      <c r="J428">
        <v>0</v>
      </c>
      <c r="K428">
        <v>0</v>
      </c>
      <c r="L428">
        <v>0</v>
      </c>
      <c r="M428">
        <v>0</v>
      </c>
      <c r="O428">
        <v>0</v>
      </c>
      <c r="Q428">
        <v>2</v>
      </c>
    </row>
    <row r="429" spans="1:17" x14ac:dyDescent="0.35">
      <c r="A429" t="s">
        <v>410</v>
      </c>
      <c r="B429" t="s">
        <v>17</v>
      </c>
      <c r="C429">
        <v>2019</v>
      </c>
      <c r="D429">
        <v>7</v>
      </c>
      <c r="E429">
        <v>2</v>
      </c>
      <c r="F429" t="s">
        <v>66</v>
      </c>
      <c r="G429">
        <v>5</v>
      </c>
      <c r="H429">
        <v>37</v>
      </c>
      <c r="I429">
        <v>7.2</v>
      </c>
      <c r="J429">
        <v>0</v>
      </c>
      <c r="K429">
        <v>0</v>
      </c>
      <c r="L429">
        <v>0</v>
      </c>
      <c r="M429">
        <v>0</v>
      </c>
      <c r="O429">
        <v>0</v>
      </c>
      <c r="Q429">
        <v>2</v>
      </c>
    </row>
    <row r="430" spans="1:17" x14ac:dyDescent="0.35">
      <c r="A430" t="s">
        <v>411</v>
      </c>
      <c r="B430" t="s">
        <v>17</v>
      </c>
      <c r="C430">
        <v>2019</v>
      </c>
      <c r="D430">
        <v>7</v>
      </c>
      <c r="E430">
        <v>2</v>
      </c>
      <c r="F430" t="s">
        <v>66</v>
      </c>
      <c r="G430">
        <v>6</v>
      </c>
      <c r="H430">
        <v>60</v>
      </c>
      <c r="I430">
        <v>10.3</v>
      </c>
      <c r="J430">
        <v>0</v>
      </c>
      <c r="K430">
        <v>0</v>
      </c>
      <c r="L430">
        <v>0</v>
      </c>
      <c r="M430">
        <v>0</v>
      </c>
      <c r="O430">
        <v>0</v>
      </c>
      <c r="Q430">
        <v>1</v>
      </c>
    </row>
    <row r="431" spans="1:17" x14ac:dyDescent="0.35">
      <c r="A431" t="s">
        <v>412</v>
      </c>
      <c r="B431" t="s">
        <v>17</v>
      </c>
      <c r="C431">
        <v>2019</v>
      </c>
      <c r="D431">
        <v>7</v>
      </c>
      <c r="E431">
        <v>2</v>
      </c>
      <c r="F431" t="s">
        <v>66</v>
      </c>
      <c r="G431">
        <v>7</v>
      </c>
      <c r="H431">
        <v>33</v>
      </c>
      <c r="I431">
        <v>4.4000000000000004</v>
      </c>
      <c r="J431">
        <v>0</v>
      </c>
      <c r="K431">
        <v>0</v>
      </c>
      <c r="L431">
        <v>0</v>
      </c>
      <c r="M431">
        <v>0</v>
      </c>
      <c r="O431">
        <v>0</v>
      </c>
      <c r="Q431">
        <v>3</v>
      </c>
    </row>
    <row r="432" spans="1:17" x14ac:dyDescent="0.35">
      <c r="A432" t="s">
        <v>413</v>
      </c>
      <c r="B432" t="s">
        <v>17</v>
      </c>
      <c r="C432">
        <v>2019</v>
      </c>
      <c r="D432">
        <v>7</v>
      </c>
      <c r="E432">
        <v>2</v>
      </c>
      <c r="F432" t="s">
        <v>66</v>
      </c>
      <c r="G432">
        <v>8</v>
      </c>
      <c r="H432">
        <v>55</v>
      </c>
      <c r="I432">
        <v>10.6</v>
      </c>
      <c r="J432">
        <v>0</v>
      </c>
      <c r="K432">
        <v>0</v>
      </c>
      <c r="L432">
        <v>0</v>
      </c>
      <c r="M432">
        <v>0</v>
      </c>
      <c r="O432">
        <v>0</v>
      </c>
      <c r="Q432">
        <v>2</v>
      </c>
    </row>
    <row r="433" spans="1:17" x14ac:dyDescent="0.35">
      <c r="A433" t="s">
        <v>414</v>
      </c>
      <c r="B433" t="s">
        <v>17</v>
      </c>
      <c r="C433">
        <v>2019</v>
      </c>
      <c r="D433">
        <v>7</v>
      </c>
      <c r="E433">
        <v>2</v>
      </c>
      <c r="F433" t="s">
        <v>66</v>
      </c>
      <c r="G433">
        <v>9</v>
      </c>
      <c r="H433">
        <v>58</v>
      </c>
      <c r="I433">
        <v>12.8</v>
      </c>
      <c r="J433">
        <v>0</v>
      </c>
      <c r="K433">
        <v>0</v>
      </c>
      <c r="L433">
        <v>0</v>
      </c>
      <c r="M433">
        <v>0</v>
      </c>
      <c r="O433">
        <v>0</v>
      </c>
      <c r="Q433">
        <v>1</v>
      </c>
    </row>
    <row r="434" spans="1:17" x14ac:dyDescent="0.35">
      <c r="A434" t="s">
        <v>420</v>
      </c>
      <c r="B434" t="s">
        <v>17</v>
      </c>
      <c r="C434">
        <v>2019</v>
      </c>
      <c r="D434">
        <v>7</v>
      </c>
      <c r="E434">
        <v>3</v>
      </c>
      <c r="F434" t="s">
        <v>32</v>
      </c>
      <c r="G434">
        <v>5</v>
      </c>
      <c r="H434">
        <v>52</v>
      </c>
      <c r="I434">
        <v>8</v>
      </c>
      <c r="J434">
        <v>0</v>
      </c>
      <c r="K434">
        <v>0</v>
      </c>
      <c r="L434">
        <v>0</v>
      </c>
      <c r="M434">
        <v>0</v>
      </c>
      <c r="O434">
        <v>0</v>
      </c>
      <c r="Q434">
        <v>0</v>
      </c>
    </row>
    <row r="435" spans="1:17" x14ac:dyDescent="0.35">
      <c r="A435" t="s">
        <v>422</v>
      </c>
      <c r="B435" t="s">
        <v>17</v>
      </c>
      <c r="C435">
        <v>2019</v>
      </c>
      <c r="D435">
        <v>7</v>
      </c>
      <c r="E435">
        <v>3</v>
      </c>
      <c r="F435" t="s">
        <v>32</v>
      </c>
      <c r="G435">
        <v>7</v>
      </c>
      <c r="H435">
        <v>52</v>
      </c>
      <c r="I435">
        <v>9.6999999999999993</v>
      </c>
      <c r="J435">
        <v>0</v>
      </c>
      <c r="K435">
        <v>0</v>
      </c>
      <c r="L435">
        <v>0</v>
      </c>
      <c r="M435">
        <v>0</v>
      </c>
      <c r="O435">
        <v>0</v>
      </c>
      <c r="Q435">
        <v>0</v>
      </c>
    </row>
    <row r="436" spans="1:17" x14ac:dyDescent="0.35">
      <c r="A436" t="s">
        <v>424</v>
      </c>
      <c r="B436" t="s">
        <v>17</v>
      </c>
      <c r="C436">
        <v>2019</v>
      </c>
      <c r="D436">
        <v>7</v>
      </c>
      <c r="E436">
        <v>3</v>
      </c>
      <c r="F436" t="s">
        <v>32</v>
      </c>
      <c r="G436">
        <v>9</v>
      </c>
      <c r="H436">
        <v>30</v>
      </c>
      <c r="I436">
        <v>4.7</v>
      </c>
      <c r="J436">
        <v>0</v>
      </c>
      <c r="K436">
        <v>0</v>
      </c>
      <c r="L436">
        <v>0</v>
      </c>
      <c r="M436">
        <v>0</v>
      </c>
      <c r="O436">
        <v>0</v>
      </c>
      <c r="Q436">
        <v>0</v>
      </c>
    </row>
    <row r="437" spans="1:17" x14ac:dyDescent="0.35">
      <c r="A437" t="s">
        <v>425</v>
      </c>
      <c r="B437" t="s">
        <v>17</v>
      </c>
      <c r="C437">
        <v>2019</v>
      </c>
      <c r="D437">
        <v>7</v>
      </c>
      <c r="E437">
        <v>3</v>
      </c>
      <c r="F437" t="s">
        <v>32</v>
      </c>
      <c r="G437">
        <v>10</v>
      </c>
      <c r="H437">
        <v>43</v>
      </c>
      <c r="I437">
        <v>6.9</v>
      </c>
      <c r="J437">
        <v>0</v>
      </c>
      <c r="K437">
        <v>0</v>
      </c>
      <c r="L437">
        <v>0</v>
      </c>
      <c r="M437">
        <v>0</v>
      </c>
      <c r="O437">
        <v>0</v>
      </c>
      <c r="Q437">
        <v>0</v>
      </c>
    </row>
    <row r="438" spans="1:17" x14ac:dyDescent="0.35">
      <c r="A438" t="s">
        <v>427</v>
      </c>
      <c r="B438" t="s">
        <v>17</v>
      </c>
      <c r="C438">
        <v>2019</v>
      </c>
      <c r="D438">
        <v>7</v>
      </c>
      <c r="E438">
        <v>4</v>
      </c>
      <c r="F438" t="s">
        <v>78</v>
      </c>
      <c r="G438">
        <v>2</v>
      </c>
      <c r="H438">
        <v>41</v>
      </c>
      <c r="I438">
        <v>7.7</v>
      </c>
      <c r="J438">
        <v>0</v>
      </c>
      <c r="K438">
        <v>0</v>
      </c>
      <c r="L438">
        <v>0</v>
      </c>
      <c r="M438">
        <v>0</v>
      </c>
      <c r="O438">
        <v>0</v>
      </c>
      <c r="Q438">
        <v>0</v>
      </c>
    </row>
    <row r="439" spans="1:17" x14ac:dyDescent="0.35">
      <c r="A439" t="s">
        <v>430</v>
      </c>
      <c r="B439" t="s">
        <v>17</v>
      </c>
      <c r="C439">
        <v>2019</v>
      </c>
      <c r="D439">
        <v>7</v>
      </c>
      <c r="E439">
        <v>4</v>
      </c>
      <c r="F439" t="s">
        <v>78</v>
      </c>
      <c r="G439">
        <v>5</v>
      </c>
      <c r="H439">
        <v>41</v>
      </c>
      <c r="I439">
        <v>7.3</v>
      </c>
      <c r="J439">
        <v>0</v>
      </c>
      <c r="K439">
        <v>0</v>
      </c>
      <c r="L439">
        <v>0</v>
      </c>
      <c r="M439">
        <v>0</v>
      </c>
      <c r="O439">
        <v>0</v>
      </c>
      <c r="Q439">
        <v>0</v>
      </c>
    </row>
    <row r="440" spans="1:17" x14ac:dyDescent="0.35">
      <c r="A440" t="s">
        <v>431</v>
      </c>
      <c r="B440" t="s">
        <v>17</v>
      </c>
      <c r="C440">
        <v>2019</v>
      </c>
      <c r="D440">
        <v>7</v>
      </c>
      <c r="E440">
        <v>4</v>
      </c>
      <c r="F440" t="s">
        <v>78</v>
      </c>
      <c r="G440">
        <v>6</v>
      </c>
      <c r="H440">
        <v>23</v>
      </c>
      <c r="I440">
        <v>8.4</v>
      </c>
      <c r="J440">
        <v>0</v>
      </c>
      <c r="K440">
        <v>0</v>
      </c>
      <c r="L440">
        <v>0</v>
      </c>
      <c r="M440">
        <v>0</v>
      </c>
      <c r="O440">
        <v>0</v>
      </c>
      <c r="Q440">
        <v>0</v>
      </c>
    </row>
    <row r="441" spans="1:17" x14ac:dyDescent="0.35">
      <c r="A441" t="s">
        <v>435</v>
      </c>
      <c r="B441" t="s">
        <v>17</v>
      </c>
      <c r="C441">
        <v>2019</v>
      </c>
      <c r="D441">
        <v>7</v>
      </c>
      <c r="E441">
        <v>4</v>
      </c>
      <c r="F441" t="s">
        <v>78</v>
      </c>
      <c r="G441">
        <v>10</v>
      </c>
      <c r="H441">
        <v>40</v>
      </c>
      <c r="I441">
        <v>7.1</v>
      </c>
      <c r="J441">
        <v>0</v>
      </c>
      <c r="K441">
        <v>0</v>
      </c>
      <c r="L441">
        <v>0</v>
      </c>
      <c r="M441">
        <v>0</v>
      </c>
      <c r="O441">
        <v>0</v>
      </c>
      <c r="Q441">
        <v>0</v>
      </c>
    </row>
    <row r="442" spans="1:17" x14ac:dyDescent="0.35">
      <c r="A442" t="s">
        <v>444</v>
      </c>
      <c r="B442" t="s">
        <v>17</v>
      </c>
      <c r="C442">
        <v>2019</v>
      </c>
      <c r="D442">
        <v>7</v>
      </c>
      <c r="E442">
        <v>5</v>
      </c>
      <c r="F442" t="s">
        <v>55</v>
      </c>
      <c r="G442">
        <v>9</v>
      </c>
      <c r="H442">
        <v>59</v>
      </c>
      <c r="I442">
        <v>11.8</v>
      </c>
      <c r="J442">
        <v>0</v>
      </c>
      <c r="K442">
        <v>0</v>
      </c>
      <c r="L442">
        <v>0</v>
      </c>
      <c r="M442">
        <v>0</v>
      </c>
      <c r="O442">
        <v>0</v>
      </c>
      <c r="Q442">
        <v>1</v>
      </c>
    </row>
    <row r="443" spans="1:17" x14ac:dyDescent="0.35">
      <c r="A443" t="s">
        <v>445</v>
      </c>
      <c r="B443" t="s">
        <v>17</v>
      </c>
      <c r="C443">
        <v>2019</v>
      </c>
      <c r="D443">
        <v>7</v>
      </c>
      <c r="E443">
        <v>5</v>
      </c>
      <c r="F443" t="s">
        <v>55</v>
      </c>
      <c r="G443">
        <v>10</v>
      </c>
      <c r="H443">
        <v>51</v>
      </c>
      <c r="I443">
        <v>9.5</v>
      </c>
      <c r="J443">
        <v>0</v>
      </c>
      <c r="K443">
        <v>0</v>
      </c>
      <c r="L443">
        <v>0</v>
      </c>
      <c r="M443">
        <v>0</v>
      </c>
      <c r="O443">
        <v>0</v>
      </c>
      <c r="Q443">
        <v>3</v>
      </c>
    </row>
    <row r="444" spans="1:17" x14ac:dyDescent="0.35">
      <c r="A444" t="s">
        <v>447</v>
      </c>
      <c r="B444" t="s">
        <v>17</v>
      </c>
      <c r="C444">
        <v>2019</v>
      </c>
      <c r="D444">
        <v>7</v>
      </c>
      <c r="E444">
        <v>6</v>
      </c>
      <c r="F444" t="s">
        <v>44</v>
      </c>
      <c r="G444">
        <v>2</v>
      </c>
      <c r="H444">
        <v>33</v>
      </c>
      <c r="I444">
        <v>5.8</v>
      </c>
      <c r="J444">
        <v>0</v>
      </c>
      <c r="K444">
        <v>0</v>
      </c>
      <c r="L444">
        <v>0</v>
      </c>
      <c r="M444">
        <v>0</v>
      </c>
      <c r="O444">
        <v>0</v>
      </c>
      <c r="Q444">
        <v>0</v>
      </c>
    </row>
    <row r="445" spans="1:17" x14ac:dyDescent="0.35">
      <c r="A445" t="s">
        <v>449</v>
      </c>
      <c r="B445" t="s">
        <v>17</v>
      </c>
      <c r="C445">
        <v>2019</v>
      </c>
      <c r="D445">
        <v>7</v>
      </c>
      <c r="E445">
        <v>6</v>
      </c>
      <c r="F445" t="s">
        <v>44</v>
      </c>
      <c r="G445">
        <v>4</v>
      </c>
      <c r="H445">
        <v>36</v>
      </c>
      <c r="I445">
        <v>6.2</v>
      </c>
      <c r="J445">
        <v>0</v>
      </c>
      <c r="K445">
        <v>0</v>
      </c>
      <c r="L445">
        <v>0</v>
      </c>
      <c r="M445">
        <v>0</v>
      </c>
      <c r="O445">
        <v>0</v>
      </c>
      <c r="Q445">
        <v>0</v>
      </c>
    </row>
    <row r="446" spans="1:17" x14ac:dyDescent="0.35">
      <c r="A446" t="s">
        <v>450</v>
      </c>
      <c r="B446" t="s">
        <v>17</v>
      </c>
      <c r="C446">
        <v>2019</v>
      </c>
      <c r="D446">
        <v>7</v>
      </c>
      <c r="E446">
        <v>6</v>
      </c>
      <c r="F446" t="s">
        <v>44</v>
      </c>
      <c r="G446">
        <v>5</v>
      </c>
      <c r="H446">
        <v>41</v>
      </c>
      <c r="I446">
        <v>5.2</v>
      </c>
      <c r="J446">
        <v>0</v>
      </c>
      <c r="K446">
        <v>0</v>
      </c>
      <c r="L446">
        <v>0</v>
      </c>
      <c r="M446">
        <v>0</v>
      </c>
      <c r="O446">
        <v>0</v>
      </c>
      <c r="Q446">
        <v>0</v>
      </c>
    </row>
    <row r="447" spans="1:17" x14ac:dyDescent="0.35">
      <c r="A447" t="s">
        <v>451</v>
      </c>
      <c r="B447" t="s">
        <v>17</v>
      </c>
      <c r="C447">
        <v>2019</v>
      </c>
      <c r="D447">
        <v>7</v>
      </c>
      <c r="E447">
        <v>6</v>
      </c>
      <c r="F447" t="s">
        <v>44</v>
      </c>
      <c r="G447">
        <v>6</v>
      </c>
      <c r="H447">
        <v>39</v>
      </c>
      <c r="I447">
        <v>5.5</v>
      </c>
      <c r="J447">
        <v>0</v>
      </c>
      <c r="K447">
        <v>0</v>
      </c>
      <c r="L447">
        <v>0</v>
      </c>
      <c r="M447">
        <v>0</v>
      </c>
      <c r="O447">
        <v>0</v>
      </c>
      <c r="Q447">
        <v>0</v>
      </c>
    </row>
    <row r="448" spans="1:17" x14ac:dyDescent="0.35">
      <c r="A448" t="s">
        <v>452</v>
      </c>
      <c r="B448" t="s">
        <v>17</v>
      </c>
      <c r="C448">
        <v>2019</v>
      </c>
      <c r="D448">
        <v>7</v>
      </c>
      <c r="E448">
        <v>6</v>
      </c>
      <c r="F448" t="s">
        <v>44</v>
      </c>
      <c r="G448">
        <v>7</v>
      </c>
      <c r="H448">
        <v>38</v>
      </c>
      <c r="I448">
        <v>6.9</v>
      </c>
      <c r="J448">
        <v>0</v>
      </c>
      <c r="K448">
        <v>0</v>
      </c>
      <c r="L448">
        <v>0</v>
      </c>
      <c r="M448">
        <v>0</v>
      </c>
      <c r="O448">
        <v>0</v>
      </c>
      <c r="Q448">
        <v>0</v>
      </c>
    </row>
    <row r="449" spans="1:17" x14ac:dyDescent="0.35">
      <c r="A449" t="s">
        <v>453</v>
      </c>
      <c r="B449" t="s">
        <v>17</v>
      </c>
      <c r="C449">
        <v>2019</v>
      </c>
      <c r="D449">
        <v>7</v>
      </c>
      <c r="E449">
        <v>6</v>
      </c>
      <c r="F449" t="s">
        <v>44</v>
      </c>
      <c r="G449">
        <v>8</v>
      </c>
      <c r="H449">
        <v>32</v>
      </c>
      <c r="I449">
        <v>5.7</v>
      </c>
      <c r="J449">
        <v>0</v>
      </c>
      <c r="K449">
        <v>0</v>
      </c>
      <c r="L449">
        <v>0</v>
      </c>
      <c r="M449">
        <v>0</v>
      </c>
      <c r="O449">
        <v>0</v>
      </c>
      <c r="Q449">
        <v>0</v>
      </c>
    </row>
    <row r="450" spans="1:17" x14ac:dyDescent="0.35">
      <c r="A450" t="s">
        <v>455</v>
      </c>
      <c r="B450" t="s">
        <v>17</v>
      </c>
      <c r="C450">
        <v>2019</v>
      </c>
      <c r="D450">
        <v>7</v>
      </c>
      <c r="E450">
        <v>6</v>
      </c>
      <c r="F450" t="s">
        <v>44</v>
      </c>
      <c r="G450">
        <v>10</v>
      </c>
      <c r="H450">
        <v>27</v>
      </c>
      <c r="I450">
        <v>4.2</v>
      </c>
      <c r="J450">
        <v>0</v>
      </c>
      <c r="K450">
        <v>0</v>
      </c>
      <c r="L450">
        <v>0</v>
      </c>
      <c r="M450">
        <v>0</v>
      </c>
      <c r="O450">
        <v>0</v>
      </c>
      <c r="Q450">
        <v>0</v>
      </c>
    </row>
    <row r="451" spans="1:17" x14ac:dyDescent="0.35">
      <c r="A451" t="s">
        <v>457</v>
      </c>
      <c r="B451" t="s">
        <v>17</v>
      </c>
      <c r="C451">
        <v>2019</v>
      </c>
      <c r="D451">
        <v>8</v>
      </c>
      <c r="E451">
        <v>1</v>
      </c>
      <c r="F451" t="s">
        <v>32</v>
      </c>
      <c r="G451">
        <v>1</v>
      </c>
      <c r="H451">
        <v>65</v>
      </c>
      <c r="I451">
        <v>10.5</v>
      </c>
      <c r="J451">
        <v>0</v>
      </c>
      <c r="K451">
        <v>0</v>
      </c>
      <c r="L451">
        <v>0</v>
      </c>
      <c r="M451">
        <v>0</v>
      </c>
      <c r="O451">
        <v>0</v>
      </c>
      <c r="Q451">
        <v>0</v>
      </c>
    </row>
    <row r="452" spans="1:17" x14ac:dyDescent="0.35">
      <c r="A452" t="s">
        <v>459</v>
      </c>
      <c r="B452" t="s">
        <v>17</v>
      </c>
      <c r="C452">
        <v>2019</v>
      </c>
      <c r="D452">
        <v>8</v>
      </c>
      <c r="E452">
        <v>1</v>
      </c>
      <c r="F452" t="s">
        <v>32</v>
      </c>
      <c r="G452">
        <v>3</v>
      </c>
      <c r="H452">
        <v>67</v>
      </c>
      <c r="I452">
        <v>13.5</v>
      </c>
      <c r="J452">
        <v>0</v>
      </c>
      <c r="K452">
        <v>0</v>
      </c>
      <c r="L452">
        <v>0</v>
      </c>
      <c r="M452">
        <v>0</v>
      </c>
      <c r="O452">
        <v>0</v>
      </c>
      <c r="Q452">
        <v>0</v>
      </c>
    </row>
    <row r="453" spans="1:17" x14ac:dyDescent="0.35">
      <c r="A453" t="s">
        <v>464</v>
      </c>
      <c r="B453" t="s">
        <v>17</v>
      </c>
      <c r="C453">
        <v>2019</v>
      </c>
      <c r="D453">
        <v>8</v>
      </c>
      <c r="E453">
        <v>1</v>
      </c>
      <c r="F453" t="s">
        <v>32</v>
      </c>
      <c r="G453">
        <v>8</v>
      </c>
      <c r="H453">
        <v>43</v>
      </c>
      <c r="I453">
        <v>9.1999999999999993</v>
      </c>
      <c r="J453">
        <v>0</v>
      </c>
      <c r="K453">
        <v>0</v>
      </c>
      <c r="L453">
        <v>0</v>
      </c>
      <c r="M453">
        <v>0</v>
      </c>
      <c r="O453">
        <v>0</v>
      </c>
      <c r="Q453">
        <v>0</v>
      </c>
    </row>
    <row r="454" spans="1:17" x14ac:dyDescent="0.35">
      <c r="A454" t="s">
        <v>470</v>
      </c>
      <c r="B454" t="s">
        <v>17</v>
      </c>
      <c r="C454">
        <v>2019</v>
      </c>
      <c r="D454">
        <v>8</v>
      </c>
      <c r="E454">
        <v>2</v>
      </c>
      <c r="F454" t="s">
        <v>66</v>
      </c>
      <c r="G454">
        <v>4</v>
      </c>
      <c r="H454">
        <v>22</v>
      </c>
      <c r="I454">
        <v>5</v>
      </c>
      <c r="J454">
        <v>0</v>
      </c>
      <c r="K454">
        <v>0</v>
      </c>
      <c r="L454">
        <v>0</v>
      </c>
      <c r="M454">
        <v>0</v>
      </c>
      <c r="O454">
        <v>0</v>
      </c>
      <c r="Q454">
        <v>2</v>
      </c>
    </row>
    <row r="455" spans="1:17" x14ac:dyDescent="0.35">
      <c r="A455" t="s">
        <v>479</v>
      </c>
      <c r="B455" t="s">
        <v>17</v>
      </c>
      <c r="C455">
        <v>2019</v>
      </c>
      <c r="D455">
        <v>8</v>
      </c>
      <c r="E455">
        <v>3</v>
      </c>
      <c r="F455" t="s">
        <v>44</v>
      </c>
      <c r="G455">
        <v>3</v>
      </c>
      <c r="H455">
        <v>51</v>
      </c>
      <c r="I455">
        <v>5.9</v>
      </c>
      <c r="J455">
        <v>0</v>
      </c>
      <c r="K455">
        <v>0</v>
      </c>
      <c r="L455">
        <v>0</v>
      </c>
      <c r="M455">
        <v>0</v>
      </c>
      <c r="O455">
        <v>0</v>
      </c>
      <c r="Q455">
        <v>0</v>
      </c>
    </row>
    <row r="456" spans="1:17" x14ac:dyDescent="0.35">
      <c r="A456" t="s">
        <v>500</v>
      </c>
      <c r="B456" t="s">
        <v>17</v>
      </c>
      <c r="C456">
        <v>2019</v>
      </c>
      <c r="D456">
        <v>8</v>
      </c>
      <c r="E456">
        <v>5</v>
      </c>
      <c r="F456" t="s">
        <v>78</v>
      </c>
      <c r="G456">
        <v>4</v>
      </c>
      <c r="H456">
        <v>15</v>
      </c>
      <c r="I456">
        <v>3</v>
      </c>
      <c r="J456">
        <v>0</v>
      </c>
      <c r="K456">
        <v>0</v>
      </c>
      <c r="L456">
        <v>0</v>
      </c>
      <c r="M456">
        <v>0</v>
      </c>
      <c r="O456">
        <v>0</v>
      </c>
      <c r="Q456">
        <v>0</v>
      </c>
    </row>
    <row r="457" spans="1:17" x14ac:dyDescent="0.35">
      <c r="A457" t="s">
        <v>517</v>
      </c>
      <c r="B457" t="s">
        <v>17</v>
      </c>
      <c r="C457">
        <v>2019</v>
      </c>
      <c r="D457">
        <v>9</v>
      </c>
      <c r="E457">
        <v>1</v>
      </c>
      <c r="F457" t="s">
        <v>44</v>
      </c>
      <c r="G457">
        <v>1</v>
      </c>
      <c r="H457">
        <v>22</v>
      </c>
      <c r="I457">
        <v>4.5999999999999996</v>
      </c>
      <c r="J457">
        <v>0</v>
      </c>
      <c r="K457">
        <v>0</v>
      </c>
      <c r="L457">
        <v>0</v>
      </c>
      <c r="M457">
        <v>0</v>
      </c>
      <c r="O457">
        <v>0</v>
      </c>
      <c r="Q457">
        <v>0</v>
      </c>
    </row>
    <row r="458" spans="1:17" x14ac:dyDescent="0.35">
      <c r="A458" t="s">
        <v>539</v>
      </c>
      <c r="B458" t="s">
        <v>17</v>
      </c>
      <c r="C458">
        <v>2019</v>
      </c>
      <c r="D458">
        <v>9</v>
      </c>
      <c r="E458">
        <v>3</v>
      </c>
      <c r="F458" t="s">
        <v>66</v>
      </c>
      <c r="G458">
        <v>3</v>
      </c>
      <c r="H458">
        <v>41</v>
      </c>
      <c r="I458">
        <v>7.9</v>
      </c>
      <c r="J458">
        <v>0</v>
      </c>
      <c r="K458">
        <v>0</v>
      </c>
      <c r="L458">
        <v>0</v>
      </c>
      <c r="M458">
        <v>0</v>
      </c>
      <c r="N458" t="s">
        <v>38</v>
      </c>
      <c r="O458">
        <v>0</v>
      </c>
      <c r="Q458">
        <v>2</v>
      </c>
    </row>
    <row r="459" spans="1:17" x14ac:dyDescent="0.35">
      <c r="A459" t="s">
        <v>547</v>
      </c>
      <c r="B459" t="s">
        <v>17</v>
      </c>
      <c r="C459">
        <v>2019</v>
      </c>
      <c r="D459">
        <v>9</v>
      </c>
      <c r="E459">
        <v>4</v>
      </c>
      <c r="F459" t="s">
        <v>32</v>
      </c>
      <c r="G459">
        <v>1</v>
      </c>
      <c r="H459">
        <v>41</v>
      </c>
      <c r="I459">
        <v>9.8000000000000007</v>
      </c>
      <c r="J459">
        <v>0</v>
      </c>
      <c r="K459">
        <v>0</v>
      </c>
      <c r="L459">
        <v>0</v>
      </c>
      <c r="M459">
        <v>0</v>
      </c>
      <c r="O459">
        <v>0</v>
      </c>
      <c r="Q459">
        <v>0</v>
      </c>
    </row>
    <row r="460" spans="1:17" x14ac:dyDescent="0.35">
      <c r="A460" t="s">
        <v>548</v>
      </c>
      <c r="B460" t="s">
        <v>17</v>
      </c>
      <c r="C460">
        <v>2019</v>
      </c>
      <c r="D460">
        <v>9</v>
      </c>
      <c r="E460">
        <v>4</v>
      </c>
      <c r="F460" t="s">
        <v>32</v>
      </c>
      <c r="G460">
        <v>2</v>
      </c>
      <c r="H460">
        <v>56</v>
      </c>
      <c r="I460">
        <v>11.8</v>
      </c>
      <c r="J460">
        <v>0</v>
      </c>
      <c r="K460">
        <v>0</v>
      </c>
      <c r="L460">
        <v>0</v>
      </c>
      <c r="M460">
        <v>0</v>
      </c>
      <c r="O460">
        <v>0</v>
      </c>
      <c r="Q460">
        <v>0</v>
      </c>
    </row>
    <row r="461" spans="1:17" x14ac:dyDescent="0.35">
      <c r="A461" t="s">
        <v>551</v>
      </c>
      <c r="B461" t="s">
        <v>17</v>
      </c>
      <c r="C461">
        <v>2019</v>
      </c>
      <c r="D461">
        <v>9</v>
      </c>
      <c r="E461">
        <v>4</v>
      </c>
      <c r="F461" t="s">
        <v>32</v>
      </c>
      <c r="G461">
        <v>5</v>
      </c>
      <c r="H461">
        <v>43</v>
      </c>
      <c r="I461">
        <v>7</v>
      </c>
      <c r="J461">
        <v>0</v>
      </c>
      <c r="K461">
        <v>0</v>
      </c>
      <c r="L461">
        <v>0</v>
      </c>
      <c r="M461">
        <v>0</v>
      </c>
      <c r="O461">
        <v>0</v>
      </c>
      <c r="Q461">
        <v>0</v>
      </c>
    </row>
    <row r="462" spans="1:17" x14ac:dyDescent="0.35">
      <c r="A462" t="s">
        <v>554</v>
      </c>
      <c r="B462" t="s">
        <v>17</v>
      </c>
      <c r="C462">
        <v>2019</v>
      </c>
      <c r="D462">
        <v>9</v>
      </c>
      <c r="E462">
        <v>4</v>
      </c>
      <c r="F462" t="s">
        <v>32</v>
      </c>
      <c r="G462">
        <v>8</v>
      </c>
      <c r="H462">
        <v>48</v>
      </c>
      <c r="I462">
        <v>7.4</v>
      </c>
      <c r="J462">
        <v>0</v>
      </c>
      <c r="K462">
        <v>0</v>
      </c>
      <c r="L462">
        <v>0</v>
      </c>
      <c r="M462">
        <v>0</v>
      </c>
      <c r="O462">
        <v>0</v>
      </c>
      <c r="Q462">
        <v>0</v>
      </c>
    </row>
    <row r="463" spans="1:17" x14ac:dyDescent="0.35">
      <c r="A463" t="s">
        <v>556</v>
      </c>
      <c r="B463" t="s">
        <v>17</v>
      </c>
      <c r="C463">
        <v>2019</v>
      </c>
      <c r="D463">
        <v>9</v>
      </c>
      <c r="E463">
        <v>4</v>
      </c>
      <c r="F463" t="s">
        <v>32</v>
      </c>
      <c r="G463">
        <v>10</v>
      </c>
      <c r="H463">
        <v>38</v>
      </c>
      <c r="I463">
        <v>7.5</v>
      </c>
      <c r="J463">
        <v>0</v>
      </c>
      <c r="K463">
        <v>0</v>
      </c>
      <c r="L463">
        <v>0</v>
      </c>
      <c r="M463">
        <v>0</v>
      </c>
      <c r="O463">
        <v>0</v>
      </c>
      <c r="Q463">
        <v>0</v>
      </c>
    </row>
    <row r="464" spans="1:17" x14ac:dyDescent="0.35">
      <c r="A464" t="s">
        <v>579</v>
      </c>
      <c r="B464" t="s">
        <v>17</v>
      </c>
      <c r="C464">
        <v>2019</v>
      </c>
      <c r="D464">
        <v>10</v>
      </c>
      <c r="E464">
        <v>1</v>
      </c>
      <c r="F464" t="s">
        <v>32</v>
      </c>
      <c r="G464">
        <v>3</v>
      </c>
      <c r="H464">
        <v>33</v>
      </c>
      <c r="I464">
        <v>5.2</v>
      </c>
      <c r="J464">
        <v>0</v>
      </c>
      <c r="K464">
        <v>0</v>
      </c>
      <c r="L464">
        <v>0</v>
      </c>
      <c r="M464">
        <v>0</v>
      </c>
      <c r="O464">
        <v>0</v>
      </c>
      <c r="Q464">
        <v>0</v>
      </c>
    </row>
    <row r="465" spans="1:17" x14ac:dyDescent="0.35">
      <c r="A465" t="s">
        <v>583</v>
      </c>
      <c r="B465" t="s">
        <v>17</v>
      </c>
      <c r="C465">
        <v>2019</v>
      </c>
      <c r="D465">
        <v>10</v>
      </c>
      <c r="E465">
        <v>1</v>
      </c>
      <c r="F465" t="s">
        <v>32</v>
      </c>
      <c r="G465">
        <v>7</v>
      </c>
      <c r="H465">
        <v>41</v>
      </c>
      <c r="I465">
        <v>7.4</v>
      </c>
      <c r="J465">
        <v>0</v>
      </c>
      <c r="K465">
        <v>0</v>
      </c>
      <c r="L465">
        <v>0</v>
      </c>
      <c r="M465">
        <v>0</v>
      </c>
      <c r="O465">
        <v>0</v>
      </c>
      <c r="Q465">
        <v>0</v>
      </c>
    </row>
    <row r="466" spans="1:17" x14ac:dyDescent="0.35">
      <c r="A466" t="s">
        <v>585</v>
      </c>
      <c r="B466" t="s">
        <v>17</v>
      </c>
      <c r="C466">
        <v>2019</v>
      </c>
      <c r="D466">
        <v>10</v>
      </c>
      <c r="E466">
        <v>1</v>
      </c>
      <c r="F466" t="s">
        <v>32</v>
      </c>
      <c r="G466">
        <v>9</v>
      </c>
      <c r="H466">
        <v>49</v>
      </c>
      <c r="I466">
        <v>8.6999999999999993</v>
      </c>
      <c r="J466">
        <v>0</v>
      </c>
      <c r="K466">
        <v>0</v>
      </c>
      <c r="L466">
        <v>0</v>
      </c>
      <c r="M466">
        <v>0</v>
      </c>
      <c r="O466">
        <v>0</v>
      </c>
      <c r="Q466">
        <v>0</v>
      </c>
    </row>
    <row r="467" spans="1:17" x14ac:dyDescent="0.35">
      <c r="A467" t="s">
        <v>586</v>
      </c>
      <c r="B467" t="s">
        <v>17</v>
      </c>
      <c r="C467">
        <v>2019</v>
      </c>
      <c r="D467">
        <v>10</v>
      </c>
      <c r="E467">
        <v>1</v>
      </c>
      <c r="F467" t="s">
        <v>32</v>
      </c>
      <c r="G467">
        <v>10</v>
      </c>
      <c r="H467">
        <v>37</v>
      </c>
      <c r="I467">
        <v>6.7</v>
      </c>
      <c r="J467">
        <v>0</v>
      </c>
      <c r="K467">
        <v>0</v>
      </c>
      <c r="L467">
        <v>0</v>
      </c>
      <c r="M467">
        <v>0</v>
      </c>
      <c r="O467">
        <v>0</v>
      </c>
      <c r="Q467">
        <v>0</v>
      </c>
    </row>
    <row r="468" spans="1:17" x14ac:dyDescent="0.35">
      <c r="A468" t="s">
        <v>602</v>
      </c>
      <c r="B468" t="s">
        <v>17</v>
      </c>
      <c r="C468">
        <v>2019</v>
      </c>
      <c r="D468">
        <v>10</v>
      </c>
      <c r="E468">
        <v>3</v>
      </c>
      <c r="F468" t="s">
        <v>66</v>
      </c>
      <c r="G468">
        <v>5</v>
      </c>
      <c r="H468">
        <v>51</v>
      </c>
      <c r="I468">
        <v>8.5</v>
      </c>
      <c r="J468">
        <v>0</v>
      </c>
      <c r="K468">
        <v>0</v>
      </c>
      <c r="L468">
        <v>0</v>
      </c>
      <c r="M468">
        <v>0</v>
      </c>
      <c r="O468">
        <v>0</v>
      </c>
      <c r="Q468">
        <v>3</v>
      </c>
    </row>
    <row r="469" spans="1:17" x14ac:dyDescent="0.35">
      <c r="A469" t="s">
        <v>606</v>
      </c>
      <c r="B469" t="s">
        <v>17</v>
      </c>
      <c r="C469">
        <v>2019</v>
      </c>
      <c r="D469">
        <v>10</v>
      </c>
      <c r="E469">
        <v>3</v>
      </c>
      <c r="F469" t="s">
        <v>66</v>
      </c>
      <c r="G469">
        <v>9</v>
      </c>
      <c r="H469">
        <v>67</v>
      </c>
      <c r="I469">
        <v>15.7</v>
      </c>
      <c r="J469">
        <v>0</v>
      </c>
      <c r="K469">
        <v>0</v>
      </c>
      <c r="L469">
        <v>0</v>
      </c>
      <c r="M469">
        <v>0</v>
      </c>
      <c r="O469">
        <v>0</v>
      </c>
      <c r="Q469">
        <v>3</v>
      </c>
    </row>
    <row r="470" spans="1:17" x14ac:dyDescent="0.35">
      <c r="A470" t="s">
        <v>618</v>
      </c>
      <c r="B470" t="s">
        <v>17</v>
      </c>
      <c r="C470">
        <v>2019</v>
      </c>
      <c r="D470">
        <v>10</v>
      </c>
      <c r="E470">
        <v>5</v>
      </c>
      <c r="F470" t="s">
        <v>78</v>
      </c>
      <c r="G470">
        <v>1</v>
      </c>
      <c r="H470">
        <v>39</v>
      </c>
      <c r="I470">
        <v>12.4</v>
      </c>
      <c r="J470">
        <v>0</v>
      </c>
      <c r="K470">
        <v>0</v>
      </c>
      <c r="L470">
        <v>0</v>
      </c>
      <c r="M470">
        <v>0</v>
      </c>
      <c r="O470">
        <v>0</v>
      </c>
      <c r="Q470">
        <v>0</v>
      </c>
    </row>
    <row r="471" spans="1:17" x14ac:dyDescent="0.35">
      <c r="A471" t="s">
        <v>623</v>
      </c>
      <c r="B471" t="s">
        <v>17</v>
      </c>
      <c r="C471">
        <v>2019</v>
      </c>
      <c r="D471">
        <v>10</v>
      </c>
      <c r="E471">
        <v>5</v>
      </c>
      <c r="F471" t="s">
        <v>78</v>
      </c>
      <c r="G471">
        <v>6</v>
      </c>
      <c r="H471">
        <v>41</v>
      </c>
      <c r="I471">
        <v>5.6</v>
      </c>
      <c r="J471">
        <v>0</v>
      </c>
      <c r="K471">
        <v>0</v>
      </c>
      <c r="L471">
        <v>0</v>
      </c>
      <c r="M471">
        <v>0</v>
      </c>
      <c r="O471">
        <v>0</v>
      </c>
      <c r="Q471">
        <v>0</v>
      </c>
    </row>
    <row r="472" spans="1:17" x14ac:dyDescent="0.35">
      <c r="A472" t="s">
        <v>624</v>
      </c>
      <c r="B472" t="s">
        <v>17</v>
      </c>
      <c r="C472">
        <v>2019</v>
      </c>
      <c r="D472">
        <v>10</v>
      </c>
      <c r="E472">
        <v>5</v>
      </c>
      <c r="F472" t="s">
        <v>78</v>
      </c>
      <c r="G472">
        <v>7</v>
      </c>
      <c r="H472">
        <v>38</v>
      </c>
      <c r="I472">
        <v>5.7</v>
      </c>
      <c r="J472">
        <v>0</v>
      </c>
      <c r="K472">
        <v>0</v>
      </c>
      <c r="L472">
        <v>0</v>
      </c>
      <c r="M472">
        <v>0</v>
      </c>
      <c r="O472">
        <v>0</v>
      </c>
      <c r="Q472">
        <v>0</v>
      </c>
    </row>
    <row r="473" spans="1:17" x14ac:dyDescent="0.35">
      <c r="A473" t="s">
        <v>625</v>
      </c>
      <c r="B473" t="s">
        <v>17</v>
      </c>
      <c r="C473">
        <v>2019</v>
      </c>
      <c r="D473">
        <v>10</v>
      </c>
      <c r="E473">
        <v>5</v>
      </c>
      <c r="F473" t="s">
        <v>78</v>
      </c>
      <c r="G473">
        <v>8</v>
      </c>
      <c r="H473">
        <v>40</v>
      </c>
      <c r="I473">
        <v>12</v>
      </c>
      <c r="J473">
        <v>0</v>
      </c>
      <c r="K473">
        <v>0</v>
      </c>
      <c r="L473">
        <v>0</v>
      </c>
      <c r="M473">
        <v>0</v>
      </c>
      <c r="O473">
        <v>0</v>
      </c>
      <c r="Q473">
        <v>0</v>
      </c>
    </row>
    <row r="474" spans="1:17" x14ac:dyDescent="0.35">
      <c r="A474" t="s">
        <v>19</v>
      </c>
      <c r="B474" t="s">
        <v>17</v>
      </c>
      <c r="C474">
        <v>2020</v>
      </c>
      <c r="D474">
        <v>1</v>
      </c>
      <c r="E474">
        <v>1</v>
      </c>
      <c r="F474" t="s">
        <v>18</v>
      </c>
      <c r="G474">
        <v>1</v>
      </c>
      <c r="H474">
        <v>65</v>
      </c>
      <c r="I474">
        <v>17.3</v>
      </c>
      <c r="J474">
        <v>2590</v>
      </c>
      <c r="K474">
        <v>0</v>
      </c>
      <c r="L474">
        <v>0</v>
      </c>
      <c r="M474">
        <v>0</v>
      </c>
      <c r="N474" t="s">
        <v>38</v>
      </c>
      <c r="O474">
        <v>0</v>
      </c>
      <c r="Q474">
        <v>0</v>
      </c>
    </row>
    <row r="475" spans="1:17" x14ac:dyDescent="0.35">
      <c r="A475" t="s">
        <v>69</v>
      </c>
      <c r="B475" t="s">
        <v>17</v>
      </c>
      <c r="C475">
        <v>2020</v>
      </c>
      <c r="D475">
        <v>1</v>
      </c>
      <c r="E475">
        <v>5</v>
      </c>
      <c r="F475" t="s">
        <v>66</v>
      </c>
      <c r="G475">
        <v>3</v>
      </c>
      <c r="H475">
        <v>0</v>
      </c>
      <c r="J475">
        <v>2500</v>
      </c>
      <c r="K475">
        <v>0</v>
      </c>
      <c r="L475">
        <v>2020</v>
      </c>
      <c r="M475">
        <v>1</v>
      </c>
      <c r="O475">
        <v>0</v>
      </c>
      <c r="Q475">
        <v>0</v>
      </c>
    </row>
    <row r="476" spans="1:17" x14ac:dyDescent="0.35">
      <c r="A476" t="s">
        <v>508</v>
      </c>
      <c r="B476" t="s">
        <v>17</v>
      </c>
      <c r="C476">
        <v>2020</v>
      </c>
      <c r="D476">
        <v>8</v>
      </c>
      <c r="E476">
        <v>6</v>
      </c>
      <c r="F476" t="s">
        <v>55</v>
      </c>
      <c r="G476">
        <v>2</v>
      </c>
      <c r="H476">
        <v>0</v>
      </c>
      <c r="J476">
        <v>2500</v>
      </c>
      <c r="K476">
        <v>0</v>
      </c>
      <c r="L476">
        <v>2020</v>
      </c>
      <c r="M476">
        <v>1</v>
      </c>
      <c r="O476">
        <v>0</v>
      </c>
      <c r="Q476">
        <v>2</v>
      </c>
    </row>
    <row r="477" spans="1:17" x14ac:dyDescent="0.35">
      <c r="A477" t="s">
        <v>533</v>
      </c>
      <c r="B477" t="s">
        <v>17</v>
      </c>
      <c r="C477">
        <v>2020</v>
      </c>
      <c r="D477">
        <v>9</v>
      </c>
      <c r="E477">
        <v>2</v>
      </c>
      <c r="F477" t="s">
        <v>18</v>
      </c>
      <c r="G477">
        <v>7</v>
      </c>
      <c r="H477">
        <v>0</v>
      </c>
      <c r="J477">
        <v>2500</v>
      </c>
      <c r="K477">
        <v>0</v>
      </c>
      <c r="L477">
        <v>2020</v>
      </c>
      <c r="M477">
        <v>1</v>
      </c>
      <c r="N477" t="s">
        <v>21</v>
      </c>
      <c r="O477">
        <v>0</v>
      </c>
      <c r="Q477">
        <v>0</v>
      </c>
    </row>
    <row r="478" spans="1:17" x14ac:dyDescent="0.35">
      <c r="A478" t="s">
        <v>58</v>
      </c>
      <c r="B478" t="s">
        <v>17</v>
      </c>
      <c r="C478">
        <v>2020</v>
      </c>
      <c r="D478">
        <v>1</v>
      </c>
      <c r="E478">
        <v>4</v>
      </c>
      <c r="F478" t="s">
        <v>55</v>
      </c>
      <c r="G478">
        <v>3</v>
      </c>
      <c r="H478">
        <v>46</v>
      </c>
      <c r="I478">
        <v>15.5</v>
      </c>
      <c r="J478">
        <v>2000</v>
      </c>
      <c r="K478">
        <v>0</v>
      </c>
      <c r="L478">
        <v>0</v>
      </c>
      <c r="M478">
        <v>0</v>
      </c>
      <c r="O478">
        <v>0</v>
      </c>
      <c r="Q478">
        <v>4</v>
      </c>
    </row>
    <row r="479" spans="1:17" x14ac:dyDescent="0.35">
      <c r="A479" t="s">
        <v>91</v>
      </c>
      <c r="B479" t="s">
        <v>17</v>
      </c>
      <c r="C479">
        <v>2020</v>
      </c>
      <c r="D479">
        <v>2</v>
      </c>
      <c r="E479">
        <v>1</v>
      </c>
      <c r="F479" t="s">
        <v>66</v>
      </c>
      <c r="G479">
        <v>2</v>
      </c>
      <c r="H479">
        <v>0</v>
      </c>
      <c r="J479">
        <v>2000</v>
      </c>
      <c r="K479">
        <v>0</v>
      </c>
      <c r="L479">
        <v>2020</v>
      </c>
      <c r="M479">
        <v>1</v>
      </c>
      <c r="O479">
        <v>0</v>
      </c>
      <c r="Q479">
        <v>0</v>
      </c>
    </row>
    <row r="480" spans="1:17" x14ac:dyDescent="0.35">
      <c r="A480" t="s">
        <v>128</v>
      </c>
      <c r="B480" t="s">
        <v>17</v>
      </c>
      <c r="C480">
        <v>2020</v>
      </c>
      <c r="D480">
        <v>2</v>
      </c>
      <c r="E480">
        <v>4</v>
      </c>
      <c r="F480" t="s">
        <v>55</v>
      </c>
      <c r="G480">
        <v>9</v>
      </c>
      <c r="H480">
        <v>0</v>
      </c>
      <c r="J480">
        <v>2000</v>
      </c>
      <c r="K480">
        <v>0</v>
      </c>
      <c r="L480">
        <v>2020</v>
      </c>
      <c r="M480">
        <v>1</v>
      </c>
      <c r="O480">
        <v>0</v>
      </c>
      <c r="Q480">
        <v>0</v>
      </c>
    </row>
    <row r="481" spans="1:17" x14ac:dyDescent="0.35">
      <c r="A481" t="s">
        <v>141</v>
      </c>
      <c r="B481" t="s">
        <v>17</v>
      </c>
      <c r="C481">
        <v>2020</v>
      </c>
      <c r="D481">
        <v>2</v>
      </c>
      <c r="E481">
        <v>6</v>
      </c>
      <c r="F481" t="s">
        <v>18</v>
      </c>
      <c r="G481">
        <v>2</v>
      </c>
      <c r="H481">
        <v>0</v>
      </c>
      <c r="J481">
        <v>2000</v>
      </c>
      <c r="K481">
        <v>0</v>
      </c>
      <c r="L481">
        <v>2020</v>
      </c>
      <c r="M481">
        <v>1</v>
      </c>
      <c r="O481">
        <v>0</v>
      </c>
      <c r="Q481">
        <v>0</v>
      </c>
    </row>
    <row r="482" spans="1:17" x14ac:dyDescent="0.35">
      <c r="A482" t="s">
        <v>75</v>
      </c>
      <c r="B482" t="s">
        <v>17</v>
      </c>
      <c r="C482">
        <v>2020</v>
      </c>
      <c r="D482">
        <v>1</v>
      </c>
      <c r="E482">
        <v>5</v>
      </c>
      <c r="F482" t="s">
        <v>66</v>
      </c>
      <c r="G482">
        <v>9</v>
      </c>
      <c r="H482">
        <v>45</v>
      </c>
      <c r="I482">
        <v>10</v>
      </c>
      <c r="J482">
        <v>1700</v>
      </c>
      <c r="K482">
        <v>0</v>
      </c>
      <c r="L482">
        <v>0</v>
      </c>
      <c r="M482">
        <v>0</v>
      </c>
      <c r="O482">
        <v>0</v>
      </c>
      <c r="Q482">
        <v>4</v>
      </c>
    </row>
    <row r="483" spans="1:17" x14ac:dyDescent="0.35">
      <c r="A483" t="s">
        <v>62</v>
      </c>
      <c r="B483" t="s">
        <v>17</v>
      </c>
      <c r="C483">
        <v>2020</v>
      </c>
      <c r="D483">
        <v>1</v>
      </c>
      <c r="E483">
        <v>4</v>
      </c>
      <c r="F483" t="s">
        <v>55</v>
      </c>
      <c r="G483">
        <v>7</v>
      </c>
      <c r="H483">
        <v>54</v>
      </c>
      <c r="I483">
        <v>12.9</v>
      </c>
      <c r="J483">
        <v>1600</v>
      </c>
      <c r="K483">
        <v>0</v>
      </c>
      <c r="L483">
        <v>0</v>
      </c>
      <c r="M483">
        <v>0</v>
      </c>
      <c r="N483" t="s">
        <v>86</v>
      </c>
      <c r="O483">
        <v>0</v>
      </c>
      <c r="Q483">
        <v>3</v>
      </c>
    </row>
    <row r="484" spans="1:17" x14ac:dyDescent="0.35">
      <c r="A484" t="s">
        <v>61</v>
      </c>
      <c r="B484" t="s">
        <v>17</v>
      </c>
      <c r="C484">
        <v>2020</v>
      </c>
      <c r="D484">
        <v>1</v>
      </c>
      <c r="E484">
        <v>4</v>
      </c>
      <c r="F484" t="s">
        <v>55</v>
      </c>
      <c r="G484">
        <v>6</v>
      </c>
      <c r="H484">
        <v>63</v>
      </c>
      <c r="I484">
        <v>14.7</v>
      </c>
      <c r="J484">
        <v>1500</v>
      </c>
      <c r="K484">
        <v>0</v>
      </c>
      <c r="L484">
        <v>0</v>
      </c>
      <c r="M484">
        <v>0</v>
      </c>
      <c r="O484">
        <v>0</v>
      </c>
      <c r="Q484">
        <v>4</v>
      </c>
    </row>
    <row r="485" spans="1:17" x14ac:dyDescent="0.35">
      <c r="A485" t="s">
        <v>142</v>
      </c>
      <c r="B485" t="s">
        <v>17</v>
      </c>
      <c r="C485">
        <v>2020</v>
      </c>
      <c r="D485">
        <v>2</v>
      </c>
      <c r="E485">
        <v>6</v>
      </c>
      <c r="F485" t="s">
        <v>18</v>
      </c>
      <c r="G485">
        <v>3</v>
      </c>
      <c r="H485">
        <v>0</v>
      </c>
      <c r="J485">
        <v>1500</v>
      </c>
      <c r="K485">
        <v>0</v>
      </c>
      <c r="L485">
        <v>2020</v>
      </c>
      <c r="M485">
        <v>1</v>
      </c>
      <c r="O485">
        <v>0</v>
      </c>
      <c r="Q485">
        <v>0</v>
      </c>
    </row>
    <row r="486" spans="1:17" x14ac:dyDescent="0.35">
      <c r="A486" t="s">
        <v>167</v>
      </c>
      <c r="B486" t="s">
        <v>17</v>
      </c>
      <c r="C486">
        <v>2020</v>
      </c>
      <c r="D486">
        <v>3</v>
      </c>
      <c r="E486">
        <v>2</v>
      </c>
      <c r="F486" t="s">
        <v>55</v>
      </c>
      <c r="G486">
        <v>7</v>
      </c>
      <c r="H486">
        <v>0</v>
      </c>
      <c r="J486">
        <v>1500</v>
      </c>
      <c r="K486">
        <v>0</v>
      </c>
      <c r="L486">
        <v>2020</v>
      </c>
      <c r="M486">
        <v>1</v>
      </c>
      <c r="O486">
        <v>0</v>
      </c>
      <c r="Q486">
        <v>3</v>
      </c>
    </row>
    <row r="487" spans="1:17" x14ac:dyDescent="0.35">
      <c r="A487" t="s">
        <v>170</v>
      </c>
      <c r="B487" t="s">
        <v>17</v>
      </c>
      <c r="C487">
        <v>2020</v>
      </c>
      <c r="D487">
        <v>3</v>
      </c>
      <c r="E487">
        <v>2</v>
      </c>
      <c r="F487" t="s">
        <v>55</v>
      </c>
      <c r="G487">
        <v>10</v>
      </c>
      <c r="H487">
        <v>46</v>
      </c>
      <c r="I487">
        <v>10.199999999999999</v>
      </c>
      <c r="J487">
        <v>1500</v>
      </c>
      <c r="K487">
        <v>0</v>
      </c>
      <c r="L487">
        <v>0</v>
      </c>
      <c r="M487">
        <v>0</v>
      </c>
      <c r="O487">
        <v>0</v>
      </c>
      <c r="Q487">
        <v>4</v>
      </c>
    </row>
    <row r="488" spans="1:17" x14ac:dyDescent="0.35">
      <c r="A488" t="s">
        <v>288</v>
      </c>
      <c r="B488" t="s">
        <v>17</v>
      </c>
      <c r="C488">
        <v>2020</v>
      </c>
      <c r="D488">
        <v>5</v>
      </c>
      <c r="E488">
        <v>2</v>
      </c>
      <c r="F488" t="s">
        <v>44</v>
      </c>
      <c r="G488">
        <v>5</v>
      </c>
      <c r="H488">
        <v>0</v>
      </c>
      <c r="J488">
        <v>1500</v>
      </c>
      <c r="K488">
        <v>0</v>
      </c>
      <c r="L488">
        <v>2020</v>
      </c>
      <c r="M488">
        <v>1</v>
      </c>
      <c r="O488">
        <v>0</v>
      </c>
      <c r="P488" t="s">
        <v>640</v>
      </c>
      <c r="Q488">
        <v>0</v>
      </c>
    </row>
    <row r="489" spans="1:17" x14ac:dyDescent="0.35">
      <c r="A489" t="s">
        <v>488</v>
      </c>
      <c r="B489" t="s">
        <v>17</v>
      </c>
      <c r="C489">
        <v>2020</v>
      </c>
      <c r="D489">
        <v>8</v>
      </c>
      <c r="E489">
        <v>4</v>
      </c>
      <c r="F489" t="s">
        <v>18</v>
      </c>
      <c r="G489">
        <v>2</v>
      </c>
      <c r="H489">
        <v>51</v>
      </c>
      <c r="I489">
        <v>12.9</v>
      </c>
      <c r="J489">
        <v>1500</v>
      </c>
      <c r="K489">
        <v>0</v>
      </c>
      <c r="L489">
        <v>0</v>
      </c>
      <c r="M489">
        <v>0</v>
      </c>
      <c r="O489">
        <v>0</v>
      </c>
      <c r="Q489">
        <v>0</v>
      </c>
    </row>
    <row r="490" spans="1:17" x14ac:dyDescent="0.35">
      <c r="A490" t="s">
        <v>494</v>
      </c>
      <c r="B490" t="s">
        <v>17</v>
      </c>
      <c r="C490">
        <v>2020</v>
      </c>
      <c r="D490">
        <v>8</v>
      </c>
      <c r="E490">
        <v>4</v>
      </c>
      <c r="F490" t="s">
        <v>18</v>
      </c>
      <c r="G490">
        <v>8</v>
      </c>
      <c r="H490">
        <v>0</v>
      </c>
      <c r="J490">
        <v>1500</v>
      </c>
      <c r="K490">
        <v>0</v>
      </c>
      <c r="L490">
        <v>2020</v>
      </c>
      <c r="M490">
        <v>1</v>
      </c>
      <c r="O490">
        <v>0</v>
      </c>
      <c r="Q490">
        <v>0</v>
      </c>
    </row>
    <row r="491" spans="1:17" x14ac:dyDescent="0.35">
      <c r="A491" t="s">
        <v>575</v>
      </c>
      <c r="B491" t="s">
        <v>17</v>
      </c>
      <c r="C491">
        <v>2020</v>
      </c>
      <c r="D491">
        <v>9</v>
      </c>
      <c r="E491">
        <v>6</v>
      </c>
      <c r="F491" t="s">
        <v>55</v>
      </c>
      <c r="G491">
        <v>9</v>
      </c>
      <c r="H491">
        <v>0</v>
      </c>
      <c r="J491">
        <v>1500</v>
      </c>
      <c r="K491">
        <v>0</v>
      </c>
      <c r="L491">
        <v>2020</v>
      </c>
      <c r="M491">
        <v>1</v>
      </c>
      <c r="N491" t="s">
        <v>21</v>
      </c>
      <c r="O491">
        <v>0</v>
      </c>
      <c r="Q491">
        <v>4</v>
      </c>
    </row>
    <row r="492" spans="1:17" x14ac:dyDescent="0.35">
      <c r="A492" t="s">
        <v>495</v>
      </c>
      <c r="B492" t="s">
        <v>17</v>
      </c>
      <c r="C492">
        <v>2020</v>
      </c>
      <c r="D492">
        <v>8</v>
      </c>
      <c r="E492">
        <v>4</v>
      </c>
      <c r="F492" t="s">
        <v>18</v>
      </c>
      <c r="G492">
        <v>9</v>
      </c>
      <c r="H492">
        <v>0</v>
      </c>
      <c r="J492">
        <v>1400</v>
      </c>
      <c r="K492">
        <v>0</v>
      </c>
      <c r="L492">
        <v>2020</v>
      </c>
      <c r="M492">
        <v>1</v>
      </c>
      <c r="O492">
        <v>0</v>
      </c>
      <c r="Q492">
        <v>0</v>
      </c>
    </row>
    <row r="493" spans="1:17" x14ac:dyDescent="0.35">
      <c r="A493" t="s">
        <v>57</v>
      </c>
      <c r="B493" t="s">
        <v>17</v>
      </c>
      <c r="C493">
        <v>2020</v>
      </c>
      <c r="D493">
        <v>1</v>
      </c>
      <c r="E493">
        <v>4</v>
      </c>
      <c r="F493" t="s">
        <v>55</v>
      </c>
      <c r="G493">
        <v>2</v>
      </c>
      <c r="H493">
        <v>0</v>
      </c>
      <c r="J493">
        <v>1200</v>
      </c>
      <c r="K493">
        <v>0</v>
      </c>
      <c r="L493">
        <v>2020</v>
      </c>
      <c r="M493">
        <v>1</v>
      </c>
      <c r="O493">
        <v>0</v>
      </c>
      <c r="Q493">
        <v>4</v>
      </c>
    </row>
    <row r="494" spans="1:17" x14ac:dyDescent="0.35">
      <c r="A494" t="s">
        <v>165</v>
      </c>
      <c r="B494" t="s">
        <v>17</v>
      </c>
      <c r="C494">
        <v>2020</v>
      </c>
      <c r="D494">
        <v>3</v>
      </c>
      <c r="E494">
        <v>2</v>
      </c>
      <c r="F494" t="s">
        <v>55</v>
      </c>
      <c r="G494">
        <v>5</v>
      </c>
      <c r="H494">
        <v>0</v>
      </c>
      <c r="J494">
        <v>1200</v>
      </c>
      <c r="K494">
        <v>0</v>
      </c>
      <c r="L494">
        <v>2020</v>
      </c>
      <c r="M494">
        <v>1</v>
      </c>
      <c r="N494" t="s">
        <v>21</v>
      </c>
      <c r="O494">
        <v>0</v>
      </c>
      <c r="Q494">
        <v>4</v>
      </c>
    </row>
    <row r="495" spans="1:17" x14ac:dyDescent="0.35">
      <c r="A495" t="s">
        <v>485</v>
      </c>
      <c r="B495" t="s">
        <v>17</v>
      </c>
      <c r="C495">
        <v>2020</v>
      </c>
      <c r="D495">
        <v>8</v>
      </c>
      <c r="E495">
        <v>3</v>
      </c>
      <c r="F495" t="s">
        <v>44</v>
      </c>
      <c r="G495">
        <v>9</v>
      </c>
      <c r="H495">
        <v>0</v>
      </c>
      <c r="J495">
        <v>1200</v>
      </c>
      <c r="K495">
        <v>0</v>
      </c>
      <c r="L495">
        <v>2020</v>
      </c>
      <c r="M495">
        <v>1</v>
      </c>
      <c r="O495">
        <v>0</v>
      </c>
      <c r="Q495">
        <v>0</v>
      </c>
    </row>
    <row r="496" spans="1:17" x14ac:dyDescent="0.35">
      <c r="A496" t="s">
        <v>491</v>
      </c>
      <c r="B496" t="s">
        <v>17</v>
      </c>
      <c r="C496">
        <v>2020</v>
      </c>
      <c r="D496">
        <v>8</v>
      </c>
      <c r="E496">
        <v>4</v>
      </c>
      <c r="F496" t="s">
        <v>18</v>
      </c>
      <c r="G496">
        <v>5</v>
      </c>
      <c r="H496">
        <v>0</v>
      </c>
      <c r="J496">
        <v>1200</v>
      </c>
      <c r="K496">
        <v>0</v>
      </c>
      <c r="L496">
        <v>2020</v>
      </c>
      <c r="M496">
        <v>1</v>
      </c>
      <c r="O496">
        <v>0</v>
      </c>
      <c r="Q496">
        <v>0</v>
      </c>
    </row>
    <row r="497" spans="1:17" x14ac:dyDescent="0.35">
      <c r="A497" t="s">
        <v>636</v>
      </c>
      <c r="B497" t="s">
        <v>17</v>
      </c>
      <c r="C497">
        <v>2020</v>
      </c>
      <c r="D497">
        <v>10</v>
      </c>
      <c r="E497">
        <v>6</v>
      </c>
      <c r="F497" t="s">
        <v>18</v>
      </c>
      <c r="G497">
        <v>9</v>
      </c>
      <c r="H497">
        <v>0</v>
      </c>
      <c r="J497">
        <v>1200</v>
      </c>
      <c r="K497">
        <v>0</v>
      </c>
      <c r="L497">
        <v>0</v>
      </c>
      <c r="M497">
        <v>0</v>
      </c>
      <c r="N497" t="s">
        <v>21</v>
      </c>
      <c r="O497">
        <v>0</v>
      </c>
      <c r="Q497">
        <v>0</v>
      </c>
    </row>
    <row r="498" spans="1:17" x14ac:dyDescent="0.35">
      <c r="A498" t="s">
        <v>405</v>
      </c>
      <c r="B498" t="s">
        <v>17</v>
      </c>
      <c r="C498">
        <v>2020</v>
      </c>
      <c r="D498">
        <v>7</v>
      </c>
      <c r="E498">
        <v>1</v>
      </c>
      <c r="F498" t="s">
        <v>18</v>
      </c>
      <c r="G498">
        <v>10</v>
      </c>
      <c r="H498">
        <v>0</v>
      </c>
      <c r="J498">
        <v>1100</v>
      </c>
      <c r="K498">
        <v>0</v>
      </c>
      <c r="L498">
        <v>2020</v>
      </c>
      <c r="M498">
        <v>1</v>
      </c>
      <c r="O498">
        <v>0</v>
      </c>
      <c r="Q498">
        <v>0</v>
      </c>
    </row>
    <row r="499" spans="1:17" x14ac:dyDescent="0.35">
      <c r="A499" t="s">
        <v>92</v>
      </c>
      <c r="B499" t="s">
        <v>17</v>
      </c>
      <c r="C499">
        <v>2020</v>
      </c>
      <c r="D499">
        <v>2</v>
      </c>
      <c r="E499">
        <v>1</v>
      </c>
      <c r="F499" t="s">
        <v>66</v>
      </c>
      <c r="G499">
        <v>3</v>
      </c>
      <c r="H499">
        <v>0</v>
      </c>
      <c r="J499">
        <v>1000</v>
      </c>
      <c r="K499">
        <v>0</v>
      </c>
      <c r="L499">
        <v>2020</v>
      </c>
      <c r="M499">
        <v>1</v>
      </c>
      <c r="N499" t="s">
        <v>21</v>
      </c>
      <c r="O499">
        <v>0</v>
      </c>
      <c r="Q499">
        <v>0</v>
      </c>
    </row>
    <row r="500" spans="1:17" x14ac:dyDescent="0.35">
      <c r="A500" t="s">
        <v>122</v>
      </c>
      <c r="B500" t="s">
        <v>17</v>
      </c>
      <c r="C500">
        <v>2020</v>
      </c>
      <c r="D500">
        <v>2</v>
      </c>
      <c r="E500">
        <v>4</v>
      </c>
      <c r="F500" t="s">
        <v>55</v>
      </c>
      <c r="G500">
        <v>3</v>
      </c>
      <c r="H500">
        <v>67</v>
      </c>
      <c r="I500">
        <v>17.2</v>
      </c>
      <c r="J500">
        <v>1000</v>
      </c>
      <c r="K500">
        <v>0</v>
      </c>
      <c r="L500">
        <v>0</v>
      </c>
      <c r="M500">
        <v>0</v>
      </c>
      <c r="O500">
        <v>0</v>
      </c>
      <c r="Q500">
        <v>2</v>
      </c>
    </row>
    <row r="501" spans="1:17" x14ac:dyDescent="0.35">
      <c r="A501" t="s">
        <v>123</v>
      </c>
      <c r="B501" t="s">
        <v>17</v>
      </c>
      <c r="C501">
        <v>2020</v>
      </c>
      <c r="D501">
        <v>2</v>
      </c>
      <c r="E501">
        <v>4</v>
      </c>
      <c r="F501" t="s">
        <v>55</v>
      </c>
      <c r="G501">
        <v>4</v>
      </c>
      <c r="H501">
        <v>74</v>
      </c>
      <c r="I501">
        <v>18.399999999999999</v>
      </c>
      <c r="J501">
        <v>1000</v>
      </c>
      <c r="K501">
        <v>0</v>
      </c>
      <c r="L501">
        <v>0</v>
      </c>
      <c r="M501">
        <v>0</v>
      </c>
      <c r="O501">
        <v>0</v>
      </c>
      <c r="Q501">
        <v>4</v>
      </c>
    </row>
    <row r="502" spans="1:17" x14ac:dyDescent="0.35">
      <c r="A502" t="s">
        <v>140</v>
      </c>
      <c r="B502" t="s">
        <v>17</v>
      </c>
      <c r="C502">
        <v>2020</v>
      </c>
      <c r="D502">
        <v>2</v>
      </c>
      <c r="E502">
        <v>6</v>
      </c>
      <c r="F502" t="s">
        <v>18</v>
      </c>
      <c r="G502">
        <v>1</v>
      </c>
      <c r="H502">
        <v>63</v>
      </c>
      <c r="I502">
        <v>13.5</v>
      </c>
      <c r="J502">
        <v>1000</v>
      </c>
      <c r="K502">
        <v>0</v>
      </c>
      <c r="L502">
        <v>0</v>
      </c>
      <c r="M502">
        <v>0</v>
      </c>
      <c r="O502">
        <v>0</v>
      </c>
      <c r="Q502">
        <v>0</v>
      </c>
    </row>
    <row r="503" spans="1:17" x14ac:dyDescent="0.35">
      <c r="A503" t="s">
        <v>164</v>
      </c>
      <c r="B503" t="s">
        <v>17</v>
      </c>
      <c r="C503">
        <v>2020</v>
      </c>
      <c r="D503">
        <v>3</v>
      </c>
      <c r="E503">
        <v>2</v>
      </c>
      <c r="F503" t="s">
        <v>55</v>
      </c>
      <c r="G503">
        <v>4</v>
      </c>
      <c r="H503">
        <v>0</v>
      </c>
      <c r="J503">
        <v>1000</v>
      </c>
      <c r="K503">
        <v>0</v>
      </c>
      <c r="L503">
        <v>2020</v>
      </c>
      <c r="M503">
        <v>1</v>
      </c>
      <c r="N503" t="s">
        <v>21</v>
      </c>
      <c r="O503">
        <v>0</v>
      </c>
      <c r="Q503">
        <v>4</v>
      </c>
    </row>
    <row r="504" spans="1:17" x14ac:dyDescent="0.35">
      <c r="A504" t="s">
        <v>253</v>
      </c>
      <c r="B504" t="s">
        <v>17</v>
      </c>
      <c r="C504">
        <v>2020</v>
      </c>
      <c r="D504">
        <v>4</v>
      </c>
      <c r="E504">
        <v>5</v>
      </c>
      <c r="F504" t="s">
        <v>18</v>
      </c>
      <c r="G504">
        <v>1</v>
      </c>
      <c r="H504">
        <v>0</v>
      </c>
      <c r="J504">
        <v>1000</v>
      </c>
      <c r="K504">
        <v>0</v>
      </c>
      <c r="L504">
        <v>2020</v>
      </c>
      <c r="M504">
        <v>1</v>
      </c>
      <c r="O504">
        <v>0</v>
      </c>
      <c r="Q504">
        <v>0</v>
      </c>
    </row>
    <row r="505" spans="1:17" x14ac:dyDescent="0.35">
      <c r="A505" t="s">
        <v>309</v>
      </c>
      <c r="B505" t="s">
        <v>17</v>
      </c>
      <c r="C505">
        <v>2020</v>
      </c>
      <c r="D505">
        <v>5</v>
      </c>
      <c r="E505">
        <v>4</v>
      </c>
      <c r="F505" t="s">
        <v>66</v>
      </c>
      <c r="G505">
        <v>5</v>
      </c>
      <c r="H505">
        <v>69</v>
      </c>
      <c r="I505">
        <v>16.399999999999999</v>
      </c>
      <c r="J505">
        <v>1000</v>
      </c>
      <c r="K505">
        <v>0</v>
      </c>
      <c r="L505">
        <v>0</v>
      </c>
      <c r="M505">
        <v>0</v>
      </c>
      <c r="O505">
        <v>0</v>
      </c>
      <c r="Q505">
        <v>3</v>
      </c>
    </row>
    <row r="506" spans="1:17" x14ac:dyDescent="0.35">
      <c r="A506" t="s">
        <v>472</v>
      </c>
      <c r="B506" t="s">
        <v>17</v>
      </c>
      <c r="C506">
        <v>2020</v>
      </c>
      <c r="D506">
        <v>8</v>
      </c>
      <c r="E506">
        <v>2</v>
      </c>
      <c r="F506" t="s">
        <v>66</v>
      </c>
      <c r="G506">
        <v>6</v>
      </c>
      <c r="H506">
        <v>0</v>
      </c>
      <c r="J506">
        <v>850</v>
      </c>
      <c r="K506">
        <v>0</v>
      </c>
      <c r="L506">
        <v>2020</v>
      </c>
      <c r="M506">
        <v>1</v>
      </c>
      <c r="O506">
        <v>0</v>
      </c>
      <c r="Q506">
        <v>3</v>
      </c>
    </row>
    <row r="507" spans="1:17" x14ac:dyDescent="0.35">
      <c r="A507" t="s">
        <v>306</v>
      </c>
      <c r="B507" t="s">
        <v>17</v>
      </c>
      <c r="C507">
        <v>2020</v>
      </c>
      <c r="D507">
        <v>5</v>
      </c>
      <c r="E507">
        <v>4</v>
      </c>
      <c r="F507" t="s">
        <v>66</v>
      </c>
      <c r="G507">
        <v>2</v>
      </c>
      <c r="H507">
        <v>0</v>
      </c>
      <c r="J507">
        <v>800</v>
      </c>
      <c r="K507">
        <v>0</v>
      </c>
      <c r="L507">
        <v>2020</v>
      </c>
      <c r="M507">
        <v>1</v>
      </c>
      <c r="O507">
        <v>0</v>
      </c>
      <c r="Q507">
        <v>4</v>
      </c>
    </row>
    <row r="508" spans="1:17" x14ac:dyDescent="0.35">
      <c r="A508" t="s">
        <v>404</v>
      </c>
      <c r="B508" t="s">
        <v>17</v>
      </c>
      <c r="C508">
        <v>2020</v>
      </c>
      <c r="D508">
        <v>7</v>
      </c>
      <c r="E508">
        <v>1</v>
      </c>
      <c r="F508" t="s">
        <v>18</v>
      </c>
      <c r="G508">
        <v>9</v>
      </c>
      <c r="H508">
        <v>0</v>
      </c>
      <c r="J508">
        <v>800</v>
      </c>
      <c r="K508">
        <v>0</v>
      </c>
      <c r="L508">
        <v>2020</v>
      </c>
      <c r="M508">
        <v>1</v>
      </c>
      <c r="O508">
        <v>0</v>
      </c>
      <c r="Q508">
        <v>0</v>
      </c>
    </row>
    <row r="509" spans="1:17" x14ac:dyDescent="0.35">
      <c r="A509" t="s">
        <v>521</v>
      </c>
      <c r="B509" t="s">
        <v>17</v>
      </c>
      <c r="C509">
        <v>2020</v>
      </c>
      <c r="D509">
        <v>9</v>
      </c>
      <c r="E509">
        <v>1</v>
      </c>
      <c r="F509" t="s">
        <v>44</v>
      </c>
      <c r="G509">
        <v>5</v>
      </c>
      <c r="H509">
        <v>0</v>
      </c>
      <c r="J509">
        <v>800</v>
      </c>
      <c r="K509">
        <v>0</v>
      </c>
      <c r="L509">
        <v>2020</v>
      </c>
      <c r="M509">
        <v>1</v>
      </c>
      <c r="O509">
        <v>0</v>
      </c>
      <c r="Q509">
        <v>0</v>
      </c>
    </row>
    <row r="510" spans="1:17" x14ac:dyDescent="0.35">
      <c r="A510" t="s">
        <v>378</v>
      </c>
      <c r="B510" t="s">
        <v>17</v>
      </c>
      <c r="C510">
        <v>2020</v>
      </c>
      <c r="D510">
        <v>6</v>
      </c>
      <c r="E510">
        <v>5</v>
      </c>
      <c r="F510" t="s">
        <v>55</v>
      </c>
      <c r="G510">
        <v>3</v>
      </c>
      <c r="H510">
        <v>0</v>
      </c>
      <c r="J510">
        <v>760</v>
      </c>
      <c r="K510">
        <v>0</v>
      </c>
      <c r="L510">
        <v>2020</v>
      </c>
      <c r="M510">
        <v>1</v>
      </c>
      <c r="N510" t="s">
        <v>21</v>
      </c>
      <c r="O510">
        <v>0</v>
      </c>
      <c r="Q510">
        <v>3</v>
      </c>
    </row>
    <row r="511" spans="1:17" x14ac:dyDescent="0.35">
      <c r="A511" t="s">
        <v>469</v>
      </c>
      <c r="B511" t="s">
        <v>17</v>
      </c>
      <c r="C511">
        <v>2020</v>
      </c>
      <c r="D511">
        <v>8</v>
      </c>
      <c r="E511">
        <v>2</v>
      </c>
      <c r="F511" t="s">
        <v>66</v>
      </c>
      <c r="G511">
        <v>3</v>
      </c>
      <c r="H511">
        <v>0</v>
      </c>
      <c r="J511">
        <v>760</v>
      </c>
      <c r="K511">
        <v>0</v>
      </c>
      <c r="L511">
        <v>2020</v>
      </c>
      <c r="M511">
        <v>1</v>
      </c>
      <c r="O511">
        <v>0</v>
      </c>
      <c r="Q511">
        <v>4</v>
      </c>
    </row>
    <row r="512" spans="1:17" x14ac:dyDescent="0.35">
      <c r="A512" t="s">
        <v>566</v>
      </c>
      <c r="B512" t="s">
        <v>17</v>
      </c>
      <c r="C512">
        <v>2020</v>
      </c>
      <c r="D512">
        <v>9</v>
      </c>
      <c r="E512">
        <v>5</v>
      </c>
      <c r="F512" t="s">
        <v>78</v>
      </c>
      <c r="G512">
        <v>10</v>
      </c>
      <c r="H512">
        <v>0</v>
      </c>
      <c r="J512">
        <v>760</v>
      </c>
      <c r="K512">
        <v>0</v>
      </c>
      <c r="L512">
        <v>2020</v>
      </c>
      <c r="M512">
        <v>1</v>
      </c>
      <c r="O512">
        <v>0</v>
      </c>
      <c r="Q512">
        <v>0</v>
      </c>
    </row>
    <row r="513" spans="1:17" x14ac:dyDescent="0.35">
      <c r="A513" t="s">
        <v>90</v>
      </c>
      <c r="B513" t="s">
        <v>17</v>
      </c>
      <c r="C513">
        <v>2020</v>
      </c>
      <c r="D513">
        <v>2</v>
      </c>
      <c r="E513">
        <v>1</v>
      </c>
      <c r="F513" t="s">
        <v>66</v>
      </c>
      <c r="G513">
        <v>1</v>
      </c>
      <c r="H513">
        <v>0</v>
      </c>
      <c r="J513">
        <v>700</v>
      </c>
      <c r="K513">
        <v>0</v>
      </c>
      <c r="L513">
        <v>2020</v>
      </c>
      <c r="M513">
        <v>1</v>
      </c>
      <c r="O513">
        <v>0</v>
      </c>
      <c r="Q513">
        <v>0</v>
      </c>
    </row>
    <row r="514" spans="1:17" x14ac:dyDescent="0.35">
      <c r="A514" t="s">
        <v>98</v>
      </c>
      <c r="B514" t="s">
        <v>17</v>
      </c>
      <c r="C514">
        <v>2020</v>
      </c>
      <c r="D514">
        <v>2</v>
      </c>
      <c r="E514">
        <v>1</v>
      </c>
      <c r="F514" t="s">
        <v>66</v>
      </c>
      <c r="G514">
        <v>9</v>
      </c>
      <c r="H514">
        <v>0</v>
      </c>
      <c r="J514">
        <v>700</v>
      </c>
      <c r="K514">
        <v>0</v>
      </c>
      <c r="L514">
        <v>2020</v>
      </c>
      <c r="M514">
        <v>1</v>
      </c>
      <c r="N514" t="s">
        <v>21</v>
      </c>
      <c r="O514">
        <v>0</v>
      </c>
      <c r="Q514">
        <v>0</v>
      </c>
    </row>
    <row r="515" spans="1:17" x14ac:dyDescent="0.35">
      <c r="A515" t="s">
        <v>271</v>
      </c>
      <c r="B515" t="s">
        <v>17</v>
      </c>
      <c r="C515">
        <v>2020</v>
      </c>
      <c r="D515">
        <v>4</v>
      </c>
      <c r="E515">
        <v>6</v>
      </c>
      <c r="F515" t="s">
        <v>44</v>
      </c>
      <c r="G515">
        <v>8</v>
      </c>
      <c r="H515">
        <v>58</v>
      </c>
      <c r="I515">
        <v>10.4</v>
      </c>
      <c r="J515">
        <v>700</v>
      </c>
      <c r="K515">
        <v>0</v>
      </c>
      <c r="L515">
        <v>0</v>
      </c>
      <c r="M515">
        <v>0</v>
      </c>
      <c r="O515">
        <v>0</v>
      </c>
      <c r="P515" t="s">
        <v>640</v>
      </c>
      <c r="Q515">
        <v>0</v>
      </c>
    </row>
    <row r="516" spans="1:17" x14ac:dyDescent="0.35">
      <c r="A516" t="s">
        <v>445</v>
      </c>
      <c r="B516" t="s">
        <v>17</v>
      </c>
      <c r="C516">
        <v>2020</v>
      </c>
      <c r="D516">
        <v>7</v>
      </c>
      <c r="E516">
        <v>5</v>
      </c>
      <c r="F516" t="s">
        <v>55</v>
      </c>
      <c r="G516">
        <v>10</v>
      </c>
      <c r="H516">
        <v>50</v>
      </c>
      <c r="I516">
        <v>10.5</v>
      </c>
      <c r="J516">
        <v>700</v>
      </c>
      <c r="K516">
        <v>0</v>
      </c>
      <c r="L516">
        <v>0</v>
      </c>
      <c r="M516">
        <v>0</v>
      </c>
      <c r="N516" t="s">
        <v>38</v>
      </c>
      <c r="O516">
        <v>0</v>
      </c>
      <c r="Q516">
        <v>3</v>
      </c>
    </row>
    <row r="517" spans="1:17" x14ac:dyDescent="0.35">
      <c r="A517" t="s">
        <v>330</v>
      </c>
      <c r="B517" t="s">
        <v>17</v>
      </c>
      <c r="C517">
        <v>2020</v>
      </c>
      <c r="D517">
        <v>5</v>
      </c>
      <c r="E517">
        <v>6</v>
      </c>
      <c r="F517" t="s">
        <v>55</v>
      </c>
      <c r="G517">
        <v>5</v>
      </c>
      <c r="H517">
        <v>79</v>
      </c>
      <c r="I517">
        <v>18.100000000000001</v>
      </c>
      <c r="J517">
        <v>650</v>
      </c>
      <c r="K517">
        <v>0</v>
      </c>
      <c r="L517">
        <v>0</v>
      </c>
      <c r="M517">
        <v>0</v>
      </c>
      <c r="O517">
        <v>0</v>
      </c>
      <c r="Q517">
        <v>3</v>
      </c>
    </row>
    <row r="518" spans="1:17" x14ac:dyDescent="0.35">
      <c r="A518" t="s">
        <v>444</v>
      </c>
      <c r="B518" t="s">
        <v>17</v>
      </c>
      <c r="C518">
        <v>2020</v>
      </c>
      <c r="D518">
        <v>7</v>
      </c>
      <c r="E518">
        <v>5</v>
      </c>
      <c r="F518" t="s">
        <v>55</v>
      </c>
      <c r="G518">
        <v>9</v>
      </c>
      <c r="H518">
        <v>0</v>
      </c>
      <c r="J518">
        <v>600</v>
      </c>
      <c r="K518">
        <v>0</v>
      </c>
      <c r="L518">
        <v>2020</v>
      </c>
      <c r="M518">
        <v>1</v>
      </c>
      <c r="O518">
        <v>0</v>
      </c>
      <c r="Q518">
        <v>2</v>
      </c>
    </row>
    <row r="519" spans="1:17" x14ac:dyDescent="0.35">
      <c r="A519" t="s">
        <v>608</v>
      </c>
      <c r="B519" t="s">
        <v>17</v>
      </c>
      <c r="C519">
        <v>2020</v>
      </c>
      <c r="D519">
        <v>10</v>
      </c>
      <c r="E519">
        <v>4</v>
      </c>
      <c r="F519" t="s">
        <v>55</v>
      </c>
      <c r="G519">
        <v>1</v>
      </c>
      <c r="H519">
        <v>0</v>
      </c>
      <c r="J519">
        <v>600</v>
      </c>
      <c r="K519">
        <v>0</v>
      </c>
      <c r="L519">
        <v>2020</v>
      </c>
      <c r="M519">
        <v>1</v>
      </c>
      <c r="O519">
        <v>0</v>
      </c>
      <c r="Q519">
        <v>4</v>
      </c>
    </row>
    <row r="520" spans="1:17" x14ac:dyDescent="0.35">
      <c r="A520" t="s">
        <v>471</v>
      </c>
      <c r="B520" t="s">
        <v>17</v>
      </c>
      <c r="C520">
        <v>2020</v>
      </c>
      <c r="D520">
        <v>8</v>
      </c>
      <c r="E520">
        <v>2</v>
      </c>
      <c r="F520" t="s">
        <v>66</v>
      </c>
      <c r="G520">
        <v>5</v>
      </c>
      <c r="H520">
        <v>0</v>
      </c>
      <c r="J520">
        <v>540</v>
      </c>
      <c r="K520">
        <v>0</v>
      </c>
      <c r="L520">
        <v>2020</v>
      </c>
      <c r="M520">
        <v>1</v>
      </c>
      <c r="O520">
        <v>0</v>
      </c>
      <c r="Q520">
        <v>2</v>
      </c>
    </row>
    <row r="521" spans="1:17" x14ac:dyDescent="0.35">
      <c r="A521" t="s">
        <v>103</v>
      </c>
      <c r="B521" t="s">
        <v>17</v>
      </c>
      <c r="C521">
        <v>2020</v>
      </c>
      <c r="D521">
        <v>2</v>
      </c>
      <c r="E521">
        <v>2</v>
      </c>
      <c r="F521" t="s">
        <v>44</v>
      </c>
      <c r="G521">
        <v>4</v>
      </c>
      <c r="H521">
        <v>47</v>
      </c>
      <c r="I521">
        <v>8.1999999999999993</v>
      </c>
      <c r="J521">
        <v>500</v>
      </c>
      <c r="K521">
        <v>0</v>
      </c>
      <c r="L521">
        <v>0</v>
      </c>
      <c r="M521">
        <v>0</v>
      </c>
      <c r="O521">
        <v>0</v>
      </c>
      <c r="P521" t="s">
        <v>640</v>
      </c>
      <c r="Q521">
        <v>0</v>
      </c>
    </row>
    <row r="522" spans="1:17" x14ac:dyDescent="0.35">
      <c r="A522" t="s">
        <v>146</v>
      </c>
      <c r="B522" t="s">
        <v>17</v>
      </c>
      <c r="C522">
        <v>2020</v>
      </c>
      <c r="D522">
        <v>2</v>
      </c>
      <c r="E522">
        <v>6</v>
      </c>
      <c r="F522" t="s">
        <v>18</v>
      </c>
      <c r="G522">
        <v>7</v>
      </c>
      <c r="H522">
        <v>42</v>
      </c>
      <c r="I522">
        <v>10.4</v>
      </c>
      <c r="J522">
        <v>500</v>
      </c>
      <c r="K522">
        <v>0</v>
      </c>
      <c r="L522">
        <v>0</v>
      </c>
      <c r="M522">
        <v>0</v>
      </c>
      <c r="O522">
        <v>0</v>
      </c>
      <c r="Q522">
        <v>0</v>
      </c>
    </row>
    <row r="523" spans="1:17" x14ac:dyDescent="0.35">
      <c r="A523" t="s">
        <v>216</v>
      </c>
      <c r="B523" t="s">
        <v>17</v>
      </c>
      <c r="C523">
        <v>2020</v>
      </c>
      <c r="D523">
        <v>4</v>
      </c>
      <c r="E523">
        <v>1</v>
      </c>
      <c r="F523" t="s">
        <v>55</v>
      </c>
      <c r="G523">
        <v>4</v>
      </c>
      <c r="H523">
        <v>74</v>
      </c>
      <c r="I523">
        <v>15.7</v>
      </c>
      <c r="J523">
        <v>500</v>
      </c>
      <c r="K523">
        <v>0</v>
      </c>
      <c r="L523">
        <v>0</v>
      </c>
      <c r="M523">
        <v>0</v>
      </c>
      <c r="O523">
        <v>0</v>
      </c>
      <c r="Q523">
        <v>3</v>
      </c>
    </row>
    <row r="524" spans="1:17" x14ac:dyDescent="0.35">
      <c r="A524" t="s">
        <v>231</v>
      </c>
      <c r="B524" t="s">
        <v>17</v>
      </c>
      <c r="C524">
        <v>2020</v>
      </c>
      <c r="D524">
        <v>4</v>
      </c>
      <c r="E524">
        <v>2</v>
      </c>
      <c r="F524" t="s">
        <v>66</v>
      </c>
      <c r="G524">
        <v>9</v>
      </c>
      <c r="H524">
        <v>0</v>
      </c>
      <c r="J524">
        <v>500</v>
      </c>
      <c r="K524">
        <v>0</v>
      </c>
      <c r="L524">
        <v>2020</v>
      </c>
      <c r="M524">
        <v>1</v>
      </c>
      <c r="N524" t="s">
        <v>21</v>
      </c>
      <c r="O524">
        <v>0</v>
      </c>
      <c r="Q524">
        <v>3</v>
      </c>
    </row>
    <row r="525" spans="1:17" x14ac:dyDescent="0.35">
      <c r="A525" t="s">
        <v>232</v>
      </c>
      <c r="B525" t="s">
        <v>17</v>
      </c>
      <c r="C525">
        <v>2020</v>
      </c>
      <c r="D525">
        <v>4</v>
      </c>
      <c r="E525">
        <v>2</v>
      </c>
      <c r="F525" t="s">
        <v>66</v>
      </c>
      <c r="G525">
        <v>10</v>
      </c>
      <c r="H525">
        <v>0</v>
      </c>
      <c r="J525">
        <v>500</v>
      </c>
      <c r="K525">
        <v>0</v>
      </c>
      <c r="L525">
        <v>2020</v>
      </c>
      <c r="M525">
        <v>1</v>
      </c>
      <c r="N525" t="s">
        <v>21</v>
      </c>
      <c r="O525">
        <v>0</v>
      </c>
      <c r="Q525">
        <v>0</v>
      </c>
    </row>
    <row r="526" spans="1:17" x14ac:dyDescent="0.35">
      <c r="A526" t="s">
        <v>452</v>
      </c>
      <c r="B526" t="s">
        <v>17</v>
      </c>
      <c r="C526">
        <v>2020</v>
      </c>
      <c r="D526">
        <v>7</v>
      </c>
      <c r="E526">
        <v>6</v>
      </c>
      <c r="F526" t="s">
        <v>44</v>
      </c>
      <c r="G526">
        <v>7</v>
      </c>
      <c r="H526">
        <v>43</v>
      </c>
      <c r="I526">
        <v>9.6</v>
      </c>
      <c r="J526">
        <v>500</v>
      </c>
      <c r="K526">
        <v>0</v>
      </c>
      <c r="L526">
        <v>0</v>
      </c>
      <c r="M526">
        <v>0</v>
      </c>
      <c r="O526">
        <v>0</v>
      </c>
      <c r="P526" t="s">
        <v>640</v>
      </c>
      <c r="Q526">
        <v>0</v>
      </c>
    </row>
    <row r="527" spans="1:17" x14ac:dyDescent="0.35">
      <c r="A527" t="s">
        <v>524</v>
      </c>
      <c r="B527" t="s">
        <v>17</v>
      </c>
      <c r="C527">
        <v>2020</v>
      </c>
      <c r="D527">
        <v>9</v>
      </c>
      <c r="E527">
        <v>1</v>
      </c>
      <c r="F527" t="s">
        <v>44</v>
      </c>
      <c r="G527">
        <v>8</v>
      </c>
      <c r="H527">
        <v>21</v>
      </c>
      <c r="I527">
        <v>6.3</v>
      </c>
      <c r="J527">
        <v>450</v>
      </c>
      <c r="K527">
        <v>0</v>
      </c>
      <c r="L527">
        <v>0</v>
      </c>
      <c r="M527">
        <v>0</v>
      </c>
      <c r="N527" t="s">
        <v>86</v>
      </c>
      <c r="O527">
        <v>0</v>
      </c>
      <c r="P527" t="s">
        <v>640</v>
      </c>
      <c r="Q527">
        <v>0</v>
      </c>
    </row>
    <row r="528" spans="1:17" x14ac:dyDescent="0.35">
      <c r="A528" t="s">
        <v>226</v>
      </c>
      <c r="B528" t="s">
        <v>17</v>
      </c>
      <c r="C528">
        <v>2020</v>
      </c>
      <c r="D528">
        <v>4</v>
      </c>
      <c r="E528">
        <v>2</v>
      </c>
      <c r="F528" t="s">
        <v>66</v>
      </c>
      <c r="G528">
        <v>4</v>
      </c>
      <c r="H528">
        <v>42</v>
      </c>
      <c r="I528">
        <v>10.7</v>
      </c>
      <c r="J528">
        <v>400</v>
      </c>
      <c r="K528">
        <v>0</v>
      </c>
      <c r="L528">
        <v>0</v>
      </c>
      <c r="M528">
        <v>0</v>
      </c>
      <c r="O528">
        <v>0</v>
      </c>
      <c r="Q528">
        <v>4</v>
      </c>
    </row>
    <row r="529" spans="1:17" x14ac:dyDescent="0.35">
      <c r="A529" t="s">
        <v>382</v>
      </c>
      <c r="B529" t="s">
        <v>17</v>
      </c>
      <c r="C529">
        <v>2020</v>
      </c>
      <c r="D529">
        <v>6</v>
      </c>
      <c r="E529">
        <v>5</v>
      </c>
      <c r="F529" t="s">
        <v>55</v>
      </c>
      <c r="G529">
        <v>7</v>
      </c>
      <c r="H529">
        <v>57</v>
      </c>
      <c r="I529">
        <v>10.5</v>
      </c>
      <c r="J529">
        <v>400</v>
      </c>
      <c r="K529">
        <v>0</v>
      </c>
      <c r="L529">
        <v>0</v>
      </c>
      <c r="M529">
        <v>0</v>
      </c>
      <c r="O529">
        <v>0</v>
      </c>
      <c r="Q529">
        <v>3</v>
      </c>
    </row>
    <row r="530" spans="1:17" x14ac:dyDescent="0.35">
      <c r="A530" t="s">
        <v>632</v>
      </c>
      <c r="B530" t="s">
        <v>17</v>
      </c>
      <c r="C530">
        <v>2020</v>
      </c>
      <c r="D530">
        <v>10</v>
      </c>
      <c r="E530">
        <v>6</v>
      </c>
      <c r="F530" t="s">
        <v>18</v>
      </c>
      <c r="G530">
        <v>5</v>
      </c>
      <c r="H530">
        <v>45</v>
      </c>
      <c r="I530">
        <v>8.5</v>
      </c>
      <c r="J530">
        <v>400</v>
      </c>
      <c r="K530">
        <v>0</v>
      </c>
      <c r="L530">
        <v>0</v>
      </c>
      <c r="M530">
        <v>0</v>
      </c>
      <c r="O530">
        <v>0</v>
      </c>
      <c r="Q530">
        <v>0</v>
      </c>
    </row>
    <row r="531" spans="1:17" x14ac:dyDescent="0.35">
      <c r="A531" t="s">
        <v>234</v>
      </c>
      <c r="B531" t="s">
        <v>17</v>
      </c>
      <c r="C531">
        <v>2020</v>
      </c>
      <c r="D531">
        <v>4</v>
      </c>
      <c r="E531">
        <v>3</v>
      </c>
      <c r="F531" t="s">
        <v>78</v>
      </c>
      <c r="G531">
        <v>2</v>
      </c>
      <c r="H531">
        <v>80</v>
      </c>
      <c r="I531">
        <v>20.6</v>
      </c>
      <c r="J531">
        <v>370</v>
      </c>
      <c r="K531">
        <v>0</v>
      </c>
      <c r="L531">
        <v>0</v>
      </c>
      <c r="M531">
        <v>0</v>
      </c>
      <c r="O531">
        <v>0</v>
      </c>
      <c r="Q531">
        <v>0</v>
      </c>
    </row>
    <row r="532" spans="1:17" x14ac:dyDescent="0.35">
      <c r="A532" t="s">
        <v>233</v>
      </c>
      <c r="B532" t="s">
        <v>17</v>
      </c>
      <c r="C532">
        <v>2020</v>
      </c>
      <c r="D532">
        <v>4</v>
      </c>
      <c r="E532">
        <v>3</v>
      </c>
      <c r="F532" t="s">
        <v>78</v>
      </c>
      <c r="G532">
        <v>1</v>
      </c>
      <c r="H532">
        <v>0</v>
      </c>
      <c r="J532">
        <v>340</v>
      </c>
      <c r="K532">
        <v>0</v>
      </c>
      <c r="L532">
        <v>2020</v>
      </c>
      <c r="M532">
        <v>1</v>
      </c>
      <c r="N532" t="s">
        <v>21</v>
      </c>
      <c r="O532">
        <v>0</v>
      </c>
      <c r="Q532">
        <v>0</v>
      </c>
    </row>
    <row r="533" spans="1:17" x14ac:dyDescent="0.35">
      <c r="A533" t="s">
        <v>380</v>
      </c>
      <c r="B533" t="s">
        <v>17</v>
      </c>
      <c r="C533">
        <v>2020</v>
      </c>
      <c r="D533">
        <v>6</v>
      </c>
      <c r="E533">
        <v>5</v>
      </c>
      <c r="F533" t="s">
        <v>55</v>
      </c>
      <c r="G533">
        <v>5</v>
      </c>
      <c r="H533">
        <v>0</v>
      </c>
      <c r="J533">
        <v>340</v>
      </c>
      <c r="K533">
        <v>0</v>
      </c>
      <c r="L533">
        <v>2020</v>
      </c>
      <c r="M533">
        <v>1</v>
      </c>
      <c r="N533" t="s">
        <v>21</v>
      </c>
      <c r="O533">
        <v>0</v>
      </c>
      <c r="Q533">
        <v>3</v>
      </c>
    </row>
    <row r="534" spans="1:17" x14ac:dyDescent="0.35">
      <c r="A534" t="s">
        <v>545</v>
      </c>
      <c r="B534" t="s">
        <v>17</v>
      </c>
      <c r="C534">
        <v>2020</v>
      </c>
      <c r="D534">
        <v>9</v>
      </c>
      <c r="E534">
        <v>3</v>
      </c>
      <c r="F534" t="s">
        <v>66</v>
      </c>
      <c r="G534">
        <v>9</v>
      </c>
      <c r="H534">
        <v>55</v>
      </c>
      <c r="I534">
        <v>12.8</v>
      </c>
      <c r="J534">
        <v>320</v>
      </c>
      <c r="K534">
        <v>0</v>
      </c>
      <c r="L534">
        <v>0</v>
      </c>
      <c r="M534">
        <v>0</v>
      </c>
      <c r="O534">
        <v>0</v>
      </c>
      <c r="Q534">
        <v>3</v>
      </c>
    </row>
    <row r="535" spans="1:17" x14ac:dyDescent="0.35">
      <c r="A535" t="s">
        <v>121</v>
      </c>
      <c r="B535" t="s">
        <v>17</v>
      </c>
      <c r="C535">
        <v>2020</v>
      </c>
      <c r="D535">
        <v>2</v>
      </c>
      <c r="E535">
        <v>4</v>
      </c>
      <c r="F535" t="s">
        <v>55</v>
      </c>
      <c r="G535">
        <v>2</v>
      </c>
      <c r="H535">
        <v>0</v>
      </c>
      <c r="J535">
        <v>300</v>
      </c>
      <c r="K535">
        <v>0</v>
      </c>
      <c r="L535">
        <v>2020</v>
      </c>
      <c r="M535">
        <v>1</v>
      </c>
      <c r="O535">
        <v>0</v>
      </c>
      <c r="Q535">
        <v>4</v>
      </c>
    </row>
    <row r="536" spans="1:17" x14ac:dyDescent="0.35">
      <c r="A536" t="s">
        <v>152</v>
      </c>
      <c r="B536" t="s">
        <v>17</v>
      </c>
      <c r="C536">
        <v>2020</v>
      </c>
      <c r="D536">
        <v>3</v>
      </c>
      <c r="E536">
        <v>1</v>
      </c>
      <c r="F536" t="s">
        <v>78</v>
      </c>
      <c r="G536">
        <v>3</v>
      </c>
      <c r="H536">
        <v>0</v>
      </c>
      <c r="J536">
        <v>300</v>
      </c>
      <c r="K536">
        <v>0</v>
      </c>
      <c r="L536">
        <v>2020</v>
      </c>
      <c r="M536">
        <v>1</v>
      </c>
      <c r="N536" t="s">
        <v>21</v>
      </c>
      <c r="O536">
        <v>0</v>
      </c>
      <c r="Q536">
        <v>0</v>
      </c>
    </row>
    <row r="537" spans="1:17" x14ac:dyDescent="0.35">
      <c r="A537" t="s">
        <v>308</v>
      </c>
      <c r="B537" t="s">
        <v>17</v>
      </c>
      <c r="C537">
        <v>2020</v>
      </c>
      <c r="D537">
        <v>5</v>
      </c>
      <c r="E537">
        <v>4</v>
      </c>
      <c r="F537" t="s">
        <v>66</v>
      </c>
      <c r="G537">
        <v>4</v>
      </c>
      <c r="H537">
        <v>0</v>
      </c>
      <c r="J537">
        <v>300</v>
      </c>
      <c r="K537">
        <v>0</v>
      </c>
      <c r="L537">
        <v>2020</v>
      </c>
      <c r="M537">
        <v>1</v>
      </c>
      <c r="N537" t="s">
        <v>21</v>
      </c>
      <c r="O537">
        <v>0</v>
      </c>
      <c r="Q537">
        <v>0</v>
      </c>
    </row>
    <row r="538" spans="1:17" x14ac:dyDescent="0.35">
      <c r="A538" t="s">
        <v>363</v>
      </c>
      <c r="B538" t="s">
        <v>17</v>
      </c>
      <c r="C538">
        <v>2020</v>
      </c>
      <c r="D538">
        <v>6</v>
      </c>
      <c r="E538">
        <v>3</v>
      </c>
      <c r="F538" t="s">
        <v>18</v>
      </c>
      <c r="G538">
        <v>8</v>
      </c>
      <c r="H538">
        <v>54</v>
      </c>
      <c r="I538">
        <v>13.4</v>
      </c>
      <c r="J538">
        <v>300</v>
      </c>
      <c r="K538">
        <v>0</v>
      </c>
      <c r="L538">
        <v>0</v>
      </c>
      <c r="M538">
        <v>0</v>
      </c>
      <c r="O538">
        <v>0</v>
      </c>
      <c r="Q538">
        <v>0</v>
      </c>
    </row>
    <row r="539" spans="1:17" x14ac:dyDescent="0.35">
      <c r="A539" t="s">
        <v>375</v>
      </c>
      <c r="B539" t="s">
        <v>17</v>
      </c>
      <c r="C539">
        <v>2020</v>
      </c>
      <c r="D539">
        <v>6</v>
      </c>
      <c r="E539">
        <v>4</v>
      </c>
      <c r="F539" t="s">
        <v>66</v>
      </c>
      <c r="G539">
        <v>10</v>
      </c>
      <c r="H539">
        <v>63</v>
      </c>
      <c r="I539">
        <v>14.4</v>
      </c>
      <c r="J539">
        <v>300</v>
      </c>
      <c r="K539">
        <v>0</v>
      </c>
      <c r="L539">
        <v>0</v>
      </c>
      <c r="M539">
        <v>0</v>
      </c>
      <c r="O539">
        <v>0</v>
      </c>
      <c r="Q539">
        <v>3</v>
      </c>
    </row>
    <row r="540" spans="1:17" x14ac:dyDescent="0.35">
      <c r="A540" t="s">
        <v>396</v>
      </c>
      <c r="B540" t="s">
        <v>17</v>
      </c>
      <c r="C540">
        <v>2020</v>
      </c>
      <c r="D540">
        <v>7</v>
      </c>
      <c r="E540">
        <v>1</v>
      </c>
      <c r="F540" t="s">
        <v>18</v>
      </c>
      <c r="G540">
        <v>1</v>
      </c>
      <c r="H540">
        <v>51</v>
      </c>
      <c r="I540">
        <v>10.5</v>
      </c>
      <c r="J540">
        <v>300</v>
      </c>
      <c r="K540">
        <v>0</v>
      </c>
      <c r="L540">
        <v>0</v>
      </c>
      <c r="M540">
        <v>0</v>
      </c>
      <c r="O540">
        <v>0</v>
      </c>
      <c r="Q540">
        <v>0</v>
      </c>
    </row>
    <row r="541" spans="1:17" x14ac:dyDescent="0.35">
      <c r="A541" t="s">
        <v>538</v>
      </c>
      <c r="B541" t="s">
        <v>17</v>
      </c>
      <c r="C541">
        <v>2020</v>
      </c>
      <c r="D541">
        <v>9</v>
      </c>
      <c r="E541">
        <v>3</v>
      </c>
      <c r="F541" t="s">
        <v>66</v>
      </c>
      <c r="G541">
        <v>2</v>
      </c>
      <c r="H541">
        <v>0</v>
      </c>
      <c r="J541">
        <v>300</v>
      </c>
      <c r="K541">
        <v>0</v>
      </c>
      <c r="L541">
        <v>2020</v>
      </c>
      <c r="M541">
        <v>1</v>
      </c>
      <c r="O541">
        <v>0</v>
      </c>
      <c r="Q541">
        <v>0</v>
      </c>
    </row>
    <row r="542" spans="1:17" x14ac:dyDescent="0.35">
      <c r="A542" t="s">
        <v>540</v>
      </c>
      <c r="B542" t="s">
        <v>17</v>
      </c>
      <c r="C542">
        <v>2020</v>
      </c>
      <c r="D542">
        <v>9</v>
      </c>
      <c r="E542">
        <v>3</v>
      </c>
      <c r="F542" t="s">
        <v>66</v>
      </c>
      <c r="G542">
        <v>4</v>
      </c>
      <c r="H542">
        <v>49</v>
      </c>
      <c r="I542">
        <v>14.1</v>
      </c>
      <c r="J542">
        <v>290</v>
      </c>
      <c r="K542">
        <v>0</v>
      </c>
      <c r="L542">
        <v>0</v>
      </c>
      <c r="M542">
        <v>0</v>
      </c>
      <c r="N542" t="s">
        <v>38</v>
      </c>
      <c r="O542">
        <v>0</v>
      </c>
      <c r="Q542">
        <v>2</v>
      </c>
    </row>
    <row r="543" spans="1:17" x14ac:dyDescent="0.35">
      <c r="A543" t="s">
        <v>189</v>
      </c>
      <c r="B543" t="s">
        <v>17</v>
      </c>
      <c r="C543">
        <v>2020</v>
      </c>
      <c r="D543">
        <v>3</v>
      </c>
      <c r="E543">
        <v>4</v>
      </c>
      <c r="F543" t="s">
        <v>44</v>
      </c>
      <c r="G543">
        <v>8</v>
      </c>
      <c r="H543">
        <v>60</v>
      </c>
      <c r="I543">
        <v>14.5</v>
      </c>
      <c r="J543">
        <v>260</v>
      </c>
      <c r="K543">
        <v>0</v>
      </c>
      <c r="L543">
        <v>0</v>
      </c>
      <c r="M543">
        <v>0</v>
      </c>
      <c r="O543">
        <v>0</v>
      </c>
      <c r="P543" t="s">
        <v>640</v>
      </c>
      <c r="Q543">
        <v>0</v>
      </c>
    </row>
    <row r="544" spans="1:17" x14ac:dyDescent="0.35">
      <c r="A544" t="s">
        <v>436</v>
      </c>
      <c r="B544" t="s">
        <v>17</v>
      </c>
      <c r="C544">
        <v>2020</v>
      </c>
      <c r="D544">
        <v>7</v>
      </c>
      <c r="E544">
        <v>5</v>
      </c>
      <c r="F544" t="s">
        <v>55</v>
      </c>
      <c r="G544">
        <v>1</v>
      </c>
      <c r="H544">
        <v>54</v>
      </c>
      <c r="I544">
        <v>8.1999999999999993</v>
      </c>
      <c r="J544">
        <v>260</v>
      </c>
      <c r="K544">
        <v>0</v>
      </c>
      <c r="L544">
        <v>0</v>
      </c>
      <c r="M544">
        <v>0</v>
      </c>
      <c r="N544" t="s">
        <v>38</v>
      </c>
      <c r="O544">
        <v>0</v>
      </c>
      <c r="Q544">
        <v>3</v>
      </c>
    </row>
    <row r="545" spans="1:17" x14ac:dyDescent="0.35">
      <c r="A545" t="s">
        <v>48</v>
      </c>
      <c r="B545" t="s">
        <v>17</v>
      </c>
      <c r="C545">
        <v>2020</v>
      </c>
      <c r="D545">
        <v>1</v>
      </c>
      <c r="E545">
        <v>3</v>
      </c>
      <c r="F545" t="s">
        <v>44</v>
      </c>
      <c r="G545">
        <v>4</v>
      </c>
      <c r="H545">
        <v>44</v>
      </c>
      <c r="I545">
        <v>9.8000000000000007</v>
      </c>
      <c r="J545">
        <v>250</v>
      </c>
      <c r="K545">
        <v>0</v>
      </c>
      <c r="L545">
        <v>0</v>
      </c>
      <c r="M545">
        <v>0</v>
      </c>
      <c r="O545">
        <v>0</v>
      </c>
      <c r="P545" t="s">
        <v>640</v>
      </c>
      <c r="Q545">
        <v>0</v>
      </c>
    </row>
    <row r="546" spans="1:17" x14ac:dyDescent="0.35">
      <c r="A546" t="s">
        <v>185</v>
      </c>
      <c r="B546" t="s">
        <v>17</v>
      </c>
      <c r="C546">
        <v>2020</v>
      </c>
      <c r="D546">
        <v>3</v>
      </c>
      <c r="E546">
        <v>4</v>
      </c>
      <c r="F546" t="s">
        <v>44</v>
      </c>
      <c r="G546">
        <v>4</v>
      </c>
      <c r="H546">
        <v>50</v>
      </c>
      <c r="I546">
        <v>11.3</v>
      </c>
      <c r="J546">
        <v>250</v>
      </c>
      <c r="K546">
        <v>0</v>
      </c>
      <c r="L546">
        <v>0</v>
      </c>
      <c r="M546">
        <v>0</v>
      </c>
      <c r="O546">
        <v>0</v>
      </c>
      <c r="P546" t="s">
        <v>640</v>
      </c>
      <c r="Q546">
        <v>0</v>
      </c>
    </row>
    <row r="547" spans="1:17" x14ac:dyDescent="0.35">
      <c r="A547" t="s">
        <v>225</v>
      </c>
      <c r="B547" t="s">
        <v>17</v>
      </c>
      <c r="C547">
        <v>2020</v>
      </c>
      <c r="D547">
        <v>4</v>
      </c>
      <c r="E547">
        <v>2</v>
      </c>
      <c r="F547" t="s">
        <v>66</v>
      </c>
      <c r="G547">
        <v>3</v>
      </c>
      <c r="H547">
        <v>46</v>
      </c>
      <c r="I547">
        <v>11.7</v>
      </c>
      <c r="J547">
        <v>250</v>
      </c>
      <c r="K547">
        <v>0</v>
      </c>
      <c r="L547">
        <v>0</v>
      </c>
      <c r="M547">
        <v>0</v>
      </c>
      <c r="O547">
        <v>0</v>
      </c>
      <c r="Q547">
        <v>4</v>
      </c>
    </row>
    <row r="548" spans="1:17" x14ac:dyDescent="0.35">
      <c r="A548" t="s">
        <v>398</v>
      </c>
      <c r="B548" t="s">
        <v>17</v>
      </c>
      <c r="C548">
        <v>2020</v>
      </c>
      <c r="D548">
        <v>7</v>
      </c>
      <c r="E548">
        <v>1</v>
      </c>
      <c r="F548" t="s">
        <v>18</v>
      </c>
      <c r="G548">
        <v>3</v>
      </c>
      <c r="H548">
        <v>36</v>
      </c>
      <c r="I548">
        <v>9.1</v>
      </c>
      <c r="J548">
        <v>250</v>
      </c>
      <c r="K548">
        <v>0</v>
      </c>
      <c r="L548">
        <v>0</v>
      </c>
      <c r="M548">
        <v>0</v>
      </c>
      <c r="N548" t="s">
        <v>38</v>
      </c>
      <c r="O548">
        <v>0</v>
      </c>
      <c r="Q548">
        <v>0</v>
      </c>
    </row>
    <row r="549" spans="1:17" x14ac:dyDescent="0.35">
      <c r="A549" t="s">
        <v>599</v>
      </c>
      <c r="B549" t="s">
        <v>17</v>
      </c>
      <c r="C549">
        <v>2020</v>
      </c>
      <c r="D549">
        <v>10</v>
      </c>
      <c r="E549">
        <v>3</v>
      </c>
      <c r="F549" t="s">
        <v>66</v>
      </c>
      <c r="G549">
        <v>2</v>
      </c>
      <c r="H549">
        <v>62</v>
      </c>
      <c r="I549">
        <v>15.4</v>
      </c>
      <c r="J549">
        <v>250</v>
      </c>
      <c r="K549">
        <v>0</v>
      </c>
      <c r="L549">
        <v>0</v>
      </c>
      <c r="M549">
        <v>0</v>
      </c>
      <c r="O549">
        <v>0</v>
      </c>
      <c r="Q549">
        <v>3</v>
      </c>
    </row>
    <row r="550" spans="1:17" x14ac:dyDescent="0.35">
      <c r="A550" t="s">
        <v>408</v>
      </c>
      <c r="B550" t="s">
        <v>17</v>
      </c>
      <c r="C550">
        <v>2020</v>
      </c>
      <c r="D550">
        <v>7</v>
      </c>
      <c r="E550">
        <v>2</v>
      </c>
      <c r="F550" t="s">
        <v>66</v>
      </c>
      <c r="G550">
        <v>3</v>
      </c>
      <c r="H550">
        <v>0</v>
      </c>
      <c r="J550">
        <v>240</v>
      </c>
      <c r="K550">
        <v>0</v>
      </c>
      <c r="L550">
        <v>2020</v>
      </c>
      <c r="M550">
        <v>1</v>
      </c>
      <c r="O550">
        <v>0</v>
      </c>
      <c r="Q550">
        <v>3</v>
      </c>
    </row>
    <row r="551" spans="1:17" x14ac:dyDescent="0.35">
      <c r="A551" t="s">
        <v>47</v>
      </c>
      <c r="B551" t="s">
        <v>17</v>
      </c>
      <c r="C551">
        <v>2020</v>
      </c>
      <c r="D551">
        <v>1</v>
      </c>
      <c r="E551">
        <v>3</v>
      </c>
      <c r="F551" t="s">
        <v>44</v>
      </c>
      <c r="G551">
        <v>3</v>
      </c>
      <c r="H551">
        <v>63</v>
      </c>
      <c r="I551">
        <v>14.7</v>
      </c>
      <c r="J551">
        <v>200</v>
      </c>
      <c r="K551">
        <v>0</v>
      </c>
      <c r="L551">
        <v>0</v>
      </c>
      <c r="M551">
        <v>0</v>
      </c>
      <c r="O551">
        <v>0</v>
      </c>
      <c r="P551" t="s">
        <v>640</v>
      </c>
      <c r="Q551">
        <v>0</v>
      </c>
    </row>
    <row r="552" spans="1:17" x14ac:dyDescent="0.35">
      <c r="A552" t="s">
        <v>68</v>
      </c>
      <c r="B552" t="s">
        <v>17</v>
      </c>
      <c r="C552">
        <v>2020</v>
      </c>
      <c r="D552">
        <v>1</v>
      </c>
      <c r="E552">
        <v>5</v>
      </c>
      <c r="F552" t="s">
        <v>66</v>
      </c>
      <c r="G552">
        <v>2</v>
      </c>
      <c r="H552">
        <v>40</v>
      </c>
      <c r="I552">
        <v>8</v>
      </c>
      <c r="J552">
        <v>200</v>
      </c>
      <c r="K552">
        <v>0</v>
      </c>
      <c r="L552">
        <v>0</v>
      </c>
      <c r="M552">
        <v>0</v>
      </c>
      <c r="O552">
        <v>0</v>
      </c>
      <c r="Q552">
        <v>2</v>
      </c>
    </row>
    <row r="553" spans="1:17" x14ac:dyDescent="0.35">
      <c r="A553" t="s">
        <v>126</v>
      </c>
      <c r="B553" t="s">
        <v>17</v>
      </c>
      <c r="C553">
        <v>2020</v>
      </c>
      <c r="D553">
        <v>2</v>
      </c>
      <c r="E553">
        <v>4</v>
      </c>
      <c r="F553" t="s">
        <v>55</v>
      </c>
      <c r="G553">
        <v>7</v>
      </c>
      <c r="H553">
        <v>102</v>
      </c>
      <c r="I553">
        <v>21.7</v>
      </c>
      <c r="J553">
        <v>200</v>
      </c>
      <c r="K553">
        <v>0</v>
      </c>
      <c r="L553">
        <v>0</v>
      </c>
      <c r="M553">
        <v>0</v>
      </c>
      <c r="O553">
        <v>0</v>
      </c>
      <c r="Q553">
        <v>3</v>
      </c>
    </row>
    <row r="554" spans="1:17" x14ac:dyDescent="0.35">
      <c r="A554" t="s">
        <v>230</v>
      </c>
      <c r="B554" t="s">
        <v>17</v>
      </c>
      <c r="C554">
        <v>2020</v>
      </c>
      <c r="D554">
        <v>4</v>
      </c>
      <c r="E554">
        <v>2</v>
      </c>
      <c r="F554" t="s">
        <v>66</v>
      </c>
      <c r="G554">
        <v>8</v>
      </c>
      <c r="H554">
        <v>37</v>
      </c>
      <c r="I554">
        <v>12.7</v>
      </c>
      <c r="J554">
        <v>200</v>
      </c>
      <c r="K554">
        <v>0</v>
      </c>
      <c r="L554">
        <v>0</v>
      </c>
      <c r="M554">
        <v>0</v>
      </c>
      <c r="O554">
        <v>0</v>
      </c>
      <c r="Q554">
        <v>4</v>
      </c>
    </row>
    <row r="555" spans="1:17" x14ac:dyDescent="0.35">
      <c r="A555" t="s">
        <v>432</v>
      </c>
      <c r="B555" t="s">
        <v>17</v>
      </c>
      <c r="C555">
        <v>2020</v>
      </c>
      <c r="D555">
        <v>7</v>
      </c>
      <c r="E555">
        <v>4</v>
      </c>
      <c r="F555" t="s">
        <v>78</v>
      </c>
      <c r="G555">
        <v>7</v>
      </c>
      <c r="H555">
        <v>0</v>
      </c>
      <c r="J555">
        <v>200</v>
      </c>
      <c r="K555">
        <v>0</v>
      </c>
      <c r="L555">
        <v>2020</v>
      </c>
      <c r="M555">
        <v>1</v>
      </c>
      <c r="O555">
        <v>0</v>
      </c>
      <c r="Q555">
        <v>0</v>
      </c>
    </row>
    <row r="556" spans="1:17" x14ac:dyDescent="0.35">
      <c r="A556" t="s">
        <v>600</v>
      </c>
      <c r="B556" t="s">
        <v>17</v>
      </c>
      <c r="C556">
        <v>2020</v>
      </c>
      <c r="D556">
        <v>10</v>
      </c>
      <c r="E556">
        <v>3</v>
      </c>
      <c r="F556" t="s">
        <v>66</v>
      </c>
      <c r="G556">
        <v>3</v>
      </c>
      <c r="H556">
        <v>57</v>
      </c>
      <c r="I556">
        <v>13.3</v>
      </c>
      <c r="J556">
        <v>200</v>
      </c>
      <c r="K556">
        <v>0</v>
      </c>
      <c r="L556">
        <v>0</v>
      </c>
      <c r="M556">
        <v>0</v>
      </c>
      <c r="O556">
        <v>0</v>
      </c>
      <c r="Q556">
        <v>4</v>
      </c>
    </row>
    <row r="557" spans="1:17" x14ac:dyDescent="0.35">
      <c r="A557" t="s">
        <v>326</v>
      </c>
      <c r="B557" t="s">
        <v>17</v>
      </c>
      <c r="C557">
        <v>2020</v>
      </c>
      <c r="D557">
        <v>5</v>
      </c>
      <c r="E557">
        <v>6</v>
      </c>
      <c r="F557" t="s">
        <v>55</v>
      </c>
      <c r="G557">
        <v>1</v>
      </c>
      <c r="H557">
        <v>0</v>
      </c>
      <c r="J557">
        <v>190</v>
      </c>
      <c r="K557">
        <v>0</v>
      </c>
      <c r="L557">
        <v>2020</v>
      </c>
      <c r="M557">
        <v>1</v>
      </c>
      <c r="O557">
        <v>0</v>
      </c>
      <c r="Q557">
        <v>2</v>
      </c>
    </row>
    <row r="558" spans="1:17" x14ac:dyDescent="0.35">
      <c r="A558" t="s">
        <v>407</v>
      </c>
      <c r="B558" t="s">
        <v>17</v>
      </c>
      <c r="C558">
        <v>2020</v>
      </c>
      <c r="D558">
        <v>7</v>
      </c>
      <c r="E558">
        <v>2</v>
      </c>
      <c r="F558" t="s">
        <v>66</v>
      </c>
      <c r="G558">
        <v>2</v>
      </c>
      <c r="H558">
        <v>56</v>
      </c>
      <c r="I558">
        <v>13.2</v>
      </c>
      <c r="J558">
        <v>190</v>
      </c>
      <c r="K558">
        <v>0</v>
      </c>
      <c r="L558">
        <v>0</v>
      </c>
      <c r="M558">
        <v>0</v>
      </c>
      <c r="O558">
        <v>0</v>
      </c>
      <c r="Q558">
        <v>2</v>
      </c>
    </row>
    <row r="559" spans="1:17" x14ac:dyDescent="0.35">
      <c r="A559" t="s">
        <v>501</v>
      </c>
      <c r="B559" t="s">
        <v>17</v>
      </c>
      <c r="C559">
        <v>2020</v>
      </c>
      <c r="D559">
        <v>8</v>
      </c>
      <c r="E559">
        <v>5</v>
      </c>
      <c r="F559" t="s">
        <v>78</v>
      </c>
      <c r="G559">
        <v>5</v>
      </c>
      <c r="H559">
        <v>42</v>
      </c>
      <c r="I559">
        <v>11.3</v>
      </c>
      <c r="J559">
        <v>190</v>
      </c>
      <c r="K559">
        <v>0</v>
      </c>
      <c r="L559">
        <v>0</v>
      </c>
      <c r="M559">
        <v>0</v>
      </c>
      <c r="O559">
        <v>0</v>
      </c>
      <c r="Q559">
        <v>0</v>
      </c>
    </row>
    <row r="560" spans="1:17" x14ac:dyDescent="0.35">
      <c r="A560" t="s">
        <v>403</v>
      </c>
      <c r="B560" t="s">
        <v>17</v>
      </c>
      <c r="C560">
        <v>2020</v>
      </c>
      <c r="D560">
        <v>7</v>
      </c>
      <c r="E560">
        <v>1</v>
      </c>
      <c r="F560" t="s">
        <v>18</v>
      </c>
      <c r="G560">
        <v>8</v>
      </c>
      <c r="H560">
        <v>39</v>
      </c>
      <c r="I560">
        <v>7.1</v>
      </c>
      <c r="J560">
        <v>170</v>
      </c>
      <c r="K560">
        <v>0</v>
      </c>
      <c r="L560">
        <v>0</v>
      </c>
      <c r="M560">
        <v>0</v>
      </c>
      <c r="O560">
        <v>0</v>
      </c>
      <c r="Q560">
        <v>0</v>
      </c>
    </row>
    <row r="561" spans="1:17" x14ac:dyDescent="0.35">
      <c r="A561" t="s">
        <v>637</v>
      </c>
      <c r="B561" t="s">
        <v>17</v>
      </c>
      <c r="C561">
        <v>2020</v>
      </c>
      <c r="D561">
        <v>10</v>
      </c>
      <c r="E561">
        <v>6</v>
      </c>
      <c r="F561" t="s">
        <v>18</v>
      </c>
      <c r="G561">
        <v>10</v>
      </c>
      <c r="H561">
        <v>57</v>
      </c>
      <c r="I561">
        <v>9.6999999999999993</v>
      </c>
      <c r="J561">
        <v>160</v>
      </c>
      <c r="K561">
        <v>0</v>
      </c>
      <c r="L561">
        <v>0</v>
      </c>
      <c r="M561">
        <v>0</v>
      </c>
      <c r="N561" t="s">
        <v>38</v>
      </c>
      <c r="O561">
        <v>0</v>
      </c>
      <c r="Q561">
        <v>0</v>
      </c>
    </row>
    <row r="562" spans="1:17" x14ac:dyDescent="0.35">
      <c r="A562" t="s">
        <v>31</v>
      </c>
      <c r="B562" t="s">
        <v>17</v>
      </c>
      <c r="C562">
        <v>2020</v>
      </c>
      <c r="D562">
        <v>1</v>
      </c>
      <c r="E562">
        <v>1</v>
      </c>
      <c r="F562" t="s">
        <v>18</v>
      </c>
      <c r="G562">
        <v>10</v>
      </c>
      <c r="H562">
        <v>47</v>
      </c>
      <c r="I562">
        <v>13.8</v>
      </c>
      <c r="J562">
        <v>150</v>
      </c>
      <c r="K562">
        <v>0</v>
      </c>
      <c r="L562">
        <v>0</v>
      </c>
      <c r="M562">
        <v>0</v>
      </c>
      <c r="N562" t="s">
        <v>38</v>
      </c>
      <c r="O562">
        <v>0</v>
      </c>
      <c r="Q562">
        <v>0</v>
      </c>
    </row>
    <row r="563" spans="1:17" x14ac:dyDescent="0.35">
      <c r="A563" t="s">
        <v>33</v>
      </c>
      <c r="B563" t="s">
        <v>17</v>
      </c>
      <c r="C563">
        <v>2020</v>
      </c>
      <c r="D563">
        <v>1</v>
      </c>
      <c r="E563">
        <v>2</v>
      </c>
      <c r="F563" t="s">
        <v>32</v>
      </c>
      <c r="G563">
        <v>1</v>
      </c>
      <c r="H563">
        <v>42</v>
      </c>
      <c r="I563">
        <v>9.8000000000000007</v>
      </c>
      <c r="J563">
        <v>150</v>
      </c>
      <c r="K563">
        <v>0</v>
      </c>
      <c r="L563">
        <v>0</v>
      </c>
      <c r="M563">
        <v>0</v>
      </c>
      <c r="O563">
        <v>0</v>
      </c>
      <c r="Q563">
        <v>0</v>
      </c>
    </row>
    <row r="564" spans="1:17" x14ac:dyDescent="0.35">
      <c r="A564" t="s">
        <v>53</v>
      </c>
      <c r="B564" t="s">
        <v>17</v>
      </c>
      <c r="C564">
        <v>2020</v>
      </c>
      <c r="D564">
        <v>1</v>
      </c>
      <c r="E564">
        <v>3</v>
      </c>
      <c r="F564" t="s">
        <v>44</v>
      </c>
      <c r="G564">
        <v>9</v>
      </c>
      <c r="H564">
        <v>62</v>
      </c>
      <c r="I564">
        <v>12.5</v>
      </c>
      <c r="J564">
        <v>150</v>
      </c>
      <c r="K564">
        <v>0</v>
      </c>
      <c r="L564">
        <v>0</v>
      </c>
      <c r="M564">
        <v>0</v>
      </c>
      <c r="O564">
        <v>0</v>
      </c>
      <c r="P564" t="s">
        <v>640</v>
      </c>
      <c r="Q564">
        <v>0</v>
      </c>
    </row>
    <row r="565" spans="1:17" x14ac:dyDescent="0.35">
      <c r="A565" t="s">
        <v>99</v>
      </c>
      <c r="B565" t="s">
        <v>17</v>
      </c>
      <c r="C565">
        <v>2020</v>
      </c>
      <c r="D565">
        <v>2</v>
      </c>
      <c r="E565">
        <v>1</v>
      </c>
      <c r="F565" t="s">
        <v>66</v>
      </c>
      <c r="G565">
        <v>10</v>
      </c>
      <c r="H565">
        <v>56</v>
      </c>
      <c r="I565">
        <v>13.5</v>
      </c>
      <c r="J565">
        <v>150</v>
      </c>
      <c r="K565">
        <v>0</v>
      </c>
      <c r="L565">
        <v>0</v>
      </c>
      <c r="M565">
        <v>0</v>
      </c>
      <c r="O565">
        <v>0</v>
      </c>
      <c r="Q565">
        <v>3</v>
      </c>
    </row>
    <row r="566" spans="1:17" x14ac:dyDescent="0.35">
      <c r="A566" t="s">
        <v>156</v>
      </c>
      <c r="B566" t="s">
        <v>17</v>
      </c>
      <c r="C566">
        <v>2020</v>
      </c>
      <c r="D566">
        <v>3</v>
      </c>
      <c r="E566">
        <v>1</v>
      </c>
      <c r="F566" t="s">
        <v>78</v>
      </c>
      <c r="G566">
        <v>7</v>
      </c>
      <c r="H566">
        <v>62</v>
      </c>
      <c r="I566">
        <v>15.9</v>
      </c>
      <c r="J566">
        <v>150</v>
      </c>
      <c r="K566">
        <v>0</v>
      </c>
      <c r="L566">
        <v>0</v>
      </c>
      <c r="M566">
        <v>0</v>
      </c>
      <c r="O566">
        <v>0</v>
      </c>
      <c r="Q566">
        <v>0</v>
      </c>
    </row>
    <row r="567" spans="1:17" x14ac:dyDescent="0.35">
      <c r="A567" t="s">
        <v>239</v>
      </c>
      <c r="B567" t="s">
        <v>17</v>
      </c>
      <c r="C567">
        <v>2020</v>
      </c>
      <c r="D567">
        <v>4</v>
      </c>
      <c r="E567">
        <v>3</v>
      </c>
      <c r="F567" t="s">
        <v>78</v>
      </c>
      <c r="G567">
        <v>7</v>
      </c>
      <c r="H567">
        <v>52</v>
      </c>
      <c r="I567">
        <v>15.2</v>
      </c>
      <c r="J567">
        <v>150</v>
      </c>
      <c r="K567">
        <v>0</v>
      </c>
      <c r="L567">
        <v>0</v>
      </c>
      <c r="M567">
        <v>0</v>
      </c>
      <c r="O567">
        <v>0</v>
      </c>
      <c r="Q567">
        <v>0</v>
      </c>
    </row>
    <row r="568" spans="1:17" x14ac:dyDescent="0.35">
      <c r="A568" t="s">
        <v>270</v>
      </c>
      <c r="B568" t="s">
        <v>17</v>
      </c>
      <c r="C568">
        <v>2020</v>
      </c>
      <c r="D568">
        <v>4</v>
      </c>
      <c r="E568">
        <v>6</v>
      </c>
      <c r="F568" t="s">
        <v>44</v>
      </c>
      <c r="G568">
        <v>7</v>
      </c>
      <c r="H568">
        <v>50</v>
      </c>
      <c r="I568">
        <v>11.4</v>
      </c>
      <c r="J568">
        <v>150</v>
      </c>
      <c r="K568">
        <v>0</v>
      </c>
      <c r="L568">
        <v>0</v>
      </c>
      <c r="M568">
        <v>0</v>
      </c>
      <c r="O568">
        <v>0</v>
      </c>
      <c r="P568" t="s">
        <v>640</v>
      </c>
      <c r="Q568">
        <v>0</v>
      </c>
    </row>
    <row r="569" spans="1:17" x14ac:dyDescent="0.35">
      <c r="A569" t="s">
        <v>373</v>
      </c>
      <c r="B569" t="s">
        <v>17</v>
      </c>
      <c r="C569">
        <v>2020</v>
      </c>
      <c r="D569">
        <v>6</v>
      </c>
      <c r="E569">
        <v>4</v>
      </c>
      <c r="F569" t="s">
        <v>66</v>
      </c>
      <c r="G569">
        <v>8</v>
      </c>
      <c r="H569">
        <v>35</v>
      </c>
      <c r="I569">
        <v>6.1</v>
      </c>
      <c r="J569">
        <v>150</v>
      </c>
      <c r="K569">
        <v>0</v>
      </c>
      <c r="L569">
        <v>0</v>
      </c>
      <c r="M569">
        <v>0</v>
      </c>
      <c r="N569" t="s">
        <v>38</v>
      </c>
      <c r="O569">
        <v>0</v>
      </c>
      <c r="Q569">
        <v>4</v>
      </c>
    </row>
    <row r="570" spans="1:17" x14ac:dyDescent="0.35">
      <c r="A570" t="s">
        <v>429</v>
      </c>
      <c r="B570" t="s">
        <v>17</v>
      </c>
      <c r="C570">
        <v>2020</v>
      </c>
      <c r="D570">
        <v>7</v>
      </c>
      <c r="E570">
        <v>4</v>
      </c>
      <c r="F570" t="s">
        <v>78</v>
      </c>
      <c r="G570">
        <v>4</v>
      </c>
      <c r="H570">
        <v>31</v>
      </c>
      <c r="I570">
        <v>10.5</v>
      </c>
      <c r="J570">
        <v>150</v>
      </c>
      <c r="K570">
        <v>0</v>
      </c>
      <c r="L570">
        <v>0</v>
      </c>
      <c r="M570">
        <v>0</v>
      </c>
      <c r="N570" t="s">
        <v>38</v>
      </c>
      <c r="O570">
        <v>0</v>
      </c>
      <c r="Q570">
        <v>0</v>
      </c>
    </row>
    <row r="571" spans="1:17" x14ac:dyDescent="0.35">
      <c r="A571" t="s">
        <v>517</v>
      </c>
      <c r="B571" t="s">
        <v>17</v>
      </c>
      <c r="C571">
        <v>2020</v>
      </c>
      <c r="D571">
        <v>9</v>
      </c>
      <c r="E571">
        <v>1</v>
      </c>
      <c r="F571" t="s">
        <v>44</v>
      </c>
      <c r="G571">
        <v>1</v>
      </c>
      <c r="H571">
        <v>0</v>
      </c>
      <c r="J571">
        <v>150</v>
      </c>
      <c r="K571">
        <v>0</v>
      </c>
      <c r="L571">
        <v>2020</v>
      </c>
      <c r="M571">
        <v>1</v>
      </c>
      <c r="O571">
        <v>0</v>
      </c>
      <c r="P571" t="s">
        <v>640</v>
      </c>
      <c r="Q571">
        <v>0</v>
      </c>
    </row>
    <row r="572" spans="1:17" x14ac:dyDescent="0.35">
      <c r="A572" t="s">
        <v>610</v>
      </c>
      <c r="B572" t="s">
        <v>17</v>
      </c>
      <c r="C572">
        <v>2020</v>
      </c>
      <c r="D572">
        <v>10</v>
      </c>
      <c r="E572">
        <v>4</v>
      </c>
      <c r="F572" t="s">
        <v>55</v>
      </c>
      <c r="G572">
        <v>3</v>
      </c>
      <c r="H572">
        <v>68</v>
      </c>
      <c r="I572">
        <v>16.2</v>
      </c>
      <c r="J572">
        <v>150</v>
      </c>
      <c r="K572">
        <v>0</v>
      </c>
      <c r="L572">
        <v>0</v>
      </c>
      <c r="M572">
        <v>0</v>
      </c>
      <c r="O572">
        <v>0</v>
      </c>
      <c r="Q572">
        <v>4</v>
      </c>
    </row>
    <row r="573" spans="1:17" x14ac:dyDescent="0.35">
      <c r="A573" t="s">
        <v>210</v>
      </c>
      <c r="B573" t="s">
        <v>17</v>
      </c>
      <c r="C573">
        <v>2020</v>
      </c>
      <c r="D573">
        <v>3</v>
      </c>
      <c r="E573">
        <v>6</v>
      </c>
      <c r="F573" t="s">
        <v>18</v>
      </c>
      <c r="G573">
        <v>8</v>
      </c>
      <c r="H573">
        <v>0</v>
      </c>
      <c r="J573">
        <v>140</v>
      </c>
      <c r="K573">
        <v>0</v>
      </c>
      <c r="L573">
        <v>2020</v>
      </c>
      <c r="M573">
        <v>1</v>
      </c>
      <c r="N573" t="s">
        <v>21</v>
      </c>
      <c r="O573">
        <v>0</v>
      </c>
      <c r="Q573">
        <v>0</v>
      </c>
    </row>
    <row r="574" spans="1:17" x14ac:dyDescent="0.35">
      <c r="A574" t="s">
        <v>235</v>
      </c>
      <c r="B574" t="s">
        <v>17</v>
      </c>
      <c r="C574">
        <v>2020</v>
      </c>
      <c r="D574">
        <v>4</v>
      </c>
      <c r="E574">
        <v>3</v>
      </c>
      <c r="F574" t="s">
        <v>78</v>
      </c>
      <c r="G574">
        <v>3</v>
      </c>
      <c r="H574">
        <v>50</v>
      </c>
      <c r="I574">
        <v>14</v>
      </c>
      <c r="J574">
        <v>140</v>
      </c>
      <c r="K574">
        <v>0</v>
      </c>
      <c r="L574">
        <v>0</v>
      </c>
      <c r="M574">
        <v>0</v>
      </c>
      <c r="O574">
        <v>0</v>
      </c>
      <c r="Q574">
        <v>0</v>
      </c>
    </row>
    <row r="575" spans="1:17" x14ac:dyDescent="0.35">
      <c r="A575" t="s">
        <v>159</v>
      </c>
      <c r="B575" t="s">
        <v>17</v>
      </c>
      <c r="C575">
        <v>2020</v>
      </c>
      <c r="D575">
        <v>3</v>
      </c>
      <c r="E575">
        <v>1</v>
      </c>
      <c r="F575" t="s">
        <v>78</v>
      </c>
      <c r="G575">
        <v>10</v>
      </c>
      <c r="H575">
        <v>54</v>
      </c>
      <c r="I575">
        <v>197</v>
      </c>
      <c r="J575">
        <v>130</v>
      </c>
      <c r="K575">
        <v>0</v>
      </c>
      <c r="L575">
        <v>0</v>
      </c>
      <c r="M575">
        <v>0</v>
      </c>
      <c r="O575">
        <v>0</v>
      </c>
      <c r="Q575">
        <v>0</v>
      </c>
    </row>
    <row r="576" spans="1:17" x14ac:dyDescent="0.35">
      <c r="A576" t="s">
        <v>83</v>
      </c>
      <c r="B576" t="s">
        <v>17</v>
      </c>
      <c r="C576">
        <v>2020</v>
      </c>
      <c r="D576">
        <v>1</v>
      </c>
      <c r="E576">
        <v>6</v>
      </c>
      <c r="F576" t="s">
        <v>78</v>
      </c>
      <c r="G576">
        <v>5</v>
      </c>
      <c r="H576">
        <v>38</v>
      </c>
      <c r="I576">
        <v>10</v>
      </c>
      <c r="J576">
        <v>120</v>
      </c>
      <c r="K576">
        <v>0</v>
      </c>
      <c r="L576">
        <v>0</v>
      </c>
      <c r="M576">
        <v>0</v>
      </c>
      <c r="O576">
        <v>0</v>
      </c>
      <c r="Q576">
        <v>0</v>
      </c>
    </row>
    <row r="577" spans="1:17" x14ac:dyDescent="0.35">
      <c r="A577" t="s">
        <v>411</v>
      </c>
      <c r="B577" t="s">
        <v>17</v>
      </c>
      <c r="C577">
        <v>2020</v>
      </c>
      <c r="D577">
        <v>7</v>
      </c>
      <c r="E577">
        <v>2</v>
      </c>
      <c r="F577" t="s">
        <v>66</v>
      </c>
      <c r="G577">
        <v>6</v>
      </c>
      <c r="H577">
        <v>33</v>
      </c>
      <c r="I577">
        <v>7.3</v>
      </c>
      <c r="J577">
        <v>120</v>
      </c>
      <c r="K577">
        <v>0</v>
      </c>
      <c r="L577">
        <v>0</v>
      </c>
      <c r="M577">
        <v>0</v>
      </c>
      <c r="N577" t="s">
        <v>38</v>
      </c>
      <c r="O577">
        <v>0</v>
      </c>
      <c r="Q577">
        <v>3</v>
      </c>
    </row>
    <row r="578" spans="1:17" x14ac:dyDescent="0.35">
      <c r="A578" t="s">
        <v>236</v>
      </c>
      <c r="B578" t="s">
        <v>17</v>
      </c>
      <c r="C578">
        <v>2020</v>
      </c>
      <c r="D578">
        <v>4</v>
      </c>
      <c r="E578">
        <v>3</v>
      </c>
      <c r="F578" t="s">
        <v>78</v>
      </c>
      <c r="G578">
        <v>4</v>
      </c>
      <c r="H578">
        <v>59</v>
      </c>
      <c r="I578">
        <v>15.8</v>
      </c>
      <c r="J578">
        <v>110</v>
      </c>
      <c r="K578">
        <v>0</v>
      </c>
      <c r="L578">
        <v>0</v>
      </c>
      <c r="M578">
        <v>0</v>
      </c>
      <c r="O578">
        <v>0</v>
      </c>
      <c r="Q578">
        <v>0</v>
      </c>
    </row>
    <row r="579" spans="1:17" x14ac:dyDescent="0.35">
      <c r="A579" t="s">
        <v>49</v>
      </c>
      <c r="B579" t="s">
        <v>17</v>
      </c>
      <c r="C579">
        <v>2020</v>
      </c>
      <c r="D579">
        <v>1</v>
      </c>
      <c r="E579">
        <v>3</v>
      </c>
      <c r="F579" t="s">
        <v>44</v>
      </c>
      <c r="G579">
        <v>5</v>
      </c>
      <c r="H579">
        <v>32</v>
      </c>
      <c r="I579">
        <v>8.3000000000000007</v>
      </c>
      <c r="J579">
        <v>100</v>
      </c>
      <c r="K579">
        <v>0</v>
      </c>
      <c r="L579">
        <v>0</v>
      </c>
      <c r="M579">
        <v>0</v>
      </c>
      <c r="O579">
        <v>0</v>
      </c>
      <c r="P579" t="s">
        <v>641</v>
      </c>
      <c r="Q579">
        <v>0</v>
      </c>
    </row>
    <row r="580" spans="1:17" x14ac:dyDescent="0.35">
      <c r="A580" t="s">
        <v>155</v>
      </c>
      <c r="B580" t="s">
        <v>17</v>
      </c>
      <c r="C580">
        <v>2020</v>
      </c>
      <c r="D580">
        <v>3</v>
      </c>
      <c r="E580">
        <v>1</v>
      </c>
      <c r="F580" t="s">
        <v>78</v>
      </c>
      <c r="G580">
        <v>6</v>
      </c>
      <c r="H580">
        <v>35</v>
      </c>
      <c r="I580">
        <v>11.2</v>
      </c>
      <c r="J580">
        <v>100</v>
      </c>
      <c r="K580">
        <v>0</v>
      </c>
      <c r="L580">
        <v>0</v>
      </c>
      <c r="M580">
        <v>0</v>
      </c>
      <c r="O580">
        <v>0</v>
      </c>
      <c r="Q580">
        <v>0</v>
      </c>
    </row>
    <row r="581" spans="1:17" x14ac:dyDescent="0.35">
      <c r="A581" t="s">
        <v>157</v>
      </c>
      <c r="B581" t="s">
        <v>17</v>
      </c>
      <c r="C581">
        <v>2020</v>
      </c>
      <c r="D581">
        <v>3</v>
      </c>
      <c r="E581">
        <v>1</v>
      </c>
      <c r="F581" t="s">
        <v>78</v>
      </c>
      <c r="G581">
        <v>8</v>
      </c>
      <c r="H581">
        <v>41</v>
      </c>
      <c r="I581">
        <v>12</v>
      </c>
      <c r="J581">
        <v>100</v>
      </c>
      <c r="K581">
        <v>0</v>
      </c>
      <c r="L581">
        <v>0</v>
      </c>
      <c r="M581">
        <v>0</v>
      </c>
      <c r="O581">
        <v>0</v>
      </c>
      <c r="Q581">
        <v>0</v>
      </c>
    </row>
    <row r="582" spans="1:17" x14ac:dyDescent="0.35">
      <c r="A582" t="s">
        <v>198</v>
      </c>
      <c r="B582" t="s">
        <v>17</v>
      </c>
      <c r="C582">
        <v>2020</v>
      </c>
      <c r="D582">
        <v>3</v>
      </c>
      <c r="E582">
        <v>5</v>
      </c>
      <c r="F582" t="s">
        <v>66</v>
      </c>
      <c r="G582">
        <v>6</v>
      </c>
      <c r="H582">
        <v>40</v>
      </c>
      <c r="I582">
        <v>12.2</v>
      </c>
      <c r="J582">
        <v>100</v>
      </c>
      <c r="K582">
        <v>0</v>
      </c>
      <c r="L582">
        <v>0</v>
      </c>
      <c r="M582">
        <v>0</v>
      </c>
      <c r="O582">
        <v>0</v>
      </c>
      <c r="Q582">
        <v>4</v>
      </c>
    </row>
    <row r="583" spans="1:17" x14ac:dyDescent="0.35">
      <c r="A583" t="s">
        <v>256</v>
      </c>
      <c r="B583" t="s">
        <v>17</v>
      </c>
      <c r="C583">
        <v>2020</v>
      </c>
      <c r="D583">
        <v>4</v>
      </c>
      <c r="E583">
        <v>5</v>
      </c>
      <c r="F583" t="s">
        <v>18</v>
      </c>
      <c r="G583">
        <v>4</v>
      </c>
      <c r="H583">
        <v>46</v>
      </c>
      <c r="I583">
        <v>9.5</v>
      </c>
      <c r="J583">
        <v>100</v>
      </c>
      <c r="K583">
        <v>0</v>
      </c>
      <c r="L583">
        <v>0</v>
      </c>
      <c r="M583">
        <v>0</v>
      </c>
      <c r="O583">
        <v>0</v>
      </c>
      <c r="Q583">
        <v>0</v>
      </c>
    </row>
    <row r="584" spans="1:17" x14ac:dyDescent="0.35">
      <c r="A584" t="s">
        <v>285</v>
      </c>
      <c r="B584" t="s">
        <v>17</v>
      </c>
      <c r="C584">
        <v>2020</v>
      </c>
      <c r="D584">
        <v>5</v>
      </c>
      <c r="E584">
        <v>2</v>
      </c>
      <c r="F584" t="s">
        <v>44</v>
      </c>
      <c r="G584">
        <v>2</v>
      </c>
      <c r="H584">
        <v>44</v>
      </c>
      <c r="I584">
        <v>10.5</v>
      </c>
      <c r="J584">
        <v>100</v>
      </c>
      <c r="K584">
        <v>0</v>
      </c>
      <c r="L584">
        <v>0</v>
      </c>
      <c r="M584">
        <v>0</v>
      </c>
      <c r="N584" t="s">
        <v>38</v>
      </c>
      <c r="O584">
        <v>0</v>
      </c>
      <c r="P584" t="s">
        <v>640</v>
      </c>
      <c r="Q584">
        <v>0</v>
      </c>
    </row>
    <row r="585" spans="1:17" x14ac:dyDescent="0.35">
      <c r="A585" t="s">
        <v>311</v>
      </c>
      <c r="B585" t="s">
        <v>17</v>
      </c>
      <c r="C585">
        <v>2020</v>
      </c>
      <c r="D585">
        <v>5</v>
      </c>
      <c r="E585">
        <v>4</v>
      </c>
      <c r="F585" t="s">
        <v>66</v>
      </c>
      <c r="G585">
        <v>7</v>
      </c>
      <c r="H585">
        <v>0</v>
      </c>
      <c r="J585">
        <v>100</v>
      </c>
      <c r="K585">
        <v>0</v>
      </c>
      <c r="L585">
        <v>2020</v>
      </c>
      <c r="M585">
        <v>1</v>
      </c>
      <c r="O585">
        <v>0</v>
      </c>
      <c r="Q585">
        <v>4</v>
      </c>
    </row>
    <row r="586" spans="1:17" x14ac:dyDescent="0.35">
      <c r="A586" t="s">
        <v>364</v>
      </c>
      <c r="B586" t="s">
        <v>17</v>
      </c>
      <c r="C586">
        <v>2020</v>
      </c>
      <c r="D586">
        <v>6</v>
      </c>
      <c r="E586">
        <v>3</v>
      </c>
      <c r="F586" t="s">
        <v>18</v>
      </c>
      <c r="G586">
        <v>9</v>
      </c>
      <c r="H586">
        <v>44</v>
      </c>
      <c r="I586">
        <v>11.8</v>
      </c>
      <c r="J586">
        <v>100</v>
      </c>
      <c r="K586">
        <v>0</v>
      </c>
      <c r="L586">
        <v>0</v>
      </c>
      <c r="M586">
        <v>0</v>
      </c>
      <c r="O586">
        <v>0</v>
      </c>
      <c r="Q586">
        <v>0</v>
      </c>
    </row>
    <row r="587" spans="1:17" x14ac:dyDescent="0.35">
      <c r="A587" t="s">
        <v>374</v>
      </c>
      <c r="B587" t="s">
        <v>17</v>
      </c>
      <c r="C587">
        <v>2020</v>
      </c>
      <c r="D587">
        <v>6</v>
      </c>
      <c r="E587">
        <v>4</v>
      </c>
      <c r="F587" t="s">
        <v>66</v>
      </c>
      <c r="G587">
        <v>9</v>
      </c>
      <c r="H587">
        <v>81</v>
      </c>
      <c r="I587">
        <v>18.399999999999999</v>
      </c>
      <c r="J587">
        <v>100</v>
      </c>
      <c r="K587">
        <v>0</v>
      </c>
      <c r="L587">
        <v>0</v>
      </c>
      <c r="M587">
        <v>0</v>
      </c>
      <c r="O587">
        <v>0</v>
      </c>
      <c r="Q587">
        <v>3</v>
      </c>
    </row>
    <row r="588" spans="1:17" x14ac:dyDescent="0.35">
      <c r="A588" t="s">
        <v>401</v>
      </c>
      <c r="B588" t="s">
        <v>17</v>
      </c>
      <c r="C588">
        <v>2020</v>
      </c>
      <c r="D588">
        <v>7</v>
      </c>
      <c r="E588">
        <v>1</v>
      </c>
      <c r="F588" t="s">
        <v>18</v>
      </c>
      <c r="G588">
        <v>6</v>
      </c>
      <c r="H588">
        <v>46</v>
      </c>
      <c r="I588">
        <v>11</v>
      </c>
      <c r="J588">
        <v>100</v>
      </c>
      <c r="K588">
        <v>0</v>
      </c>
      <c r="L588">
        <v>0</v>
      </c>
      <c r="M588">
        <v>0</v>
      </c>
      <c r="O588">
        <v>0</v>
      </c>
      <c r="Q588">
        <v>0</v>
      </c>
    </row>
    <row r="589" spans="1:17" x14ac:dyDescent="0.35">
      <c r="A589" t="s">
        <v>451</v>
      </c>
      <c r="B589" t="s">
        <v>17</v>
      </c>
      <c r="C589">
        <v>2020</v>
      </c>
      <c r="D589">
        <v>7</v>
      </c>
      <c r="E589">
        <v>6</v>
      </c>
      <c r="F589" t="s">
        <v>44</v>
      </c>
      <c r="G589">
        <v>6</v>
      </c>
      <c r="H589">
        <v>51</v>
      </c>
      <c r="I589">
        <v>8</v>
      </c>
      <c r="J589">
        <v>100</v>
      </c>
      <c r="K589">
        <v>0</v>
      </c>
      <c r="L589">
        <v>0</v>
      </c>
      <c r="M589">
        <v>0</v>
      </c>
      <c r="O589">
        <v>0</v>
      </c>
      <c r="P589" t="s">
        <v>640</v>
      </c>
      <c r="Q589">
        <v>0</v>
      </c>
    </row>
    <row r="590" spans="1:17" x14ac:dyDescent="0.35">
      <c r="A590" t="s">
        <v>475</v>
      </c>
      <c r="B590" t="s">
        <v>17</v>
      </c>
      <c r="C590">
        <v>2020</v>
      </c>
      <c r="D590">
        <v>8</v>
      </c>
      <c r="E590">
        <v>2</v>
      </c>
      <c r="F590" t="s">
        <v>66</v>
      </c>
      <c r="G590">
        <v>9</v>
      </c>
      <c r="H590">
        <v>77</v>
      </c>
      <c r="I590">
        <v>20</v>
      </c>
      <c r="J590">
        <v>100</v>
      </c>
      <c r="K590">
        <v>0</v>
      </c>
      <c r="L590">
        <v>0</v>
      </c>
      <c r="M590">
        <v>0</v>
      </c>
      <c r="O590">
        <v>0</v>
      </c>
      <c r="Q590">
        <v>4</v>
      </c>
    </row>
    <row r="591" spans="1:17" x14ac:dyDescent="0.35">
      <c r="A591" t="s">
        <v>571</v>
      </c>
      <c r="B591" t="s">
        <v>17</v>
      </c>
      <c r="C591">
        <v>2020</v>
      </c>
      <c r="D591">
        <v>9</v>
      </c>
      <c r="E591">
        <v>6</v>
      </c>
      <c r="F591" t="s">
        <v>55</v>
      </c>
      <c r="G591">
        <v>5</v>
      </c>
      <c r="H591">
        <v>48</v>
      </c>
      <c r="I591">
        <v>11.7</v>
      </c>
      <c r="J591">
        <v>100</v>
      </c>
      <c r="K591">
        <v>0</v>
      </c>
      <c r="L591">
        <v>0</v>
      </c>
      <c r="M591">
        <v>0</v>
      </c>
      <c r="O591">
        <v>0</v>
      </c>
      <c r="Q591">
        <v>3</v>
      </c>
    </row>
    <row r="592" spans="1:17" x14ac:dyDescent="0.35">
      <c r="A592" t="s">
        <v>634</v>
      </c>
      <c r="B592" t="s">
        <v>17</v>
      </c>
      <c r="C592">
        <v>2020</v>
      </c>
      <c r="D592">
        <v>10</v>
      </c>
      <c r="E592">
        <v>6</v>
      </c>
      <c r="F592" t="s">
        <v>18</v>
      </c>
      <c r="G592">
        <v>7</v>
      </c>
      <c r="H592">
        <v>64</v>
      </c>
      <c r="I592">
        <v>16.2</v>
      </c>
      <c r="J592">
        <v>100</v>
      </c>
      <c r="K592">
        <v>0</v>
      </c>
      <c r="L592">
        <v>0</v>
      </c>
      <c r="M592">
        <v>0</v>
      </c>
      <c r="O592">
        <v>0</v>
      </c>
      <c r="Q592">
        <v>0</v>
      </c>
    </row>
    <row r="593" spans="1:17" x14ac:dyDescent="0.35">
      <c r="A593" t="s">
        <v>433</v>
      </c>
      <c r="B593" t="s">
        <v>17</v>
      </c>
      <c r="C593">
        <v>2020</v>
      </c>
      <c r="D593">
        <v>7</v>
      </c>
      <c r="E593">
        <v>4</v>
      </c>
      <c r="F593" t="s">
        <v>78</v>
      </c>
      <c r="G593">
        <v>8</v>
      </c>
      <c r="H593">
        <v>56</v>
      </c>
      <c r="I593">
        <v>15.9</v>
      </c>
      <c r="J593">
        <v>90</v>
      </c>
      <c r="K593">
        <v>0</v>
      </c>
      <c r="L593">
        <v>0</v>
      </c>
      <c r="M593">
        <v>0</v>
      </c>
      <c r="O593">
        <v>0</v>
      </c>
      <c r="Q593">
        <v>0</v>
      </c>
    </row>
    <row r="594" spans="1:17" x14ac:dyDescent="0.35">
      <c r="A594" t="s">
        <v>539</v>
      </c>
      <c r="B594" t="s">
        <v>17</v>
      </c>
      <c r="C594">
        <v>2020</v>
      </c>
      <c r="D594">
        <v>9</v>
      </c>
      <c r="E594">
        <v>3</v>
      </c>
      <c r="F594" t="s">
        <v>66</v>
      </c>
      <c r="G594">
        <v>3</v>
      </c>
      <c r="H594">
        <v>0</v>
      </c>
      <c r="J594">
        <v>90</v>
      </c>
      <c r="K594">
        <v>0</v>
      </c>
      <c r="L594">
        <v>2020</v>
      </c>
      <c r="M594">
        <v>1</v>
      </c>
      <c r="O594">
        <v>0</v>
      </c>
      <c r="Q594">
        <v>2</v>
      </c>
    </row>
    <row r="595" spans="1:17" x14ac:dyDescent="0.35">
      <c r="A595" t="s">
        <v>615</v>
      </c>
      <c r="B595" t="s">
        <v>17</v>
      </c>
      <c r="C595">
        <v>2020</v>
      </c>
      <c r="D595">
        <v>10</v>
      </c>
      <c r="E595">
        <v>4</v>
      </c>
      <c r="F595" t="s">
        <v>55</v>
      </c>
      <c r="G595">
        <v>8</v>
      </c>
      <c r="H595">
        <v>50</v>
      </c>
      <c r="I595">
        <v>9.3000000000000007</v>
      </c>
      <c r="J595">
        <v>90</v>
      </c>
      <c r="K595">
        <v>0</v>
      </c>
      <c r="L595">
        <v>0</v>
      </c>
      <c r="M595">
        <v>0</v>
      </c>
      <c r="O595">
        <v>0</v>
      </c>
      <c r="Q595">
        <v>4</v>
      </c>
    </row>
    <row r="596" spans="1:17" x14ac:dyDescent="0.35">
      <c r="A596" t="s">
        <v>426</v>
      </c>
      <c r="B596" t="s">
        <v>17</v>
      </c>
      <c r="C596">
        <v>2020</v>
      </c>
      <c r="D596">
        <v>7</v>
      </c>
      <c r="E596">
        <v>4</v>
      </c>
      <c r="F596" t="s">
        <v>78</v>
      </c>
      <c r="G596">
        <v>1</v>
      </c>
      <c r="H596">
        <v>50</v>
      </c>
      <c r="I596">
        <v>11.2</v>
      </c>
      <c r="J596">
        <v>80</v>
      </c>
      <c r="K596">
        <v>0</v>
      </c>
      <c r="L596">
        <v>0</v>
      </c>
      <c r="M596">
        <v>0</v>
      </c>
      <c r="O596">
        <v>0</v>
      </c>
      <c r="Q596">
        <v>0</v>
      </c>
    </row>
    <row r="597" spans="1:17" x14ac:dyDescent="0.35">
      <c r="A597" t="s">
        <v>158</v>
      </c>
      <c r="B597" t="s">
        <v>17</v>
      </c>
      <c r="C597">
        <v>2020</v>
      </c>
      <c r="D597">
        <v>3</v>
      </c>
      <c r="E597">
        <v>1</v>
      </c>
      <c r="F597" t="s">
        <v>78</v>
      </c>
      <c r="G597">
        <v>9</v>
      </c>
      <c r="H597">
        <v>37</v>
      </c>
      <c r="I597">
        <v>11.1</v>
      </c>
      <c r="J597">
        <v>70</v>
      </c>
      <c r="K597">
        <v>0</v>
      </c>
      <c r="L597">
        <v>0</v>
      </c>
      <c r="M597">
        <v>0</v>
      </c>
      <c r="O597">
        <v>0</v>
      </c>
      <c r="Q597">
        <v>0</v>
      </c>
    </row>
    <row r="598" spans="1:17" x14ac:dyDescent="0.35">
      <c r="A598" t="s">
        <v>313</v>
      </c>
      <c r="B598" t="s">
        <v>17</v>
      </c>
      <c r="C598">
        <v>2020</v>
      </c>
      <c r="D598">
        <v>5</v>
      </c>
      <c r="E598">
        <v>4</v>
      </c>
      <c r="F598" t="s">
        <v>66</v>
      </c>
      <c r="G598">
        <v>9</v>
      </c>
      <c r="H598">
        <v>0</v>
      </c>
      <c r="J598">
        <v>70</v>
      </c>
      <c r="K598">
        <v>0</v>
      </c>
      <c r="L598">
        <v>2020</v>
      </c>
      <c r="M598">
        <v>1</v>
      </c>
      <c r="O598">
        <v>0</v>
      </c>
      <c r="Q598">
        <v>0</v>
      </c>
    </row>
    <row r="599" spans="1:17" x14ac:dyDescent="0.35">
      <c r="A599" t="s">
        <v>342</v>
      </c>
      <c r="B599" t="s">
        <v>17</v>
      </c>
      <c r="C599">
        <v>2020</v>
      </c>
      <c r="D599">
        <v>6</v>
      </c>
      <c r="E599">
        <v>1</v>
      </c>
      <c r="F599" t="s">
        <v>78</v>
      </c>
      <c r="G599">
        <v>7</v>
      </c>
      <c r="H599">
        <v>75</v>
      </c>
      <c r="I599">
        <v>16.399999999999999</v>
      </c>
      <c r="J599">
        <v>70</v>
      </c>
      <c r="K599">
        <v>0</v>
      </c>
      <c r="L599">
        <v>0</v>
      </c>
      <c r="M599">
        <v>0</v>
      </c>
      <c r="O599">
        <v>0</v>
      </c>
      <c r="Q599">
        <v>0</v>
      </c>
    </row>
    <row r="600" spans="1:17" x14ac:dyDescent="0.35">
      <c r="A600" t="s">
        <v>331</v>
      </c>
      <c r="B600" t="s">
        <v>17</v>
      </c>
      <c r="C600">
        <v>2020</v>
      </c>
      <c r="D600">
        <v>5</v>
      </c>
      <c r="E600">
        <v>6</v>
      </c>
      <c r="F600" t="s">
        <v>55</v>
      </c>
      <c r="G600">
        <v>6</v>
      </c>
      <c r="H600">
        <v>58</v>
      </c>
      <c r="I600">
        <v>7.9</v>
      </c>
      <c r="J600">
        <v>60</v>
      </c>
      <c r="K600">
        <v>0</v>
      </c>
      <c r="L600">
        <v>0</v>
      </c>
      <c r="M600">
        <v>0</v>
      </c>
      <c r="N600" t="s">
        <v>86</v>
      </c>
      <c r="O600">
        <v>0</v>
      </c>
      <c r="Q600">
        <v>3</v>
      </c>
    </row>
    <row r="601" spans="1:17" x14ac:dyDescent="0.35">
      <c r="A601" t="s">
        <v>340</v>
      </c>
      <c r="B601" t="s">
        <v>17</v>
      </c>
      <c r="C601">
        <v>2020</v>
      </c>
      <c r="D601">
        <v>6</v>
      </c>
      <c r="E601">
        <v>1</v>
      </c>
      <c r="F601" t="s">
        <v>78</v>
      </c>
      <c r="G601">
        <v>5</v>
      </c>
      <c r="H601">
        <v>70</v>
      </c>
      <c r="I601">
        <v>19.3</v>
      </c>
      <c r="J601">
        <v>60</v>
      </c>
      <c r="K601">
        <v>0</v>
      </c>
      <c r="L601">
        <v>0</v>
      </c>
      <c r="M601">
        <v>0</v>
      </c>
      <c r="O601">
        <v>0</v>
      </c>
      <c r="Q601">
        <v>0</v>
      </c>
    </row>
    <row r="602" spans="1:17" x14ac:dyDescent="0.35">
      <c r="A602" t="s">
        <v>52</v>
      </c>
      <c r="B602" t="s">
        <v>17</v>
      </c>
      <c r="C602">
        <v>2020</v>
      </c>
      <c r="D602">
        <v>1</v>
      </c>
      <c r="E602">
        <v>3</v>
      </c>
      <c r="F602" t="s">
        <v>44</v>
      </c>
      <c r="G602">
        <v>8</v>
      </c>
      <c r="H602">
        <v>45</v>
      </c>
      <c r="I602">
        <v>10.4</v>
      </c>
      <c r="J602">
        <v>50</v>
      </c>
      <c r="K602">
        <v>0</v>
      </c>
      <c r="L602">
        <v>0</v>
      </c>
      <c r="M602">
        <v>0</v>
      </c>
      <c r="O602">
        <v>0</v>
      </c>
      <c r="P602" t="s">
        <v>640</v>
      </c>
      <c r="Q602">
        <v>0</v>
      </c>
    </row>
    <row r="603" spans="1:17" x14ac:dyDescent="0.35">
      <c r="A603" t="s">
        <v>82</v>
      </c>
      <c r="B603" t="s">
        <v>17</v>
      </c>
      <c r="C603">
        <v>2020</v>
      </c>
      <c r="D603">
        <v>1</v>
      </c>
      <c r="E603">
        <v>6</v>
      </c>
      <c r="F603" t="s">
        <v>78</v>
      </c>
      <c r="G603">
        <v>4</v>
      </c>
      <c r="H603">
        <v>61</v>
      </c>
      <c r="I603">
        <v>14.8</v>
      </c>
      <c r="J603">
        <v>50</v>
      </c>
      <c r="K603">
        <v>0</v>
      </c>
      <c r="L603">
        <v>0</v>
      </c>
      <c r="M603">
        <v>0</v>
      </c>
      <c r="O603">
        <v>0</v>
      </c>
      <c r="Q603">
        <v>0</v>
      </c>
    </row>
    <row r="604" spans="1:17" x14ac:dyDescent="0.35">
      <c r="A604" t="s">
        <v>206</v>
      </c>
      <c r="B604" t="s">
        <v>17</v>
      </c>
      <c r="C604">
        <v>2020</v>
      </c>
      <c r="D604">
        <v>3</v>
      </c>
      <c r="E604">
        <v>6</v>
      </c>
      <c r="F604" t="s">
        <v>18</v>
      </c>
      <c r="G604">
        <v>4</v>
      </c>
      <c r="H604">
        <v>57</v>
      </c>
      <c r="I604">
        <v>14.1</v>
      </c>
      <c r="J604">
        <v>50</v>
      </c>
      <c r="K604">
        <v>0</v>
      </c>
      <c r="L604">
        <v>0</v>
      </c>
      <c r="M604">
        <v>0</v>
      </c>
      <c r="O604">
        <v>0</v>
      </c>
      <c r="Q604">
        <v>0</v>
      </c>
    </row>
    <row r="605" spans="1:17" x14ac:dyDescent="0.35">
      <c r="A605" t="s">
        <v>240</v>
      </c>
      <c r="B605" t="s">
        <v>17</v>
      </c>
      <c r="C605">
        <v>2020</v>
      </c>
      <c r="D605">
        <v>4</v>
      </c>
      <c r="E605">
        <v>3</v>
      </c>
      <c r="F605" t="s">
        <v>78</v>
      </c>
      <c r="G605">
        <v>8</v>
      </c>
      <c r="H605">
        <v>51</v>
      </c>
      <c r="I605">
        <v>10.6</v>
      </c>
      <c r="J605">
        <v>50</v>
      </c>
      <c r="K605">
        <v>0</v>
      </c>
      <c r="L605">
        <v>0</v>
      </c>
      <c r="M605">
        <v>0</v>
      </c>
      <c r="O605">
        <v>0</v>
      </c>
      <c r="Q605">
        <v>0</v>
      </c>
    </row>
    <row r="606" spans="1:17" x14ac:dyDescent="0.35">
      <c r="A606" t="s">
        <v>379</v>
      </c>
      <c r="B606" t="s">
        <v>17</v>
      </c>
      <c r="C606">
        <v>2020</v>
      </c>
      <c r="D606">
        <v>6</v>
      </c>
      <c r="E606">
        <v>5</v>
      </c>
      <c r="F606" t="s">
        <v>55</v>
      </c>
      <c r="G606">
        <v>4</v>
      </c>
      <c r="H606">
        <v>57</v>
      </c>
      <c r="I606">
        <v>15.5</v>
      </c>
      <c r="J606">
        <v>50</v>
      </c>
      <c r="K606">
        <v>0</v>
      </c>
      <c r="L606">
        <v>0</v>
      </c>
      <c r="M606">
        <v>0</v>
      </c>
      <c r="N606" t="s">
        <v>38</v>
      </c>
      <c r="O606">
        <v>0</v>
      </c>
      <c r="Q606">
        <v>2</v>
      </c>
    </row>
    <row r="607" spans="1:17" x14ac:dyDescent="0.35">
      <c r="A607" t="s">
        <v>386</v>
      </c>
      <c r="B607" t="s">
        <v>17</v>
      </c>
      <c r="C607">
        <v>2020</v>
      </c>
      <c r="D607">
        <v>6</v>
      </c>
      <c r="E607">
        <v>6</v>
      </c>
      <c r="F607" t="s">
        <v>44</v>
      </c>
      <c r="G607">
        <v>1</v>
      </c>
      <c r="H607">
        <v>46</v>
      </c>
      <c r="I607">
        <v>10.4</v>
      </c>
      <c r="J607">
        <v>50</v>
      </c>
      <c r="K607">
        <v>0</v>
      </c>
      <c r="L607">
        <v>0</v>
      </c>
      <c r="M607">
        <v>0</v>
      </c>
      <c r="O607">
        <v>0</v>
      </c>
      <c r="P607" t="s">
        <v>640</v>
      </c>
      <c r="Q607">
        <v>0</v>
      </c>
    </row>
    <row r="608" spans="1:17" x14ac:dyDescent="0.35">
      <c r="A608" t="s">
        <v>428</v>
      </c>
      <c r="B608" t="s">
        <v>17</v>
      </c>
      <c r="C608">
        <v>2020</v>
      </c>
      <c r="D608">
        <v>7</v>
      </c>
      <c r="E608">
        <v>4</v>
      </c>
      <c r="F608" t="s">
        <v>78</v>
      </c>
      <c r="G608">
        <v>3</v>
      </c>
      <c r="H608">
        <v>31</v>
      </c>
      <c r="I608">
        <v>11.2</v>
      </c>
      <c r="J608">
        <v>50</v>
      </c>
      <c r="K608">
        <v>0</v>
      </c>
      <c r="L608">
        <v>0</v>
      </c>
      <c r="M608">
        <v>0</v>
      </c>
      <c r="N608" t="s">
        <v>38</v>
      </c>
      <c r="O608">
        <v>0</v>
      </c>
      <c r="Q608">
        <v>0</v>
      </c>
    </row>
    <row r="609" spans="1:17" x14ac:dyDescent="0.35">
      <c r="A609" t="s">
        <v>478</v>
      </c>
      <c r="B609" t="s">
        <v>17</v>
      </c>
      <c r="C609">
        <v>2020</v>
      </c>
      <c r="D609">
        <v>8</v>
      </c>
      <c r="E609">
        <v>3</v>
      </c>
      <c r="F609" t="s">
        <v>44</v>
      </c>
      <c r="G609">
        <v>2</v>
      </c>
      <c r="H609">
        <v>40</v>
      </c>
      <c r="I609">
        <v>10</v>
      </c>
      <c r="J609">
        <v>50</v>
      </c>
      <c r="K609">
        <v>0</v>
      </c>
      <c r="L609">
        <v>0</v>
      </c>
      <c r="M609">
        <v>0</v>
      </c>
      <c r="O609">
        <v>0</v>
      </c>
      <c r="P609" t="s">
        <v>640</v>
      </c>
      <c r="Q609">
        <v>0</v>
      </c>
    </row>
    <row r="610" spans="1:17" x14ac:dyDescent="0.35">
      <c r="A610" t="s">
        <v>79</v>
      </c>
      <c r="B610" t="s">
        <v>17</v>
      </c>
      <c r="C610">
        <v>2020</v>
      </c>
      <c r="D610">
        <v>1</v>
      </c>
      <c r="E610">
        <v>6</v>
      </c>
      <c r="F610" t="s">
        <v>78</v>
      </c>
      <c r="G610">
        <v>1</v>
      </c>
      <c r="H610">
        <v>70</v>
      </c>
      <c r="I610">
        <v>15.2</v>
      </c>
      <c r="J610">
        <v>40</v>
      </c>
      <c r="K610">
        <v>0</v>
      </c>
      <c r="L610">
        <v>0</v>
      </c>
      <c r="M610">
        <v>0</v>
      </c>
      <c r="O610">
        <v>0</v>
      </c>
      <c r="Q610">
        <v>0</v>
      </c>
    </row>
    <row r="611" spans="1:17" x14ac:dyDescent="0.35">
      <c r="A611" t="s">
        <v>268</v>
      </c>
      <c r="B611" t="s">
        <v>17</v>
      </c>
      <c r="C611">
        <v>2020</v>
      </c>
      <c r="D611">
        <v>4</v>
      </c>
      <c r="E611">
        <v>6</v>
      </c>
      <c r="F611" t="s">
        <v>44</v>
      </c>
      <c r="G611">
        <v>5</v>
      </c>
      <c r="H611">
        <v>48</v>
      </c>
      <c r="I611">
        <v>10.199999999999999</v>
      </c>
      <c r="J611">
        <v>40</v>
      </c>
      <c r="K611">
        <v>0</v>
      </c>
      <c r="L611">
        <v>0</v>
      </c>
      <c r="M611">
        <v>0</v>
      </c>
      <c r="O611">
        <v>0</v>
      </c>
      <c r="P611" t="s">
        <v>640</v>
      </c>
      <c r="Q611">
        <v>0</v>
      </c>
    </row>
    <row r="612" spans="1:17" x14ac:dyDescent="0.35">
      <c r="A612" t="s">
        <v>435</v>
      </c>
      <c r="B612" t="s">
        <v>17</v>
      </c>
      <c r="C612">
        <v>2020</v>
      </c>
      <c r="D612">
        <v>7</v>
      </c>
      <c r="E612">
        <v>4</v>
      </c>
      <c r="F612" t="s">
        <v>78</v>
      </c>
      <c r="G612">
        <v>10</v>
      </c>
      <c r="H612">
        <v>58</v>
      </c>
      <c r="I612">
        <v>12.7</v>
      </c>
      <c r="J612">
        <v>40</v>
      </c>
      <c r="K612">
        <v>0</v>
      </c>
      <c r="L612">
        <v>0</v>
      </c>
      <c r="M612">
        <v>0</v>
      </c>
      <c r="O612">
        <v>0</v>
      </c>
      <c r="Q612">
        <v>0</v>
      </c>
    </row>
    <row r="613" spans="1:17" x14ac:dyDescent="0.35">
      <c r="A613" t="s">
        <v>242</v>
      </c>
      <c r="B613" t="s">
        <v>17</v>
      </c>
      <c r="C613">
        <v>2020</v>
      </c>
      <c r="D613">
        <v>4</v>
      </c>
      <c r="E613">
        <v>3</v>
      </c>
      <c r="F613" t="s">
        <v>78</v>
      </c>
      <c r="G613">
        <v>10</v>
      </c>
      <c r="H613">
        <v>38</v>
      </c>
      <c r="I613">
        <v>9.1</v>
      </c>
      <c r="J613">
        <v>30</v>
      </c>
      <c r="K613">
        <v>0</v>
      </c>
      <c r="L613">
        <v>0</v>
      </c>
      <c r="M613">
        <v>0</v>
      </c>
      <c r="O613">
        <v>0</v>
      </c>
      <c r="Q613">
        <v>0</v>
      </c>
    </row>
    <row r="614" spans="1:17" x14ac:dyDescent="0.35">
      <c r="A614" t="s">
        <v>354</v>
      </c>
      <c r="B614" t="s">
        <v>17</v>
      </c>
      <c r="C614">
        <v>2020</v>
      </c>
      <c r="D614">
        <v>6</v>
      </c>
      <c r="E614">
        <v>2</v>
      </c>
      <c r="F614" t="s">
        <v>32</v>
      </c>
      <c r="G614">
        <v>9</v>
      </c>
      <c r="H614">
        <v>63</v>
      </c>
      <c r="I614">
        <v>14.5</v>
      </c>
      <c r="J614">
        <v>30</v>
      </c>
      <c r="K614">
        <v>0</v>
      </c>
      <c r="L614">
        <v>0</v>
      </c>
      <c r="M614">
        <v>0</v>
      </c>
      <c r="O614">
        <v>0</v>
      </c>
      <c r="Q614">
        <v>0</v>
      </c>
    </row>
    <row r="615" spans="1:17" x14ac:dyDescent="0.35">
      <c r="A615" t="s">
        <v>427</v>
      </c>
      <c r="B615" t="s">
        <v>17</v>
      </c>
      <c r="C615">
        <v>2020</v>
      </c>
      <c r="D615">
        <v>7</v>
      </c>
      <c r="E615">
        <v>4</v>
      </c>
      <c r="F615" t="s">
        <v>78</v>
      </c>
      <c r="G615">
        <v>2</v>
      </c>
      <c r="H615">
        <v>24</v>
      </c>
      <c r="I615">
        <v>5.8</v>
      </c>
      <c r="J615">
        <v>30</v>
      </c>
      <c r="K615">
        <v>0</v>
      </c>
      <c r="L615">
        <v>0</v>
      </c>
      <c r="M615">
        <v>0</v>
      </c>
      <c r="O615">
        <v>0</v>
      </c>
      <c r="Q615">
        <v>0</v>
      </c>
    </row>
    <row r="616" spans="1:17" x14ac:dyDescent="0.35">
      <c r="A616" t="s">
        <v>431</v>
      </c>
      <c r="B616" t="s">
        <v>17</v>
      </c>
      <c r="C616">
        <v>2020</v>
      </c>
      <c r="D616">
        <v>7</v>
      </c>
      <c r="E616">
        <v>4</v>
      </c>
      <c r="F616" t="s">
        <v>78</v>
      </c>
      <c r="G616">
        <v>6</v>
      </c>
      <c r="H616">
        <v>49</v>
      </c>
      <c r="I616">
        <v>11.7</v>
      </c>
      <c r="J616">
        <v>30</v>
      </c>
      <c r="K616">
        <v>0</v>
      </c>
      <c r="L616">
        <v>0</v>
      </c>
      <c r="M616">
        <v>0</v>
      </c>
      <c r="O616">
        <v>0</v>
      </c>
      <c r="Q616">
        <v>0</v>
      </c>
    </row>
    <row r="617" spans="1:17" x14ac:dyDescent="0.35">
      <c r="A617" t="s">
        <v>537</v>
      </c>
      <c r="B617" t="s">
        <v>17</v>
      </c>
      <c r="C617">
        <v>2020</v>
      </c>
      <c r="D617">
        <v>9</v>
      </c>
      <c r="E617">
        <v>3</v>
      </c>
      <c r="F617" t="s">
        <v>66</v>
      </c>
      <c r="G617">
        <v>1</v>
      </c>
      <c r="H617">
        <v>59</v>
      </c>
      <c r="I617">
        <v>13.2</v>
      </c>
      <c r="J617">
        <v>30</v>
      </c>
      <c r="K617">
        <v>0</v>
      </c>
      <c r="L617">
        <v>0</v>
      </c>
      <c r="M617">
        <v>0</v>
      </c>
      <c r="O617">
        <v>0</v>
      </c>
      <c r="Q617">
        <v>3</v>
      </c>
    </row>
    <row r="618" spans="1:17" x14ac:dyDescent="0.35">
      <c r="A618" t="s">
        <v>555</v>
      </c>
      <c r="B618" t="s">
        <v>17</v>
      </c>
      <c r="C618">
        <v>2020</v>
      </c>
      <c r="D618">
        <v>9</v>
      </c>
      <c r="E618">
        <v>4</v>
      </c>
      <c r="F618" t="s">
        <v>32</v>
      </c>
      <c r="G618">
        <v>9</v>
      </c>
      <c r="H618">
        <v>70</v>
      </c>
      <c r="I618">
        <v>14.8</v>
      </c>
      <c r="J618">
        <v>30</v>
      </c>
      <c r="K618">
        <v>0</v>
      </c>
      <c r="L618">
        <v>0</v>
      </c>
      <c r="M618">
        <v>0</v>
      </c>
      <c r="O618">
        <v>0</v>
      </c>
      <c r="Q618">
        <v>0</v>
      </c>
    </row>
    <row r="619" spans="1:17" x14ac:dyDescent="0.35">
      <c r="A619" t="s">
        <v>176</v>
      </c>
      <c r="B619" t="s">
        <v>17</v>
      </c>
      <c r="C619">
        <v>2020</v>
      </c>
      <c r="D619">
        <v>3</v>
      </c>
      <c r="E619">
        <v>3</v>
      </c>
      <c r="F619" t="s">
        <v>32</v>
      </c>
      <c r="G619">
        <v>6</v>
      </c>
      <c r="H619">
        <v>56</v>
      </c>
      <c r="I619">
        <v>17.899999999999999</v>
      </c>
      <c r="J619">
        <v>20</v>
      </c>
      <c r="K619">
        <v>0</v>
      </c>
      <c r="L619">
        <v>0</v>
      </c>
      <c r="M619">
        <v>0</v>
      </c>
      <c r="O619">
        <v>0</v>
      </c>
      <c r="Q619">
        <v>0</v>
      </c>
    </row>
    <row r="620" spans="1:17" x14ac:dyDescent="0.35">
      <c r="A620" t="s">
        <v>218</v>
      </c>
      <c r="B620" t="s">
        <v>17</v>
      </c>
      <c r="C620">
        <v>2020</v>
      </c>
      <c r="D620">
        <v>4</v>
      </c>
      <c r="E620">
        <v>1</v>
      </c>
      <c r="F620" t="s">
        <v>55</v>
      </c>
      <c r="G620">
        <v>6</v>
      </c>
      <c r="H620">
        <v>85</v>
      </c>
      <c r="I620">
        <v>144</v>
      </c>
      <c r="J620">
        <v>20</v>
      </c>
      <c r="K620">
        <v>0</v>
      </c>
      <c r="L620">
        <v>0</v>
      </c>
      <c r="M620">
        <v>0</v>
      </c>
      <c r="O620">
        <v>0</v>
      </c>
      <c r="Q620">
        <v>0</v>
      </c>
    </row>
    <row r="621" spans="1:17" x14ac:dyDescent="0.35">
      <c r="A621" t="s">
        <v>349</v>
      </c>
      <c r="B621" t="s">
        <v>17</v>
      </c>
      <c r="C621">
        <v>2020</v>
      </c>
      <c r="D621">
        <v>6</v>
      </c>
      <c r="E621">
        <v>2</v>
      </c>
      <c r="F621" t="s">
        <v>32</v>
      </c>
      <c r="G621">
        <v>4</v>
      </c>
      <c r="H621">
        <v>61</v>
      </c>
      <c r="I621">
        <v>13.9</v>
      </c>
      <c r="J621">
        <v>20</v>
      </c>
      <c r="K621">
        <v>0</v>
      </c>
      <c r="L621">
        <v>0</v>
      </c>
      <c r="M621">
        <v>0</v>
      </c>
      <c r="O621">
        <v>0</v>
      </c>
      <c r="Q621">
        <v>0</v>
      </c>
    </row>
    <row r="622" spans="1:17" x14ac:dyDescent="0.35">
      <c r="A622" t="s">
        <v>434</v>
      </c>
      <c r="B622" t="s">
        <v>17</v>
      </c>
      <c r="C622">
        <v>2020</v>
      </c>
      <c r="D622">
        <v>7</v>
      </c>
      <c r="E622">
        <v>4</v>
      </c>
      <c r="F622" t="s">
        <v>78</v>
      </c>
      <c r="G622">
        <v>9</v>
      </c>
      <c r="H622">
        <v>47</v>
      </c>
      <c r="I622">
        <v>7.7</v>
      </c>
      <c r="J622">
        <v>20</v>
      </c>
      <c r="K622">
        <v>0</v>
      </c>
      <c r="L622">
        <v>0</v>
      </c>
      <c r="M622">
        <v>0</v>
      </c>
      <c r="O622">
        <v>0</v>
      </c>
      <c r="Q622">
        <v>0</v>
      </c>
    </row>
    <row r="623" spans="1:17" x14ac:dyDescent="0.35">
      <c r="A623" t="s">
        <v>457</v>
      </c>
      <c r="B623" t="s">
        <v>17</v>
      </c>
      <c r="C623">
        <v>2020</v>
      </c>
      <c r="D623">
        <v>8</v>
      </c>
      <c r="E623">
        <v>1</v>
      </c>
      <c r="F623" t="s">
        <v>32</v>
      </c>
      <c r="G623">
        <v>1</v>
      </c>
      <c r="H623">
        <v>67</v>
      </c>
      <c r="I623">
        <v>12.1</v>
      </c>
      <c r="J623">
        <v>20</v>
      </c>
      <c r="K623">
        <v>0</v>
      </c>
      <c r="L623">
        <v>0</v>
      </c>
      <c r="M623">
        <v>0</v>
      </c>
      <c r="O623">
        <v>0</v>
      </c>
      <c r="Q623">
        <v>0</v>
      </c>
    </row>
    <row r="624" spans="1:17" x14ac:dyDescent="0.35">
      <c r="A624" t="s">
        <v>462</v>
      </c>
      <c r="B624" t="s">
        <v>17</v>
      </c>
      <c r="C624">
        <v>2020</v>
      </c>
      <c r="D624">
        <v>8</v>
      </c>
      <c r="E624">
        <v>1</v>
      </c>
      <c r="F624" t="s">
        <v>32</v>
      </c>
      <c r="G624">
        <v>6</v>
      </c>
      <c r="H624">
        <v>75</v>
      </c>
      <c r="I624">
        <v>12.9</v>
      </c>
      <c r="J624">
        <v>20</v>
      </c>
      <c r="K624">
        <v>0</v>
      </c>
      <c r="L624">
        <v>0</v>
      </c>
      <c r="M624">
        <v>0</v>
      </c>
      <c r="O624">
        <v>0</v>
      </c>
      <c r="Q624">
        <v>0</v>
      </c>
    </row>
    <row r="625" spans="1:17" x14ac:dyDescent="0.35">
      <c r="A625" t="s">
        <v>556</v>
      </c>
      <c r="B625" t="s">
        <v>17</v>
      </c>
      <c r="C625">
        <v>2020</v>
      </c>
      <c r="D625">
        <v>9</v>
      </c>
      <c r="E625">
        <v>4</v>
      </c>
      <c r="F625" t="s">
        <v>32</v>
      </c>
      <c r="G625">
        <v>10</v>
      </c>
      <c r="H625">
        <v>65</v>
      </c>
      <c r="I625">
        <v>13.5</v>
      </c>
      <c r="J625">
        <v>20</v>
      </c>
      <c r="K625">
        <v>0</v>
      </c>
      <c r="L625">
        <v>0</v>
      </c>
      <c r="M625">
        <v>0</v>
      </c>
      <c r="O625">
        <v>0</v>
      </c>
      <c r="Q625">
        <v>0</v>
      </c>
    </row>
    <row r="626" spans="1:17" x14ac:dyDescent="0.35">
      <c r="A626" t="s">
        <v>352</v>
      </c>
      <c r="B626" t="s">
        <v>17</v>
      </c>
      <c r="C626">
        <v>2020</v>
      </c>
      <c r="D626">
        <v>6</v>
      </c>
      <c r="E626">
        <v>2</v>
      </c>
      <c r="F626" t="s">
        <v>32</v>
      </c>
      <c r="G626">
        <v>7</v>
      </c>
      <c r="H626">
        <v>44</v>
      </c>
      <c r="I626">
        <v>7.7</v>
      </c>
      <c r="J626">
        <v>10</v>
      </c>
      <c r="K626">
        <v>0</v>
      </c>
      <c r="L626">
        <v>0</v>
      </c>
      <c r="M626">
        <v>0</v>
      </c>
      <c r="O626">
        <v>0</v>
      </c>
      <c r="Q626">
        <v>0</v>
      </c>
    </row>
    <row r="627" spans="1:17" x14ac:dyDescent="0.35">
      <c r="A627" t="s">
        <v>43</v>
      </c>
      <c r="B627" t="s">
        <v>17</v>
      </c>
      <c r="C627">
        <v>2020</v>
      </c>
      <c r="D627">
        <v>1</v>
      </c>
      <c r="E627">
        <v>2</v>
      </c>
      <c r="F627" t="s">
        <v>32</v>
      </c>
      <c r="G627">
        <v>10</v>
      </c>
      <c r="H627">
        <v>63</v>
      </c>
      <c r="I627">
        <v>11.6</v>
      </c>
      <c r="J627">
        <v>0</v>
      </c>
      <c r="K627">
        <v>0</v>
      </c>
      <c r="L627">
        <v>0</v>
      </c>
      <c r="M627">
        <v>0</v>
      </c>
      <c r="O627">
        <v>0</v>
      </c>
      <c r="Q627">
        <v>0</v>
      </c>
    </row>
    <row r="628" spans="1:17" x14ac:dyDescent="0.35">
      <c r="A628" t="s">
        <v>34</v>
      </c>
      <c r="B628" t="s">
        <v>17</v>
      </c>
      <c r="C628">
        <v>2020</v>
      </c>
      <c r="D628">
        <v>1</v>
      </c>
      <c r="E628">
        <v>2</v>
      </c>
      <c r="F628" t="s">
        <v>32</v>
      </c>
      <c r="G628">
        <v>2</v>
      </c>
      <c r="H628">
        <v>79</v>
      </c>
      <c r="I628">
        <v>15.8</v>
      </c>
      <c r="J628">
        <v>0</v>
      </c>
      <c r="K628">
        <v>0</v>
      </c>
      <c r="L628">
        <v>0</v>
      </c>
      <c r="M628">
        <v>0</v>
      </c>
      <c r="O628">
        <v>0</v>
      </c>
      <c r="Q628">
        <v>0</v>
      </c>
    </row>
    <row r="629" spans="1:17" x14ac:dyDescent="0.35">
      <c r="A629" t="s">
        <v>35</v>
      </c>
      <c r="B629" t="s">
        <v>17</v>
      </c>
      <c r="C629">
        <v>2020</v>
      </c>
      <c r="D629">
        <v>1</v>
      </c>
      <c r="E629">
        <v>2</v>
      </c>
      <c r="F629" t="s">
        <v>32</v>
      </c>
      <c r="G629">
        <v>3</v>
      </c>
      <c r="H629">
        <v>72</v>
      </c>
      <c r="I629">
        <v>15.9</v>
      </c>
      <c r="J629">
        <v>0</v>
      </c>
      <c r="K629">
        <v>0</v>
      </c>
      <c r="L629">
        <v>0</v>
      </c>
      <c r="M629">
        <v>0</v>
      </c>
      <c r="O629">
        <v>0</v>
      </c>
      <c r="Q629">
        <v>0</v>
      </c>
    </row>
    <row r="630" spans="1:17" x14ac:dyDescent="0.35">
      <c r="A630" t="s">
        <v>36</v>
      </c>
      <c r="B630" t="s">
        <v>17</v>
      </c>
      <c r="C630">
        <v>2020</v>
      </c>
      <c r="D630">
        <v>1</v>
      </c>
      <c r="E630">
        <v>2</v>
      </c>
      <c r="F630" t="s">
        <v>32</v>
      </c>
      <c r="G630">
        <v>4</v>
      </c>
      <c r="H630">
        <v>50</v>
      </c>
      <c r="I630">
        <v>8.6999999999999993</v>
      </c>
      <c r="J630">
        <v>0</v>
      </c>
      <c r="K630">
        <v>0</v>
      </c>
      <c r="L630">
        <v>0</v>
      </c>
      <c r="M630">
        <v>0</v>
      </c>
      <c r="O630">
        <v>0</v>
      </c>
      <c r="Q630">
        <v>0</v>
      </c>
    </row>
    <row r="631" spans="1:17" x14ac:dyDescent="0.35">
      <c r="A631" t="s">
        <v>37</v>
      </c>
      <c r="B631" t="s">
        <v>17</v>
      </c>
      <c r="C631">
        <v>2020</v>
      </c>
      <c r="D631">
        <v>1</v>
      </c>
      <c r="E631">
        <v>2</v>
      </c>
      <c r="F631" t="s">
        <v>32</v>
      </c>
      <c r="G631">
        <v>5</v>
      </c>
      <c r="H631">
        <v>33</v>
      </c>
      <c r="I631">
        <v>6.6</v>
      </c>
      <c r="J631">
        <v>0</v>
      </c>
      <c r="K631">
        <v>0</v>
      </c>
      <c r="L631">
        <v>0</v>
      </c>
      <c r="M631">
        <v>0</v>
      </c>
      <c r="O631">
        <v>0</v>
      </c>
      <c r="Q631">
        <v>0</v>
      </c>
    </row>
    <row r="632" spans="1:17" x14ac:dyDescent="0.35">
      <c r="A632" t="s">
        <v>39</v>
      </c>
      <c r="B632" t="s">
        <v>17</v>
      </c>
      <c r="C632">
        <v>2020</v>
      </c>
      <c r="D632">
        <v>1</v>
      </c>
      <c r="E632">
        <v>2</v>
      </c>
      <c r="F632" t="s">
        <v>32</v>
      </c>
      <c r="G632">
        <v>6</v>
      </c>
      <c r="H632">
        <v>35</v>
      </c>
      <c r="I632">
        <v>7</v>
      </c>
      <c r="J632">
        <v>0</v>
      </c>
      <c r="K632">
        <v>0</v>
      </c>
      <c r="L632">
        <v>0</v>
      </c>
      <c r="M632">
        <v>0</v>
      </c>
      <c r="O632">
        <v>0</v>
      </c>
      <c r="Q632">
        <v>0</v>
      </c>
    </row>
    <row r="633" spans="1:17" x14ac:dyDescent="0.35">
      <c r="A633" t="s">
        <v>42</v>
      </c>
      <c r="B633" t="s">
        <v>17</v>
      </c>
      <c r="C633">
        <v>2020</v>
      </c>
      <c r="D633">
        <v>1</v>
      </c>
      <c r="E633">
        <v>2</v>
      </c>
      <c r="F633" t="s">
        <v>32</v>
      </c>
      <c r="G633">
        <v>9</v>
      </c>
      <c r="H633">
        <v>63</v>
      </c>
      <c r="I633">
        <v>8.8000000000000007</v>
      </c>
      <c r="J633">
        <v>0</v>
      </c>
      <c r="K633">
        <v>0</v>
      </c>
      <c r="L633">
        <v>0</v>
      </c>
      <c r="M633">
        <v>0</v>
      </c>
      <c r="O633">
        <v>0</v>
      </c>
      <c r="Q633">
        <v>0</v>
      </c>
    </row>
    <row r="634" spans="1:17" x14ac:dyDescent="0.35">
      <c r="A634" t="s">
        <v>76</v>
      </c>
      <c r="B634" t="s">
        <v>17</v>
      </c>
      <c r="C634">
        <v>2020</v>
      </c>
      <c r="D634">
        <v>1</v>
      </c>
      <c r="E634">
        <v>5</v>
      </c>
      <c r="F634" t="s">
        <v>66</v>
      </c>
      <c r="G634">
        <v>10</v>
      </c>
      <c r="H634">
        <v>30</v>
      </c>
      <c r="I634">
        <v>7.4</v>
      </c>
      <c r="J634">
        <v>0</v>
      </c>
      <c r="K634">
        <v>0</v>
      </c>
      <c r="L634">
        <v>0</v>
      </c>
      <c r="M634">
        <v>0</v>
      </c>
      <c r="O634">
        <v>0</v>
      </c>
      <c r="Q634">
        <v>2</v>
      </c>
    </row>
    <row r="635" spans="1:17" x14ac:dyDescent="0.35">
      <c r="A635" t="s">
        <v>84</v>
      </c>
      <c r="B635" t="s">
        <v>17</v>
      </c>
      <c r="C635">
        <v>2020</v>
      </c>
      <c r="D635">
        <v>1</v>
      </c>
      <c r="E635">
        <v>6</v>
      </c>
      <c r="F635" t="s">
        <v>78</v>
      </c>
      <c r="G635">
        <v>6</v>
      </c>
      <c r="H635">
        <v>46</v>
      </c>
      <c r="I635">
        <v>13.8</v>
      </c>
      <c r="J635">
        <v>0</v>
      </c>
      <c r="K635">
        <v>0</v>
      </c>
      <c r="L635">
        <v>0</v>
      </c>
      <c r="M635">
        <v>0</v>
      </c>
      <c r="O635">
        <v>0</v>
      </c>
      <c r="Q635">
        <v>0</v>
      </c>
    </row>
    <row r="636" spans="1:17" x14ac:dyDescent="0.35">
      <c r="A636" t="s">
        <v>89</v>
      </c>
      <c r="B636" t="s">
        <v>17</v>
      </c>
      <c r="C636">
        <v>2020</v>
      </c>
      <c r="D636">
        <v>1</v>
      </c>
      <c r="E636">
        <v>6</v>
      </c>
      <c r="F636" t="s">
        <v>78</v>
      </c>
      <c r="G636">
        <v>10</v>
      </c>
      <c r="H636">
        <v>83</v>
      </c>
      <c r="I636">
        <v>24.1</v>
      </c>
      <c r="J636">
        <v>0</v>
      </c>
      <c r="K636">
        <v>0</v>
      </c>
      <c r="L636">
        <v>0</v>
      </c>
      <c r="M636">
        <v>0</v>
      </c>
      <c r="O636">
        <v>0</v>
      </c>
      <c r="Q636">
        <v>0</v>
      </c>
    </row>
    <row r="637" spans="1:17" x14ac:dyDescent="0.35">
      <c r="A637" t="s">
        <v>101</v>
      </c>
      <c r="B637" t="s">
        <v>17</v>
      </c>
      <c r="C637">
        <v>2020</v>
      </c>
      <c r="D637">
        <v>2</v>
      </c>
      <c r="E637">
        <v>2</v>
      </c>
      <c r="F637" t="s">
        <v>44</v>
      </c>
      <c r="G637">
        <v>2</v>
      </c>
      <c r="H637">
        <v>44</v>
      </c>
      <c r="I637">
        <v>7.7</v>
      </c>
      <c r="J637">
        <v>0</v>
      </c>
      <c r="K637">
        <v>0</v>
      </c>
      <c r="L637">
        <v>0</v>
      </c>
      <c r="M637">
        <v>0</v>
      </c>
      <c r="O637">
        <v>0</v>
      </c>
      <c r="P637" t="s">
        <v>640</v>
      </c>
      <c r="Q637">
        <v>0</v>
      </c>
    </row>
    <row r="638" spans="1:17" x14ac:dyDescent="0.35">
      <c r="A638" t="s">
        <v>102</v>
      </c>
      <c r="B638" t="s">
        <v>17</v>
      </c>
      <c r="C638">
        <v>2020</v>
      </c>
      <c r="D638">
        <v>2</v>
      </c>
      <c r="E638">
        <v>2</v>
      </c>
      <c r="F638" t="s">
        <v>44</v>
      </c>
      <c r="G638">
        <v>3</v>
      </c>
      <c r="H638">
        <v>47</v>
      </c>
      <c r="I638">
        <v>9</v>
      </c>
      <c r="J638">
        <v>0</v>
      </c>
      <c r="K638">
        <v>0</v>
      </c>
      <c r="L638">
        <v>0</v>
      </c>
      <c r="M638">
        <v>0</v>
      </c>
      <c r="O638">
        <v>0</v>
      </c>
      <c r="P638" t="s">
        <v>640</v>
      </c>
      <c r="Q638">
        <v>0</v>
      </c>
    </row>
    <row r="639" spans="1:17" x14ac:dyDescent="0.35">
      <c r="A639" t="s">
        <v>107</v>
      </c>
      <c r="B639" t="s">
        <v>17</v>
      </c>
      <c r="C639">
        <v>2020</v>
      </c>
      <c r="D639">
        <v>2</v>
      </c>
      <c r="E639">
        <v>2</v>
      </c>
      <c r="F639" t="s">
        <v>44</v>
      </c>
      <c r="G639">
        <v>8</v>
      </c>
      <c r="H639">
        <v>52</v>
      </c>
      <c r="I639">
        <v>12</v>
      </c>
      <c r="J639">
        <v>0</v>
      </c>
      <c r="K639">
        <v>0</v>
      </c>
      <c r="L639">
        <v>0</v>
      </c>
      <c r="M639">
        <v>0</v>
      </c>
      <c r="O639">
        <v>0</v>
      </c>
      <c r="P639" t="s">
        <v>640</v>
      </c>
      <c r="Q639">
        <v>0</v>
      </c>
    </row>
    <row r="640" spans="1:17" x14ac:dyDescent="0.35">
      <c r="A640" t="s">
        <v>109</v>
      </c>
      <c r="B640" t="s">
        <v>17</v>
      </c>
      <c r="C640">
        <v>2020</v>
      </c>
      <c r="D640">
        <v>2</v>
      </c>
      <c r="E640">
        <v>2</v>
      </c>
      <c r="F640" t="s">
        <v>44</v>
      </c>
      <c r="G640">
        <v>10</v>
      </c>
      <c r="H640">
        <v>63</v>
      </c>
      <c r="I640">
        <v>11.5</v>
      </c>
      <c r="J640">
        <v>0</v>
      </c>
      <c r="K640">
        <v>0</v>
      </c>
      <c r="L640">
        <v>0</v>
      </c>
      <c r="M640">
        <v>0</v>
      </c>
      <c r="O640">
        <v>0</v>
      </c>
      <c r="P640" t="s">
        <v>640</v>
      </c>
      <c r="Q640">
        <v>0</v>
      </c>
    </row>
    <row r="641" spans="1:17" x14ac:dyDescent="0.35">
      <c r="A641" t="s">
        <v>111</v>
      </c>
      <c r="B641" t="s">
        <v>17</v>
      </c>
      <c r="C641">
        <v>2020</v>
      </c>
      <c r="D641">
        <v>2</v>
      </c>
      <c r="E641">
        <v>3</v>
      </c>
      <c r="F641" t="s">
        <v>78</v>
      </c>
      <c r="G641">
        <v>2</v>
      </c>
      <c r="H641">
        <v>61</v>
      </c>
      <c r="I641">
        <v>15.9</v>
      </c>
      <c r="J641">
        <v>0</v>
      </c>
      <c r="K641">
        <v>0</v>
      </c>
      <c r="L641">
        <v>0</v>
      </c>
      <c r="M641">
        <v>0</v>
      </c>
      <c r="O641">
        <v>0</v>
      </c>
      <c r="Q641">
        <v>0</v>
      </c>
    </row>
    <row r="642" spans="1:17" x14ac:dyDescent="0.35">
      <c r="A642" t="s">
        <v>257</v>
      </c>
      <c r="B642" t="s">
        <v>17</v>
      </c>
      <c r="C642">
        <v>2018</v>
      </c>
      <c r="D642">
        <v>4</v>
      </c>
      <c r="E642">
        <v>5</v>
      </c>
      <c r="F642" t="s">
        <v>18</v>
      </c>
      <c r="G642">
        <v>5</v>
      </c>
      <c r="H642">
        <v>30</v>
      </c>
      <c r="I642">
        <v>4.5</v>
      </c>
      <c r="J642">
        <v>5</v>
      </c>
      <c r="K642">
        <v>10</v>
      </c>
      <c r="L642">
        <v>0</v>
      </c>
      <c r="M642">
        <v>0</v>
      </c>
      <c r="O642">
        <v>0</v>
      </c>
      <c r="Q642">
        <v>0</v>
      </c>
    </row>
    <row r="643" spans="1:17" x14ac:dyDescent="0.35">
      <c r="A643" t="s">
        <v>262</v>
      </c>
      <c r="B643" t="s">
        <v>17</v>
      </c>
      <c r="C643">
        <v>2018</v>
      </c>
      <c r="D643">
        <v>4</v>
      </c>
      <c r="E643">
        <v>5</v>
      </c>
      <c r="F643" t="s">
        <v>18</v>
      </c>
      <c r="G643">
        <v>9</v>
      </c>
      <c r="H643">
        <v>50</v>
      </c>
      <c r="I643">
        <v>2.7</v>
      </c>
      <c r="J643">
        <v>5</v>
      </c>
      <c r="K643">
        <v>5</v>
      </c>
      <c r="L643">
        <v>0</v>
      </c>
      <c r="M643">
        <v>0</v>
      </c>
      <c r="O643">
        <v>0</v>
      </c>
      <c r="Q643">
        <v>0</v>
      </c>
    </row>
    <row r="644" spans="1:17" x14ac:dyDescent="0.35">
      <c r="A644" t="s">
        <v>150</v>
      </c>
      <c r="B644" t="s">
        <v>17</v>
      </c>
      <c r="C644">
        <v>2018</v>
      </c>
      <c r="D644">
        <v>3</v>
      </c>
      <c r="E644">
        <v>1</v>
      </c>
      <c r="F644" t="s">
        <v>78</v>
      </c>
      <c r="G644">
        <v>1</v>
      </c>
      <c r="H644">
        <v>35</v>
      </c>
      <c r="I644">
        <v>4.4000000000000004</v>
      </c>
      <c r="J644">
        <v>10</v>
      </c>
      <c r="K644">
        <v>10</v>
      </c>
      <c r="L644">
        <v>0</v>
      </c>
      <c r="M644">
        <v>0</v>
      </c>
      <c r="O644">
        <v>0</v>
      </c>
      <c r="Q644">
        <v>0</v>
      </c>
    </row>
    <row r="645" spans="1:17" x14ac:dyDescent="0.35">
      <c r="A645" t="s">
        <v>398</v>
      </c>
      <c r="B645" t="s">
        <v>17</v>
      </c>
      <c r="C645">
        <v>2018</v>
      </c>
      <c r="D645">
        <v>7</v>
      </c>
      <c r="E645">
        <v>1</v>
      </c>
      <c r="F645" t="s">
        <v>18</v>
      </c>
      <c r="G645">
        <v>3</v>
      </c>
      <c r="H645">
        <v>34</v>
      </c>
      <c r="I645">
        <v>5</v>
      </c>
      <c r="J645">
        <v>10</v>
      </c>
      <c r="K645">
        <v>10</v>
      </c>
      <c r="L645">
        <v>0</v>
      </c>
      <c r="M645">
        <v>0</v>
      </c>
      <c r="O645">
        <v>0</v>
      </c>
      <c r="Q645">
        <v>0</v>
      </c>
    </row>
    <row r="646" spans="1:17" x14ac:dyDescent="0.35">
      <c r="A646" t="s">
        <v>401</v>
      </c>
      <c r="B646" t="s">
        <v>17</v>
      </c>
      <c r="C646">
        <v>2018</v>
      </c>
      <c r="D646">
        <v>7</v>
      </c>
      <c r="E646">
        <v>1</v>
      </c>
      <c r="F646" t="s">
        <v>18</v>
      </c>
      <c r="G646">
        <v>6</v>
      </c>
      <c r="H646">
        <v>32</v>
      </c>
      <c r="I646">
        <v>4.4000000000000004</v>
      </c>
      <c r="J646">
        <v>10</v>
      </c>
      <c r="K646">
        <v>10</v>
      </c>
      <c r="L646">
        <v>0</v>
      </c>
      <c r="M646">
        <v>0</v>
      </c>
      <c r="O646">
        <v>0</v>
      </c>
      <c r="Q646">
        <v>0</v>
      </c>
    </row>
    <row r="647" spans="1:17" x14ac:dyDescent="0.35">
      <c r="A647" t="s">
        <v>581</v>
      </c>
      <c r="B647" t="s">
        <v>17</v>
      </c>
      <c r="C647">
        <v>2018</v>
      </c>
      <c r="D647">
        <v>10</v>
      </c>
      <c r="E647">
        <v>1</v>
      </c>
      <c r="F647" t="s">
        <v>32</v>
      </c>
      <c r="G647">
        <v>5</v>
      </c>
      <c r="H647">
        <v>65</v>
      </c>
      <c r="I647">
        <v>9.1999999999999993</v>
      </c>
      <c r="J647">
        <v>10</v>
      </c>
      <c r="K647">
        <v>10</v>
      </c>
      <c r="L647">
        <v>0</v>
      </c>
      <c r="M647">
        <v>0</v>
      </c>
      <c r="O647">
        <v>0</v>
      </c>
      <c r="Q647">
        <v>0</v>
      </c>
    </row>
    <row r="648" spans="1:17" x14ac:dyDescent="0.35">
      <c r="A648" t="s">
        <v>586</v>
      </c>
      <c r="B648" t="s">
        <v>17</v>
      </c>
      <c r="C648">
        <v>2018</v>
      </c>
      <c r="D648">
        <v>10</v>
      </c>
      <c r="E648">
        <v>1</v>
      </c>
      <c r="F648" t="s">
        <v>32</v>
      </c>
      <c r="G648">
        <v>10</v>
      </c>
      <c r="H648">
        <v>31</v>
      </c>
      <c r="I648">
        <v>5.0999999999999996</v>
      </c>
      <c r="J648">
        <v>10</v>
      </c>
      <c r="K648">
        <v>10</v>
      </c>
      <c r="L648">
        <v>0</v>
      </c>
      <c r="M648">
        <v>0</v>
      </c>
      <c r="O648">
        <v>0</v>
      </c>
      <c r="Q648">
        <v>0</v>
      </c>
    </row>
    <row r="649" spans="1:17" x14ac:dyDescent="0.35">
      <c r="A649" t="s">
        <v>39</v>
      </c>
      <c r="B649" t="s">
        <v>17</v>
      </c>
      <c r="C649">
        <v>2018</v>
      </c>
      <c r="D649">
        <v>1</v>
      </c>
      <c r="E649">
        <v>2</v>
      </c>
      <c r="F649" t="s">
        <v>32</v>
      </c>
      <c r="G649">
        <v>6</v>
      </c>
      <c r="H649">
        <v>27.5</v>
      </c>
      <c r="I649">
        <v>4.5999999999999996</v>
      </c>
      <c r="J649">
        <v>10</v>
      </c>
      <c r="K649">
        <v>0</v>
      </c>
      <c r="L649">
        <v>0</v>
      </c>
      <c r="M649">
        <v>0</v>
      </c>
      <c r="N649" t="s">
        <v>38</v>
      </c>
      <c r="O649">
        <v>0</v>
      </c>
      <c r="Q649">
        <v>0</v>
      </c>
    </row>
    <row r="650" spans="1:17" x14ac:dyDescent="0.35">
      <c r="A650" t="s">
        <v>533</v>
      </c>
      <c r="B650" t="s">
        <v>17</v>
      </c>
      <c r="C650">
        <v>2018</v>
      </c>
      <c r="D650">
        <v>9</v>
      </c>
      <c r="E650">
        <v>2</v>
      </c>
      <c r="F650" t="s">
        <v>18</v>
      </c>
      <c r="G650">
        <v>7</v>
      </c>
      <c r="H650">
        <v>54</v>
      </c>
      <c r="I650">
        <v>7</v>
      </c>
      <c r="J650">
        <v>10</v>
      </c>
      <c r="K650">
        <v>10</v>
      </c>
      <c r="L650">
        <v>0</v>
      </c>
      <c r="M650">
        <v>0</v>
      </c>
      <c r="O650">
        <v>0</v>
      </c>
      <c r="Q650">
        <v>0</v>
      </c>
    </row>
    <row r="651" spans="1:17" x14ac:dyDescent="0.35">
      <c r="A651" t="s">
        <v>180</v>
      </c>
      <c r="B651" t="s">
        <v>17</v>
      </c>
      <c r="C651">
        <v>2018</v>
      </c>
      <c r="D651">
        <v>3</v>
      </c>
      <c r="E651">
        <v>3</v>
      </c>
      <c r="F651" t="s">
        <v>32</v>
      </c>
      <c r="G651">
        <v>10</v>
      </c>
      <c r="H651">
        <v>42</v>
      </c>
      <c r="I651">
        <v>5.6</v>
      </c>
      <c r="J651">
        <v>10</v>
      </c>
      <c r="K651">
        <v>5</v>
      </c>
      <c r="L651">
        <v>0</v>
      </c>
      <c r="M651">
        <v>0</v>
      </c>
      <c r="O651">
        <v>0</v>
      </c>
      <c r="Q651">
        <v>0</v>
      </c>
    </row>
    <row r="652" spans="1:17" x14ac:dyDescent="0.35">
      <c r="A652" t="s">
        <v>183</v>
      </c>
      <c r="B652" t="s">
        <v>17</v>
      </c>
      <c r="C652">
        <v>2018</v>
      </c>
      <c r="D652">
        <v>3</v>
      </c>
      <c r="E652">
        <v>4</v>
      </c>
      <c r="F652" t="s">
        <v>44</v>
      </c>
      <c r="G652">
        <v>2</v>
      </c>
      <c r="H652">
        <v>19</v>
      </c>
      <c r="I652">
        <v>27</v>
      </c>
      <c r="J652">
        <v>10</v>
      </c>
      <c r="K652">
        <v>10</v>
      </c>
      <c r="L652">
        <v>0</v>
      </c>
      <c r="M652">
        <v>0</v>
      </c>
      <c r="O652">
        <v>0</v>
      </c>
      <c r="P652" t="s">
        <v>182</v>
      </c>
      <c r="Q652">
        <v>0</v>
      </c>
    </row>
    <row r="653" spans="1:17" x14ac:dyDescent="0.35">
      <c r="A653" t="s">
        <v>245</v>
      </c>
      <c r="B653" t="s">
        <v>17</v>
      </c>
      <c r="C653">
        <v>2018</v>
      </c>
      <c r="D653">
        <v>4</v>
      </c>
      <c r="E653">
        <v>4</v>
      </c>
      <c r="F653" t="s">
        <v>32</v>
      </c>
      <c r="G653">
        <v>3</v>
      </c>
      <c r="H653">
        <v>36</v>
      </c>
      <c r="I653">
        <v>5.8</v>
      </c>
      <c r="J653">
        <v>10</v>
      </c>
      <c r="K653">
        <v>10</v>
      </c>
      <c r="L653">
        <v>0</v>
      </c>
      <c r="M653">
        <v>0</v>
      </c>
      <c r="O653">
        <v>0</v>
      </c>
      <c r="Q653">
        <v>0</v>
      </c>
    </row>
    <row r="654" spans="1:17" x14ac:dyDescent="0.35">
      <c r="A654" t="s">
        <v>247</v>
      </c>
      <c r="B654" t="s">
        <v>17</v>
      </c>
      <c r="C654">
        <v>2018</v>
      </c>
      <c r="D654">
        <v>4</v>
      </c>
      <c r="E654">
        <v>4</v>
      </c>
      <c r="F654" t="s">
        <v>32</v>
      </c>
      <c r="G654">
        <v>5</v>
      </c>
      <c r="H654">
        <v>32</v>
      </c>
      <c r="I654">
        <v>5.6</v>
      </c>
      <c r="J654">
        <v>10</v>
      </c>
      <c r="K654">
        <v>10</v>
      </c>
      <c r="L654">
        <v>0</v>
      </c>
      <c r="M654">
        <v>0</v>
      </c>
      <c r="O654">
        <v>0</v>
      </c>
      <c r="Q654">
        <v>0</v>
      </c>
    </row>
    <row r="655" spans="1:17" x14ac:dyDescent="0.35">
      <c r="A655" t="s">
        <v>249</v>
      </c>
      <c r="B655" t="s">
        <v>17</v>
      </c>
      <c r="C655">
        <v>2018</v>
      </c>
      <c r="D655">
        <v>4</v>
      </c>
      <c r="E655">
        <v>4</v>
      </c>
      <c r="F655" t="s">
        <v>32</v>
      </c>
      <c r="G655">
        <v>7</v>
      </c>
      <c r="H655">
        <v>41</v>
      </c>
      <c r="I655">
        <v>7</v>
      </c>
      <c r="J655">
        <v>10</v>
      </c>
      <c r="K655">
        <v>10</v>
      </c>
      <c r="L655">
        <v>0</v>
      </c>
      <c r="M655">
        <v>0</v>
      </c>
      <c r="O655">
        <v>0</v>
      </c>
      <c r="Q655">
        <v>0</v>
      </c>
    </row>
    <row r="656" spans="1:17" x14ac:dyDescent="0.35">
      <c r="A656" t="s">
        <v>251</v>
      </c>
      <c r="B656" t="s">
        <v>17</v>
      </c>
      <c r="C656">
        <v>2018</v>
      </c>
      <c r="D656">
        <v>4</v>
      </c>
      <c r="E656">
        <v>4</v>
      </c>
      <c r="F656" t="s">
        <v>32</v>
      </c>
      <c r="G656">
        <v>9</v>
      </c>
      <c r="H656">
        <v>60</v>
      </c>
      <c r="I656">
        <v>8.4</v>
      </c>
      <c r="J656">
        <v>10</v>
      </c>
      <c r="K656">
        <v>10</v>
      </c>
      <c r="L656">
        <v>0</v>
      </c>
      <c r="M656">
        <v>0</v>
      </c>
      <c r="O656">
        <v>0</v>
      </c>
      <c r="Q656">
        <v>0</v>
      </c>
    </row>
    <row r="657" spans="1:17" x14ac:dyDescent="0.35">
      <c r="A657" t="s">
        <v>490</v>
      </c>
      <c r="B657" t="s">
        <v>17</v>
      </c>
      <c r="C657">
        <v>2018</v>
      </c>
      <c r="D657">
        <v>8</v>
      </c>
      <c r="E657">
        <v>4</v>
      </c>
      <c r="F657" t="s">
        <v>18</v>
      </c>
      <c r="G657">
        <v>4</v>
      </c>
      <c r="H657">
        <v>20</v>
      </c>
      <c r="I657">
        <v>4.5999999999999996</v>
      </c>
      <c r="J657">
        <v>10</v>
      </c>
      <c r="K657">
        <v>10</v>
      </c>
      <c r="L657">
        <v>0</v>
      </c>
      <c r="M657">
        <v>0</v>
      </c>
      <c r="O657">
        <v>0</v>
      </c>
      <c r="Q657">
        <v>0</v>
      </c>
    </row>
    <row r="658" spans="1:17" x14ac:dyDescent="0.35">
      <c r="A658" t="s">
        <v>53</v>
      </c>
      <c r="B658" t="s">
        <v>17</v>
      </c>
      <c r="C658">
        <v>2019</v>
      </c>
      <c r="D658">
        <v>1</v>
      </c>
      <c r="E658">
        <v>3</v>
      </c>
      <c r="F658" t="s">
        <v>44</v>
      </c>
      <c r="G658">
        <v>9</v>
      </c>
      <c r="H658">
        <v>47</v>
      </c>
      <c r="I658">
        <v>8.1999999999999993</v>
      </c>
      <c r="J658">
        <v>10</v>
      </c>
      <c r="K658">
        <v>10</v>
      </c>
      <c r="L658">
        <v>0</v>
      </c>
      <c r="M658">
        <v>0</v>
      </c>
      <c r="O658">
        <v>0</v>
      </c>
      <c r="Q658">
        <v>0</v>
      </c>
    </row>
    <row r="659" spans="1:17" x14ac:dyDescent="0.35">
      <c r="A659" t="s">
        <v>176</v>
      </c>
      <c r="B659" t="s">
        <v>17</v>
      </c>
      <c r="C659">
        <v>2019</v>
      </c>
      <c r="D659">
        <v>3</v>
      </c>
      <c r="E659">
        <v>3</v>
      </c>
      <c r="F659" t="s">
        <v>32</v>
      </c>
      <c r="G659">
        <v>6</v>
      </c>
      <c r="H659">
        <v>41</v>
      </c>
      <c r="I659">
        <v>10.1</v>
      </c>
      <c r="J659">
        <v>10</v>
      </c>
      <c r="K659">
        <v>10</v>
      </c>
      <c r="L659">
        <v>0</v>
      </c>
      <c r="M659">
        <v>0</v>
      </c>
      <c r="O659">
        <v>0</v>
      </c>
      <c r="Q659">
        <v>0</v>
      </c>
    </row>
    <row r="660" spans="1:17" x14ac:dyDescent="0.35">
      <c r="A660" t="s">
        <v>237</v>
      </c>
      <c r="B660" t="s">
        <v>17</v>
      </c>
      <c r="C660">
        <v>2019</v>
      </c>
      <c r="D660">
        <v>4</v>
      </c>
      <c r="E660">
        <v>3</v>
      </c>
      <c r="F660" t="s">
        <v>78</v>
      </c>
      <c r="G660">
        <v>5</v>
      </c>
      <c r="H660">
        <v>39</v>
      </c>
      <c r="I660">
        <v>8</v>
      </c>
      <c r="J660">
        <v>10</v>
      </c>
      <c r="K660">
        <v>10</v>
      </c>
      <c r="L660">
        <v>0</v>
      </c>
      <c r="M660">
        <v>0</v>
      </c>
      <c r="O660">
        <v>0</v>
      </c>
      <c r="Q660">
        <v>0</v>
      </c>
    </row>
    <row r="661" spans="1:17" x14ac:dyDescent="0.35">
      <c r="A661" t="s">
        <v>354</v>
      </c>
      <c r="B661" t="s">
        <v>17</v>
      </c>
      <c r="C661">
        <v>2019</v>
      </c>
      <c r="D661">
        <v>6</v>
      </c>
      <c r="E661">
        <v>2</v>
      </c>
      <c r="F661" t="s">
        <v>32</v>
      </c>
      <c r="G661">
        <v>9</v>
      </c>
      <c r="H661">
        <v>57</v>
      </c>
      <c r="I661">
        <v>7.7</v>
      </c>
      <c r="J661">
        <v>10</v>
      </c>
      <c r="K661">
        <v>10</v>
      </c>
      <c r="L661">
        <v>0</v>
      </c>
      <c r="M661">
        <v>0</v>
      </c>
      <c r="O661">
        <v>0</v>
      </c>
      <c r="Q661">
        <v>0</v>
      </c>
    </row>
    <row r="662" spans="1:17" x14ac:dyDescent="0.35">
      <c r="A662" t="s">
        <v>389</v>
      </c>
      <c r="B662" t="s">
        <v>17</v>
      </c>
      <c r="C662">
        <v>2019</v>
      </c>
      <c r="D662">
        <v>6</v>
      </c>
      <c r="E662">
        <v>6</v>
      </c>
      <c r="F662" t="s">
        <v>44</v>
      </c>
      <c r="G662">
        <v>4</v>
      </c>
      <c r="H662">
        <v>42</v>
      </c>
      <c r="I662">
        <v>7.9</v>
      </c>
      <c r="J662">
        <v>10</v>
      </c>
      <c r="K662">
        <v>10</v>
      </c>
      <c r="L662">
        <v>0</v>
      </c>
      <c r="M662">
        <v>0</v>
      </c>
      <c r="O662">
        <v>0</v>
      </c>
      <c r="Q662">
        <v>0</v>
      </c>
    </row>
    <row r="663" spans="1:17" x14ac:dyDescent="0.35">
      <c r="A663" t="s">
        <v>392</v>
      </c>
      <c r="B663" t="s">
        <v>17</v>
      </c>
      <c r="C663">
        <v>2019</v>
      </c>
      <c r="D663">
        <v>6</v>
      </c>
      <c r="E663">
        <v>6</v>
      </c>
      <c r="F663" t="s">
        <v>44</v>
      </c>
      <c r="G663">
        <v>7</v>
      </c>
      <c r="H663">
        <v>39</v>
      </c>
      <c r="I663">
        <v>5.5</v>
      </c>
      <c r="J663">
        <v>10</v>
      </c>
      <c r="K663">
        <v>10</v>
      </c>
      <c r="L663">
        <v>0</v>
      </c>
      <c r="M663">
        <v>0</v>
      </c>
      <c r="O663">
        <v>0</v>
      </c>
      <c r="Q663">
        <v>0</v>
      </c>
    </row>
    <row r="664" spans="1:17" x14ac:dyDescent="0.35">
      <c r="A664" t="s">
        <v>406</v>
      </c>
      <c r="B664" t="s">
        <v>17</v>
      </c>
      <c r="C664">
        <v>2019</v>
      </c>
      <c r="D664">
        <v>7</v>
      </c>
      <c r="E664">
        <v>2</v>
      </c>
      <c r="F664" t="s">
        <v>66</v>
      </c>
      <c r="G664">
        <v>1</v>
      </c>
      <c r="H664">
        <v>48</v>
      </c>
      <c r="I664">
        <v>7.5</v>
      </c>
      <c r="J664">
        <v>10</v>
      </c>
      <c r="K664">
        <v>10</v>
      </c>
      <c r="L664">
        <v>0</v>
      </c>
      <c r="M664">
        <v>0</v>
      </c>
      <c r="O664">
        <v>0</v>
      </c>
      <c r="Q664">
        <v>2</v>
      </c>
    </row>
    <row r="665" spans="1:17" x14ac:dyDescent="0.35">
      <c r="A665" t="s">
        <v>417</v>
      </c>
      <c r="B665" t="s">
        <v>17</v>
      </c>
      <c r="C665">
        <v>2019</v>
      </c>
      <c r="D665">
        <v>7</v>
      </c>
      <c r="E665">
        <v>3</v>
      </c>
      <c r="F665" t="s">
        <v>32</v>
      </c>
      <c r="G665">
        <v>2</v>
      </c>
      <c r="H665">
        <v>37</v>
      </c>
      <c r="I665">
        <v>6.8</v>
      </c>
      <c r="J665">
        <v>10</v>
      </c>
      <c r="K665">
        <v>10</v>
      </c>
      <c r="L665">
        <v>0</v>
      </c>
      <c r="M665">
        <v>0</v>
      </c>
      <c r="O665">
        <v>0</v>
      </c>
      <c r="Q665">
        <v>0</v>
      </c>
    </row>
    <row r="666" spans="1:17" x14ac:dyDescent="0.35">
      <c r="A666" t="s">
        <v>423</v>
      </c>
      <c r="B666" t="s">
        <v>17</v>
      </c>
      <c r="C666">
        <v>2019</v>
      </c>
      <c r="D666">
        <v>7</v>
      </c>
      <c r="E666">
        <v>3</v>
      </c>
      <c r="F666" t="s">
        <v>32</v>
      </c>
      <c r="G666">
        <v>8</v>
      </c>
      <c r="H666">
        <v>43</v>
      </c>
      <c r="I666">
        <v>8.5</v>
      </c>
      <c r="J666">
        <v>10</v>
      </c>
      <c r="K666">
        <v>10</v>
      </c>
      <c r="L666">
        <v>0</v>
      </c>
      <c r="M666">
        <v>0</v>
      </c>
      <c r="N666" t="s">
        <v>38</v>
      </c>
      <c r="O666">
        <v>0</v>
      </c>
      <c r="Q666">
        <v>0</v>
      </c>
    </row>
    <row r="667" spans="1:17" x14ac:dyDescent="0.35">
      <c r="A667" t="s">
        <v>605</v>
      </c>
      <c r="B667" t="s">
        <v>17</v>
      </c>
      <c r="C667">
        <v>2019</v>
      </c>
      <c r="D667">
        <v>10</v>
      </c>
      <c r="E667">
        <v>3</v>
      </c>
      <c r="F667" t="s">
        <v>66</v>
      </c>
      <c r="G667">
        <v>8</v>
      </c>
      <c r="H667">
        <v>70</v>
      </c>
      <c r="I667">
        <v>14.1</v>
      </c>
      <c r="J667">
        <v>10</v>
      </c>
      <c r="K667">
        <v>10</v>
      </c>
      <c r="L667">
        <v>0</v>
      </c>
      <c r="M667">
        <v>0</v>
      </c>
      <c r="O667">
        <v>0</v>
      </c>
      <c r="Q667">
        <v>4</v>
      </c>
    </row>
    <row r="668" spans="1:17" x14ac:dyDescent="0.35">
      <c r="A668" t="s">
        <v>637</v>
      </c>
      <c r="B668" t="s">
        <v>17</v>
      </c>
      <c r="C668">
        <v>2019</v>
      </c>
      <c r="D668">
        <v>10</v>
      </c>
      <c r="E668">
        <v>6</v>
      </c>
      <c r="F668" t="s">
        <v>18</v>
      </c>
      <c r="G668">
        <v>10</v>
      </c>
      <c r="H668">
        <v>50</v>
      </c>
      <c r="I668">
        <v>6.6</v>
      </c>
      <c r="J668">
        <v>10</v>
      </c>
      <c r="K668">
        <v>10</v>
      </c>
      <c r="L668">
        <v>0</v>
      </c>
      <c r="M668">
        <v>0</v>
      </c>
      <c r="O668">
        <v>0</v>
      </c>
      <c r="Q668">
        <v>0</v>
      </c>
    </row>
    <row r="669" spans="1:17" x14ac:dyDescent="0.35">
      <c r="A669" t="s">
        <v>112</v>
      </c>
      <c r="B669" t="s">
        <v>17</v>
      </c>
      <c r="C669">
        <v>2020</v>
      </c>
      <c r="D669">
        <v>2</v>
      </c>
      <c r="E669">
        <v>3</v>
      </c>
      <c r="F669" t="s">
        <v>78</v>
      </c>
      <c r="G669">
        <v>3</v>
      </c>
      <c r="H669">
        <v>63</v>
      </c>
      <c r="I669">
        <v>17.3</v>
      </c>
      <c r="J669">
        <v>0</v>
      </c>
      <c r="K669">
        <v>0</v>
      </c>
      <c r="L669">
        <v>0</v>
      </c>
      <c r="M669">
        <v>0</v>
      </c>
      <c r="O669">
        <v>0</v>
      </c>
      <c r="Q669">
        <v>0</v>
      </c>
    </row>
    <row r="670" spans="1:17" x14ac:dyDescent="0.35">
      <c r="A670" t="s">
        <v>20</v>
      </c>
      <c r="B670" t="s">
        <v>17</v>
      </c>
      <c r="C670">
        <v>2018</v>
      </c>
      <c r="D670">
        <v>1</v>
      </c>
      <c r="E670">
        <v>1</v>
      </c>
      <c r="F670" t="s">
        <v>18</v>
      </c>
      <c r="G670">
        <v>2</v>
      </c>
      <c r="H670">
        <v>27</v>
      </c>
      <c r="I670">
        <v>4.5</v>
      </c>
      <c r="J670">
        <v>20</v>
      </c>
      <c r="K670">
        <v>10</v>
      </c>
      <c r="L670">
        <v>0</v>
      </c>
      <c r="M670">
        <v>0</v>
      </c>
      <c r="O670">
        <v>0</v>
      </c>
      <c r="Q670">
        <v>0</v>
      </c>
    </row>
    <row r="671" spans="1:17" x14ac:dyDescent="0.35">
      <c r="A671" t="s">
        <v>464</v>
      </c>
      <c r="B671" t="s">
        <v>17</v>
      </c>
      <c r="C671">
        <v>2018</v>
      </c>
      <c r="D671">
        <v>8</v>
      </c>
      <c r="E671">
        <v>1</v>
      </c>
      <c r="F671" t="s">
        <v>32</v>
      </c>
      <c r="G671">
        <v>8</v>
      </c>
      <c r="H671">
        <v>43</v>
      </c>
      <c r="I671">
        <v>5.7</v>
      </c>
      <c r="J671">
        <v>20</v>
      </c>
      <c r="K671">
        <v>10</v>
      </c>
      <c r="L671">
        <v>0</v>
      </c>
      <c r="M671">
        <v>0</v>
      </c>
      <c r="O671">
        <v>0</v>
      </c>
      <c r="Q671">
        <v>0</v>
      </c>
    </row>
    <row r="672" spans="1:17" x14ac:dyDescent="0.35">
      <c r="A672" t="s">
        <v>519</v>
      </c>
      <c r="B672" t="s">
        <v>17</v>
      </c>
      <c r="C672">
        <v>2018</v>
      </c>
      <c r="D672">
        <v>9</v>
      </c>
      <c r="E672">
        <v>1</v>
      </c>
      <c r="F672" t="s">
        <v>44</v>
      </c>
      <c r="G672">
        <v>3</v>
      </c>
      <c r="H672">
        <v>37</v>
      </c>
      <c r="I672">
        <v>4.5</v>
      </c>
      <c r="J672">
        <v>20</v>
      </c>
      <c r="K672">
        <v>10</v>
      </c>
      <c r="L672">
        <v>0</v>
      </c>
      <c r="M672">
        <v>0</v>
      </c>
      <c r="O672">
        <v>0</v>
      </c>
      <c r="Q672">
        <v>0</v>
      </c>
    </row>
    <row r="673" spans="1:17" x14ac:dyDescent="0.35">
      <c r="A673" t="s">
        <v>354</v>
      </c>
      <c r="B673" t="s">
        <v>17</v>
      </c>
      <c r="C673">
        <v>2018</v>
      </c>
      <c r="D673">
        <v>6</v>
      </c>
      <c r="E673">
        <v>2</v>
      </c>
      <c r="F673" t="s">
        <v>32</v>
      </c>
      <c r="G673">
        <v>9</v>
      </c>
      <c r="H673">
        <v>51</v>
      </c>
      <c r="I673">
        <v>6.9</v>
      </c>
      <c r="J673">
        <v>20</v>
      </c>
      <c r="K673">
        <v>10</v>
      </c>
      <c r="L673">
        <v>0</v>
      </c>
      <c r="M673">
        <v>0</v>
      </c>
      <c r="O673">
        <v>0</v>
      </c>
      <c r="Q673">
        <v>0</v>
      </c>
    </row>
    <row r="674" spans="1:17" x14ac:dyDescent="0.35">
      <c r="A674" t="s">
        <v>243</v>
      </c>
      <c r="B674" t="s">
        <v>17</v>
      </c>
      <c r="C674">
        <v>2018</v>
      </c>
      <c r="D674">
        <v>4</v>
      </c>
      <c r="E674">
        <v>4</v>
      </c>
      <c r="F674" t="s">
        <v>32</v>
      </c>
      <c r="G674">
        <v>1</v>
      </c>
      <c r="H674">
        <v>38</v>
      </c>
      <c r="I674">
        <v>5.3</v>
      </c>
      <c r="J674">
        <v>20</v>
      </c>
      <c r="K674">
        <v>10</v>
      </c>
      <c r="L674">
        <v>0</v>
      </c>
      <c r="M674">
        <v>0</v>
      </c>
      <c r="O674">
        <v>0</v>
      </c>
      <c r="Q674">
        <v>0</v>
      </c>
    </row>
    <row r="675" spans="1:17" x14ac:dyDescent="0.35">
      <c r="A675" t="s">
        <v>374</v>
      </c>
      <c r="B675" t="s">
        <v>17</v>
      </c>
      <c r="C675">
        <v>2018</v>
      </c>
      <c r="D675">
        <v>6</v>
      </c>
      <c r="E675">
        <v>4</v>
      </c>
      <c r="F675" t="s">
        <v>66</v>
      </c>
      <c r="G675">
        <v>9</v>
      </c>
      <c r="H675">
        <v>53</v>
      </c>
      <c r="I675">
        <v>10.9</v>
      </c>
      <c r="J675">
        <v>20</v>
      </c>
      <c r="K675">
        <v>10</v>
      </c>
      <c r="L675">
        <v>0</v>
      </c>
      <c r="M675">
        <v>0</v>
      </c>
      <c r="O675">
        <v>0</v>
      </c>
      <c r="Q675">
        <v>2</v>
      </c>
    </row>
    <row r="676" spans="1:17" x14ac:dyDescent="0.35">
      <c r="A676" t="s">
        <v>426</v>
      </c>
      <c r="B676" t="s">
        <v>17</v>
      </c>
      <c r="C676">
        <v>2018</v>
      </c>
      <c r="D676">
        <v>7</v>
      </c>
      <c r="E676">
        <v>4</v>
      </c>
      <c r="F676" t="s">
        <v>78</v>
      </c>
      <c r="G676">
        <v>1</v>
      </c>
      <c r="H676">
        <v>42</v>
      </c>
      <c r="I676">
        <v>7.4</v>
      </c>
      <c r="J676">
        <v>20</v>
      </c>
      <c r="K676">
        <v>10</v>
      </c>
      <c r="L676">
        <v>0</v>
      </c>
      <c r="M676">
        <v>0</v>
      </c>
      <c r="O676">
        <v>0</v>
      </c>
      <c r="Q676">
        <v>0</v>
      </c>
    </row>
    <row r="677" spans="1:17" x14ac:dyDescent="0.35">
      <c r="A677" t="s">
        <v>495</v>
      </c>
      <c r="B677" t="s">
        <v>17</v>
      </c>
      <c r="C677">
        <v>2018</v>
      </c>
      <c r="D677">
        <v>8</v>
      </c>
      <c r="E677">
        <v>4</v>
      </c>
      <c r="F677" t="s">
        <v>18</v>
      </c>
      <c r="G677">
        <v>9</v>
      </c>
      <c r="H677">
        <v>39</v>
      </c>
      <c r="I677">
        <v>7</v>
      </c>
      <c r="J677">
        <v>20</v>
      </c>
      <c r="K677">
        <v>10</v>
      </c>
      <c r="L677">
        <v>0</v>
      </c>
      <c r="M677">
        <v>0</v>
      </c>
      <c r="O677">
        <v>0</v>
      </c>
      <c r="Q677">
        <v>0</v>
      </c>
    </row>
    <row r="678" spans="1:17" x14ac:dyDescent="0.35">
      <c r="A678" t="s">
        <v>550</v>
      </c>
      <c r="B678" t="s">
        <v>17</v>
      </c>
      <c r="C678">
        <v>2018</v>
      </c>
      <c r="D678">
        <v>9</v>
      </c>
      <c r="E678">
        <v>4</v>
      </c>
      <c r="F678" t="s">
        <v>32</v>
      </c>
      <c r="G678">
        <v>4</v>
      </c>
      <c r="H678">
        <v>50</v>
      </c>
      <c r="I678">
        <v>5.2</v>
      </c>
      <c r="J678">
        <v>20</v>
      </c>
      <c r="K678">
        <v>20</v>
      </c>
      <c r="L678">
        <v>0</v>
      </c>
      <c r="M678">
        <v>0</v>
      </c>
      <c r="O678">
        <v>0</v>
      </c>
      <c r="Q678">
        <v>0</v>
      </c>
    </row>
    <row r="679" spans="1:17" x14ac:dyDescent="0.35">
      <c r="A679" t="s">
        <v>555</v>
      </c>
      <c r="B679" t="s">
        <v>17</v>
      </c>
      <c r="C679">
        <v>2018</v>
      </c>
      <c r="D679">
        <v>9</v>
      </c>
      <c r="E679">
        <v>4</v>
      </c>
      <c r="F679" t="s">
        <v>32</v>
      </c>
      <c r="G679">
        <v>9</v>
      </c>
      <c r="H679">
        <v>48</v>
      </c>
      <c r="I679">
        <v>7.8</v>
      </c>
      <c r="J679">
        <v>20</v>
      </c>
      <c r="K679">
        <v>10</v>
      </c>
      <c r="L679">
        <v>0</v>
      </c>
      <c r="M679">
        <v>0</v>
      </c>
      <c r="O679">
        <v>0</v>
      </c>
      <c r="Q679">
        <v>0</v>
      </c>
    </row>
    <row r="680" spans="1:17" x14ac:dyDescent="0.35">
      <c r="A680" t="s">
        <v>256</v>
      </c>
      <c r="B680" t="s">
        <v>17</v>
      </c>
      <c r="C680">
        <v>2018</v>
      </c>
      <c r="D680">
        <v>4</v>
      </c>
      <c r="E680">
        <v>5</v>
      </c>
      <c r="F680" t="s">
        <v>18</v>
      </c>
      <c r="G680">
        <v>4</v>
      </c>
      <c r="H680">
        <v>65</v>
      </c>
      <c r="I680">
        <v>9.8000000000000007</v>
      </c>
      <c r="J680">
        <v>20</v>
      </c>
      <c r="K680">
        <v>10</v>
      </c>
      <c r="L680">
        <v>0</v>
      </c>
      <c r="M680">
        <v>0</v>
      </c>
      <c r="O680">
        <v>0</v>
      </c>
      <c r="Q680">
        <v>0</v>
      </c>
    </row>
    <row r="681" spans="1:17" x14ac:dyDescent="0.35">
      <c r="A681" t="s">
        <v>142</v>
      </c>
      <c r="B681" t="s">
        <v>17</v>
      </c>
      <c r="C681">
        <v>2018</v>
      </c>
      <c r="D681">
        <v>2</v>
      </c>
      <c r="E681">
        <v>6</v>
      </c>
      <c r="F681" t="s">
        <v>18</v>
      </c>
      <c r="G681">
        <v>3</v>
      </c>
      <c r="H681">
        <v>32</v>
      </c>
      <c r="I681">
        <v>5.0999999999999996</v>
      </c>
      <c r="J681">
        <v>20</v>
      </c>
      <c r="K681">
        <v>10</v>
      </c>
      <c r="L681">
        <v>0</v>
      </c>
      <c r="M681">
        <v>0</v>
      </c>
      <c r="O681">
        <v>0</v>
      </c>
      <c r="Q681">
        <v>0</v>
      </c>
    </row>
    <row r="682" spans="1:17" x14ac:dyDescent="0.35">
      <c r="A682" t="s">
        <v>83</v>
      </c>
      <c r="B682" t="s">
        <v>17</v>
      </c>
      <c r="C682">
        <v>2019</v>
      </c>
      <c r="D682">
        <v>1</v>
      </c>
      <c r="E682">
        <v>6</v>
      </c>
      <c r="F682" t="s">
        <v>78</v>
      </c>
      <c r="G682">
        <v>5</v>
      </c>
      <c r="H682">
        <v>38</v>
      </c>
      <c r="I682">
        <v>10.8</v>
      </c>
      <c r="J682">
        <v>20</v>
      </c>
      <c r="K682">
        <v>10</v>
      </c>
      <c r="L682">
        <v>0</v>
      </c>
      <c r="M682">
        <v>0</v>
      </c>
      <c r="O682">
        <v>0</v>
      </c>
      <c r="Q682">
        <v>0</v>
      </c>
    </row>
    <row r="683" spans="1:17" x14ac:dyDescent="0.35">
      <c r="A683" t="s">
        <v>139</v>
      </c>
      <c r="B683" t="s">
        <v>17</v>
      </c>
      <c r="C683">
        <v>2019</v>
      </c>
      <c r="D683">
        <v>2</v>
      </c>
      <c r="E683">
        <v>5</v>
      </c>
      <c r="F683" t="s">
        <v>32</v>
      </c>
      <c r="G683">
        <v>10</v>
      </c>
      <c r="H683">
        <v>45</v>
      </c>
      <c r="I683">
        <v>10.4</v>
      </c>
      <c r="J683">
        <v>20</v>
      </c>
      <c r="K683">
        <v>10</v>
      </c>
      <c r="L683">
        <v>0</v>
      </c>
      <c r="M683">
        <v>0</v>
      </c>
      <c r="O683">
        <v>0</v>
      </c>
      <c r="Q683">
        <v>0</v>
      </c>
    </row>
    <row r="684" spans="1:17" x14ac:dyDescent="0.35">
      <c r="A684" t="s">
        <v>177</v>
      </c>
      <c r="B684" t="s">
        <v>17</v>
      </c>
      <c r="C684">
        <v>2019</v>
      </c>
      <c r="D684">
        <v>3</v>
      </c>
      <c r="E684">
        <v>3</v>
      </c>
      <c r="F684" t="s">
        <v>32</v>
      </c>
      <c r="G684">
        <v>7</v>
      </c>
      <c r="H684">
        <v>51</v>
      </c>
      <c r="I684">
        <v>11.3</v>
      </c>
      <c r="J684">
        <v>20</v>
      </c>
      <c r="K684">
        <v>10</v>
      </c>
      <c r="L684">
        <v>0</v>
      </c>
      <c r="M684">
        <v>0</v>
      </c>
      <c r="O684">
        <v>0</v>
      </c>
      <c r="Q684">
        <v>0</v>
      </c>
    </row>
    <row r="685" spans="1:17" x14ac:dyDescent="0.35">
      <c r="A685" t="s">
        <v>179</v>
      </c>
      <c r="B685" t="s">
        <v>17</v>
      </c>
      <c r="C685">
        <v>2019</v>
      </c>
      <c r="D685">
        <v>3</v>
      </c>
      <c r="E685">
        <v>3</v>
      </c>
      <c r="F685" t="s">
        <v>32</v>
      </c>
      <c r="G685">
        <v>9</v>
      </c>
      <c r="H685">
        <v>42</v>
      </c>
      <c r="I685">
        <v>8.9</v>
      </c>
      <c r="J685">
        <v>20</v>
      </c>
      <c r="K685">
        <v>10</v>
      </c>
      <c r="L685">
        <v>0</v>
      </c>
      <c r="M685">
        <v>0</v>
      </c>
      <c r="O685">
        <v>0</v>
      </c>
      <c r="Q685">
        <v>0</v>
      </c>
    </row>
    <row r="686" spans="1:17" x14ac:dyDescent="0.35">
      <c r="A686" t="s">
        <v>236</v>
      </c>
      <c r="B686" t="s">
        <v>17</v>
      </c>
      <c r="C686">
        <v>2019</v>
      </c>
      <c r="D686">
        <v>4</v>
      </c>
      <c r="E686">
        <v>3</v>
      </c>
      <c r="F686" t="s">
        <v>78</v>
      </c>
      <c r="G686">
        <v>4</v>
      </c>
      <c r="H686">
        <v>47</v>
      </c>
      <c r="I686">
        <v>10.4</v>
      </c>
      <c r="J686">
        <v>20</v>
      </c>
      <c r="K686">
        <v>10</v>
      </c>
      <c r="L686">
        <v>0</v>
      </c>
      <c r="M686">
        <v>0</v>
      </c>
      <c r="O686">
        <v>0</v>
      </c>
      <c r="Q686">
        <v>0</v>
      </c>
    </row>
    <row r="687" spans="1:17" x14ac:dyDescent="0.35">
      <c r="A687" t="s">
        <v>238</v>
      </c>
      <c r="B687" t="s">
        <v>17</v>
      </c>
      <c r="C687">
        <v>2019</v>
      </c>
      <c r="D687">
        <v>4</v>
      </c>
      <c r="E687">
        <v>3</v>
      </c>
      <c r="F687" t="s">
        <v>78</v>
      </c>
      <c r="G687">
        <v>6</v>
      </c>
      <c r="H687">
        <v>45</v>
      </c>
      <c r="I687">
        <v>10.8</v>
      </c>
      <c r="J687">
        <v>20</v>
      </c>
      <c r="K687">
        <v>10</v>
      </c>
      <c r="L687">
        <v>0</v>
      </c>
      <c r="M687">
        <v>0</v>
      </c>
      <c r="O687">
        <v>0</v>
      </c>
      <c r="Q687">
        <v>0</v>
      </c>
    </row>
    <row r="688" spans="1:17" x14ac:dyDescent="0.35">
      <c r="A688" t="s">
        <v>239</v>
      </c>
      <c r="B688" t="s">
        <v>17</v>
      </c>
      <c r="C688">
        <v>2019</v>
      </c>
      <c r="D688">
        <v>4</v>
      </c>
      <c r="E688">
        <v>3</v>
      </c>
      <c r="F688" t="s">
        <v>78</v>
      </c>
      <c r="G688">
        <v>7</v>
      </c>
      <c r="H688">
        <v>43</v>
      </c>
      <c r="I688">
        <v>13</v>
      </c>
      <c r="J688">
        <v>20</v>
      </c>
      <c r="K688">
        <v>10</v>
      </c>
      <c r="L688">
        <v>0</v>
      </c>
      <c r="M688">
        <v>0</v>
      </c>
      <c r="O688">
        <v>0</v>
      </c>
      <c r="Q688">
        <v>0</v>
      </c>
    </row>
    <row r="689" spans="1:17" x14ac:dyDescent="0.35">
      <c r="A689" t="s">
        <v>249</v>
      </c>
      <c r="B689" t="s">
        <v>17</v>
      </c>
      <c r="C689">
        <v>2019</v>
      </c>
      <c r="D689">
        <v>4</v>
      </c>
      <c r="E689">
        <v>4</v>
      </c>
      <c r="F689" t="s">
        <v>32</v>
      </c>
      <c r="G689">
        <v>7</v>
      </c>
      <c r="H689">
        <v>43</v>
      </c>
      <c r="I689">
        <v>7.7</v>
      </c>
      <c r="J689">
        <v>20</v>
      </c>
      <c r="K689">
        <v>10</v>
      </c>
      <c r="L689">
        <v>0</v>
      </c>
      <c r="M689">
        <v>0</v>
      </c>
      <c r="O689">
        <v>0</v>
      </c>
      <c r="Q689">
        <v>0</v>
      </c>
    </row>
    <row r="690" spans="1:17" x14ac:dyDescent="0.35">
      <c r="A690" t="s">
        <v>305</v>
      </c>
      <c r="B690" t="s">
        <v>17</v>
      </c>
      <c r="C690">
        <v>2019</v>
      </c>
      <c r="D690">
        <v>5</v>
      </c>
      <c r="E690">
        <v>4</v>
      </c>
      <c r="F690" t="s">
        <v>66</v>
      </c>
      <c r="G690">
        <v>1</v>
      </c>
      <c r="H690">
        <v>34</v>
      </c>
      <c r="I690">
        <v>8.9</v>
      </c>
      <c r="J690">
        <v>20</v>
      </c>
      <c r="K690">
        <v>10</v>
      </c>
      <c r="L690">
        <v>0</v>
      </c>
      <c r="M690">
        <v>0</v>
      </c>
      <c r="O690">
        <v>0</v>
      </c>
      <c r="Q690">
        <v>1</v>
      </c>
    </row>
    <row r="691" spans="1:17" x14ac:dyDescent="0.35">
      <c r="A691" t="s">
        <v>308</v>
      </c>
      <c r="B691" t="s">
        <v>17</v>
      </c>
      <c r="C691">
        <v>2019</v>
      </c>
      <c r="D691">
        <v>5</v>
      </c>
      <c r="E691">
        <v>4</v>
      </c>
      <c r="F691" t="s">
        <v>66</v>
      </c>
      <c r="G691">
        <v>4</v>
      </c>
      <c r="H691">
        <v>36</v>
      </c>
      <c r="I691">
        <v>6.9</v>
      </c>
      <c r="J691">
        <v>20</v>
      </c>
      <c r="K691">
        <v>10</v>
      </c>
      <c r="L691">
        <v>0</v>
      </c>
      <c r="M691">
        <v>0</v>
      </c>
      <c r="O691">
        <v>0</v>
      </c>
      <c r="Q691">
        <v>2</v>
      </c>
    </row>
    <row r="692" spans="1:17" x14ac:dyDescent="0.35">
      <c r="A692" t="s">
        <v>316</v>
      </c>
      <c r="B692" t="s">
        <v>17</v>
      </c>
      <c r="C692">
        <v>2019</v>
      </c>
      <c r="D692">
        <v>5</v>
      </c>
      <c r="E692">
        <v>5</v>
      </c>
      <c r="F692" t="s">
        <v>78</v>
      </c>
      <c r="G692">
        <v>1</v>
      </c>
      <c r="H692">
        <v>36</v>
      </c>
      <c r="I692">
        <v>7.8</v>
      </c>
      <c r="J692">
        <v>20</v>
      </c>
      <c r="K692">
        <v>10</v>
      </c>
      <c r="L692">
        <v>0</v>
      </c>
      <c r="M692">
        <v>0</v>
      </c>
      <c r="O692">
        <v>0</v>
      </c>
      <c r="Q692">
        <v>0</v>
      </c>
    </row>
    <row r="693" spans="1:17" x14ac:dyDescent="0.35">
      <c r="A693" t="s">
        <v>364</v>
      </c>
      <c r="B693" t="s">
        <v>17</v>
      </c>
      <c r="C693">
        <v>2019</v>
      </c>
      <c r="D693">
        <v>6</v>
      </c>
      <c r="E693">
        <v>3</v>
      </c>
      <c r="F693" t="s">
        <v>18</v>
      </c>
      <c r="G693">
        <v>9</v>
      </c>
      <c r="H693">
        <v>44</v>
      </c>
      <c r="I693">
        <v>8.6999999999999993</v>
      </c>
      <c r="J693">
        <v>20</v>
      </c>
      <c r="K693">
        <v>10</v>
      </c>
      <c r="L693">
        <v>0</v>
      </c>
      <c r="M693">
        <v>0</v>
      </c>
      <c r="O693">
        <v>0</v>
      </c>
      <c r="Q693">
        <v>0</v>
      </c>
    </row>
    <row r="694" spans="1:17" x14ac:dyDescent="0.35">
      <c r="A694" t="s">
        <v>418</v>
      </c>
      <c r="B694" t="s">
        <v>17</v>
      </c>
      <c r="C694">
        <v>2019</v>
      </c>
      <c r="D694">
        <v>7</v>
      </c>
      <c r="E694">
        <v>3</v>
      </c>
      <c r="F694" t="s">
        <v>32</v>
      </c>
      <c r="G694">
        <v>3</v>
      </c>
      <c r="H694">
        <v>43</v>
      </c>
      <c r="I694">
        <v>7.4</v>
      </c>
      <c r="J694">
        <v>20</v>
      </c>
      <c r="K694">
        <v>10</v>
      </c>
      <c r="L694">
        <v>0</v>
      </c>
      <c r="M694">
        <v>0</v>
      </c>
      <c r="O694">
        <v>0</v>
      </c>
      <c r="Q694">
        <v>0</v>
      </c>
    </row>
    <row r="695" spans="1:17" x14ac:dyDescent="0.35">
      <c r="A695" t="s">
        <v>442</v>
      </c>
      <c r="B695" t="s">
        <v>17</v>
      </c>
      <c r="C695">
        <v>2019</v>
      </c>
      <c r="D695">
        <v>7</v>
      </c>
      <c r="E695">
        <v>5</v>
      </c>
      <c r="F695" t="s">
        <v>55</v>
      </c>
      <c r="G695">
        <v>7</v>
      </c>
      <c r="H695">
        <v>43</v>
      </c>
      <c r="I695">
        <v>9.5</v>
      </c>
      <c r="J695">
        <v>20</v>
      </c>
      <c r="K695">
        <v>10</v>
      </c>
      <c r="L695">
        <v>0</v>
      </c>
      <c r="M695">
        <v>0</v>
      </c>
      <c r="O695">
        <v>0</v>
      </c>
      <c r="Q695">
        <v>2</v>
      </c>
    </row>
    <row r="696" spans="1:17" x14ac:dyDescent="0.35">
      <c r="A696" t="s">
        <v>528</v>
      </c>
      <c r="B696" t="s">
        <v>17</v>
      </c>
      <c r="C696">
        <v>2019</v>
      </c>
      <c r="D696">
        <v>9</v>
      </c>
      <c r="E696">
        <v>2</v>
      </c>
      <c r="F696" t="s">
        <v>18</v>
      </c>
      <c r="G696">
        <v>2</v>
      </c>
      <c r="H696">
        <v>41</v>
      </c>
      <c r="I696">
        <v>6.2</v>
      </c>
      <c r="J696">
        <v>20</v>
      </c>
      <c r="K696">
        <v>10</v>
      </c>
      <c r="L696">
        <v>0</v>
      </c>
      <c r="M696">
        <v>0</v>
      </c>
      <c r="O696">
        <v>0</v>
      </c>
      <c r="Q696">
        <v>0</v>
      </c>
    </row>
    <row r="697" spans="1:17" x14ac:dyDescent="0.35">
      <c r="A697" t="s">
        <v>571</v>
      </c>
      <c r="B697" t="s">
        <v>17</v>
      </c>
      <c r="C697">
        <v>2019</v>
      </c>
      <c r="D697">
        <v>9</v>
      </c>
      <c r="E697">
        <v>6</v>
      </c>
      <c r="F697" t="s">
        <v>55</v>
      </c>
      <c r="G697">
        <v>5</v>
      </c>
      <c r="H697">
        <v>46</v>
      </c>
      <c r="I697">
        <v>8.8000000000000007</v>
      </c>
      <c r="J697">
        <v>20</v>
      </c>
      <c r="K697">
        <v>10</v>
      </c>
      <c r="L697">
        <v>0</v>
      </c>
      <c r="M697">
        <v>0</v>
      </c>
      <c r="O697">
        <v>0</v>
      </c>
      <c r="Q697">
        <v>2</v>
      </c>
    </row>
    <row r="698" spans="1:17" x14ac:dyDescent="0.35">
      <c r="A698" t="s">
        <v>595</v>
      </c>
      <c r="B698" t="s">
        <v>17</v>
      </c>
      <c r="C698">
        <v>2019</v>
      </c>
      <c r="D698">
        <v>10</v>
      </c>
      <c r="E698">
        <v>2</v>
      </c>
      <c r="F698" t="s">
        <v>44</v>
      </c>
      <c r="G698">
        <v>8</v>
      </c>
      <c r="H698">
        <v>40</v>
      </c>
      <c r="I698">
        <v>9.3000000000000007</v>
      </c>
      <c r="J698">
        <v>20</v>
      </c>
      <c r="K698">
        <v>10</v>
      </c>
      <c r="L698">
        <v>0</v>
      </c>
      <c r="M698">
        <v>0</v>
      </c>
      <c r="O698">
        <v>0</v>
      </c>
      <c r="Q698">
        <v>0</v>
      </c>
    </row>
    <row r="699" spans="1:17" x14ac:dyDescent="0.35">
      <c r="A699" t="s">
        <v>130</v>
      </c>
      <c r="B699" t="s">
        <v>17</v>
      </c>
      <c r="C699">
        <v>2020</v>
      </c>
      <c r="D699">
        <v>2</v>
      </c>
      <c r="E699">
        <v>5</v>
      </c>
      <c r="F699" t="s">
        <v>32</v>
      </c>
      <c r="G699">
        <v>1</v>
      </c>
      <c r="H699">
        <v>22</v>
      </c>
      <c r="I699">
        <v>3.6</v>
      </c>
      <c r="J699">
        <v>0</v>
      </c>
      <c r="K699">
        <v>0</v>
      </c>
      <c r="L699">
        <v>0</v>
      </c>
      <c r="M699">
        <v>0</v>
      </c>
      <c r="O699">
        <v>0</v>
      </c>
      <c r="Q699">
        <v>0</v>
      </c>
    </row>
    <row r="700" spans="1:17" x14ac:dyDescent="0.35">
      <c r="A700" t="s">
        <v>134</v>
      </c>
      <c r="B700" t="s">
        <v>17</v>
      </c>
      <c r="C700">
        <v>2020</v>
      </c>
      <c r="D700">
        <v>2</v>
      </c>
      <c r="E700">
        <v>5</v>
      </c>
      <c r="F700" t="s">
        <v>32</v>
      </c>
      <c r="G700">
        <v>5</v>
      </c>
      <c r="H700">
        <v>67</v>
      </c>
      <c r="I700">
        <v>17</v>
      </c>
      <c r="J700">
        <v>0</v>
      </c>
      <c r="K700">
        <v>0</v>
      </c>
      <c r="L700">
        <v>0</v>
      </c>
      <c r="M700">
        <v>0</v>
      </c>
      <c r="O700">
        <v>0</v>
      </c>
      <c r="Q700">
        <v>0</v>
      </c>
    </row>
    <row r="701" spans="1:17" x14ac:dyDescent="0.35">
      <c r="A701" t="s">
        <v>135</v>
      </c>
      <c r="B701" t="s">
        <v>17</v>
      </c>
      <c r="C701">
        <v>2020</v>
      </c>
      <c r="D701">
        <v>2</v>
      </c>
      <c r="E701">
        <v>5</v>
      </c>
      <c r="F701" t="s">
        <v>32</v>
      </c>
      <c r="G701">
        <v>6</v>
      </c>
      <c r="H701">
        <v>57</v>
      </c>
      <c r="I701">
        <v>10.9</v>
      </c>
      <c r="J701">
        <v>0</v>
      </c>
      <c r="K701">
        <v>0</v>
      </c>
      <c r="L701">
        <v>0</v>
      </c>
      <c r="M701">
        <v>0</v>
      </c>
      <c r="O701">
        <v>0</v>
      </c>
      <c r="Q701">
        <v>0</v>
      </c>
    </row>
    <row r="702" spans="1:17" x14ac:dyDescent="0.35">
      <c r="A702" t="s">
        <v>138</v>
      </c>
      <c r="B702" t="s">
        <v>17</v>
      </c>
      <c r="C702">
        <v>2020</v>
      </c>
      <c r="D702">
        <v>2</v>
      </c>
      <c r="E702">
        <v>5</v>
      </c>
      <c r="F702" t="s">
        <v>32</v>
      </c>
      <c r="G702">
        <v>9</v>
      </c>
      <c r="H702">
        <v>75</v>
      </c>
      <c r="I702">
        <v>17.5</v>
      </c>
      <c r="J702">
        <v>0</v>
      </c>
      <c r="K702">
        <v>0</v>
      </c>
      <c r="L702">
        <v>0</v>
      </c>
      <c r="M702">
        <v>0</v>
      </c>
      <c r="N702" t="s">
        <v>38</v>
      </c>
      <c r="O702">
        <v>0</v>
      </c>
      <c r="Q702">
        <v>0</v>
      </c>
    </row>
    <row r="703" spans="1:17" x14ac:dyDescent="0.35">
      <c r="A703" t="s">
        <v>139</v>
      </c>
      <c r="B703" t="s">
        <v>17</v>
      </c>
      <c r="C703">
        <v>2020</v>
      </c>
      <c r="D703">
        <v>2</v>
      </c>
      <c r="E703">
        <v>5</v>
      </c>
      <c r="F703" t="s">
        <v>32</v>
      </c>
      <c r="G703">
        <v>10</v>
      </c>
      <c r="H703">
        <v>78</v>
      </c>
      <c r="I703">
        <v>12.6</v>
      </c>
      <c r="J703">
        <v>0</v>
      </c>
      <c r="K703">
        <v>0</v>
      </c>
      <c r="L703">
        <v>0</v>
      </c>
      <c r="M703">
        <v>0</v>
      </c>
      <c r="O703">
        <v>0</v>
      </c>
      <c r="Q703">
        <v>0</v>
      </c>
    </row>
    <row r="704" spans="1:17" x14ac:dyDescent="0.35">
      <c r="A704" t="s">
        <v>148</v>
      </c>
      <c r="B704" t="s">
        <v>17</v>
      </c>
      <c r="C704">
        <v>2020</v>
      </c>
      <c r="D704">
        <v>2</v>
      </c>
      <c r="E704">
        <v>6</v>
      </c>
      <c r="F704" t="s">
        <v>18</v>
      </c>
      <c r="G704">
        <v>9</v>
      </c>
      <c r="H704">
        <v>73</v>
      </c>
      <c r="I704">
        <v>14.2</v>
      </c>
      <c r="J704">
        <v>0</v>
      </c>
      <c r="K704">
        <v>0</v>
      </c>
      <c r="L704">
        <v>0</v>
      </c>
      <c r="M704">
        <v>0</v>
      </c>
      <c r="O704">
        <v>0</v>
      </c>
      <c r="Q704">
        <v>0</v>
      </c>
    </row>
    <row r="705" spans="1:17" x14ac:dyDescent="0.35">
      <c r="A705" t="s">
        <v>161</v>
      </c>
      <c r="B705" t="s">
        <v>17</v>
      </c>
      <c r="C705">
        <v>2020</v>
      </c>
      <c r="D705">
        <v>3</v>
      </c>
      <c r="E705">
        <v>2</v>
      </c>
      <c r="F705" t="s">
        <v>55</v>
      </c>
      <c r="G705">
        <v>1</v>
      </c>
      <c r="H705">
        <v>64</v>
      </c>
      <c r="I705">
        <v>16.3</v>
      </c>
      <c r="J705">
        <v>0</v>
      </c>
      <c r="K705">
        <v>0</v>
      </c>
      <c r="L705">
        <v>0</v>
      </c>
      <c r="M705">
        <v>0</v>
      </c>
      <c r="O705">
        <v>0</v>
      </c>
      <c r="Q705">
        <v>4</v>
      </c>
    </row>
    <row r="706" spans="1:17" x14ac:dyDescent="0.35">
      <c r="A706" t="s">
        <v>246</v>
      </c>
      <c r="B706" t="s">
        <v>17</v>
      </c>
      <c r="C706">
        <v>2018</v>
      </c>
      <c r="D706">
        <v>4</v>
      </c>
      <c r="E706">
        <v>4</v>
      </c>
      <c r="F706" t="s">
        <v>32</v>
      </c>
      <c r="G706">
        <v>4</v>
      </c>
      <c r="H706">
        <v>42</v>
      </c>
      <c r="I706">
        <v>6.9</v>
      </c>
      <c r="J706">
        <v>25</v>
      </c>
      <c r="K706">
        <v>20</v>
      </c>
      <c r="L706">
        <v>0</v>
      </c>
      <c r="M706">
        <v>0</v>
      </c>
      <c r="O706">
        <v>0</v>
      </c>
      <c r="Q706">
        <v>0</v>
      </c>
    </row>
    <row r="707" spans="1:17" x14ac:dyDescent="0.35">
      <c r="A707" t="s">
        <v>156</v>
      </c>
      <c r="B707" t="s">
        <v>17</v>
      </c>
      <c r="C707">
        <v>2018</v>
      </c>
      <c r="D707">
        <v>3</v>
      </c>
      <c r="E707">
        <v>1</v>
      </c>
      <c r="F707" t="s">
        <v>78</v>
      </c>
      <c r="G707">
        <v>7</v>
      </c>
      <c r="H707">
        <v>26</v>
      </c>
      <c r="I707">
        <v>4.7</v>
      </c>
      <c r="J707">
        <v>30</v>
      </c>
      <c r="K707">
        <v>20</v>
      </c>
      <c r="L707">
        <v>0</v>
      </c>
      <c r="M707">
        <v>0</v>
      </c>
      <c r="O707">
        <v>0</v>
      </c>
      <c r="Q707">
        <v>0</v>
      </c>
    </row>
    <row r="708" spans="1:17" x14ac:dyDescent="0.35">
      <c r="A708" t="s">
        <v>274</v>
      </c>
      <c r="B708" t="s">
        <v>17</v>
      </c>
      <c r="C708">
        <v>2018</v>
      </c>
      <c r="D708">
        <v>5</v>
      </c>
      <c r="E708">
        <v>1</v>
      </c>
      <c r="F708" t="s">
        <v>32</v>
      </c>
      <c r="G708">
        <v>1</v>
      </c>
      <c r="H708">
        <v>34</v>
      </c>
      <c r="I708">
        <v>6.4</v>
      </c>
      <c r="J708">
        <v>30</v>
      </c>
      <c r="K708">
        <v>20</v>
      </c>
      <c r="L708">
        <v>0</v>
      </c>
      <c r="M708">
        <v>0</v>
      </c>
      <c r="O708">
        <v>0</v>
      </c>
      <c r="Q708">
        <v>0</v>
      </c>
    </row>
    <row r="709" spans="1:17" x14ac:dyDescent="0.35">
      <c r="A709" t="s">
        <v>277</v>
      </c>
      <c r="B709" t="s">
        <v>17</v>
      </c>
      <c r="C709">
        <v>2018</v>
      </c>
      <c r="D709">
        <v>5</v>
      </c>
      <c r="E709">
        <v>1</v>
      </c>
      <c r="F709" t="s">
        <v>32</v>
      </c>
      <c r="G709">
        <v>4</v>
      </c>
      <c r="H709">
        <v>26</v>
      </c>
      <c r="I709">
        <v>5.7</v>
      </c>
      <c r="J709">
        <v>30</v>
      </c>
      <c r="K709">
        <v>20</v>
      </c>
      <c r="L709">
        <v>0</v>
      </c>
      <c r="M709">
        <v>0</v>
      </c>
      <c r="O709">
        <v>0</v>
      </c>
      <c r="Q709">
        <v>0</v>
      </c>
    </row>
    <row r="710" spans="1:17" x14ac:dyDescent="0.35">
      <c r="A710" t="s">
        <v>404</v>
      </c>
      <c r="B710" t="s">
        <v>17</v>
      </c>
      <c r="C710">
        <v>2018</v>
      </c>
      <c r="D710">
        <v>7</v>
      </c>
      <c r="E710">
        <v>1</v>
      </c>
      <c r="F710" t="s">
        <v>18</v>
      </c>
      <c r="G710">
        <v>9</v>
      </c>
      <c r="H710">
        <v>25</v>
      </c>
      <c r="I710">
        <v>6.8</v>
      </c>
      <c r="J710">
        <v>30</v>
      </c>
      <c r="K710">
        <v>20</v>
      </c>
      <c r="L710">
        <v>0</v>
      </c>
      <c r="M710">
        <v>0</v>
      </c>
      <c r="O710">
        <v>0</v>
      </c>
      <c r="Q710">
        <v>0</v>
      </c>
    </row>
    <row r="711" spans="1:17" x14ac:dyDescent="0.35">
      <c r="A711" t="s">
        <v>107</v>
      </c>
      <c r="B711" t="s">
        <v>17</v>
      </c>
      <c r="C711">
        <v>2018</v>
      </c>
      <c r="D711">
        <v>2</v>
      </c>
      <c r="E711">
        <v>2</v>
      </c>
      <c r="F711" t="s">
        <v>44</v>
      </c>
      <c r="G711">
        <v>8</v>
      </c>
      <c r="H711">
        <v>38</v>
      </c>
      <c r="I711">
        <v>5.4</v>
      </c>
      <c r="J711">
        <v>30</v>
      </c>
      <c r="K711">
        <v>20</v>
      </c>
      <c r="L711">
        <v>0</v>
      </c>
      <c r="M711">
        <v>0</v>
      </c>
      <c r="O711">
        <v>0</v>
      </c>
      <c r="Q711">
        <v>0</v>
      </c>
    </row>
    <row r="712" spans="1:17" x14ac:dyDescent="0.35">
      <c r="A712" t="s">
        <v>309</v>
      </c>
      <c r="B712" t="s">
        <v>17</v>
      </c>
      <c r="C712">
        <v>2018</v>
      </c>
      <c r="D712">
        <v>5</v>
      </c>
      <c r="E712">
        <v>4</v>
      </c>
      <c r="F712" t="s">
        <v>66</v>
      </c>
      <c r="G712">
        <v>5</v>
      </c>
      <c r="H712">
        <v>35</v>
      </c>
      <c r="I712">
        <v>4.3</v>
      </c>
      <c r="J712">
        <v>30</v>
      </c>
      <c r="K712">
        <v>20</v>
      </c>
      <c r="L712">
        <v>0</v>
      </c>
      <c r="M712">
        <v>0</v>
      </c>
      <c r="O712">
        <v>0</v>
      </c>
      <c r="Q712">
        <v>2</v>
      </c>
    </row>
    <row r="713" spans="1:17" x14ac:dyDescent="0.35">
      <c r="A713" t="s">
        <v>547</v>
      </c>
      <c r="B713" t="s">
        <v>17</v>
      </c>
      <c r="C713">
        <v>2018</v>
      </c>
      <c r="D713">
        <v>9</v>
      </c>
      <c r="E713">
        <v>4</v>
      </c>
      <c r="F713" t="s">
        <v>32</v>
      </c>
      <c r="G713">
        <v>1</v>
      </c>
      <c r="H713">
        <v>36</v>
      </c>
      <c r="I713">
        <v>7.1</v>
      </c>
      <c r="J713">
        <v>30</v>
      </c>
      <c r="K713">
        <v>10</v>
      </c>
      <c r="L713">
        <v>0</v>
      </c>
      <c r="M713">
        <v>0</v>
      </c>
      <c r="O713">
        <v>0</v>
      </c>
      <c r="Q713">
        <v>0</v>
      </c>
    </row>
    <row r="714" spans="1:17" x14ac:dyDescent="0.35">
      <c r="A714" t="s">
        <v>548</v>
      </c>
      <c r="B714" t="s">
        <v>17</v>
      </c>
      <c r="C714">
        <v>2018</v>
      </c>
      <c r="D714">
        <v>9</v>
      </c>
      <c r="E714">
        <v>4</v>
      </c>
      <c r="F714" t="s">
        <v>32</v>
      </c>
      <c r="G714">
        <v>2</v>
      </c>
      <c r="H714">
        <v>43</v>
      </c>
      <c r="I714">
        <v>7.7</v>
      </c>
      <c r="J714">
        <v>30</v>
      </c>
      <c r="K714">
        <v>30</v>
      </c>
      <c r="L714">
        <v>0</v>
      </c>
      <c r="M714">
        <v>0</v>
      </c>
      <c r="O714">
        <v>0</v>
      </c>
      <c r="Q714">
        <v>0</v>
      </c>
    </row>
    <row r="715" spans="1:17" x14ac:dyDescent="0.35">
      <c r="A715" t="s">
        <v>554</v>
      </c>
      <c r="B715" t="s">
        <v>17</v>
      </c>
      <c r="C715">
        <v>2018</v>
      </c>
      <c r="D715">
        <v>9</v>
      </c>
      <c r="E715">
        <v>4</v>
      </c>
      <c r="F715" t="s">
        <v>32</v>
      </c>
      <c r="G715">
        <v>8</v>
      </c>
      <c r="H715">
        <v>37</v>
      </c>
      <c r="I715">
        <v>4.9000000000000004</v>
      </c>
      <c r="J715">
        <v>30</v>
      </c>
      <c r="K715">
        <v>10</v>
      </c>
      <c r="L715">
        <v>0</v>
      </c>
      <c r="M715">
        <v>0</v>
      </c>
      <c r="O715">
        <v>0</v>
      </c>
      <c r="Q715">
        <v>0</v>
      </c>
    </row>
    <row r="716" spans="1:17" x14ac:dyDescent="0.35">
      <c r="A716" t="s">
        <v>612</v>
      </c>
      <c r="B716" t="s">
        <v>17</v>
      </c>
      <c r="C716">
        <v>2018</v>
      </c>
      <c r="D716">
        <v>10</v>
      </c>
      <c r="E716">
        <v>4</v>
      </c>
      <c r="F716" t="s">
        <v>55</v>
      </c>
      <c r="G716">
        <v>5</v>
      </c>
      <c r="H716">
        <v>25</v>
      </c>
      <c r="I716">
        <v>4.2</v>
      </c>
      <c r="J716">
        <v>30</v>
      </c>
      <c r="K716">
        <v>10</v>
      </c>
      <c r="L716">
        <v>0</v>
      </c>
      <c r="M716">
        <v>0</v>
      </c>
      <c r="O716">
        <v>0</v>
      </c>
      <c r="Q716">
        <v>2</v>
      </c>
    </row>
    <row r="717" spans="1:17" x14ac:dyDescent="0.35">
      <c r="A717" t="s">
        <v>615</v>
      </c>
      <c r="B717" t="s">
        <v>17</v>
      </c>
      <c r="C717">
        <v>2018</v>
      </c>
      <c r="D717">
        <v>10</v>
      </c>
      <c r="E717">
        <v>4</v>
      </c>
      <c r="F717" t="s">
        <v>55</v>
      </c>
      <c r="G717">
        <v>8</v>
      </c>
      <c r="H717">
        <v>35</v>
      </c>
      <c r="I717">
        <v>6.4</v>
      </c>
      <c r="J717">
        <v>30</v>
      </c>
      <c r="K717">
        <v>10</v>
      </c>
      <c r="L717">
        <v>0</v>
      </c>
      <c r="M717">
        <v>0</v>
      </c>
      <c r="O717">
        <v>0</v>
      </c>
      <c r="Q717">
        <v>1</v>
      </c>
    </row>
    <row r="718" spans="1:17" x14ac:dyDescent="0.35">
      <c r="A718" t="s">
        <v>258</v>
      </c>
      <c r="B718" t="s">
        <v>17</v>
      </c>
      <c r="C718">
        <v>2018</v>
      </c>
      <c r="D718">
        <v>4</v>
      </c>
      <c r="E718">
        <v>5</v>
      </c>
      <c r="F718" t="s">
        <v>18</v>
      </c>
      <c r="G718">
        <v>6</v>
      </c>
      <c r="H718">
        <v>32</v>
      </c>
      <c r="I718">
        <v>4.9000000000000004</v>
      </c>
      <c r="J718">
        <v>30</v>
      </c>
      <c r="K718">
        <v>20</v>
      </c>
      <c r="L718">
        <v>0</v>
      </c>
      <c r="M718">
        <v>0</v>
      </c>
      <c r="O718">
        <v>0</v>
      </c>
      <c r="Q718">
        <v>0</v>
      </c>
    </row>
    <row r="719" spans="1:17" x14ac:dyDescent="0.35">
      <c r="A719" t="s">
        <v>54</v>
      </c>
      <c r="B719" t="s">
        <v>17</v>
      </c>
      <c r="C719">
        <v>2019</v>
      </c>
      <c r="D719">
        <v>1</v>
      </c>
      <c r="E719">
        <v>3</v>
      </c>
      <c r="F719" t="s">
        <v>44</v>
      </c>
      <c r="G719">
        <v>10</v>
      </c>
      <c r="H719">
        <v>25</v>
      </c>
      <c r="I719">
        <v>4.8</v>
      </c>
      <c r="J719">
        <v>30</v>
      </c>
      <c r="K719">
        <v>10</v>
      </c>
      <c r="L719">
        <v>0</v>
      </c>
      <c r="M719">
        <v>0</v>
      </c>
      <c r="O719">
        <v>0</v>
      </c>
      <c r="Q719">
        <v>0</v>
      </c>
    </row>
    <row r="720" spans="1:17" x14ac:dyDescent="0.35">
      <c r="A720" t="s">
        <v>302</v>
      </c>
      <c r="B720" t="s">
        <v>17</v>
      </c>
      <c r="C720">
        <v>2019</v>
      </c>
      <c r="D720">
        <v>5</v>
      </c>
      <c r="E720">
        <v>3</v>
      </c>
      <c r="F720" t="s">
        <v>18</v>
      </c>
      <c r="G720">
        <v>9</v>
      </c>
      <c r="H720">
        <v>35</v>
      </c>
      <c r="I720">
        <v>4.9000000000000004</v>
      </c>
      <c r="J720">
        <v>30</v>
      </c>
      <c r="K720">
        <v>10</v>
      </c>
      <c r="L720">
        <v>0</v>
      </c>
      <c r="M720">
        <v>0</v>
      </c>
      <c r="O720">
        <v>0</v>
      </c>
      <c r="Q720">
        <v>0</v>
      </c>
    </row>
    <row r="721" spans="1:17" x14ac:dyDescent="0.35">
      <c r="A721" t="s">
        <v>341</v>
      </c>
      <c r="B721" t="s">
        <v>17</v>
      </c>
      <c r="C721">
        <v>2019</v>
      </c>
      <c r="D721">
        <v>6</v>
      </c>
      <c r="E721">
        <v>1</v>
      </c>
      <c r="F721" t="s">
        <v>78</v>
      </c>
      <c r="G721">
        <v>6</v>
      </c>
      <c r="H721">
        <v>29</v>
      </c>
      <c r="I721">
        <v>7.4</v>
      </c>
      <c r="J721">
        <v>30</v>
      </c>
      <c r="K721">
        <v>10</v>
      </c>
      <c r="L721">
        <v>0</v>
      </c>
      <c r="M721">
        <v>0</v>
      </c>
      <c r="O721">
        <v>0</v>
      </c>
      <c r="Q721">
        <v>0</v>
      </c>
    </row>
    <row r="722" spans="1:17" x14ac:dyDescent="0.35">
      <c r="A722" t="s">
        <v>401</v>
      </c>
      <c r="B722" t="s">
        <v>17</v>
      </c>
      <c r="C722">
        <v>2019</v>
      </c>
      <c r="D722">
        <v>7</v>
      </c>
      <c r="E722">
        <v>1</v>
      </c>
      <c r="F722" t="s">
        <v>18</v>
      </c>
      <c r="G722">
        <v>6</v>
      </c>
      <c r="H722">
        <v>41</v>
      </c>
      <c r="I722">
        <v>8.1</v>
      </c>
      <c r="J722">
        <v>30</v>
      </c>
      <c r="K722">
        <v>10</v>
      </c>
      <c r="L722">
        <v>0</v>
      </c>
      <c r="M722">
        <v>0</v>
      </c>
      <c r="O722">
        <v>0</v>
      </c>
      <c r="Q722">
        <v>0</v>
      </c>
    </row>
    <row r="723" spans="1:17" x14ac:dyDescent="0.35">
      <c r="A723" t="s">
        <v>416</v>
      </c>
      <c r="B723" t="s">
        <v>17</v>
      </c>
      <c r="C723">
        <v>2019</v>
      </c>
      <c r="D723">
        <v>7</v>
      </c>
      <c r="E723">
        <v>3</v>
      </c>
      <c r="F723" t="s">
        <v>32</v>
      </c>
      <c r="G723">
        <v>1</v>
      </c>
      <c r="H723">
        <v>46</v>
      </c>
      <c r="I723">
        <v>10.4</v>
      </c>
      <c r="J723">
        <v>30</v>
      </c>
      <c r="K723">
        <v>10</v>
      </c>
      <c r="L723">
        <v>0</v>
      </c>
      <c r="M723">
        <v>0</v>
      </c>
      <c r="O723">
        <v>0</v>
      </c>
      <c r="Q723">
        <v>0</v>
      </c>
    </row>
    <row r="724" spans="1:17" x14ac:dyDescent="0.35">
      <c r="A724" t="s">
        <v>421</v>
      </c>
      <c r="B724" t="s">
        <v>17</v>
      </c>
      <c r="C724">
        <v>2019</v>
      </c>
      <c r="D724">
        <v>7</v>
      </c>
      <c r="E724">
        <v>3</v>
      </c>
      <c r="F724" t="s">
        <v>32</v>
      </c>
      <c r="G724">
        <v>6</v>
      </c>
      <c r="H724">
        <v>33</v>
      </c>
      <c r="I724">
        <v>6.1</v>
      </c>
      <c r="J724">
        <v>30</v>
      </c>
      <c r="K724">
        <v>10</v>
      </c>
      <c r="L724">
        <v>0</v>
      </c>
      <c r="M724">
        <v>0</v>
      </c>
      <c r="O724">
        <v>0</v>
      </c>
      <c r="Q724">
        <v>0</v>
      </c>
    </row>
    <row r="725" spans="1:17" x14ac:dyDescent="0.35">
      <c r="A725" t="s">
        <v>434</v>
      </c>
      <c r="B725" t="s">
        <v>17</v>
      </c>
      <c r="C725">
        <v>2019</v>
      </c>
      <c r="D725">
        <v>7</v>
      </c>
      <c r="E725">
        <v>4</v>
      </c>
      <c r="F725" t="s">
        <v>78</v>
      </c>
      <c r="G725">
        <v>9</v>
      </c>
      <c r="H725">
        <v>26</v>
      </c>
      <c r="I725">
        <v>6.1</v>
      </c>
      <c r="J725">
        <v>30</v>
      </c>
      <c r="K725">
        <v>10</v>
      </c>
      <c r="L725">
        <v>0</v>
      </c>
      <c r="M725">
        <v>0</v>
      </c>
      <c r="O725">
        <v>0</v>
      </c>
      <c r="Q725">
        <v>0</v>
      </c>
    </row>
    <row r="726" spans="1:17" x14ac:dyDescent="0.35">
      <c r="A726" t="s">
        <v>604</v>
      </c>
      <c r="B726" t="s">
        <v>17</v>
      </c>
      <c r="C726">
        <v>2019</v>
      </c>
      <c r="D726">
        <v>10</v>
      </c>
      <c r="E726">
        <v>3</v>
      </c>
      <c r="F726" t="s">
        <v>66</v>
      </c>
      <c r="G726">
        <v>7</v>
      </c>
      <c r="H726">
        <v>47</v>
      </c>
      <c r="I726">
        <v>8.1999999999999993</v>
      </c>
      <c r="J726">
        <v>30</v>
      </c>
      <c r="K726">
        <v>10</v>
      </c>
      <c r="L726">
        <v>0</v>
      </c>
      <c r="M726">
        <v>0</v>
      </c>
      <c r="O726">
        <v>0</v>
      </c>
      <c r="Q726">
        <v>2</v>
      </c>
    </row>
    <row r="727" spans="1:17" x14ac:dyDescent="0.35">
      <c r="A727" t="s">
        <v>162</v>
      </c>
      <c r="B727" t="s">
        <v>17</v>
      </c>
      <c r="C727">
        <v>2020</v>
      </c>
      <c r="D727">
        <v>3</v>
      </c>
      <c r="E727">
        <v>2</v>
      </c>
      <c r="F727" t="s">
        <v>55</v>
      </c>
      <c r="G727">
        <v>2</v>
      </c>
      <c r="H727">
        <v>46</v>
      </c>
      <c r="I727">
        <v>12.2</v>
      </c>
      <c r="J727">
        <v>0</v>
      </c>
      <c r="K727">
        <v>0</v>
      </c>
      <c r="L727">
        <v>0</v>
      </c>
      <c r="M727">
        <v>0</v>
      </c>
      <c r="O727">
        <v>0</v>
      </c>
      <c r="Q727">
        <v>3</v>
      </c>
    </row>
    <row r="728" spans="1:17" x14ac:dyDescent="0.35">
      <c r="A728" t="s">
        <v>168</v>
      </c>
      <c r="B728" t="s">
        <v>17</v>
      </c>
      <c r="C728">
        <v>2020</v>
      </c>
      <c r="D728">
        <v>3</v>
      </c>
      <c r="E728">
        <v>2</v>
      </c>
      <c r="F728" t="s">
        <v>55</v>
      </c>
      <c r="G728">
        <v>8</v>
      </c>
      <c r="H728">
        <v>45</v>
      </c>
      <c r="I728">
        <v>9.6999999999999993</v>
      </c>
      <c r="J728">
        <v>0</v>
      </c>
      <c r="K728">
        <v>0</v>
      </c>
      <c r="L728">
        <v>0</v>
      </c>
      <c r="M728">
        <v>0</v>
      </c>
      <c r="O728">
        <v>0</v>
      </c>
      <c r="Q728">
        <v>4</v>
      </c>
    </row>
    <row r="729" spans="1:17" x14ac:dyDescent="0.35">
      <c r="A729" t="s">
        <v>177</v>
      </c>
      <c r="B729" t="s">
        <v>17</v>
      </c>
      <c r="C729">
        <v>2020</v>
      </c>
      <c r="D729">
        <v>3</v>
      </c>
      <c r="E729">
        <v>3</v>
      </c>
      <c r="F729" t="s">
        <v>32</v>
      </c>
      <c r="G729">
        <v>7</v>
      </c>
      <c r="H729">
        <v>43</v>
      </c>
      <c r="I729">
        <v>17.5</v>
      </c>
      <c r="J729">
        <v>0</v>
      </c>
      <c r="K729">
        <v>0</v>
      </c>
      <c r="L729">
        <v>0</v>
      </c>
      <c r="M729">
        <v>0</v>
      </c>
      <c r="N729" t="s">
        <v>38</v>
      </c>
      <c r="O729">
        <v>0</v>
      </c>
      <c r="Q729">
        <v>0</v>
      </c>
    </row>
    <row r="730" spans="1:17" x14ac:dyDescent="0.35">
      <c r="A730" t="s">
        <v>178</v>
      </c>
      <c r="B730" t="s">
        <v>17</v>
      </c>
      <c r="C730">
        <v>2020</v>
      </c>
      <c r="D730">
        <v>3</v>
      </c>
      <c r="E730">
        <v>3</v>
      </c>
      <c r="F730" t="s">
        <v>32</v>
      </c>
      <c r="G730">
        <v>8</v>
      </c>
      <c r="H730">
        <v>75</v>
      </c>
      <c r="I730">
        <v>15.6</v>
      </c>
      <c r="J730">
        <v>0</v>
      </c>
      <c r="K730">
        <v>0</v>
      </c>
      <c r="L730">
        <v>0</v>
      </c>
      <c r="M730">
        <v>0</v>
      </c>
      <c r="O730">
        <v>0</v>
      </c>
      <c r="Q730">
        <v>0</v>
      </c>
    </row>
    <row r="731" spans="1:17" x14ac:dyDescent="0.35">
      <c r="A731" t="s">
        <v>179</v>
      </c>
      <c r="B731" t="s">
        <v>17</v>
      </c>
      <c r="C731">
        <v>2020</v>
      </c>
      <c r="D731">
        <v>3</v>
      </c>
      <c r="E731">
        <v>3</v>
      </c>
      <c r="F731" t="s">
        <v>32</v>
      </c>
      <c r="G731">
        <v>9</v>
      </c>
      <c r="H731">
        <v>67</v>
      </c>
      <c r="I731">
        <v>12.5</v>
      </c>
      <c r="J731">
        <v>0</v>
      </c>
      <c r="K731">
        <v>0</v>
      </c>
      <c r="L731">
        <v>0</v>
      </c>
      <c r="M731">
        <v>0</v>
      </c>
      <c r="O731">
        <v>0</v>
      </c>
      <c r="Q731">
        <v>0</v>
      </c>
    </row>
    <row r="732" spans="1:17" x14ac:dyDescent="0.35">
      <c r="A732" t="s">
        <v>180</v>
      </c>
      <c r="B732" t="s">
        <v>17</v>
      </c>
      <c r="C732">
        <v>2020</v>
      </c>
      <c r="D732">
        <v>3</v>
      </c>
      <c r="E732">
        <v>3</v>
      </c>
      <c r="F732" t="s">
        <v>32</v>
      </c>
      <c r="G732">
        <v>10</v>
      </c>
      <c r="H732">
        <v>53</v>
      </c>
      <c r="I732">
        <v>11</v>
      </c>
      <c r="J732">
        <v>0</v>
      </c>
      <c r="K732">
        <v>0</v>
      </c>
      <c r="L732">
        <v>0</v>
      </c>
      <c r="M732">
        <v>0</v>
      </c>
      <c r="O732">
        <v>0</v>
      </c>
      <c r="Q732">
        <v>0</v>
      </c>
    </row>
    <row r="733" spans="1:17" x14ac:dyDescent="0.35">
      <c r="A733" t="s">
        <v>134</v>
      </c>
      <c r="B733" t="s">
        <v>17</v>
      </c>
      <c r="C733">
        <v>2018</v>
      </c>
      <c r="D733">
        <v>2</v>
      </c>
      <c r="E733">
        <v>5</v>
      </c>
      <c r="F733" t="s">
        <v>32</v>
      </c>
      <c r="G733">
        <v>5</v>
      </c>
      <c r="H733">
        <v>45</v>
      </c>
      <c r="I733">
        <v>69</v>
      </c>
      <c r="J733">
        <v>35</v>
      </c>
      <c r="K733">
        <v>25</v>
      </c>
      <c r="L733">
        <v>0</v>
      </c>
      <c r="M733">
        <v>0</v>
      </c>
      <c r="O733">
        <v>0</v>
      </c>
      <c r="Q733">
        <v>0</v>
      </c>
    </row>
    <row r="734" spans="1:17" x14ac:dyDescent="0.35">
      <c r="A734" t="s">
        <v>462</v>
      </c>
      <c r="B734" t="s">
        <v>17</v>
      </c>
      <c r="C734">
        <v>2018</v>
      </c>
      <c r="D734">
        <v>8</v>
      </c>
      <c r="E734">
        <v>1</v>
      </c>
      <c r="F734" t="s">
        <v>32</v>
      </c>
      <c r="G734">
        <v>6</v>
      </c>
      <c r="H734">
        <v>76</v>
      </c>
      <c r="I734">
        <v>10.7</v>
      </c>
      <c r="J734">
        <v>40</v>
      </c>
      <c r="K734">
        <v>10</v>
      </c>
      <c r="L734">
        <v>0</v>
      </c>
      <c r="M734">
        <v>0</v>
      </c>
      <c r="O734">
        <v>0</v>
      </c>
      <c r="Q734">
        <v>0</v>
      </c>
    </row>
    <row r="735" spans="1:17" x14ac:dyDescent="0.35">
      <c r="A735" t="s">
        <v>350</v>
      </c>
      <c r="B735" t="s">
        <v>17</v>
      </c>
      <c r="C735">
        <v>2018</v>
      </c>
      <c r="D735">
        <v>6</v>
      </c>
      <c r="E735">
        <v>2</v>
      </c>
      <c r="F735" t="s">
        <v>32</v>
      </c>
      <c r="G735">
        <v>5</v>
      </c>
      <c r="H735">
        <v>43</v>
      </c>
      <c r="I735">
        <v>7.4</v>
      </c>
      <c r="J735">
        <v>40</v>
      </c>
      <c r="K735">
        <v>30</v>
      </c>
      <c r="L735">
        <v>0</v>
      </c>
      <c r="M735">
        <v>0</v>
      </c>
      <c r="O735">
        <v>0</v>
      </c>
      <c r="Q735">
        <v>0</v>
      </c>
    </row>
    <row r="736" spans="1:17" x14ac:dyDescent="0.35">
      <c r="A736" t="s">
        <v>594</v>
      </c>
      <c r="B736" t="s">
        <v>17</v>
      </c>
      <c r="C736">
        <v>2018</v>
      </c>
      <c r="D736">
        <v>10</v>
      </c>
      <c r="E736">
        <v>2</v>
      </c>
      <c r="F736" t="s">
        <v>44</v>
      </c>
      <c r="G736">
        <v>7</v>
      </c>
      <c r="H736">
        <v>42</v>
      </c>
      <c r="I736">
        <v>8.5</v>
      </c>
      <c r="J736">
        <v>40</v>
      </c>
      <c r="K736">
        <v>20</v>
      </c>
      <c r="L736">
        <v>0</v>
      </c>
      <c r="M736">
        <v>0</v>
      </c>
      <c r="N736" t="s">
        <v>86</v>
      </c>
      <c r="O736">
        <v>0</v>
      </c>
      <c r="Q736">
        <v>0</v>
      </c>
    </row>
    <row r="737" spans="1:17" x14ac:dyDescent="0.35">
      <c r="A737" t="s">
        <v>433</v>
      </c>
      <c r="B737" t="s">
        <v>17</v>
      </c>
      <c r="C737">
        <v>2018</v>
      </c>
      <c r="D737">
        <v>7</v>
      </c>
      <c r="E737">
        <v>4</v>
      </c>
      <c r="F737" t="s">
        <v>78</v>
      </c>
      <c r="G737">
        <v>8</v>
      </c>
      <c r="H737">
        <v>42</v>
      </c>
      <c r="I737">
        <v>6</v>
      </c>
      <c r="J737">
        <v>40</v>
      </c>
      <c r="K737">
        <v>20</v>
      </c>
      <c r="L737">
        <v>0</v>
      </c>
      <c r="M737">
        <v>0</v>
      </c>
      <c r="O737">
        <v>0</v>
      </c>
      <c r="Q737">
        <v>0</v>
      </c>
    </row>
    <row r="738" spans="1:17" x14ac:dyDescent="0.35">
      <c r="A738" t="s">
        <v>137</v>
      </c>
      <c r="B738" t="s">
        <v>17</v>
      </c>
      <c r="C738">
        <v>2018</v>
      </c>
      <c r="D738">
        <v>2</v>
      </c>
      <c r="E738">
        <v>5</v>
      </c>
      <c r="F738" t="s">
        <v>32</v>
      </c>
      <c r="G738">
        <v>8</v>
      </c>
      <c r="H738">
        <v>46</v>
      </c>
      <c r="I738">
        <v>6.4</v>
      </c>
      <c r="J738">
        <v>40</v>
      </c>
      <c r="K738">
        <v>0</v>
      </c>
      <c r="L738">
        <v>0</v>
      </c>
      <c r="M738">
        <v>0</v>
      </c>
      <c r="O738">
        <v>0</v>
      </c>
      <c r="Q738">
        <v>0</v>
      </c>
    </row>
    <row r="739" spans="1:17" x14ac:dyDescent="0.35">
      <c r="A739" t="s">
        <v>557</v>
      </c>
      <c r="B739" t="s">
        <v>17</v>
      </c>
      <c r="C739">
        <v>2018</v>
      </c>
      <c r="D739">
        <v>9</v>
      </c>
      <c r="E739">
        <v>5</v>
      </c>
      <c r="F739" t="s">
        <v>78</v>
      </c>
      <c r="G739">
        <v>1</v>
      </c>
      <c r="H739">
        <v>40</v>
      </c>
      <c r="I739">
        <v>10.199999999999999</v>
      </c>
      <c r="J739">
        <v>40</v>
      </c>
      <c r="K739">
        <v>30</v>
      </c>
      <c r="L739">
        <v>0</v>
      </c>
      <c r="M739">
        <v>0</v>
      </c>
      <c r="O739">
        <v>0</v>
      </c>
      <c r="Q739">
        <v>0</v>
      </c>
    </row>
    <row r="740" spans="1:17" x14ac:dyDescent="0.35">
      <c r="A740" t="s">
        <v>113</v>
      </c>
      <c r="B740" t="s">
        <v>17</v>
      </c>
      <c r="C740">
        <v>2019</v>
      </c>
      <c r="D740">
        <v>2</v>
      </c>
      <c r="E740">
        <v>3</v>
      </c>
      <c r="F740" t="s">
        <v>78</v>
      </c>
      <c r="G740">
        <v>4</v>
      </c>
      <c r="H740">
        <v>37</v>
      </c>
      <c r="I740">
        <v>5.9</v>
      </c>
      <c r="J740">
        <v>40</v>
      </c>
      <c r="K740">
        <v>10</v>
      </c>
      <c r="L740">
        <v>0</v>
      </c>
      <c r="M740">
        <v>0</v>
      </c>
      <c r="O740">
        <v>0</v>
      </c>
      <c r="Q740">
        <v>0</v>
      </c>
    </row>
    <row r="741" spans="1:17" x14ac:dyDescent="0.35">
      <c r="A741" t="s">
        <v>178</v>
      </c>
      <c r="B741" t="s">
        <v>17</v>
      </c>
      <c r="C741">
        <v>2019</v>
      </c>
      <c r="D741">
        <v>3</v>
      </c>
      <c r="E741">
        <v>3</v>
      </c>
      <c r="F741" t="s">
        <v>32</v>
      </c>
      <c r="G741">
        <v>8</v>
      </c>
      <c r="H741">
        <v>51</v>
      </c>
      <c r="I741">
        <v>9.3000000000000007</v>
      </c>
      <c r="J741">
        <v>40</v>
      </c>
      <c r="K741">
        <v>10</v>
      </c>
      <c r="L741">
        <v>0</v>
      </c>
      <c r="M741">
        <v>0</v>
      </c>
      <c r="O741">
        <v>0</v>
      </c>
      <c r="Q741">
        <v>0</v>
      </c>
    </row>
    <row r="742" spans="1:17" x14ac:dyDescent="0.35">
      <c r="A742" t="s">
        <v>357</v>
      </c>
      <c r="B742" t="s">
        <v>17</v>
      </c>
      <c r="C742">
        <v>2019</v>
      </c>
      <c r="D742">
        <v>6</v>
      </c>
      <c r="E742">
        <v>3</v>
      </c>
      <c r="F742" t="s">
        <v>18</v>
      </c>
      <c r="G742">
        <v>2</v>
      </c>
      <c r="H742">
        <v>55</v>
      </c>
      <c r="I742">
        <v>8.6999999999999993</v>
      </c>
      <c r="J742">
        <v>40</v>
      </c>
      <c r="K742">
        <v>10</v>
      </c>
      <c r="L742">
        <v>0</v>
      </c>
      <c r="M742">
        <v>0</v>
      </c>
      <c r="O742">
        <v>0</v>
      </c>
      <c r="Q742">
        <v>0</v>
      </c>
    </row>
    <row r="743" spans="1:17" x14ac:dyDescent="0.35">
      <c r="A743" t="s">
        <v>501</v>
      </c>
      <c r="B743" t="s">
        <v>17</v>
      </c>
      <c r="C743">
        <v>2019</v>
      </c>
      <c r="D743">
        <v>8</v>
      </c>
      <c r="E743">
        <v>5</v>
      </c>
      <c r="F743" t="s">
        <v>78</v>
      </c>
      <c r="G743">
        <v>5</v>
      </c>
      <c r="H743">
        <v>39</v>
      </c>
      <c r="I743">
        <v>9.3000000000000007</v>
      </c>
      <c r="J743">
        <v>40</v>
      </c>
      <c r="K743">
        <v>20</v>
      </c>
      <c r="L743">
        <v>0</v>
      </c>
      <c r="M743">
        <v>0</v>
      </c>
      <c r="O743">
        <v>0</v>
      </c>
      <c r="Q743">
        <v>0</v>
      </c>
    </row>
    <row r="744" spans="1:17" x14ac:dyDescent="0.35">
      <c r="A744" t="s">
        <v>615</v>
      </c>
      <c r="B744" t="s">
        <v>17</v>
      </c>
      <c r="C744">
        <v>2019</v>
      </c>
      <c r="D744">
        <v>10</v>
      </c>
      <c r="E744">
        <v>4</v>
      </c>
      <c r="F744" t="s">
        <v>55</v>
      </c>
      <c r="G744">
        <v>8</v>
      </c>
      <c r="H744">
        <v>31</v>
      </c>
      <c r="I744">
        <v>9.1999999999999993</v>
      </c>
      <c r="J744">
        <v>40</v>
      </c>
      <c r="K744">
        <v>10</v>
      </c>
      <c r="L744">
        <v>0</v>
      </c>
      <c r="M744">
        <v>0</v>
      </c>
      <c r="O744">
        <v>0</v>
      </c>
      <c r="Q744">
        <v>2</v>
      </c>
    </row>
    <row r="745" spans="1:17" x14ac:dyDescent="0.35">
      <c r="A745" t="s">
        <v>633</v>
      </c>
      <c r="B745" t="s">
        <v>17</v>
      </c>
      <c r="C745">
        <v>2019</v>
      </c>
      <c r="D745">
        <v>10</v>
      </c>
      <c r="E745">
        <v>6</v>
      </c>
      <c r="F745" t="s">
        <v>18</v>
      </c>
      <c r="G745">
        <v>6</v>
      </c>
      <c r="H745">
        <v>33</v>
      </c>
      <c r="I745">
        <v>5.2</v>
      </c>
      <c r="J745">
        <v>40</v>
      </c>
      <c r="K745">
        <v>10</v>
      </c>
      <c r="L745">
        <v>0</v>
      </c>
      <c r="M745">
        <v>0</v>
      </c>
      <c r="O745">
        <v>0</v>
      </c>
      <c r="Q745">
        <v>0</v>
      </c>
    </row>
    <row r="746" spans="1:17" x14ac:dyDescent="0.35">
      <c r="A746" t="s">
        <v>183</v>
      </c>
      <c r="B746" t="s">
        <v>17</v>
      </c>
      <c r="C746">
        <v>2020</v>
      </c>
      <c r="D746">
        <v>3</v>
      </c>
      <c r="E746">
        <v>4</v>
      </c>
      <c r="F746" t="s">
        <v>44</v>
      </c>
      <c r="G746">
        <v>2</v>
      </c>
      <c r="H746">
        <v>24</v>
      </c>
      <c r="I746">
        <v>3.2</v>
      </c>
      <c r="J746">
        <v>0</v>
      </c>
      <c r="K746">
        <v>0</v>
      </c>
      <c r="L746">
        <v>0</v>
      </c>
      <c r="M746">
        <v>0</v>
      </c>
      <c r="O746">
        <v>0</v>
      </c>
      <c r="P746" t="s">
        <v>640</v>
      </c>
      <c r="Q746">
        <v>0</v>
      </c>
    </row>
    <row r="747" spans="1:17" x14ac:dyDescent="0.35">
      <c r="A747" t="s">
        <v>187</v>
      </c>
      <c r="B747" t="s">
        <v>17</v>
      </c>
      <c r="C747">
        <v>2020</v>
      </c>
      <c r="D747">
        <v>3</v>
      </c>
      <c r="E747">
        <v>4</v>
      </c>
      <c r="F747" t="s">
        <v>44</v>
      </c>
      <c r="G747">
        <v>6</v>
      </c>
      <c r="H747">
        <v>23</v>
      </c>
      <c r="I747">
        <v>7.2</v>
      </c>
      <c r="J747">
        <v>0</v>
      </c>
      <c r="K747">
        <v>0</v>
      </c>
      <c r="L747">
        <v>0</v>
      </c>
      <c r="M747">
        <v>0</v>
      </c>
      <c r="N747" t="s">
        <v>38</v>
      </c>
      <c r="O747">
        <v>0</v>
      </c>
      <c r="P747" t="s">
        <v>640</v>
      </c>
      <c r="Q747">
        <v>0</v>
      </c>
    </row>
    <row r="748" spans="1:17" x14ac:dyDescent="0.35">
      <c r="A748" t="s">
        <v>188</v>
      </c>
      <c r="B748" t="s">
        <v>17</v>
      </c>
      <c r="C748">
        <v>2020</v>
      </c>
      <c r="D748">
        <v>3</v>
      </c>
      <c r="E748">
        <v>4</v>
      </c>
      <c r="F748" t="s">
        <v>44</v>
      </c>
      <c r="G748">
        <v>7</v>
      </c>
      <c r="H748">
        <v>42</v>
      </c>
      <c r="I748">
        <v>6.2</v>
      </c>
      <c r="J748">
        <v>0</v>
      </c>
      <c r="K748">
        <v>0</v>
      </c>
      <c r="L748">
        <v>0</v>
      </c>
      <c r="M748">
        <v>0</v>
      </c>
      <c r="O748">
        <v>0</v>
      </c>
      <c r="P748" t="s">
        <v>640</v>
      </c>
      <c r="Q748">
        <v>0</v>
      </c>
    </row>
    <row r="749" spans="1:17" x14ac:dyDescent="0.35">
      <c r="A749" t="s">
        <v>158</v>
      </c>
      <c r="B749" t="s">
        <v>17</v>
      </c>
      <c r="C749">
        <v>2018</v>
      </c>
      <c r="D749">
        <v>3</v>
      </c>
      <c r="E749">
        <v>1</v>
      </c>
      <c r="F749" t="s">
        <v>78</v>
      </c>
      <c r="G749">
        <v>9</v>
      </c>
      <c r="H749">
        <v>35</v>
      </c>
      <c r="I749">
        <v>6.8</v>
      </c>
      <c r="J749">
        <v>50</v>
      </c>
      <c r="K749">
        <v>20</v>
      </c>
      <c r="L749">
        <v>0</v>
      </c>
      <c r="M749">
        <v>0</v>
      </c>
      <c r="O749">
        <v>0</v>
      </c>
      <c r="Q749">
        <v>0</v>
      </c>
    </row>
    <row r="750" spans="1:17" x14ac:dyDescent="0.35">
      <c r="A750" t="s">
        <v>460</v>
      </c>
      <c r="B750" t="s">
        <v>17</v>
      </c>
      <c r="C750">
        <v>2018</v>
      </c>
      <c r="D750">
        <v>8</v>
      </c>
      <c r="E750">
        <v>1</v>
      </c>
      <c r="F750" t="s">
        <v>32</v>
      </c>
      <c r="G750">
        <v>4</v>
      </c>
      <c r="H750">
        <v>32</v>
      </c>
      <c r="I750">
        <v>4.5999999999999996</v>
      </c>
      <c r="J750">
        <v>50</v>
      </c>
      <c r="K750">
        <v>20</v>
      </c>
      <c r="L750">
        <v>0</v>
      </c>
      <c r="M750">
        <v>0</v>
      </c>
      <c r="O750">
        <v>0</v>
      </c>
      <c r="Q750">
        <v>0</v>
      </c>
    </row>
    <row r="751" spans="1:17" x14ac:dyDescent="0.35">
      <c r="A751" t="s">
        <v>524</v>
      </c>
      <c r="B751" t="s">
        <v>17</v>
      </c>
      <c r="C751">
        <v>2018</v>
      </c>
      <c r="D751">
        <v>9</v>
      </c>
      <c r="E751">
        <v>1</v>
      </c>
      <c r="F751" t="s">
        <v>44</v>
      </c>
      <c r="G751">
        <v>8</v>
      </c>
      <c r="H751">
        <v>27</v>
      </c>
      <c r="I751">
        <v>5.2</v>
      </c>
      <c r="J751">
        <v>50</v>
      </c>
      <c r="K751">
        <v>20</v>
      </c>
      <c r="L751">
        <v>0</v>
      </c>
      <c r="M751">
        <v>0</v>
      </c>
      <c r="O751">
        <v>0</v>
      </c>
      <c r="Q751">
        <v>0</v>
      </c>
    </row>
    <row r="752" spans="1:17" x14ac:dyDescent="0.35">
      <c r="A752" t="s">
        <v>363</v>
      </c>
      <c r="B752" t="s">
        <v>17</v>
      </c>
      <c r="C752">
        <v>2018</v>
      </c>
      <c r="D752">
        <v>6</v>
      </c>
      <c r="E752">
        <v>3</v>
      </c>
      <c r="F752" t="s">
        <v>18</v>
      </c>
      <c r="G752">
        <v>8</v>
      </c>
      <c r="H752">
        <v>47</v>
      </c>
      <c r="I752">
        <v>6.7</v>
      </c>
      <c r="J752">
        <v>50</v>
      </c>
      <c r="K752">
        <v>10</v>
      </c>
      <c r="L752">
        <v>0</v>
      </c>
      <c r="M752">
        <v>0</v>
      </c>
      <c r="O752">
        <v>0</v>
      </c>
      <c r="Q752">
        <v>0</v>
      </c>
    </row>
    <row r="753" spans="1:17" x14ac:dyDescent="0.35">
      <c r="A753" t="s">
        <v>488</v>
      </c>
      <c r="B753" t="s">
        <v>17</v>
      </c>
      <c r="C753">
        <v>2018</v>
      </c>
      <c r="D753">
        <v>8</v>
      </c>
      <c r="E753">
        <v>4</v>
      </c>
      <c r="F753" t="s">
        <v>18</v>
      </c>
      <c r="G753">
        <v>2</v>
      </c>
      <c r="H753">
        <v>43</v>
      </c>
      <c r="I753">
        <v>9.8000000000000007</v>
      </c>
      <c r="J753">
        <v>50</v>
      </c>
      <c r="K753">
        <v>20</v>
      </c>
      <c r="L753">
        <v>0</v>
      </c>
      <c r="M753">
        <v>0</v>
      </c>
      <c r="O753">
        <v>0</v>
      </c>
      <c r="Q753">
        <v>0</v>
      </c>
    </row>
    <row r="754" spans="1:17" x14ac:dyDescent="0.35">
      <c r="A754" t="s">
        <v>208</v>
      </c>
      <c r="B754" t="s">
        <v>17</v>
      </c>
      <c r="C754">
        <v>2018</v>
      </c>
      <c r="D754">
        <v>3</v>
      </c>
      <c r="E754">
        <v>6</v>
      </c>
      <c r="F754" t="s">
        <v>18</v>
      </c>
      <c r="G754">
        <v>6</v>
      </c>
      <c r="H754">
        <v>18</v>
      </c>
      <c r="I754">
        <v>4.5</v>
      </c>
      <c r="J754">
        <v>50</v>
      </c>
      <c r="K754">
        <v>10</v>
      </c>
      <c r="L754">
        <v>0</v>
      </c>
      <c r="M754">
        <v>0</v>
      </c>
      <c r="O754">
        <v>0</v>
      </c>
      <c r="Q754">
        <v>0</v>
      </c>
    </row>
    <row r="755" spans="1:17" x14ac:dyDescent="0.35">
      <c r="A755" t="s">
        <v>35</v>
      </c>
      <c r="B755" t="s">
        <v>17</v>
      </c>
      <c r="C755">
        <v>2019</v>
      </c>
      <c r="D755">
        <v>1</v>
      </c>
      <c r="E755">
        <v>2</v>
      </c>
      <c r="F755" t="s">
        <v>32</v>
      </c>
      <c r="G755">
        <v>3</v>
      </c>
      <c r="H755">
        <v>60</v>
      </c>
      <c r="I755">
        <v>11.6</v>
      </c>
      <c r="J755">
        <v>50</v>
      </c>
      <c r="K755">
        <v>20</v>
      </c>
      <c r="L755">
        <v>0</v>
      </c>
      <c r="M755">
        <v>0</v>
      </c>
      <c r="O755">
        <v>0</v>
      </c>
      <c r="Q755">
        <v>0</v>
      </c>
    </row>
    <row r="756" spans="1:17" x14ac:dyDescent="0.35">
      <c r="A756" t="s">
        <v>50</v>
      </c>
      <c r="B756" t="s">
        <v>17</v>
      </c>
      <c r="C756">
        <v>2019</v>
      </c>
      <c r="D756">
        <v>1</v>
      </c>
      <c r="E756">
        <v>3</v>
      </c>
      <c r="F756" t="s">
        <v>44</v>
      </c>
      <c r="G756">
        <v>6</v>
      </c>
      <c r="H756">
        <v>24</v>
      </c>
      <c r="I756">
        <v>4.9000000000000004</v>
      </c>
      <c r="J756">
        <v>50</v>
      </c>
      <c r="K756">
        <v>20</v>
      </c>
      <c r="L756">
        <v>0</v>
      </c>
      <c r="M756">
        <v>0</v>
      </c>
      <c r="O756">
        <v>0</v>
      </c>
      <c r="Q756">
        <v>0</v>
      </c>
    </row>
    <row r="757" spans="1:17" x14ac:dyDescent="0.35">
      <c r="A757" t="s">
        <v>82</v>
      </c>
      <c r="B757" t="s">
        <v>17</v>
      </c>
      <c r="C757">
        <v>2019</v>
      </c>
      <c r="D757">
        <v>1</v>
      </c>
      <c r="E757">
        <v>6</v>
      </c>
      <c r="F757" t="s">
        <v>78</v>
      </c>
      <c r="G757">
        <v>4</v>
      </c>
      <c r="H757">
        <v>50</v>
      </c>
      <c r="I757">
        <v>10.5</v>
      </c>
      <c r="J757">
        <v>50</v>
      </c>
      <c r="K757">
        <v>10</v>
      </c>
      <c r="L757">
        <v>0</v>
      </c>
      <c r="M757">
        <v>0</v>
      </c>
      <c r="O757">
        <v>0</v>
      </c>
      <c r="Q757">
        <v>0</v>
      </c>
    </row>
    <row r="758" spans="1:17" x14ac:dyDescent="0.35">
      <c r="A758" t="s">
        <v>110</v>
      </c>
      <c r="B758" t="s">
        <v>17</v>
      </c>
      <c r="C758">
        <v>2019</v>
      </c>
      <c r="D758">
        <v>2</v>
      </c>
      <c r="E758">
        <v>3</v>
      </c>
      <c r="F758" t="s">
        <v>78</v>
      </c>
      <c r="G758">
        <v>1</v>
      </c>
      <c r="H758">
        <v>43</v>
      </c>
      <c r="I758">
        <v>7.6</v>
      </c>
      <c r="J758">
        <v>50</v>
      </c>
      <c r="K758">
        <v>20</v>
      </c>
      <c r="L758">
        <v>0</v>
      </c>
      <c r="M758">
        <v>0</v>
      </c>
      <c r="O758">
        <v>0</v>
      </c>
      <c r="Q758">
        <v>0</v>
      </c>
    </row>
    <row r="759" spans="1:17" x14ac:dyDescent="0.35">
      <c r="A759" t="s">
        <v>134</v>
      </c>
      <c r="B759" t="s">
        <v>17</v>
      </c>
      <c r="C759">
        <v>2019</v>
      </c>
      <c r="D759">
        <v>2</v>
      </c>
      <c r="E759">
        <v>5</v>
      </c>
      <c r="F759" t="s">
        <v>32</v>
      </c>
      <c r="G759">
        <v>5</v>
      </c>
      <c r="H759">
        <v>50</v>
      </c>
      <c r="I759">
        <v>10.1</v>
      </c>
      <c r="J759">
        <v>50</v>
      </c>
      <c r="K759">
        <v>10</v>
      </c>
      <c r="L759">
        <v>0</v>
      </c>
      <c r="M759">
        <v>0</v>
      </c>
      <c r="N759" t="s">
        <v>38</v>
      </c>
      <c r="O759">
        <v>0</v>
      </c>
      <c r="Q759">
        <v>0</v>
      </c>
    </row>
    <row r="760" spans="1:17" x14ac:dyDescent="0.35">
      <c r="A760" t="s">
        <v>141</v>
      </c>
      <c r="B760" t="s">
        <v>17</v>
      </c>
      <c r="C760">
        <v>2019</v>
      </c>
      <c r="D760">
        <v>2</v>
      </c>
      <c r="E760">
        <v>6</v>
      </c>
      <c r="F760" t="s">
        <v>18</v>
      </c>
      <c r="G760">
        <v>2</v>
      </c>
      <c r="H760">
        <v>34</v>
      </c>
      <c r="I760">
        <v>5.9</v>
      </c>
      <c r="J760">
        <v>50</v>
      </c>
      <c r="K760">
        <v>20</v>
      </c>
      <c r="L760">
        <v>0</v>
      </c>
      <c r="M760">
        <v>0</v>
      </c>
      <c r="O760">
        <v>0</v>
      </c>
      <c r="Q760">
        <v>0</v>
      </c>
    </row>
    <row r="761" spans="1:17" x14ac:dyDescent="0.35">
      <c r="A761" t="s">
        <v>158</v>
      </c>
      <c r="B761" t="s">
        <v>17</v>
      </c>
      <c r="C761">
        <v>2019</v>
      </c>
      <c r="D761">
        <v>3</v>
      </c>
      <c r="E761">
        <v>1</v>
      </c>
      <c r="F761" t="s">
        <v>78</v>
      </c>
      <c r="G761">
        <v>9</v>
      </c>
      <c r="H761">
        <v>33</v>
      </c>
      <c r="I761">
        <v>10.199999999999999</v>
      </c>
      <c r="J761">
        <v>50</v>
      </c>
      <c r="K761">
        <v>10</v>
      </c>
      <c r="L761">
        <v>0</v>
      </c>
      <c r="M761">
        <v>0</v>
      </c>
      <c r="O761">
        <v>0</v>
      </c>
      <c r="Q761">
        <v>0</v>
      </c>
    </row>
    <row r="762" spans="1:17" x14ac:dyDescent="0.35">
      <c r="A762" t="s">
        <v>349</v>
      </c>
      <c r="B762" t="s">
        <v>17</v>
      </c>
      <c r="C762">
        <v>2019</v>
      </c>
      <c r="D762">
        <v>6</v>
      </c>
      <c r="E762">
        <v>2</v>
      </c>
      <c r="F762" t="s">
        <v>32</v>
      </c>
      <c r="G762">
        <v>4</v>
      </c>
      <c r="H762">
        <v>48</v>
      </c>
      <c r="I762">
        <v>8.1999999999999993</v>
      </c>
      <c r="J762">
        <v>50</v>
      </c>
      <c r="K762">
        <v>20</v>
      </c>
      <c r="L762">
        <v>0</v>
      </c>
      <c r="M762">
        <v>0</v>
      </c>
      <c r="O762">
        <v>0</v>
      </c>
      <c r="Q762">
        <v>0</v>
      </c>
    </row>
    <row r="763" spans="1:17" x14ac:dyDescent="0.35">
      <c r="A763" t="s">
        <v>405</v>
      </c>
      <c r="B763" t="s">
        <v>17</v>
      </c>
      <c r="C763">
        <v>2019</v>
      </c>
      <c r="D763">
        <v>7</v>
      </c>
      <c r="E763">
        <v>1</v>
      </c>
      <c r="F763" t="s">
        <v>18</v>
      </c>
      <c r="G763">
        <v>10</v>
      </c>
      <c r="H763">
        <v>37</v>
      </c>
      <c r="I763">
        <v>7.8</v>
      </c>
      <c r="J763">
        <v>50</v>
      </c>
      <c r="K763">
        <v>10</v>
      </c>
      <c r="L763">
        <v>0</v>
      </c>
      <c r="M763">
        <v>0</v>
      </c>
      <c r="O763">
        <v>0</v>
      </c>
      <c r="Q763">
        <v>0</v>
      </c>
    </row>
    <row r="764" spans="1:17" x14ac:dyDescent="0.35">
      <c r="A764" t="s">
        <v>429</v>
      </c>
      <c r="B764" t="s">
        <v>17</v>
      </c>
      <c r="C764">
        <v>2019</v>
      </c>
      <c r="D764">
        <v>7</v>
      </c>
      <c r="E764">
        <v>4</v>
      </c>
      <c r="F764" t="s">
        <v>78</v>
      </c>
      <c r="G764">
        <v>4</v>
      </c>
      <c r="H764">
        <v>38</v>
      </c>
      <c r="I764">
        <v>8.6999999999999993</v>
      </c>
      <c r="J764">
        <v>50</v>
      </c>
      <c r="K764">
        <v>50</v>
      </c>
      <c r="L764">
        <v>0</v>
      </c>
      <c r="M764">
        <v>0</v>
      </c>
      <c r="O764">
        <v>0</v>
      </c>
      <c r="Q764">
        <v>0</v>
      </c>
    </row>
    <row r="765" spans="1:17" x14ac:dyDescent="0.35">
      <c r="A765" t="s">
        <v>512</v>
      </c>
      <c r="B765" t="s">
        <v>17</v>
      </c>
      <c r="C765">
        <v>2019</v>
      </c>
      <c r="D765">
        <v>8</v>
      </c>
      <c r="E765">
        <v>6</v>
      </c>
      <c r="F765" t="s">
        <v>55</v>
      </c>
      <c r="G765">
        <v>6</v>
      </c>
      <c r="H765">
        <v>46</v>
      </c>
      <c r="I765">
        <v>12.3</v>
      </c>
      <c r="J765">
        <v>50</v>
      </c>
      <c r="K765">
        <v>20</v>
      </c>
      <c r="L765">
        <v>0</v>
      </c>
      <c r="M765">
        <v>0</v>
      </c>
      <c r="O765">
        <v>0</v>
      </c>
      <c r="Q765">
        <v>2</v>
      </c>
    </row>
    <row r="766" spans="1:17" x14ac:dyDescent="0.35">
      <c r="A766" t="s">
        <v>516</v>
      </c>
      <c r="B766" t="s">
        <v>17</v>
      </c>
      <c r="C766">
        <v>2019</v>
      </c>
      <c r="D766">
        <v>8</v>
      </c>
      <c r="E766">
        <v>6</v>
      </c>
      <c r="F766" t="s">
        <v>55</v>
      </c>
      <c r="G766">
        <v>10</v>
      </c>
      <c r="H766">
        <v>44</v>
      </c>
      <c r="I766">
        <v>11.6</v>
      </c>
      <c r="J766">
        <v>50</v>
      </c>
      <c r="K766">
        <v>20</v>
      </c>
      <c r="L766">
        <v>0</v>
      </c>
      <c r="M766">
        <v>0</v>
      </c>
      <c r="O766">
        <v>0</v>
      </c>
      <c r="Q766">
        <v>2</v>
      </c>
    </row>
    <row r="767" spans="1:17" x14ac:dyDescent="0.35">
      <c r="A767" t="s">
        <v>557</v>
      </c>
      <c r="B767" t="s">
        <v>17</v>
      </c>
      <c r="C767">
        <v>2019</v>
      </c>
      <c r="D767">
        <v>9</v>
      </c>
      <c r="E767">
        <v>5</v>
      </c>
      <c r="F767" t="s">
        <v>78</v>
      </c>
      <c r="G767">
        <v>1</v>
      </c>
      <c r="H767">
        <v>49</v>
      </c>
      <c r="I767">
        <v>19.100000000000001</v>
      </c>
      <c r="J767">
        <v>50</v>
      </c>
      <c r="K767">
        <v>20</v>
      </c>
      <c r="L767">
        <v>0</v>
      </c>
      <c r="M767">
        <v>0</v>
      </c>
      <c r="O767">
        <v>0</v>
      </c>
      <c r="Q767">
        <v>0</v>
      </c>
    </row>
    <row r="768" spans="1:17" x14ac:dyDescent="0.35">
      <c r="A768" t="s">
        <v>568</v>
      </c>
      <c r="B768" t="s">
        <v>17</v>
      </c>
      <c r="C768">
        <v>2019</v>
      </c>
      <c r="D768">
        <v>9</v>
      </c>
      <c r="E768">
        <v>6</v>
      </c>
      <c r="F768" t="s">
        <v>55</v>
      </c>
      <c r="G768">
        <v>2</v>
      </c>
      <c r="H768">
        <v>41</v>
      </c>
      <c r="I768">
        <v>9.1999999999999993</v>
      </c>
      <c r="J768">
        <v>50</v>
      </c>
      <c r="K768">
        <v>20</v>
      </c>
      <c r="L768">
        <v>0</v>
      </c>
      <c r="M768">
        <v>0</v>
      </c>
      <c r="O768">
        <v>0</v>
      </c>
      <c r="Q768">
        <v>1</v>
      </c>
    </row>
    <row r="769" spans="1:17" x14ac:dyDescent="0.35">
      <c r="A769" t="s">
        <v>193</v>
      </c>
      <c r="B769" t="s">
        <v>17</v>
      </c>
      <c r="C769">
        <v>2020</v>
      </c>
      <c r="D769">
        <v>3</v>
      </c>
      <c r="E769">
        <v>5</v>
      </c>
      <c r="F769" t="s">
        <v>66</v>
      </c>
      <c r="G769">
        <v>1</v>
      </c>
      <c r="H769">
        <v>73</v>
      </c>
      <c r="I769">
        <v>15.7</v>
      </c>
      <c r="J769">
        <v>0</v>
      </c>
      <c r="K769">
        <v>0</v>
      </c>
      <c r="L769">
        <v>0</v>
      </c>
      <c r="M769">
        <v>0</v>
      </c>
      <c r="O769">
        <v>0</v>
      </c>
      <c r="Q769">
        <v>3</v>
      </c>
    </row>
    <row r="770" spans="1:17" x14ac:dyDescent="0.35">
      <c r="A770" t="s">
        <v>195</v>
      </c>
      <c r="B770" t="s">
        <v>17</v>
      </c>
      <c r="C770">
        <v>2020</v>
      </c>
      <c r="D770">
        <v>3</v>
      </c>
      <c r="E770">
        <v>5</v>
      </c>
      <c r="F770" t="s">
        <v>66</v>
      </c>
      <c r="G770">
        <v>3</v>
      </c>
      <c r="H770">
        <v>49</v>
      </c>
      <c r="I770">
        <v>8.1</v>
      </c>
      <c r="J770">
        <v>0</v>
      </c>
      <c r="K770">
        <v>0</v>
      </c>
      <c r="L770">
        <v>0</v>
      </c>
      <c r="M770">
        <v>0</v>
      </c>
      <c r="O770">
        <v>0</v>
      </c>
      <c r="Q770">
        <v>4</v>
      </c>
    </row>
    <row r="771" spans="1:17" x14ac:dyDescent="0.35">
      <c r="A771" t="s">
        <v>196</v>
      </c>
      <c r="B771" t="s">
        <v>17</v>
      </c>
      <c r="C771">
        <v>2020</v>
      </c>
      <c r="D771">
        <v>3</v>
      </c>
      <c r="E771">
        <v>5</v>
      </c>
      <c r="F771" t="s">
        <v>66</v>
      </c>
      <c r="G771">
        <v>4</v>
      </c>
      <c r="H771">
        <v>47</v>
      </c>
      <c r="I771">
        <v>13.6</v>
      </c>
      <c r="J771">
        <v>0</v>
      </c>
      <c r="K771">
        <v>0</v>
      </c>
      <c r="L771">
        <v>0</v>
      </c>
      <c r="M771">
        <v>0</v>
      </c>
      <c r="O771">
        <v>0</v>
      </c>
      <c r="Q771">
        <v>4</v>
      </c>
    </row>
    <row r="772" spans="1:17" x14ac:dyDescent="0.35">
      <c r="A772" t="s">
        <v>197</v>
      </c>
      <c r="B772" t="s">
        <v>17</v>
      </c>
      <c r="C772">
        <v>2020</v>
      </c>
      <c r="D772">
        <v>3</v>
      </c>
      <c r="E772">
        <v>5</v>
      </c>
      <c r="F772" t="s">
        <v>66</v>
      </c>
      <c r="G772">
        <v>5</v>
      </c>
      <c r="H772">
        <v>56</v>
      </c>
      <c r="I772">
        <v>8.5</v>
      </c>
      <c r="J772">
        <v>0</v>
      </c>
      <c r="K772">
        <v>0</v>
      </c>
      <c r="L772">
        <v>0</v>
      </c>
      <c r="M772">
        <v>0</v>
      </c>
      <c r="O772">
        <v>0</v>
      </c>
      <c r="Q772">
        <v>4</v>
      </c>
    </row>
    <row r="773" spans="1:17" x14ac:dyDescent="0.35">
      <c r="A773" t="s">
        <v>199</v>
      </c>
      <c r="B773" t="s">
        <v>17</v>
      </c>
      <c r="C773">
        <v>2020</v>
      </c>
      <c r="D773">
        <v>3</v>
      </c>
      <c r="E773">
        <v>5</v>
      </c>
      <c r="F773" t="s">
        <v>66</v>
      </c>
      <c r="G773">
        <v>7</v>
      </c>
      <c r="H773">
        <v>85</v>
      </c>
      <c r="I773">
        <v>16.899999999999999</v>
      </c>
      <c r="J773">
        <v>0</v>
      </c>
      <c r="K773">
        <v>0</v>
      </c>
      <c r="L773">
        <v>0</v>
      </c>
      <c r="M773">
        <v>0</v>
      </c>
      <c r="O773">
        <v>0</v>
      </c>
      <c r="Q773">
        <v>3</v>
      </c>
    </row>
    <row r="774" spans="1:17" x14ac:dyDescent="0.35">
      <c r="A774" t="s">
        <v>200</v>
      </c>
      <c r="B774" t="s">
        <v>17</v>
      </c>
      <c r="C774">
        <v>2020</v>
      </c>
      <c r="D774">
        <v>3</v>
      </c>
      <c r="E774">
        <v>5</v>
      </c>
      <c r="F774" t="s">
        <v>66</v>
      </c>
      <c r="G774">
        <v>8</v>
      </c>
      <c r="H774">
        <v>54</v>
      </c>
      <c r="I774">
        <v>9.5</v>
      </c>
      <c r="J774">
        <v>0</v>
      </c>
      <c r="K774">
        <v>0</v>
      </c>
      <c r="L774">
        <v>0</v>
      </c>
      <c r="M774">
        <v>0</v>
      </c>
      <c r="O774">
        <v>0</v>
      </c>
      <c r="Q774">
        <v>4</v>
      </c>
    </row>
    <row r="775" spans="1:17" x14ac:dyDescent="0.35">
      <c r="A775" t="s">
        <v>208</v>
      </c>
      <c r="B775" t="s">
        <v>17</v>
      </c>
      <c r="C775">
        <v>2020</v>
      </c>
      <c r="D775">
        <v>3</v>
      </c>
      <c r="E775">
        <v>6</v>
      </c>
      <c r="F775" t="s">
        <v>18</v>
      </c>
      <c r="G775">
        <v>6</v>
      </c>
      <c r="H775">
        <v>19</v>
      </c>
      <c r="I775">
        <v>4.9000000000000004</v>
      </c>
      <c r="J775">
        <v>0</v>
      </c>
      <c r="K775">
        <v>0</v>
      </c>
      <c r="L775">
        <v>0</v>
      </c>
      <c r="M775">
        <v>0</v>
      </c>
      <c r="O775">
        <v>0</v>
      </c>
      <c r="Q775">
        <v>0</v>
      </c>
    </row>
    <row r="776" spans="1:17" x14ac:dyDescent="0.35">
      <c r="A776" t="s">
        <v>220</v>
      </c>
      <c r="B776" t="s">
        <v>17</v>
      </c>
      <c r="C776">
        <v>2020</v>
      </c>
      <c r="D776">
        <v>4</v>
      </c>
      <c r="E776">
        <v>1</v>
      </c>
      <c r="F776" t="s">
        <v>55</v>
      </c>
      <c r="G776">
        <v>8</v>
      </c>
      <c r="H776">
        <v>75</v>
      </c>
      <c r="I776">
        <v>14.6</v>
      </c>
      <c r="J776">
        <v>0</v>
      </c>
      <c r="K776">
        <v>0</v>
      </c>
      <c r="L776">
        <v>0</v>
      </c>
      <c r="M776">
        <v>0</v>
      </c>
      <c r="O776">
        <v>0</v>
      </c>
      <c r="Q776">
        <v>3</v>
      </c>
    </row>
    <row r="777" spans="1:17" x14ac:dyDescent="0.35">
      <c r="A777" t="s">
        <v>459</v>
      </c>
      <c r="B777" t="s">
        <v>17</v>
      </c>
      <c r="C777">
        <v>2018</v>
      </c>
      <c r="D777">
        <v>8</v>
      </c>
      <c r="E777">
        <v>1</v>
      </c>
      <c r="F777" t="s">
        <v>32</v>
      </c>
      <c r="G777">
        <v>3</v>
      </c>
      <c r="H777">
        <v>65</v>
      </c>
      <c r="I777">
        <v>10.3</v>
      </c>
      <c r="J777">
        <v>60</v>
      </c>
      <c r="K777">
        <v>30</v>
      </c>
      <c r="L777">
        <v>0</v>
      </c>
      <c r="M777">
        <v>0</v>
      </c>
      <c r="O777">
        <v>0</v>
      </c>
      <c r="Q777">
        <v>0</v>
      </c>
    </row>
    <row r="778" spans="1:17" x14ac:dyDescent="0.35">
      <c r="A778" t="s">
        <v>226</v>
      </c>
      <c r="B778" t="s">
        <v>17</v>
      </c>
      <c r="C778">
        <v>2018</v>
      </c>
      <c r="D778">
        <v>4</v>
      </c>
      <c r="E778">
        <v>2</v>
      </c>
      <c r="F778" t="s">
        <v>66</v>
      </c>
      <c r="G778">
        <v>4</v>
      </c>
      <c r="H778">
        <v>33</v>
      </c>
      <c r="I778">
        <v>6.9</v>
      </c>
      <c r="J778">
        <v>60</v>
      </c>
      <c r="K778">
        <v>30</v>
      </c>
      <c r="L778">
        <v>0</v>
      </c>
      <c r="M778">
        <v>0</v>
      </c>
      <c r="O778">
        <v>0</v>
      </c>
      <c r="Q778">
        <v>1</v>
      </c>
    </row>
    <row r="779" spans="1:17" x14ac:dyDescent="0.35">
      <c r="A779" t="s">
        <v>285</v>
      </c>
      <c r="B779" t="s">
        <v>17</v>
      </c>
      <c r="C779">
        <v>2018</v>
      </c>
      <c r="D779">
        <v>5</v>
      </c>
      <c r="E779">
        <v>2</v>
      </c>
      <c r="F779" t="s">
        <v>44</v>
      </c>
      <c r="G779">
        <v>2</v>
      </c>
      <c r="H779">
        <v>55</v>
      </c>
      <c r="I779">
        <v>9.6999999999999993</v>
      </c>
      <c r="J779">
        <v>60</v>
      </c>
      <c r="K779">
        <v>60</v>
      </c>
      <c r="L779">
        <v>0</v>
      </c>
      <c r="M779">
        <v>0</v>
      </c>
      <c r="O779">
        <v>0</v>
      </c>
      <c r="Q779">
        <v>0</v>
      </c>
    </row>
    <row r="780" spans="1:17" x14ac:dyDescent="0.35">
      <c r="A780" t="s">
        <v>429</v>
      </c>
      <c r="B780" t="s">
        <v>17</v>
      </c>
      <c r="C780">
        <v>2018</v>
      </c>
      <c r="D780">
        <v>7</v>
      </c>
      <c r="E780">
        <v>4</v>
      </c>
      <c r="F780" t="s">
        <v>78</v>
      </c>
      <c r="G780">
        <v>4</v>
      </c>
      <c r="H780">
        <v>34</v>
      </c>
      <c r="I780">
        <v>6.2</v>
      </c>
      <c r="J780">
        <v>60</v>
      </c>
      <c r="K780">
        <v>30</v>
      </c>
      <c r="L780">
        <v>0</v>
      </c>
      <c r="M780">
        <v>0</v>
      </c>
      <c r="O780">
        <v>0</v>
      </c>
      <c r="Q780">
        <v>0</v>
      </c>
    </row>
    <row r="781" spans="1:17" x14ac:dyDescent="0.35">
      <c r="A781" t="s">
        <v>103</v>
      </c>
      <c r="B781" t="s">
        <v>17</v>
      </c>
      <c r="C781">
        <v>2019</v>
      </c>
      <c r="D781">
        <v>2</v>
      </c>
      <c r="E781">
        <v>2</v>
      </c>
      <c r="F781" t="s">
        <v>44</v>
      </c>
      <c r="G781">
        <v>4</v>
      </c>
      <c r="H781">
        <v>44</v>
      </c>
      <c r="I781">
        <v>4.7</v>
      </c>
      <c r="J781">
        <v>60</v>
      </c>
      <c r="K781">
        <v>30</v>
      </c>
      <c r="L781">
        <v>0</v>
      </c>
      <c r="M781">
        <v>0</v>
      </c>
      <c r="O781">
        <v>0</v>
      </c>
      <c r="Q781">
        <v>0</v>
      </c>
    </row>
    <row r="782" spans="1:17" x14ac:dyDescent="0.35">
      <c r="A782" t="s">
        <v>362</v>
      </c>
      <c r="B782" t="s">
        <v>17</v>
      </c>
      <c r="C782">
        <v>2019</v>
      </c>
      <c r="D782">
        <v>6</v>
      </c>
      <c r="E782">
        <v>3</v>
      </c>
      <c r="F782" t="s">
        <v>18</v>
      </c>
      <c r="G782">
        <v>7</v>
      </c>
      <c r="H782">
        <v>28</v>
      </c>
      <c r="I782">
        <v>6.1</v>
      </c>
      <c r="J782">
        <v>60</v>
      </c>
      <c r="K782">
        <v>30</v>
      </c>
      <c r="L782">
        <v>0</v>
      </c>
      <c r="M782">
        <v>0</v>
      </c>
      <c r="O782">
        <v>0</v>
      </c>
      <c r="Q782">
        <v>0</v>
      </c>
    </row>
    <row r="783" spans="1:17" x14ac:dyDescent="0.35">
      <c r="A783" t="s">
        <v>555</v>
      </c>
      <c r="B783" t="s">
        <v>17</v>
      </c>
      <c r="C783">
        <v>2019</v>
      </c>
      <c r="D783">
        <v>9</v>
      </c>
      <c r="E783">
        <v>4</v>
      </c>
      <c r="F783" t="s">
        <v>32</v>
      </c>
      <c r="G783">
        <v>9</v>
      </c>
      <c r="H783">
        <v>49</v>
      </c>
      <c r="I783">
        <v>10</v>
      </c>
      <c r="J783">
        <v>60</v>
      </c>
      <c r="K783">
        <v>10</v>
      </c>
      <c r="L783">
        <v>0</v>
      </c>
      <c r="M783">
        <v>0</v>
      </c>
      <c r="O783">
        <v>0</v>
      </c>
      <c r="Q783">
        <v>0</v>
      </c>
    </row>
    <row r="784" spans="1:17" x14ac:dyDescent="0.35">
      <c r="A784" t="s">
        <v>601</v>
      </c>
      <c r="B784" t="s">
        <v>17</v>
      </c>
      <c r="C784">
        <v>2019</v>
      </c>
      <c r="D784">
        <v>10</v>
      </c>
      <c r="E784">
        <v>3</v>
      </c>
      <c r="F784" t="s">
        <v>66</v>
      </c>
      <c r="G784">
        <v>4</v>
      </c>
      <c r="H784">
        <v>58</v>
      </c>
      <c r="I784">
        <v>12</v>
      </c>
      <c r="J784">
        <v>60</v>
      </c>
      <c r="K784">
        <v>20</v>
      </c>
      <c r="L784">
        <v>0</v>
      </c>
      <c r="M784">
        <v>0</v>
      </c>
      <c r="O784">
        <v>0</v>
      </c>
      <c r="Q784">
        <v>4</v>
      </c>
    </row>
    <row r="785" spans="1:17" x14ac:dyDescent="0.35">
      <c r="A785" t="s">
        <v>223</v>
      </c>
      <c r="B785" t="s">
        <v>17</v>
      </c>
      <c r="C785">
        <v>2020</v>
      </c>
      <c r="D785">
        <v>4</v>
      </c>
      <c r="E785">
        <v>2</v>
      </c>
      <c r="F785" t="s">
        <v>66</v>
      </c>
      <c r="G785">
        <v>1</v>
      </c>
      <c r="H785">
        <v>53</v>
      </c>
      <c r="I785">
        <v>20</v>
      </c>
      <c r="J785">
        <v>0</v>
      </c>
      <c r="K785">
        <v>0</v>
      </c>
      <c r="L785">
        <v>0</v>
      </c>
      <c r="M785">
        <v>0</v>
      </c>
      <c r="O785">
        <v>0</v>
      </c>
      <c r="Q785">
        <v>3</v>
      </c>
    </row>
    <row r="786" spans="1:17" x14ac:dyDescent="0.35">
      <c r="A786" t="s">
        <v>229</v>
      </c>
      <c r="B786" t="s">
        <v>17</v>
      </c>
      <c r="C786">
        <v>2020</v>
      </c>
      <c r="D786">
        <v>4</v>
      </c>
      <c r="E786">
        <v>2</v>
      </c>
      <c r="F786" t="s">
        <v>66</v>
      </c>
      <c r="G786">
        <v>7</v>
      </c>
      <c r="H786">
        <v>48</v>
      </c>
      <c r="I786">
        <v>13</v>
      </c>
      <c r="J786">
        <v>0</v>
      </c>
      <c r="K786">
        <v>0</v>
      </c>
      <c r="L786">
        <v>0</v>
      </c>
      <c r="M786">
        <v>0</v>
      </c>
      <c r="O786">
        <v>0</v>
      </c>
      <c r="Q786">
        <v>4</v>
      </c>
    </row>
    <row r="787" spans="1:17" x14ac:dyDescent="0.35">
      <c r="A787" t="s">
        <v>105</v>
      </c>
      <c r="B787" t="s">
        <v>17</v>
      </c>
      <c r="C787">
        <v>2018</v>
      </c>
      <c r="D787">
        <v>2</v>
      </c>
      <c r="E787">
        <v>2</v>
      </c>
      <c r="F787" t="s">
        <v>44</v>
      </c>
      <c r="G787">
        <v>6</v>
      </c>
      <c r="H787">
        <v>0</v>
      </c>
      <c r="J787">
        <v>70</v>
      </c>
      <c r="K787">
        <v>40</v>
      </c>
      <c r="L787">
        <v>2018</v>
      </c>
      <c r="M787">
        <v>1</v>
      </c>
      <c r="N787" t="s">
        <v>21</v>
      </c>
      <c r="O787">
        <v>0</v>
      </c>
      <c r="Q787">
        <v>0</v>
      </c>
    </row>
    <row r="788" spans="1:17" x14ac:dyDescent="0.35">
      <c r="A788" t="s">
        <v>291</v>
      </c>
      <c r="B788" t="s">
        <v>17</v>
      </c>
      <c r="C788">
        <v>2018</v>
      </c>
      <c r="D788">
        <v>5</v>
      </c>
      <c r="E788">
        <v>2</v>
      </c>
      <c r="F788" t="s">
        <v>44</v>
      </c>
      <c r="G788">
        <v>8</v>
      </c>
      <c r="H788">
        <v>0</v>
      </c>
      <c r="J788">
        <v>70</v>
      </c>
      <c r="K788">
        <v>100</v>
      </c>
      <c r="L788">
        <v>2018</v>
      </c>
      <c r="M788">
        <v>1</v>
      </c>
      <c r="O788">
        <v>0</v>
      </c>
      <c r="Q788">
        <v>0</v>
      </c>
    </row>
    <row r="789" spans="1:17" x14ac:dyDescent="0.35">
      <c r="A789" t="s">
        <v>347</v>
      </c>
      <c r="B789" t="s">
        <v>17</v>
      </c>
      <c r="C789">
        <v>2018</v>
      </c>
      <c r="D789">
        <v>6</v>
      </c>
      <c r="E789">
        <v>2</v>
      </c>
      <c r="F789" t="s">
        <v>32</v>
      </c>
      <c r="G789">
        <v>2</v>
      </c>
      <c r="H789">
        <v>0</v>
      </c>
      <c r="J789">
        <v>70</v>
      </c>
      <c r="K789">
        <v>30</v>
      </c>
      <c r="L789">
        <v>2018</v>
      </c>
      <c r="M789">
        <v>1</v>
      </c>
      <c r="O789">
        <v>0</v>
      </c>
      <c r="Q789">
        <v>0</v>
      </c>
    </row>
    <row r="790" spans="1:17" x14ac:dyDescent="0.35">
      <c r="A790" t="s">
        <v>535</v>
      </c>
      <c r="B790" t="s">
        <v>17</v>
      </c>
      <c r="C790">
        <v>2018</v>
      </c>
      <c r="D790">
        <v>9</v>
      </c>
      <c r="E790">
        <v>2</v>
      </c>
      <c r="F790" t="s">
        <v>18</v>
      </c>
      <c r="G790">
        <v>9</v>
      </c>
      <c r="H790">
        <v>0</v>
      </c>
      <c r="J790">
        <v>70</v>
      </c>
      <c r="K790">
        <v>50</v>
      </c>
      <c r="L790">
        <v>2018</v>
      </c>
      <c r="M790">
        <v>1</v>
      </c>
      <c r="N790" t="s">
        <v>21</v>
      </c>
      <c r="O790">
        <v>0</v>
      </c>
      <c r="Q790">
        <v>0</v>
      </c>
    </row>
    <row r="791" spans="1:17" x14ac:dyDescent="0.35">
      <c r="A791" t="s">
        <v>148</v>
      </c>
      <c r="B791" t="s">
        <v>17</v>
      </c>
      <c r="C791">
        <v>2018</v>
      </c>
      <c r="D791">
        <v>2</v>
      </c>
      <c r="E791">
        <v>6</v>
      </c>
      <c r="F791" t="s">
        <v>18</v>
      </c>
      <c r="G791">
        <v>9</v>
      </c>
      <c r="H791">
        <v>55</v>
      </c>
      <c r="I791">
        <v>8.3000000000000007</v>
      </c>
      <c r="J791">
        <v>70</v>
      </c>
      <c r="K791">
        <v>10</v>
      </c>
      <c r="L791">
        <v>0</v>
      </c>
      <c r="M791">
        <v>0</v>
      </c>
      <c r="O791">
        <v>0</v>
      </c>
      <c r="Q791">
        <v>0</v>
      </c>
    </row>
    <row r="792" spans="1:17" x14ac:dyDescent="0.35">
      <c r="A792" t="s">
        <v>80</v>
      </c>
      <c r="B792" t="s">
        <v>17</v>
      </c>
      <c r="C792">
        <v>2019</v>
      </c>
      <c r="D792">
        <v>1</v>
      </c>
      <c r="E792">
        <v>6</v>
      </c>
      <c r="F792" t="s">
        <v>78</v>
      </c>
      <c r="G792">
        <v>2</v>
      </c>
      <c r="H792">
        <v>37</v>
      </c>
      <c r="I792">
        <v>7.4</v>
      </c>
      <c r="J792">
        <v>70</v>
      </c>
      <c r="K792">
        <v>50</v>
      </c>
      <c r="L792">
        <v>0</v>
      </c>
      <c r="M792">
        <v>0</v>
      </c>
      <c r="O792">
        <v>0</v>
      </c>
      <c r="Q792">
        <v>0</v>
      </c>
    </row>
    <row r="793" spans="1:17" x14ac:dyDescent="0.35">
      <c r="A793" t="s">
        <v>229</v>
      </c>
      <c r="B793" t="s">
        <v>17</v>
      </c>
      <c r="C793">
        <v>2019</v>
      </c>
      <c r="D793">
        <v>4</v>
      </c>
      <c r="E793">
        <v>2</v>
      </c>
      <c r="F793" t="s">
        <v>66</v>
      </c>
      <c r="G793">
        <v>7</v>
      </c>
      <c r="H793">
        <v>32</v>
      </c>
      <c r="I793">
        <v>8.6999999999999993</v>
      </c>
      <c r="J793">
        <v>70</v>
      </c>
      <c r="K793">
        <v>30</v>
      </c>
      <c r="L793">
        <v>0</v>
      </c>
      <c r="M793">
        <v>0</v>
      </c>
      <c r="O793">
        <v>0</v>
      </c>
      <c r="Q793">
        <v>2</v>
      </c>
    </row>
    <row r="794" spans="1:17" x14ac:dyDescent="0.35">
      <c r="A794" t="s">
        <v>237</v>
      </c>
      <c r="B794" t="s">
        <v>17</v>
      </c>
      <c r="C794">
        <v>2020</v>
      </c>
      <c r="D794">
        <v>4</v>
      </c>
      <c r="E794">
        <v>3</v>
      </c>
      <c r="F794" t="s">
        <v>78</v>
      </c>
      <c r="G794">
        <v>5</v>
      </c>
      <c r="H794">
        <v>47</v>
      </c>
      <c r="I794">
        <v>8.8000000000000007</v>
      </c>
      <c r="J794">
        <v>0</v>
      </c>
      <c r="K794">
        <v>0</v>
      </c>
      <c r="L794">
        <v>0</v>
      </c>
      <c r="M794">
        <v>0</v>
      </c>
      <c r="O794">
        <v>0</v>
      </c>
      <c r="Q794">
        <v>0</v>
      </c>
    </row>
    <row r="795" spans="1:17" x14ac:dyDescent="0.35">
      <c r="A795" t="s">
        <v>238</v>
      </c>
      <c r="B795" t="s">
        <v>17</v>
      </c>
      <c r="C795">
        <v>2020</v>
      </c>
      <c r="D795">
        <v>4</v>
      </c>
      <c r="E795">
        <v>3</v>
      </c>
      <c r="F795" t="s">
        <v>78</v>
      </c>
      <c r="G795">
        <v>6</v>
      </c>
      <c r="H795">
        <v>68</v>
      </c>
      <c r="I795">
        <v>15.3</v>
      </c>
      <c r="J795">
        <v>0</v>
      </c>
      <c r="K795">
        <v>0</v>
      </c>
      <c r="L795">
        <v>0</v>
      </c>
      <c r="M795">
        <v>0</v>
      </c>
      <c r="O795">
        <v>0</v>
      </c>
      <c r="Q795">
        <v>0</v>
      </c>
    </row>
    <row r="796" spans="1:17" x14ac:dyDescent="0.35">
      <c r="A796" t="s">
        <v>244</v>
      </c>
      <c r="B796" t="s">
        <v>17</v>
      </c>
      <c r="C796">
        <v>2020</v>
      </c>
      <c r="D796">
        <v>4</v>
      </c>
      <c r="E796">
        <v>4</v>
      </c>
      <c r="F796" t="s">
        <v>32</v>
      </c>
      <c r="G796">
        <v>2</v>
      </c>
      <c r="H796">
        <v>55</v>
      </c>
      <c r="I796">
        <v>10.199999999999999</v>
      </c>
      <c r="J796">
        <v>0</v>
      </c>
      <c r="K796">
        <v>0</v>
      </c>
      <c r="L796">
        <v>0</v>
      </c>
      <c r="M796">
        <v>0</v>
      </c>
      <c r="O796">
        <v>0</v>
      </c>
      <c r="Q796">
        <v>0</v>
      </c>
    </row>
    <row r="797" spans="1:17" x14ac:dyDescent="0.35">
      <c r="A797" t="s">
        <v>525</v>
      </c>
      <c r="B797" t="s">
        <v>17</v>
      </c>
      <c r="C797">
        <v>2018</v>
      </c>
      <c r="D797">
        <v>9</v>
      </c>
      <c r="E797">
        <v>1</v>
      </c>
      <c r="F797" t="s">
        <v>44</v>
      </c>
      <c r="G797">
        <v>9</v>
      </c>
      <c r="H797">
        <v>0</v>
      </c>
      <c r="J797">
        <v>80</v>
      </c>
      <c r="K797">
        <v>50</v>
      </c>
      <c r="L797">
        <v>2018</v>
      </c>
      <c r="M797">
        <v>1</v>
      </c>
      <c r="O797">
        <v>0</v>
      </c>
      <c r="Q797">
        <v>0</v>
      </c>
    </row>
    <row r="798" spans="1:17" x14ac:dyDescent="0.35">
      <c r="A798" t="s">
        <v>103</v>
      </c>
      <c r="B798" t="s">
        <v>17</v>
      </c>
      <c r="C798">
        <v>2018</v>
      </c>
      <c r="D798">
        <v>2</v>
      </c>
      <c r="E798">
        <v>2</v>
      </c>
      <c r="F798" t="s">
        <v>44</v>
      </c>
      <c r="G798">
        <v>4</v>
      </c>
      <c r="H798">
        <v>37</v>
      </c>
      <c r="I798">
        <v>3.8</v>
      </c>
      <c r="J798">
        <v>80</v>
      </c>
      <c r="K798">
        <v>50</v>
      </c>
      <c r="L798">
        <v>0</v>
      </c>
      <c r="M798">
        <v>0</v>
      </c>
      <c r="O798">
        <v>0</v>
      </c>
      <c r="Q798">
        <v>0</v>
      </c>
    </row>
    <row r="799" spans="1:17" x14ac:dyDescent="0.35">
      <c r="A799" t="s">
        <v>293</v>
      </c>
      <c r="B799" t="s">
        <v>17</v>
      </c>
      <c r="C799">
        <v>2018</v>
      </c>
      <c r="D799">
        <v>5</v>
      </c>
      <c r="E799">
        <v>2</v>
      </c>
      <c r="F799" t="s">
        <v>44</v>
      </c>
      <c r="G799">
        <v>10</v>
      </c>
      <c r="H799">
        <v>0</v>
      </c>
      <c r="J799">
        <v>80</v>
      </c>
      <c r="K799">
        <v>50</v>
      </c>
      <c r="L799">
        <v>2018</v>
      </c>
      <c r="M799">
        <v>1</v>
      </c>
      <c r="O799">
        <v>0</v>
      </c>
      <c r="Q799">
        <v>0</v>
      </c>
    </row>
    <row r="800" spans="1:17" x14ac:dyDescent="0.35">
      <c r="A800" t="s">
        <v>192</v>
      </c>
      <c r="B800" t="s">
        <v>17</v>
      </c>
      <c r="C800">
        <v>2018</v>
      </c>
      <c r="D800">
        <v>3</v>
      </c>
      <c r="E800">
        <v>4</v>
      </c>
      <c r="F800" t="s">
        <v>44</v>
      </c>
      <c r="G800">
        <v>11</v>
      </c>
      <c r="H800">
        <v>0</v>
      </c>
      <c r="J800">
        <v>80</v>
      </c>
      <c r="K800">
        <v>50</v>
      </c>
      <c r="L800">
        <v>2018</v>
      </c>
      <c r="M800">
        <v>1</v>
      </c>
      <c r="O800">
        <v>0</v>
      </c>
      <c r="Q800">
        <v>0</v>
      </c>
    </row>
    <row r="801" spans="1:17" x14ac:dyDescent="0.35">
      <c r="A801" t="s">
        <v>498</v>
      </c>
      <c r="B801" t="s">
        <v>17</v>
      </c>
      <c r="C801">
        <v>2018</v>
      </c>
      <c r="D801">
        <v>8</v>
      </c>
      <c r="E801">
        <v>5</v>
      </c>
      <c r="F801" t="s">
        <v>78</v>
      </c>
      <c r="G801">
        <v>2</v>
      </c>
      <c r="H801">
        <v>0</v>
      </c>
      <c r="J801">
        <v>80</v>
      </c>
      <c r="K801">
        <v>70</v>
      </c>
      <c r="L801">
        <v>2018</v>
      </c>
      <c r="M801">
        <v>1</v>
      </c>
      <c r="N801" t="s">
        <v>21</v>
      </c>
      <c r="O801">
        <v>0</v>
      </c>
      <c r="Q801">
        <v>0</v>
      </c>
    </row>
    <row r="802" spans="1:17" x14ac:dyDescent="0.35">
      <c r="A802" t="s">
        <v>565</v>
      </c>
      <c r="B802" t="s">
        <v>17</v>
      </c>
      <c r="C802">
        <v>2018</v>
      </c>
      <c r="D802">
        <v>9</v>
      </c>
      <c r="E802">
        <v>5</v>
      </c>
      <c r="F802" t="s">
        <v>78</v>
      </c>
      <c r="G802">
        <v>9</v>
      </c>
      <c r="H802">
        <v>0</v>
      </c>
      <c r="J802">
        <v>80</v>
      </c>
      <c r="K802">
        <v>50</v>
      </c>
      <c r="L802">
        <v>2018</v>
      </c>
      <c r="M802">
        <v>1</v>
      </c>
      <c r="N802" t="s">
        <v>21</v>
      </c>
      <c r="O802">
        <v>0</v>
      </c>
      <c r="Q802">
        <v>0</v>
      </c>
    </row>
    <row r="803" spans="1:17" x14ac:dyDescent="0.35">
      <c r="A803" t="s">
        <v>49</v>
      </c>
      <c r="B803" t="s">
        <v>17</v>
      </c>
      <c r="C803">
        <v>2019</v>
      </c>
      <c r="D803">
        <v>1</v>
      </c>
      <c r="E803">
        <v>3</v>
      </c>
      <c r="F803" t="s">
        <v>44</v>
      </c>
      <c r="G803">
        <v>5</v>
      </c>
      <c r="H803">
        <v>31</v>
      </c>
      <c r="I803">
        <v>7.2</v>
      </c>
      <c r="J803">
        <v>80</v>
      </c>
      <c r="K803">
        <v>40</v>
      </c>
      <c r="L803">
        <v>0</v>
      </c>
      <c r="M803">
        <v>0</v>
      </c>
      <c r="O803">
        <v>0</v>
      </c>
      <c r="Q803">
        <v>0</v>
      </c>
    </row>
    <row r="804" spans="1:17" x14ac:dyDescent="0.35">
      <c r="A804" t="s">
        <v>84</v>
      </c>
      <c r="B804" t="s">
        <v>17</v>
      </c>
      <c r="C804">
        <v>2019</v>
      </c>
      <c r="D804">
        <v>1</v>
      </c>
      <c r="E804">
        <v>6</v>
      </c>
      <c r="F804" t="s">
        <v>78</v>
      </c>
      <c r="G804">
        <v>6</v>
      </c>
      <c r="H804">
        <v>37</v>
      </c>
      <c r="I804">
        <v>8.3000000000000007</v>
      </c>
      <c r="J804">
        <v>80</v>
      </c>
      <c r="K804">
        <v>30</v>
      </c>
      <c r="L804">
        <v>0</v>
      </c>
      <c r="M804">
        <v>0</v>
      </c>
      <c r="O804">
        <v>0</v>
      </c>
      <c r="Q804">
        <v>0</v>
      </c>
    </row>
    <row r="805" spans="1:17" x14ac:dyDescent="0.35">
      <c r="A805" t="s">
        <v>148</v>
      </c>
      <c r="B805" t="s">
        <v>17</v>
      </c>
      <c r="C805">
        <v>2019</v>
      </c>
      <c r="D805">
        <v>2</v>
      </c>
      <c r="E805">
        <v>6</v>
      </c>
      <c r="F805" t="s">
        <v>18</v>
      </c>
      <c r="G805">
        <v>9</v>
      </c>
      <c r="H805">
        <v>61</v>
      </c>
      <c r="I805">
        <v>14.5</v>
      </c>
      <c r="J805">
        <v>80</v>
      </c>
      <c r="K805">
        <v>80</v>
      </c>
      <c r="L805">
        <v>0</v>
      </c>
      <c r="M805">
        <v>0</v>
      </c>
      <c r="O805">
        <v>0</v>
      </c>
      <c r="Q805">
        <v>0</v>
      </c>
    </row>
    <row r="806" spans="1:17" x14ac:dyDescent="0.35">
      <c r="A806" t="s">
        <v>206</v>
      </c>
      <c r="B806" t="s">
        <v>17</v>
      </c>
      <c r="C806">
        <v>2019</v>
      </c>
      <c r="D806">
        <v>3</v>
      </c>
      <c r="E806">
        <v>6</v>
      </c>
      <c r="F806" t="s">
        <v>18</v>
      </c>
      <c r="G806">
        <v>4</v>
      </c>
      <c r="H806">
        <v>48</v>
      </c>
      <c r="I806">
        <v>9</v>
      </c>
      <c r="J806">
        <v>80</v>
      </c>
      <c r="K806">
        <v>40</v>
      </c>
      <c r="L806">
        <v>0</v>
      </c>
      <c r="M806">
        <v>1</v>
      </c>
      <c r="N806" t="s">
        <v>21</v>
      </c>
      <c r="O806">
        <v>0</v>
      </c>
      <c r="Q806">
        <v>0</v>
      </c>
    </row>
    <row r="807" spans="1:17" x14ac:dyDescent="0.35">
      <c r="A807" t="s">
        <v>252</v>
      </c>
      <c r="B807" t="s">
        <v>17</v>
      </c>
      <c r="C807">
        <v>2019</v>
      </c>
      <c r="D807">
        <v>4</v>
      </c>
      <c r="E807">
        <v>4</v>
      </c>
      <c r="F807" t="s">
        <v>32</v>
      </c>
      <c r="G807">
        <v>10</v>
      </c>
      <c r="H807">
        <v>32</v>
      </c>
      <c r="I807">
        <v>8.6</v>
      </c>
      <c r="J807">
        <v>80</v>
      </c>
      <c r="K807">
        <v>20</v>
      </c>
      <c r="L807">
        <v>0</v>
      </c>
      <c r="M807">
        <v>0</v>
      </c>
      <c r="O807">
        <v>0</v>
      </c>
      <c r="Q807">
        <v>0</v>
      </c>
    </row>
    <row r="808" spans="1:17" x14ac:dyDescent="0.35">
      <c r="A808" t="s">
        <v>263</v>
      </c>
      <c r="B808" t="s">
        <v>17</v>
      </c>
      <c r="C808">
        <v>2019</v>
      </c>
      <c r="D808">
        <v>4</v>
      </c>
      <c r="E808">
        <v>5</v>
      </c>
      <c r="F808" t="s">
        <v>18</v>
      </c>
      <c r="G808">
        <v>10</v>
      </c>
      <c r="H808">
        <v>45</v>
      </c>
      <c r="I808">
        <v>10.199999999999999</v>
      </c>
      <c r="J808">
        <v>80</v>
      </c>
      <c r="K808">
        <v>20</v>
      </c>
      <c r="L808">
        <v>0</v>
      </c>
      <c r="M808">
        <v>0</v>
      </c>
      <c r="O808">
        <v>0</v>
      </c>
      <c r="Q808">
        <v>0</v>
      </c>
    </row>
    <row r="809" spans="1:17" x14ac:dyDescent="0.35">
      <c r="A809" t="s">
        <v>326</v>
      </c>
      <c r="B809" t="s">
        <v>17</v>
      </c>
      <c r="C809">
        <v>2019</v>
      </c>
      <c r="D809">
        <v>5</v>
      </c>
      <c r="E809">
        <v>6</v>
      </c>
      <c r="F809" t="s">
        <v>55</v>
      </c>
      <c r="G809">
        <v>1</v>
      </c>
      <c r="H809">
        <v>34</v>
      </c>
      <c r="I809">
        <v>5.7</v>
      </c>
      <c r="J809">
        <v>80</v>
      </c>
      <c r="K809">
        <v>70</v>
      </c>
      <c r="L809">
        <v>0</v>
      </c>
      <c r="M809">
        <v>0</v>
      </c>
      <c r="O809">
        <v>0</v>
      </c>
      <c r="Q809">
        <v>2</v>
      </c>
    </row>
    <row r="810" spans="1:17" x14ac:dyDescent="0.35">
      <c r="A810" t="s">
        <v>407</v>
      </c>
      <c r="B810" t="s">
        <v>17</v>
      </c>
      <c r="C810">
        <v>2019</v>
      </c>
      <c r="D810">
        <v>7</v>
      </c>
      <c r="E810">
        <v>2</v>
      </c>
      <c r="F810" t="s">
        <v>66</v>
      </c>
      <c r="G810">
        <v>2</v>
      </c>
      <c r="H810">
        <v>61</v>
      </c>
      <c r="I810">
        <v>12.4</v>
      </c>
      <c r="J810">
        <v>80</v>
      </c>
      <c r="K810">
        <v>40</v>
      </c>
      <c r="L810">
        <v>0</v>
      </c>
      <c r="M810">
        <v>0</v>
      </c>
      <c r="O810">
        <v>0</v>
      </c>
      <c r="Q810">
        <v>1</v>
      </c>
    </row>
    <row r="811" spans="1:17" x14ac:dyDescent="0.35">
      <c r="A811" t="s">
        <v>476</v>
      </c>
      <c r="B811" t="s">
        <v>17</v>
      </c>
      <c r="C811">
        <v>2019</v>
      </c>
      <c r="D811">
        <v>8</v>
      </c>
      <c r="E811">
        <v>2</v>
      </c>
      <c r="F811" t="s">
        <v>66</v>
      </c>
      <c r="G811">
        <v>10</v>
      </c>
      <c r="H811">
        <v>48</v>
      </c>
      <c r="I811">
        <v>11.5</v>
      </c>
      <c r="J811">
        <v>80</v>
      </c>
      <c r="K811">
        <v>20</v>
      </c>
      <c r="L811">
        <v>0</v>
      </c>
      <c r="M811">
        <v>0</v>
      </c>
      <c r="O811">
        <v>0</v>
      </c>
      <c r="Q811">
        <v>2</v>
      </c>
    </row>
    <row r="812" spans="1:17" x14ac:dyDescent="0.35">
      <c r="A812" t="s">
        <v>561</v>
      </c>
      <c r="B812" t="s">
        <v>17</v>
      </c>
      <c r="C812">
        <v>2019</v>
      </c>
      <c r="D812">
        <v>9</v>
      </c>
      <c r="E812">
        <v>5</v>
      </c>
      <c r="F812" t="s">
        <v>78</v>
      </c>
      <c r="G812">
        <v>5</v>
      </c>
      <c r="H812">
        <v>65</v>
      </c>
      <c r="I812">
        <v>12.6</v>
      </c>
      <c r="J812">
        <v>80</v>
      </c>
      <c r="K812">
        <v>30</v>
      </c>
      <c r="L812">
        <v>0</v>
      </c>
      <c r="M812">
        <v>0</v>
      </c>
      <c r="O812">
        <v>0</v>
      </c>
      <c r="Q812">
        <v>0</v>
      </c>
    </row>
    <row r="813" spans="1:17" x14ac:dyDescent="0.35">
      <c r="A813" t="s">
        <v>634</v>
      </c>
      <c r="B813" t="s">
        <v>17</v>
      </c>
      <c r="C813">
        <v>2019</v>
      </c>
      <c r="D813">
        <v>10</v>
      </c>
      <c r="E813">
        <v>6</v>
      </c>
      <c r="F813" t="s">
        <v>18</v>
      </c>
      <c r="G813">
        <v>7</v>
      </c>
      <c r="H813">
        <v>60</v>
      </c>
      <c r="I813">
        <v>9.8000000000000007</v>
      </c>
      <c r="J813">
        <v>80</v>
      </c>
      <c r="K813">
        <v>40</v>
      </c>
      <c r="L813">
        <v>0</v>
      </c>
      <c r="M813">
        <v>0</v>
      </c>
      <c r="O813">
        <v>0</v>
      </c>
      <c r="Q813">
        <v>0</v>
      </c>
    </row>
    <row r="814" spans="1:17" x14ac:dyDescent="0.35">
      <c r="A814" t="s">
        <v>245</v>
      </c>
      <c r="B814" t="s">
        <v>17</v>
      </c>
      <c r="C814">
        <v>2020</v>
      </c>
      <c r="D814">
        <v>4</v>
      </c>
      <c r="E814">
        <v>4</v>
      </c>
      <c r="F814" t="s">
        <v>32</v>
      </c>
      <c r="G814">
        <v>3</v>
      </c>
      <c r="H814">
        <v>68</v>
      </c>
      <c r="I814">
        <v>12.3</v>
      </c>
      <c r="J814">
        <v>0</v>
      </c>
      <c r="K814">
        <v>0</v>
      </c>
      <c r="L814">
        <v>0</v>
      </c>
      <c r="M814">
        <v>0</v>
      </c>
      <c r="O814">
        <v>0</v>
      </c>
      <c r="Q814">
        <v>0</v>
      </c>
    </row>
    <row r="815" spans="1:17" x14ac:dyDescent="0.35">
      <c r="A815" t="s">
        <v>523</v>
      </c>
      <c r="B815" t="s">
        <v>17</v>
      </c>
      <c r="C815">
        <v>2018</v>
      </c>
      <c r="D815">
        <v>9</v>
      </c>
      <c r="E815">
        <v>1</v>
      </c>
      <c r="F815" t="s">
        <v>44</v>
      </c>
      <c r="G815">
        <v>7</v>
      </c>
      <c r="H815">
        <v>0</v>
      </c>
      <c r="J815">
        <v>90</v>
      </c>
      <c r="K815">
        <v>50</v>
      </c>
      <c r="L815">
        <v>2018</v>
      </c>
      <c r="M815">
        <v>1</v>
      </c>
      <c r="O815">
        <v>0</v>
      </c>
      <c r="Q815">
        <v>0</v>
      </c>
    </row>
    <row r="816" spans="1:17" x14ac:dyDescent="0.35">
      <c r="A816" t="s">
        <v>136</v>
      </c>
      <c r="B816" t="s">
        <v>17</v>
      </c>
      <c r="C816">
        <v>2018</v>
      </c>
      <c r="D816">
        <v>2</v>
      </c>
      <c r="E816">
        <v>5</v>
      </c>
      <c r="F816" t="s">
        <v>32</v>
      </c>
      <c r="G816">
        <v>7</v>
      </c>
      <c r="H816">
        <v>0</v>
      </c>
      <c r="J816">
        <v>90</v>
      </c>
      <c r="K816">
        <v>60</v>
      </c>
      <c r="L816">
        <v>2018</v>
      </c>
      <c r="M816">
        <v>1</v>
      </c>
      <c r="O816">
        <v>0</v>
      </c>
      <c r="Q816">
        <v>0</v>
      </c>
    </row>
    <row r="817" spans="1:17" x14ac:dyDescent="0.35">
      <c r="A817" t="s">
        <v>111</v>
      </c>
      <c r="B817" t="s">
        <v>17</v>
      </c>
      <c r="C817">
        <v>2019</v>
      </c>
      <c r="D817">
        <v>2</v>
      </c>
      <c r="E817">
        <v>3</v>
      </c>
      <c r="F817" t="s">
        <v>78</v>
      </c>
      <c r="G817">
        <v>2</v>
      </c>
      <c r="H817">
        <v>59</v>
      </c>
      <c r="I817">
        <v>11.6</v>
      </c>
      <c r="J817">
        <v>90</v>
      </c>
      <c r="K817">
        <v>20</v>
      </c>
      <c r="L817">
        <v>0</v>
      </c>
      <c r="M817">
        <v>0</v>
      </c>
      <c r="O817">
        <v>0</v>
      </c>
      <c r="Q817">
        <v>0</v>
      </c>
    </row>
    <row r="818" spans="1:17" x14ac:dyDescent="0.35">
      <c r="A818" t="s">
        <v>210</v>
      </c>
      <c r="B818" t="s">
        <v>17</v>
      </c>
      <c r="C818">
        <v>2019</v>
      </c>
      <c r="D818">
        <v>3</v>
      </c>
      <c r="E818">
        <v>6</v>
      </c>
      <c r="F818" t="s">
        <v>18</v>
      </c>
      <c r="G818">
        <v>8</v>
      </c>
      <c r="H818">
        <v>41</v>
      </c>
      <c r="I818">
        <v>4.5999999999999996</v>
      </c>
      <c r="J818">
        <v>90</v>
      </c>
      <c r="K818">
        <v>30</v>
      </c>
      <c r="L818">
        <v>0</v>
      </c>
      <c r="M818">
        <v>0</v>
      </c>
      <c r="O818">
        <v>0</v>
      </c>
      <c r="Q818">
        <v>0</v>
      </c>
    </row>
    <row r="819" spans="1:17" x14ac:dyDescent="0.35">
      <c r="A819" t="s">
        <v>268</v>
      </c>
      <c r="B819" t="s">
        <v>17</v>
      </c>
      <c r="C819">
        <v>2019</v>
      </c>
      <c r="D819">
        <v>4</v>
      </c>
      <c r="E819">
        <v>6</v>
      </c>
      <c r="F819" t="s">
        <v>44</v>
      </c>
      <c r="G819">
        <v>5</v>
      </c>
      <c r="H819">
        <v>39</v>
      </c>
      <c r="I819">
        <v>6.8</v>
      </c>
      <c r="J819">
        <v>90</v>
      </c>
      <c r="K819">
        <v>40</v>
      </c>
      <c r="L819">
        <v>0</v>
      </c>
      <c r="M819">
        <v>0</v>
      </c>
      <c r="O819">
        <v>0</v>
      </c>
      <c r="Q819">
        <v>0</v>
      </c>
    </row>
    <row r="820" spans="1:17" x14ac:dyDescent="0.35">
      <c r="A820" t="s">
        <v>323</v>
      </c>
      <c r="B820" t="s">
        <v>17</v>
      </c>
      <c r="C820">
        <v>2019</v>
      </c>
      <c r="D820">
        <v>5</v>
      </c>
      <c r="E820">
        <v>5</v>
      </c>
      <c r="F820" t="s">
        <v>78</v>
      </c>
      <c r="G820">
        <v>8</v>
      </c>
      <c r="H820">
        <v>55</v>
      </c>
      <c r="I820">
        <v>15.3</v>
      </c>
      <c r="J820">
        <v>90</v>
      </c>
      <c r="K820">
        <v>30</v>
      </c>
      <c r="L820">
        <v>0</v>
      </c>
      <c r="M820">
        <v>0</v>
      </c>
      <c r="O820">
        <v>0</v>
      </c>
      <c r="Q820">
        <v>0</v>
      </c>
    </row>
    <row r="821" spans="1:17" x14ac:dyDescent="0.35">
      <c r="A821" t="s">
        <v>573</v>
      </c>
      <c r="B821" t="s">
        <v>17</v>
      </c>
      <c r="C821">
        <v>2019</v>
      </c>
      <c r="D821">
        <v>9</v>
      </c>
      <c r="E821">
        <v>6</v>
      </c>
      <c r="F821" t="s">
        <v>55</v>
      </c>
      <c r="G821">
        <v>7</v>
      </c>
      <c r="H821">
        <v>41</v>
      </c>
      <c r="I821">
        <v>2.4</v>
      </c>
      <c r="J821">
        <v>90</v>
      </c>
      <c r="K821">
        <v>30</v>
      </c>
      <c r="L821">
        <v>0</v>
      </c>
      <c r="M821">
        <v>0</v>
      </c>
      <c r="O821">
        <v>0</v>
      </c>
      <c r="Q821">
        <v>2</v>
      </c>
    </row>
    <row r="822" spans="1:17" x14ac:dyDescent="0.35">
      <c r="A822" t="s">
        <v>246</v>
      </c>
      <c r="B822" t="s">
        <v>17</v>
      </c>
      <c r="C822">
        <v>2020</v>
      </c>
      <c r="D822">
        <v>4</v>
      </c>
      <c r="E822">
        <v>4</v>
      </c>
      <c r="F822" t="s">
        <v>32</v>
      </c>
      <c r="G822">
        <v>4</v>
      </c>
      <c r="H822">
        <v>48</v>
      </c>
      <c r="I822">
        <v>9.5</v>
      </c>
      <c r="J822">
        <v>0</v>
      </c>
      <c r="K822">
        <v>0</v>
      </c>
      <c r="L822">
        <v>0</v>
      </c>
      <c r="M822">
        <v>0</v>
      </c>
      <c r="O822">
        <v>0</v>
      </c>
      <c r="Q822">
        <v>0</v>
      </c>
    </row>
    <row r="823" spans="1:17" x14ac:dyDescent="0.35">
      <c r="A823" t="s">
        <v>247</v>
      </c>
      <c r="B823" t="s">
        <v>17</v>
      </c>
      <c r="C823">
        <v>2020</v>
      </c>
      <c r="D823">
        <v>4</v>
      </c>
      <c r="E823">
        <v>4</v>
      </c>
      <c r="F823" t="s">
        <v>32</v>
      </c>
      <c r="G823">
        <v>5</v>
      </c>
      <c r="H823">
        <v>78</v>
      </c>
      <c r="I823">
        <v>17</v>
      </c>
      <c r="J823">
        <v>0</v>
      </c>
      <c r="K823">
        <v>0</v>
      </c>
      <c r="L823">
        <v>0</v>
      </c>
      <c r="M823">
        <v>0</v>
      </c>
      <c r="O823">
        <v>0</v>
      </c>
      <c r="Q823">
        <v>0</v>
      </c>
    </row>
    <row r="824" spans="1:17" x14ac:dyDescent="0.35">
      <c r="A824" t="s">
        <v>248</v>
      </c>
      <c r="B824" t="s">
        <v>17</v>
      </c>
      <c r="C824">
        <v>2020</v>
      </c>
      <c r="D824">
        <v>4</v>
      </c>
      <c r="E824">
        <v>4</v>
      </c>
      <c r="F824" t="s">
        <v>32</v>
      </c>
      <c r="G824">
        <v>6</v>
      </c>
      <c r="H824">
        <v>70</v>
      </c>
      <c r="I824">
        <v>17.3</v>
      </c>
      <c r="J824">
        <v>0</v>
      </c>
      <c r="K824">
        <v>0</v>
      </c>
      <c r="L824">
        <v>0</v>
      </c>
      <c r="M824">
        <v>0</v>
      </c>
      <c r="O824">
        <v>0</v>
      </c>
      <c r="Q824">
        <v>0</v>
      </c>
    </row>
    <row r="825" spans="1:17" x14ac:dyDescent="0.35">
      <c r="A825" t="s">
        <v>175</v>
      </c>
      <c r="B825" t="s">
        <v>17</v>
      </c>
      <c r="C825">
        <v>2018</v>
      </c>
      <c r="D825">
        <v>3</v>
      </c>
      <c r="E825">
        <v>3</v>
      </c>
      <c r="F825" t="s">
        <v>32</v>
      </c>
      <c r="G825">
        <v>5</v>
      </c>
      <c r="H825">
        <v>0</v>
      </c>
      <c r="J825">
        <v>100</v>
      </c>
      <c r="K825">
        <v>90</v>
      </c>
      <c r="L825">
        <v>2018</v>
      </c>
      <c r="M825">
        <v>1</v>
      </c>
      <c r="O825">
        <v>0</v>
      </c>
      <c r="Q825">
        <v>0</v>
      </c>
    </row>
    <row r="826" spans="1:17" x14ac:dyDescent="0.35">
      <c r="A826" t="s">
        <v>302</v>
      </c>
      <c r="B826" t="s">
        <v>17</v>
      </c>
      <c r="C826">
        <v>2018</v>
      </c>
      <c r="D826">
        <v>5</v>
      </c>
      <c r="E826">
        <v>3</v>
      </c>
      <c r="F826" t="s">
        <v>18</v>
      </c>
      <c r="G826">
        <v>9</v>
      </c>
      <c r="H826">
        <v>33</v>
      </c>
      <c r="I826">
        <v>5.7</v>
      </c>
      <c r="J826">
        <v>100</v>
      </c>
      <c r="K826">
        <v>40</v>
      </c>
      <c r="L826">
        <v>0</v>
      </c>
      <c r="M826">
        <v>0</v>
      </c>
      <c r="O826">
        <v>0</v>
      </c>
      <c r="Q826">
        <v>0</v>
      </c>
    </row>
    <row r="827" spans="1:17" x14ac:dyDescent="0.35">
      <c r="A827" t="s">
        <v>37</v>
      </c>
      <c r="B827" t="s">
        <v>17</v>
      </c>
      <c r="C827">
        <v>2019</v>
      </c>
      <c r="D827">
        <v>1</v>
      </c>
      <c r="E827">
        <v>2</v>
      </c>
      <c r="F827" t="s">
        <v>32</v>
      </c>
      <c r="G827">
        <v>5</v>
      </c>
      <c r="H827">
        <v>20</v>
      </c>
      <c r="I827">
        <v>4.5</v>
      </c>
      <c r="J827">
        <v>100</v>
      </c>
      <c r="K827">
        <v>30</v>
      </c>
      <c r="L827">
        <v>0</v>
      </c>
      <c r="M827">
        <v>0</v>
      </c>
      <c r="O827">
        <v>0</v>
      </c>
      <c r="Q827">
        <v>0</v>
      </c>
    </row>
    <row r="828" spans="1:17" x14ac:dyDescent="0.35">
      <c r="A828" t="s">
        <v>52</v>
      </c>
      <c r="B828" t="s">
        <v>17</v>
      </c>
      <c r="C828">
        <v>2019</v>
      </c>
      <c r="D828">
        <v>1</v>
      </c>
      <c r="E828">
        <v>3</v>
      </c>
      <c r="F828" t="s">
        <v>44</v>
      </c>
      <c r="G828">
        <v>8</v>
      </c>
      <c r="H828">
        <v>41</v>
      </c>
      <c r="I828">
        <v>9</v>
      </c>
      <c r="J828">
        <v>100</v>
      </c>
      <c r="K828">
        <v>30</v>
      </c>
      <c r="L828">
        <v>0</v>
      </c>
      <c r="M828">
        <v>0</v>
      </c>
      <c r="O828">
        <v>0</v>
      </c>
      <c r="Q828">
        <v>0</v>
      </c>
    </row>
    <row r="829" spans="1:17" x14ac:dyDescent="0.35">
      <c r="A829" t="s">
        <v>152</v>
      </c>
      <c r="B829" t="s">
        <v>17</v>
      </c>
      <c r="C829">
        <v>2019</v>
      </c>
      <c r="D829">
        <v>3</v>
      </c>
      <c r="E829">
        <v>1</v>
      </c>
      <c r="F829" t="s">
        <v>78</v>
      </c>
      <c r="G829">
        <v>3</v>
      </c>
      <c r="H829">
        <v>37</v>
      </c>
      <c r="I829">
        <v>7.6</v>
      </c>
      <c r="J829">
        <v>100</v>
      </c>
      <c r="K829">
        <v>30</v>
      </c>
      <c r="L829">
        <v>0</v>
      </c>
      <c r="M829">
        <v>0</v>
      </c>
      <c r="O829">
        <v>0</v>
      </c>
      <c r="Q829">
        <v>0</v>
      </c>
    </row>
    <row r="830" spans="1:17" x14ac:dyDescent="0.35">
      <c r="A830" t="s">
        <v>157</v>
      </c>
      <c r="B830" t="s">
        <v>17</v>
      </c>
      <c r="C830">
        <v>2019</v>
      </c>
      <c r="D830">
        <v>3</v>
      </c>
      <c r="E830">
        <v>1</v>
      </c>
      <c r="F830" t="s">
        <v>78</v>
      </c>
      <c r="G830">
        <v>8</v>
      </c>
      <c r="H830">
        <v>37</v>
      </c>
      <c r="I830">
        <v>8.6999999999999993</v>
      </c>
      <c r="J830">
        <v>100</v>
      </c>
      <c r="K830">
        <v>20</v>
      </c>
      <c r="L830">
        <v>0</v>
      </c>
      <c r="M830">
        <v>0</v>
      </c>
      <c r="O830">
        <v>0</v>
      </c>
      <c r="Q830">
        <v>0</v>
      </c>
    </row>
    <row r="831" spans="1:17" x14ac:dyDescent="0.35">
      <c r="A831" t="s">
        <v>216</v>
      </c>
      <c r="B831" t="s">
        <v>17</v>
      </c>
      <c r="C831">
        <v>2019</v>
      </c>
      <c r="D831">
        <v>4</v>
      </c>
      <c r="E831">
        <v>1</v>
      </c>
      <c r="F831" t="s">
        <v>55</v>
      </c>
      <c r="G831">
        <v>4</v>
      </c>
      <c r="H831">
        <v>53</v>
      </c>
      <c r="I831">
        <v>9.6</v>
      </c>
      <c r="J831">
        <v>100</v>
      </c>
      <c r="K831">
        <v>20</v>
      </c>
      <c r="L831">
        <v>0</v>
      </c>
      <c r="M831">
        <v>0</v>
      </c>
      <c r="O831">
        <v>0</v>
      </c>
      <c r="Q831">
        <v>2</v>
      </c>
    </row>
    <row r="832" spans="1:17" x14ac:dyDescent="0.35">
      <c r="A832" t="s">
        <v>282</v>
      </c>
      <c r="B832" t="s">
        <v>17</v>
      </c>
      <c r="C832">
        <v>2019</v>
      </c>
      <c r="D832">
        <v>5</v>
      </c>
      <c r="E832">
        <v>1</v>
      </c>
      <c r="F832" t="s">
        <v>32</v>
      </c>
      <c r="G832">
        <v>9</v>
      </c>
      <c r="H832">
        <v>26</v>
      </c>
      <c r="I832">
        <v>5.8</v>
      </c>
      <c r="J832">
        <v>100</v>
      </c>
      <c r="K832">
        <v>30</v>
      </c>
      <c r="L832">
        <v>0</v>
      </c>
      <c r="M832">
        <v>0</v>
      </c>
      <c r="O832">
        <v>0</v>
      </c>
      <c r="Q832">
        <v>0</v>
      </c>
    </row>
    <row r="833" spans="1:17" x14ac:dyDescent="0.35">
      <c r="A833" t="s">
        <v>283</v>
      </c>
      <c r="B833" t="s">
        <v>17</v>
      </c>
      <c r="C833">
        <v>2019</v>
      </c>
      <c r="D833">
        <v>5</v>
      </c>
      <c r="E833">
        <v>1</v>
      </c>
      <c r="F833" t="s">
        <v>32</v>
      </c>
      <c r="G833">
        <v>10</v>
      </c>
      <c r="H833">
        <v>0</v>
      </c>
      <c r="J833">
        <v>100</v>
      </c>
      <c r="K833">
        <v>100</v>
      </c>
      <c r="L833">
        <v>2019</v>
      </c>
      <c r="M833">
        <v>1</v>
      </c>
      <c r="O833">
        <v>0</v>
      </c>
      <c r="Q833">
        <v>0</v>
      </c>
    </row>
    <row r="834" spans="1:17" x14ac:dyDescent="0.35">
      <c r="A834" t="s">
        <v>378</v>
      </c>
      <c r="B834" t="s">
        <v>17</v>
      </c>
      <c r="C834">
        <v>2019</v>
      </c>
      <c r="D834">
        <v>6</v>
      </c>
      <c r="E834">
        <v>5</v>
      </c>
      <c r="F834" t="s">
        <v>55</v>
      </c>
      <c r="G834">
        <v>3</v>
      </c>
      <c r="H834">
        <v>53</v>
      </c>
      <c r="I834">
        <v>10.8</v>
      </c>
      <c r="J834">
        <v>100</v>
      </c>
      <c r="K834">
        <v>30</v>
      </c>
      <c r="L834">
        <v>0</v>
      </c>
      <c r="M834">
        <v>0</v>
      </c>
      <c r="O834">
        <v>0</v>
      </c>
      <c r="Q834">
        <v>2</v>
      </c>
    </row>
    <row r="835" spans="1:17" x14ac:dyDescent="0.35">
      <c r="A835" t="s">
        <v>462</v>
      </c>
      <c r="B835" t="s">
        <v>17</v>
      </c>
      <c r="C835">
        <v>2019</v>
      </c>
      <c r="D835">
        <v>8</v>
      </c>
      <c r="E835">
        <v>1</v>
      </c>
      <c r="F835" t="s">
        <v>32</v>
      </c>
      <c r="G835">
        <v>6</v>
      </c>
      <c r="H835">
        <v>74</v>
      </c>
      <c r="I835">
        <v>11.5</v>
      </c>
      <c r="J835">
        <v>100</v>
      </c>
      <c r="K835">
        <v>10</v>
      </c>
      <c r="L835">
        <v>0</v>
      </c>
      <c r="M835">
        <v>0</v>
      </c>
      <c r="O835">
        <v>0</v>
      </c>
      <c r="Q835">
        <v>0</v>
      </c>
    </row>
    <row r="836" spans="1:17" x14ac:dyDescent="0.35">
      <c r="A836" t="s">
        <v>513</v>
      </c>
      <c r="B836" t="s">
        <v>17</v>
      </c>
      <c r="C836">
        <v>2019</v>
      </c>
      <c r="D836">
        <v>8</v>
      </c>
      <c r="E836">
        <v>6</v>
      </c>
      <c r="F836" t="s">
        <v>55</v>
      </c>
      <c r="G836">
        <v>7</v>
      </c>
      <c r="H836">
        <v>40</v>
      </c>
      <c r="I836">
        <v>9.9</v>
      </c>
      <c r="J836">
        <v>100</v>
      </c>
      <c r="K836">
        <v>30</v>
      </c>
      <c r="L836">
        <v>0</v>
      </c>
      <c r="M836">
        <v>0</v>
      </c>
      <c r="O836">
        <v>0</v>
      </c>
      <c r="Q836">
        <v>2</v>
      </c>
    </row>
    <row r="837" spans="1:17" x14ac:dyDescent="0.35">
      <c r="A837" t="s">
        <v>249</v>
      </c>
      <c r="B837" t="s">
        <v>17</v>
      </c>
      <c r="C837">
        <v>2020</v>
      </c>
      <c r="D837">
        <v>4</v>
      </c>
      <c r="E837">
        <v>4</v>
      </c>
      <c r="F837" t="s">
        <v>32</v>
      </c>
      <c r="G837">
        <v>7</v>
      </c>
      <c r="H837">
        <v>68</v>
      </c>
      <c r="I837">
        <v>14.7</v>
      </c>
      <c r="J837">
        <v>0</v>
      </c>
      <c r="K837">
        <v>0</v>
      </c>
      <c r="L837">
        <v>0</v>
      </c>
      <c r="M837">
        <v>0</v>
      </c>
      <c r="O837">
        <v>0</v>
      </c>
      <c r="Q837">
        <v>0</v>
      </c>
    </row>
    <row r="838" spans="1:17" x14ac:dyDescent="0.35">
      <c r="A838" t="s">
        <v>250</v>
      </c>
      <c r="B838" t="s">
        <v>17</v>
      </c>
      <c r="C838">
        <v>2020</v>
      </c>
      <c r="D838">
        <v>4</v>
      </c>
      <c r="E838">
        <v>4</v>
      </c>
      <c r="F838" t="s">
        <v>32</v>
      </c>
      <c r="G838">
        <v>8</v>
      </c>
      <c r="H838">
        <v>58</v>
      </c>
      <c r="I838">
        <v>10.9</v>
      </c>
      <c r="J838">
        <v>0</v>
      </c>
      <c r="K838">
        <v>0</v>
      </c>
      <c r="L838">
        <v>0</v>
      </c>
      <c r="M838">
        <v>0</v>
      </c>
      <c r="O838">
        <v>0</v>
      </c>
      <c r="Q838">
        <v>0</v>
      </c>
    </row>
    <row r="839" spans="1:17" x14ac:dyDescent="0.35">
      <c r="A839" t="s">
        <v>251</v>
      </c>
      <c r="B839" t="s">
        <v>17</v>
      </c>
      <c r="C839">
        <v>2020</v>
      </c>
      <c r="D839">
        <v>4</v>
      </c>
      <c r="E839">
        <v>4</v>
      </c>
      <c r="F839" t="s">
        <v>32</v>
      </c>
      <c r="G839">
        <v>9</v>
      </c>
      <c r="H839">
        <v>90</v>
      </c>
      <c r="I839">
        <v>19.5</v>
      </c>
      <c r="J839">
        <v>0</v>
      </c>
      <c r="K839">
        <v>0</v>
      </c>
      <c r="L839">
        <v>0</v>
      </c>
      <c r="M839">
        <v>0</v>
      </c>
      <c r="O839">
        <v>0</v>
      </c>
      <c r="Q839">
        <v>0</v>
      </c>
    </row>
    <row r="840" spans="1:17" x14ac:dyDescent="0.35">
      <c r="A840" t="s">
        <v>252</v>
      </c>
      <c r="B840" t="s">
        <v>17</v>
      </c>
      <c r="C840">
        <v>2020</v>
      </c>
      <c r="D840">
        <v>4</v>
      </c>
      <c r="E840">
        <v>4</v>
      </c>
      <c r="F840" t="s">
        <v>32</v>
      </c>
      <c r="G840">
        <v>10</v>
      </c>
      <c r="H840">
        <v>56</v>
      </c>
      <c r="I840">
        <v>12.3</v>
      </c>
      <c r="J840">
        <v>0</v>
      </c>
      <c r="K840">
        <v>0</v>
      </c>
      <c r="L840">
        <v>0</v>
      </c>
      <c r="M840">
        <v>0</v>
      </c>
      <c r="O840">
        <v>0</v>
      </c>
      <c r="Q840">
        <v>0</v>
      </c>
    </row>
    <row r="841" spans="1:17" x14ac:dyDescent="0.35">
      <c r="A841" t="s">
        <v>255</v>
      </c>
      <c r="B841" t="s">
        <v>17</v>
      </c>
      <c r="C841">
        <v>2020</v>
      </c>
      <c r="D841">
        <v>4</v>
      </c>
      <c r="E841">
        <v>5</v>
      </c>
      <c r="F841" t="s">
        <v>18</v>
      </c>
      <c r="G841">
        <v>3</v>
      </c>
      <c r="H841">
        <v>75</v>
      </c>
      <c r="I841">
        <v>18.5</v>
      </c>
      <c r="J841">
        <v>0</v>
      </c>
      <c r="K841">
        <v>0</v>
      </c>
      <c r="L841">
        <v>0</v>
      </c>
      <c r="M841">
        <v>0</v>
      </c>
      <c r="O841">
        <v>0</v>
      </c>
      <c r="Q841">
        <v>0</v>
      </c>
    </row>
    <row r="842" spans="1:17" x14ac:dyDescent="0.35">
      <c r="A842" t="s">
        <v>258</v>
      </c>
      <c r="B842" t="s">
        <v>17</v>
      </c>
      <c r="C842">
        <v>2020</v>
      </c>
      <c r="D842">
        <v>4</v>
      </c>
      <c r="E842">
        <v>5</v>
      </c>
      <c r="F842" t="s">
        <v>18</v>
      </c>
      <c r="G842">
        <v>6</v>
      </c>
      <c r="H842">
        <v>44</v>
      </c>
      <c r="I842">
        <v>8.6999999999999993</v>
      </c>
      <c r="J842">
        <v>0</v>
      </c>
      <c r="K842">
        <v>0</v>
      </c>
      <c r="L842">
        <v>0</v>
      </c>
      <c r="M842">
        <v>0</v>
      </c>
      <c r="O842">
        <v>0</v>
      </c>
      <c r="Q842">
        <v>0</v>
      </c>
    </row>
    <row r="843" spans="1:17" x14ac:dyDescent="0.35">
      <c r="A843" t="s">
        <v>262</v>
      </c>
      <c r="B843" t="s">
        <v>17</v>
      </c>
      <c r="C843">
        <v>2020</v>
      </c>
      <c r="D843">
        <v>4</v>
      </c>
      <c r="E843">
        <v>5</v>
      </c>
      <c r="F843" t="s">
        <v>18</v>
      </c>
      <c r="G843">
        <v>9</v>
      </c>
      <c r="H843">
        <v>100</v>
      </c>
      <c r="I843">
        <v>22.3</v>
      </c>
      <c r="J843">
        <v>0</v>
      </c>
      <c r="K843">
        <v>0</v>
      </c>
      <c r="L843">
        <v>0</v>
      </c>
      <c r="M843">
        <v>0</v>
      </c>
      <c r="O843">
        <v>0</v>
      </c>
      <c r="Q843">
        <v>0</v>
      </c>
    </row>
    <row r="844" spans="1:17" x14ac:dyDescent="0.35">
      <c r="A844" t="s">
        <v>263</v>
      </c>
      <c r="B844" t="s">
        <v>17</v>
      </c>
      <c r="C844">
        <v>2020</v>
      </c>
      <c r="D844">
        <v>4</v>
      </c>
      <c r="E844">
        <v>5</v>
      </c>
      <c r="F844" t="s">
        <v>18</v>
      </c>
      <c r="G844">
        <v>10</v>
      </c>
      <c r="H844">
        <v>53</v>
      </c>
      <c r="I844">
        <v>12.4</v>
      </c>
      <c r="J844">
        <v>0</v>
      </c>
      <c r="K844">
        <v>0</v>
      </c>
      <c r="L844">
        <v>0</v>
      </c>
      <c r="M844">
        <v>0</v>
      </c>
      <c r="O844">
        <v>0</v>
      </c>
      <c r="Q844">
        <v>0</v>
      </c>
    </row>
    <row r="845" spans="1:17" x14ac:dyDescent="0.35">
      <c r="A845" t="s">
        <v>266</v>
      </c>
      <c r="B845" t="s">
        <v>17</v>
      </c>
      <c r="C845">
        <v>2020</v>
      </c>
      <c r="D845">
        <v>4</v>
      </c>
      <c r="E845">
        <v>6</v>
      </c>
      <c r="F845" t="s">
        <v>44</v>
      </c>
      <c r="G845">
        <v>3</v>
      </c>
      <c r="H845">
        <v>67</v>
      </c>
      <c r="I845">
        <v>16.600000000000001</v>
      </c>
      <c r="J845">
        <v>0</v>
      </c>
      <c r="K845">
        <v>0</v>
      </c>
      <c r="L845">
        <v>0</v>
      </c>
      <c r="M845">
        <v>0</v>
      </c>
      <c r="O845">
        <v>0</v>
      </c>
      <c r="P845" t="s">
        <v>640</v>
      </c>
      <c r="Q845">
        <v>0</v>
      </c>
    </row>
    <row r="846" spans="1:17" x14ac:dyDescent="0.35">
      <c r="A846" t="s">
        <v>269</v>
      </c>
      <c r="B846" t="s">
        <v>17</v>
      </c>
      <c r="C846">
        <v>2020</v>
      </c>
      <c r="D846">
        <v>4</v>
      </c>
      <c r="E846">
        <v>6</v>
      </c>
      <c r="F846" t="s">
        <v>44</v>
      </c>
      <c r="G846">
        <v>6</v>
      </c>
      <c r="H846">
        <v>30</v>
      </c>
      <c r="I846">
        <v>4.8</v>
      </c>
      <c r="J846">
        <v>0</v>
      </c>
      <c r="K846">
        <v>0</v>
      </c>
      <c r="L846">
        <v>0</v>
      </c>
      <c r="M846">
        <v>0</v>
      </c>
      <c r="O846">
        <v>0</v>
      </c>
      <c r="P846" t="s">
        <v>640</v>
      </c>
      <c r="Q846">
        <v>0</v>
      </c>
    </row>
    <row r="847" spans="1:17" x14ac:dyDescent="0.35">
      <c r="A847" t="s">
        <v>272</v>
      </c>
      <c r="B847" t="s">
        <v>17</v>
      </c>
      <c r="C847">
        <v>2020</v>
      </c>
      <c r="D847">
        <v>4</v>
      </c>
      <c r="E847">
        <v>6</v>
      </c>
      <c r="F847" t="s">
        <v>44</v>
      </c>
      <c r="G847">
        <v>9</v>
      </c>
      <c r="H847">
        <v>53</v>
      </c>
      <c r="I847">
        <v>12.9</v>
      </c>
      <c r="J847">
        <v>0</v>
      </c>
      <c r="K847">
        <v>0</v>
      </c>
      <c r="L847">
        <v>0</v>
      </c>
      <c r="M847">
        <v>0</v>
      </c>
      <c r="O847">
        <v>0</v>
      </c>
      <c r="P847" t="s">
        <v>640</v>
      </c>
      <c r="Q847">
        <v>0</v>
      </c>
    </row>
    <row r="848" spans="1:17" x14ac:dyDescent="0.35">
      <c r="A848" t="s">
        <v>273</v>
      </c>
      <c r="B848" t="s">
        <v>17</v>
      </c>
      <c r="C848">
        <v>2020</v>
      </c>
      <c r="D848">
        <v>4</v>
      </c>
      <c r="E848">
        <v>6</v>
      </c>
      <c r="F848" t="s">
        <v>44</v>
      </c>
      <c r="G848">
        <v>10</v>
      </c>
      <c r="H848">
        <v>37</v>
      </c>
      <c r="I848">
        <v>9.5</v>
      </c>
      <c r="J848">
        <v>0</v>
      </c>
      <c r="K848">
        <v>0</v>
      </c>
      <c r="L848">
        <v>0</v>
      </c>
      <c r="M848">
        <v>0</v>
      </c>
      <c r="O848">
        <v>0</v>
      </c>
      <c r="P848" t="s">
        <v>640</v>
      </c>
      <c r="Q848">
        <v>0</v>
      </c>
    </row>
    <row r="849" spans="1:17" x14ac:dyDescent="0.35">
      <c r="A849" t="s">
        <v>274</v>
      </c>
      <c r="B849" t="s">
        <v>17</v>
      </c>
      <c r="C849">
        <v>2020</v>
      </c>
      <c r="D849">
        <v>5</v>
      </c>
      <c r="E849">
        <v>1</v>
      </c>
      <c r="F849" t="s">
        <v>32</v>
      </c>
      <c r="G849">
        <v>1</v>
      </c>
      <c r="H849">
        <v>48</v>
      </c>
      <c r="I849">
        <v>11.8</v>
      </c>
      <c r="J849">
        <v>0</v>
      </c>
      <c r="K849">
        <v>0</v>
      </c>
      <c r="L849">
        <v>0</v>
      </c>
      <c r="M849">
        <v>0</v>
      </c>
      <c r="O849">
        <v>0</v>
      </c>
      <c r="Q849">
        <v>0</v>
      </c>
    </row>
    <row r="850" spans="1:17" x14ac:dyDescent="0.35">
      <c r="A850" t="s">
        <v>275</v>
      </c>
      <c r="B850" t="s">
        <v>17</v>
      </c>
      <c r="C850">
        <v>2020</v>
      </c>
      <c r="D850">
        <v>5</v>
      </c>
      <c r="E850">
        <v>1</v>
      </c>
      <c r="F850" t="s">
        <v>32</v>
      </c>
      <c r="G850">
        <v>2</v>
      </c>
      <c r="H850">
        <v>40</v>
      </c>
      <c r="I850">
        <v>11.4</v>
      </c>
      <c r="J850">
        <v>0</v>
      </c>
      <c r="K850">
        <v>0</v>
      </c>
      <c r="L850">
        <v>0</v>
      </c>
      <c r="M850">
        <v>0</v>
      </c>
      <c r="O850">
        <v>0</v>
      </c>
      <c r="Q850">
        <v>0</v>
      </c>
    </row>
    <row r="851" spans="1:17" x14ac:dyDescent="0.35">
      <c r="A851" t="s">
        <v>19</v>
      </c>
      <c r="B851" t="s">
        <v>17</v>
      </c>
      <c r="C851">
        <v>2018</v>
      </c>
      <c r="D851">
        <v>1</v>
      </c>
      <c r="E851">
        <v>1</v>
      </c>
      <c r="F851" t="s">
        <v>18</v>
      </c>
      <c r="G851">
        <v>1</v>
      </c>
      <c r="H851">
        <v>65</v>
      </c>
      <c r="I851">
        <v>10.9</v>
      </c>
      <c r="J851">
        <v>110</v>
      </c>
      <c r="K851">
        <v>30</v>
      </c>
      <c r="L851">
        <v>0</v>
      </c>
      <c r="M851">
        <v>0</v>
      </c>
      <c r="O851">
        <v>0</v>
      </c>
      <c r="Q851">
        <v>0</v>
      </c>
    </row>
    <row r="852" spans="1:17" x14ac:dyDescent="0.35">
      <c r="A852" t="s">
        <v>153</v>
      </c>
      <c r="B852" t="s">
        <v>17</v>
      </c>
      <c r="C852">
        <v>2018</v>
      </c>
      <c r="D852">
        <v>3</v>
      </c>
      <c r="E852">
        <v>1</v>
      </c>
      <c r="F852" t="s">
        <v>78</v>
      </c>
      <c r="G852">
        <v>4</v>
      </c>
      <c r="H852">
        <v>0</v>
      </c>
      <c r="J852">
        <v>110</v>
      </c>
      <c r="K852">
        <v>50</v>
      </c>
      <c r="L852">
        <v>2018</v>
      </c>
      <c r="M852">
        <v>1</v>
      </c>
      <c r="O852">
        <v>0</v>
      </c>
      <c r="Q852">
        <v>0</v>
      </c>
    </row>
    <row r="853" spans="1:17" x14ac:dyDescent="0.35">
      <c r="A853" t="s">
        <v>520</v>
      </c>
      <c r="B853" t="s">
        <v>17</v>
      </c>
      <c r="C853">
        <v>2018</v>
      </c>
      <c r="D853">
        <v>9</v>
      </c>
      <c r="E853">
        <v>1</v>
      </c>
      <c r="F853" t="s">
        <v>44</v>
      </c>
      <c r="G853">
        <v>4</v>
      </c>
      <c r="H853">
        <v>0</v>
      </c>
      <c r="J853">
        <v>110</v>
      </c>
      <c r="K853">
        <v>70</v>
      </c>
      <c r="L853">
        <v>2018</v>
      </c>
      <c r="M853">
        <v>1</v>
      </c>
      <c r="O853">
        <v>0</v>
      </c>
      <c r="Q853">
        <v>0</v>
      </c>
    </row>
    <row r="854" spans="1:17" x14ac:dyDescent="0.35">
      <c r="A854" t="s">
        <v>42</v>
      </c>
      <c r="B854" t="s">
        <v>17</v>
      </c>
      <c r="C854">
        <v>2018</v>
      </c>
      <c r="D854">
        <v>1</v>
      </c>
      <c r="E854">
        <v>2</v>
      </c>
      <c r="F854" t="s">
        <v>32</v>
      </c>
      <c r="G854">
        <v>9</v>
      </c>
      <c r="H854">
        <v>36</v>
      </c>
      <c r="I854">
        <v>5.5</v>
      </c>
      <c r="J854">
        <v>110</v>
      </c>
      <c r="K854">
        <v>20</v>
      </c>
      <c r="L854">
        <v>0</v>
      </c>
      <c r="M854">
        <v>0</v>
      </c>
      <c r="O854">
        <v>0</v>
      </c>
      <c r="Q854">
        <v>0</v>
      </c>
    </row>
    <row r="855" spans="1:17" x14ac:dyDescent="0.35">
      <c r="A855" t="s">
        <v>553</v>
      </c>
      <c r="B855" t="s">
        <v>17</v>
      </c>
      <c r="C855">
        <v>2018</v>
      </c>
      <c r="D855">
        <v>9</v>
      </c>
      <c r="E855">
        <v>4</v>
      </c>
      <c r="F855" t="s">
        <v>32</v>
      </c>
      <c r="G855">
        <v>7</v>
      </c>
      <c r="H855">
        <v>0</v>
      </c>
      <c r="J855">
        <v>110</v>
      </c>
      <c r="K855">
        <v>90</v>
      </c>
      <c r="L855">
        <v>2018</v>
      </c>
      <c r="M855">
        <v>1</v>
      </c>
      <c r="O855">
        <v>0</v>
      </c>
      <c r="Q855">
        <v>0</v>
      </c>
    </row>
    <row r="856" spans="1:17" x14ac:dyDescent="0.35">
      <c r="A856" t="s">
        <v>505</v>
      </c>
      <c r="B856" t="s">
        <v>17</v>
      </c>
      <c r="C856">
        <v>2018</v>
      </c>
      <c r="D856">
        <v>8</v>
      </c>
      <c r="E856">
        <v>5</v>
      </c>
      <c r="F856" t="s">
        <v>78</v>
      </c>
      <c r="G856">
        <v>9</v>
      </c>
      <c r="H856">
        <v>36</v>
      </c>
      <c r="I856">
        <v>6</v>
      </c>
      <c r="J856">
        <v>110</v>
      </c>
      <c r="K856">
        <v>70</v>
      </c>
      <c r="L856">
        <v>0</v>
      </c>
      <c r="M856">
        <v>0</v>
      </c>
      <c r="O856">
        <v>0</v>
      </c>
      <c r="Q856">
        <v>0</v>
      </c>
    </row>
    <row r="857" spans="1:17" x14ac:dyDescent="0.35">
      <c r="A857" t="s">
        <v>273</v>
      </c>
      <c r="B857" t="s">
        <v>17</v>
      </c>
      <c r="C857">
        <v>2019</v>
      </c>
      <c r="D857">
        <v>4</v>
      </c>
      <c r="E857">
        <v>6</v>
      </c>
      <c r="F857" t="s">
        <v>44</v>
      </c>
      <c r="G857">
        <v>10</v>
      </c>
      <c r="H857">
        <v>35</v>
      </c>
      <c r="I857">
        <v>7.1</v>
      </c>
      <c r="J857">
        <v>110</v>
      </c>
      <c r="K857">
        <v>50</v>
      </c>
      <c r="L857">
        <v>0</v>
      </c>
      <c r="M857">
        <v>0</v>
      </c>
      <c r="O857">
        <v>0</v>
      </c>
      <c r="P857" t="s">
        <v>638</v>
      </c>
      <c r="Q857">
        <v>0</v>
      </c>
    </row>
    <row r="858" spans="1:17" x14ac:dyDescent="0.35">
      <c r="A858" t="s">
        <v>560</v>
      </c>
      <c r="B858" t="s">
        <v>17</v>
      </c>
      <c r="C858">
        <v>2019</v>
      </c>
      <c r="D858">
        <v>9</v>
      </c>
      <c r="E858">
        <v>5</v>
      </c>
      <c r="F858" t="s">
        <v>78</v>
      </c>
      <c r="G858">
        <v>4</v>
      </c>
      <c r="H858">
        <v>52</v>
      </c>
      <c r="I858">
        <v>11.5</v>
      </c>
      <c r="J858">
        <v>110</v>
      </c>
      <c r="K858">
        <v>30</v>
      </c>
      <c r="L858">
        <v>0</v>
      </c>
      <c r="M858">
        <v>0</v>
      </c>
      <c r="O858">
        <v>0</v>
      </c>
      <c r="Q858">
        <v>0</v>
      </c>
    </row>
    <row r="859" spans="1:17" x14ac:dyDescent="0.35">
      <c r="A859" t="s">
        <v>603</v>
      </c>
      <c r="B859" t="s">
        <v>17</v>
      </c>
      <c r="C859">
        <v>2019</v>
      </c>
      <c r="D859">
        <v>10</v>
      </c>
      <c r="E859">
        <v>3</v>
      </c>
      <c r="F859" t="s">
        <v>66</v>
      </c>
      <c r="G859">
        <v>6</v>
      </c>
      <c r="H859">
        <v>54</v>
      </c>
      <c r="I859">
        <v>10.8</v>
      </c>
      <c r="J859">
        <v>110</v>
      </c>
      <c r="K859">
        <v>30</v>
      </c>
      <c r="L859">
        <v>0</v>
      </c>
      <c r="M859">
        <v>0</v>
      </c>
      <c r="O859">
        <v>0</v>
      </c>
      <c r="Q859">
        <v>2</v>
      </c>
    </row>
    <row r="860" spans="1:17" x14ac:dyDescent="0.35">
      <c r="A860" t="s">
        <v>277</v>
      </c>
      <c r="B860" t="s">
        <v>17</v>
      </c>
      <c r="C860">
        <v>2020</v>
      </c>
      <c r="D860">
        <v>5</v>
      </c>
      <c r="E860">
        <v>1</v>
      </c>
      <c r="F860" t="s">
        <v>32</v>
      </c>
      <c r="G860">
        <v>4</v>
      </c>
      <c r="H860">
        <v>33</v>
      </c>
      <c r="I860">
        <v>8.4</v>
      </c>
      <c r="J860">
        <v>0</v>
      </c>
      <c r="K860">
        <v>0</v>
      </c>
      <c r="L860">
        <v>0</v>
      </c>
      <c r="M860">
        <v>0</v>
      </c>
      <c r="O860">
        <v>0</v>
      </c>
      <c r="Q860">
        <v>0</v>
      </c>
    </row>
    <row r="861" spans="1:17" x14ac:dyDescent="0.35">
      <c r="A861" t="s">
        <v>496</v>
      </c>
      <c r="B861" t="s">
        <v>17</v>
      </c>
      <c r="C861">
        <v>2018</v>
      </c>
      <c r="D861">
        <v>8</v>
      </c>
      <c r="E861">
        <v>4</v>
      </c>
      <c r="F861" t="s">
        <v>18</v>
      </c>
      <c r="G861">
        <v>10</v>
      </c>
      <c r="H861">
        <v>0</v>
      </c>
      <c r="J861">
        <v>120</v>
      </c>
      <c r="K861">
        <v>40</v>
      </c>
      <c r="L861">
        <v>2018</v>
      </c>
      <c r="M861">
        <v>1</v>
      </c>
      <c r="N861" t="s">
        <v>21</v>
      </c>
      <c r="O861">
        <v>0</v>
      </c>
      <c r="Q861">
        <v>0</v>
      </c>
    </row>
    <row r="862" spans="1:17" x14ac:dyDescent="0.35">
      <c r="A862" t="s">
        <v>107</v>
      </c>
      <c r="B862" t="s">
        <v>17</v>
      </c>
      <c r="C862">
        <v>2019</v>
      </c>
      <c r="D862">
        <v>2</v>
      </c>
      <c r="E862">
        <v>2</v>
      </c>
      <c r="F862" t="s">
        <v>44</v>
      </c>
      <c r="G862">
        <v>8</v>
      </c>
      <c r="H862">
        <v>46.5</v>
      </c>
      <c r="I862">
        <v>8.6999999999999993</v>
      </c>
      <c r="J862">
        <v>120</v>
      </c>
      <c r="K862">
        <v>20</v>
      </c>
      <c r="L862">
        <v>0</v>
      </c>
      <c r="M862">
        <v>0</v>
      </c>
      <c r="O862">
        <v>0</v>
      </c>
      <c r="Q862">
        <v>0</v>
      </c>
    </row>
    <row r="863" spans="1:17" x14ac:dyDescent="0.35">
      <c r="A863" t="s">
        <v>193</v>
      </c>
      <c r="B863" t="s">
        <v>17</v>
      </c>
      <c r="C863">
        <v>2019</v>
      </c>
      <c r="D863">
        <v>3</v>
      </c>
      <c r="E863">
        <v>5</v>
      </c>
      <c r="F863" t="s">
        <v>66</v>
      </c>
      <c r="G863">
        <v>1</v>
      </c>
      <c r="H863">
        <v>64</v>
      </c>
      <c r="I863">
        <v>11.9</v>
      </c>
      <c r="J863">
        <v>120</v>
      </c>
      <c r="K863">
        <v>10</v>
      </c>
      <c r="L863">
        <v>0</v>
      </c>
      <c r="M863">
        <v>0</v>
      </c>
      <c r="O863">
        <v>0</v>
      </c>
      <c r="Q863">
        <v>2</v>
      </c>
    </row>
    <row r="864" spans="1:17" x14ac:dyDescent="0.35">
      <c r="A864" t="s">
        <v>309</v>
      </c>
      <c r="B864" t="s">
        <v>17</v>
      </c>
      <c r="C864">
        <v>2019</v>
      </c>
      <c r="D864">
        <v>5</v>
      </c>
      <c r="E864">
        <v>4</v>
      </c>
      <c r="F864" t="s">
        <v>66</v>
      </c>
      <c r="G864">
        <v>5</v>
      </c>
      <c r="H864">
        <v>60</v>
      </c>
      <c r="I864">
        <v>11.3</v>
      </c>
      <c r="J864">
        <v>120</v>
      </c>
      <c r="K864">
        <v>20</v>
      </c>
      <c r="L864">
        <v>0</v>
      </c>
      <c r="M864">
        <v>0</v>
      </c>
      <c r="O864">
        <v>0</v>
      </c>
      <c r="Q864">
        <v>1</v>
      </c>
    </row>
    <row r="865" spans="1:17" x14ac:dyDescent="0.35">
      <c r="A865" t="s">
        <v>381</v>
      </c>
      <c r="B865" t="s">
        <v>17</v>
      </c>
      <c r="C865">
        <v>2019</v>
      </c>
      <c r="D865">
        <v>6</v>
      </c>
      <c r="E865">
        <v>5</v>
      </c>
      <c r="F865" t="s">
        <v>55</v>
      </c>
      <c r="G865">
        <v>6</v>
      </c>
      <c r="H865">
        <v>65</v>
      </c>
      <c r="I865">
        <v>13.4</v>
      </c>
      <c r="J865">
        <v>120</v>
      </c>
      <c r="K865">
        <v>40</v>
      </c>
      <c r="L865">
        <v>0</v>
      </c>
      <c r="M865">
        <v>0</v>
      </c>
      <c r="O865">
        <v>0</v>
      </c>
      <c r="Q865">
        <v>2</v>
      </c>
    </row>
    <row r="866" spans="1:17" x14ac:dyDescent="0.35">
      <c r="A866" t="s">
        <v>403</v>
      </c>
      <c r="B866" t="s">
        <v>17</v>
      </c>
      <c r="C866">
        <v>2019</v>
      </c>
      <c r="D866">
        <v>7</v>
      </c>
      <c r="E866">
        <v>1</v>
      </c>
      <c r="F866" t="s">
        <v>18</v>
      </c>
      <c r="G866">
        <v>8</v>
      </c>
      <c r="H866">
        <v>35</v>
      </c>
      <c r="I866">
        <v>6.8</v>
      </c>
      <c r="J866">
        <v>120</v>
      </c>
      <c r="K866">
        <v>30</v>
      </c>
      <c r="L866">
        <v>0</v>
      </c>
      <c r="M866">
        <v>0</v>
      </c>
      <c r="O866">
        <v>0</v>
      </c>
      <c r="Q866">
        <v>0</v>
      </c>
    </row>
    <row r="867" spans="1:17" x14ac:dyDescent="0.35">
      <c r="A867" t="s">
        <v>467</v>
      </c>
      <c r="B867" t="s">
        <v>17</v>
      </c>
      <c r="C867">
        <v>2019</v>
      </c>
      <c r="D867">
        <v>8</v>
      </c>
      <c r="E867">
        <v>2</v>
      </c>
      <c r="F867" t="s">
        <v>66</v>
      </c>
      <c r="G867">
        <v>1</v>
      </c>
      <c r="H867">
        <v>39</v>
      </c>
      <c r="I867">
        <v>9.4</v>
      </c>
      <c r="J867">
        <v>120</v>
      </c>
      <c r="K867">
        <v>30</v>
      </c>
      <c r="L867">
        <v>0</v>
      </c>
      <c r="M867">
        <v>0</v>
      </c>
      <c r="O867">
        <v>0</v>
      </c>
      <c r="Q867">
        <v>1</v>
      </c>
    </row>
    <row r="868" spans="1:17" x14ac:dyDescent="0.35">
      <c r="A868" t="s">
        <v>597</v>
      </c>
      <c r="B868" t="s">
        <v>17</v>
      </c>
      <c r="C868">
        <v>2019</v>
      </c>
      <c r="D868">
        <v>10</v>
      </c>
      <c r="E868">
        <v>2</v>
      </c>
      <c r="F868" t="s">
        <v>44</v>
      </c>
      <c r="G868">
        <v>10</v>
      </c>
      <c r="H868">
        <v>34</v>
      </c>
      <c r="I868">
        <v>5.7</v>
      </c>
      <c r="J868">
        <v>120</v>
      </c>
      <c r="K868">
        <v>0</v>
      </c>
      <c r="L868">
        <v>0</v>
      </c>
      <c r="M868">
        <v>0</v>
      </c>
      <c r="O868">
        <v>0</v>
      </c>
      <c r="Q868">
        <v>0</v>
      </c>
    </row>
    <row r="869" spans="1:17" x14ac:dyDescent="0.35">
      <c r="A869" t="s">
        <v>599</v>
      </c>
      <c r="B869" t="s">
        <v>17</v>
      </c>
      <c r="C869">
        <v>2019</v>
      </c>
      <c r="D869">
        <v>10</v>
      </c>
      <c r="E869">
        <v>3</v>
      </c>
      <c r="F869" t="s">
        <v>66</v>
      </c>
      <c r="G869">
        <v>2</v>
      </c>
      <c r="H869">
        <v>49</v>
      </c>
      <c r="I869">
        <v>12</v>
      </c>
      <c r="J869">
        <v>120</v>
      </c>
      <c r="K869">
        <v>40</v>
      </c>
      <c r="L869">
        <v>0</v>
      </c>
      <c r="M869">
        <v>0</v>
      </c>
      <c r="O869">
        <v>0</v>
      </c>
      <c r="Q869">
        <v>2</v>
      </c>
    </row>
    <row r="870" spans="1:17" x14ac:dyDescent="0.35">
      <c r="A870" t="s">
        <v>278</v>
      </c>
      <c r="B870" t="s">
        <v>17</v>
      </c>
      <c r="C870">
        <v>2020</v>
      </c>
      <c r="D870">
        <v>5</v>
      </c>
      <c r="E870">
        <v>1</v>
      </c>
      <c r="F870" t="s">
        <v>32</v>
      </c>
      <c r="G870">
        <v>5</v>
      </c>
      <c r="H870">
        <v>54</v>
      </c>
      <c r="I870">
        <v>12.7</v>
      </c>
      <c r="J870">
        <v>0</v>
      </c>
      <c r="K870">
        <v>0</v>
      </c>
      <c r="L870">
        <v>0</v>
      </c>
      <c r="M870">
        <v>0</v>
      </c>
      <c r="O870">
        <v>0</v>
      </c>
      <c r="Q870">
        <v>0</v>
      </c>
    </row>
    <row r="871" spans="1:17" x14ac:dyDescent="0.35">
      <c r="A871" t="s">
        <v>279</v>
      </c>
      <c r="B871" t="s">
        <v>17</v>
      </c>
      <c r="C871">
        <v>2020</v>
      </c>
      <c r="D871">
        <v>5</v>
      </c>
      <c r="E871">
        <v>1</v>
      </c>
      <c r="F871" t="s">
        <v>32</v>
      </c>
      <c r="G871">
        <v>6</v>
      </c>
      <c r="H871">
        <v>36</v>
      </c>
      <c r="I871">
        <v>7.1</v>
      </c>
      <c r="J871">
        <v>0</v>
      </c>
      <c r="K871">
        <v>0</v>
      </c>
      <c r="L871">
        <v>0</v>
      </c>
      <c r="M871">
        <v>0</v>
      </c>
      <c r="O871">
        <v>0</v>
      </c>
      <c r="Q871">
        <v>0</v>
      </c>
    </row>
    <row r="872" spans="1:17" x14ac:dyDescent="0.35">
      <c r="A872" t="s">
        <v>159</v>
      </c>
      <c r="B872" t="s">
        <v>17</v>
      </c>
      <c r="C872">
        <v>2018</v>
      </c>
      <c r="D872">
        <v>3</v>
      </c>
      <c r="E872">
        <v>1</v>
      </c>
      <c r="F872" t="s">
        <v>78</v>
      </c>
      <c r="G872">
        <v>10</v>
      </c>
      <c r="H872">
        <v>31</v>
      </c>
      <c r="I872">
        <v>7</v>
      </c>
      <c r="J872">
        <v>130</v>
      </c>
      <c r="K872">
        <v>30</v>
      </c>
      <c r="L872">
        <v>0</v>
      </c>
      <c r="M872">
        <v>0</v>
      </c>
      <c r="O872">
        <v>0</v>
      </c>
      <c r="Q872">
        <v>0</v>
      </c>
    </row>
    <row r="873" spans="1:17" x14ac:dyDescent="0.35">
      <c r="A873" t="s">
        <v>534</v>
      </c>
      <c r="B873" t="s">
        <v>17</v>
      </c>
      <c r="C873">
        <v>2018</v>
      </c>
      <c r="D873">
        <v>9</v>
      </c>
      <c r="E873">
        <v>2</v>
      </c>
      <c r="F873" t="s">
        <v>18</v>
      </c>
      <c r="G873">
        <v>8</v>
      </c>
      <c r="H873">
        <v>0</v>
      </c>
      <c r="J873">
        <v>130</v>
      </c>
      <c r="K873">
        <v>100</v>
      </c>
      <c r="L873">
        <v>2018</v>
      </c>
      <c r="M873">
        <v>1</v>
      </c>
      <c r="N873" t="s">
        <v>21</v>
      </c>
      <c r="O873">
        <v>0</v>
      </c>
      <c r="Q873">
        <v>0</v>
      </c>
    </row>
    <row r="874" spans="1:17" x14ac:dyDescent="0.35">
      <c r="A874" t="s">
        <v>432</v>
      </c>
      <c r="B874" t="s">
        <v>17</v>
      </c>
      <c r="C874">
        <v>2018</v>
      </c>
      <c r="D874">
        <v>7</v>
      </c>
      <c r="E874">
        <v>4</v>
      </c>
      <c r="F874" t="s">
        <v>78</v>
      </c>
      <c r="G874">
        <v>7</v>
      </c>
      <c r="H874">
        <v>0</v>
      </c>
      <c r="J874">
        <v>130</v>
      </c>
      <c r="K874">
        <v>60</v>
      </c>
      <c r="L874">
        <v>2018</v>
      </c>
      <c r="M874">
        <v>1</v>
      </c>
      <c r="N874" t="s">
        <v>21</v>
      </c>
      <c r="O874">
        <v>0</v>
      </c>
      <c r="Q874">
        <v>0</v>
      </c>
    </row>
    <row r="875" spans="1:17" x14ac:dyDescent="0.35">
      <c r="A875" t="s">
        <v>33</v>
      </c>
      <c r="B875" t="s">
        <v>17</v>
      </c>
      <c r="C875">
        <v>2019</v>
      </c>
      <c r="D875">
        <v>1</v>
      </c>
      <c r="E875">
        <v>2</v>
      </c>
      <c r="F875" t="s">
        <v>32</v>
      </c>
      <c r="G875">
        <v>1</v>
      </c>
      <c r="H875">
        <v>27</v>
      </c>
      <c r="I875">
        <v>5.3</v>
      </c>
      <c r="J875">
        <v>130</v>
      </c>
      <c r="K875">
        <v>40</v>
      </c>
      <c r="L875">
        <v>0</v>
      </c>
      <c r="M875">
        <v>0</v>
      </c>
      <c r="O875">
        <v>0</v>
      </c>
      <c r="Q875">
        <v>0</v>
      </c>
    </row>
    <row r="876" spans="1:17" x14ac:dyDescent="0.35">
      <c r="A876" t="s">
        <v>199</v>
      </c>
      <c r="B876" t="s">
        <v>17</v>
      </c>
      <c r="C876">
        <v>2019</v>
      </c>
      <c r="D876">
        <v>3</v>
      </c>
      <c r="E876">
        <v>5</v>
      </c>
      <c r="F876" t="s">
        <v>66</v>
      </c>
      <c r="G876">
        <v>7</v>
      </c>
      <c r="H876">
        <v>61</v>
      </c>
      <c r="I876">
        <v>14</v>
      </c>
      <c r="J876">
        <v>130</v>
      </c>
      <c r="K876">
        <v>20</v>
      </c>
      <c r="L876">
        <v>0</v>
      </c>
      <c r="M876">
        <v>0</v>
      </c>
      <c r="O876">
        <v>0</v>
      </c>
      <c r="Q876">
        <v>2</v>
      </c>
    </row>
    <row r="877" spans="1:17" x14ac:dyDescent="0.35">
      <c r="A877" t="s">
        <v>235</v>
      </c>
      <c r="B877" t="s">
        <v>17</v>
      </c>
      <c r="C877">
        <v>2019</v>
      </c>
      <c r="D877">
        <v>4</v>
      </c>
      <c r="E877">
        <v>3</v>
      </c>
      <c r="F877" t="s">
        <v>78</v>
      </c>
      <c r="G877">
        <v>3</v>
      </c>
      <c r="H877">
        <v>45</v>
      </c>
      <c r="I877">
        <v>9.1</v>
      </c>
      <c r="J877">
        <v>130</v>
      </c>
      <c r="K877">
        <v>40</v>
      </c>
      <c r="L877">
        <v>0</v>
      </c>
      <c r="M877">
        <v>0</v>
      </c>
      <c r="O877">
        <v>0</v>
      </c>
      <c r="Q877">
        <v>0</v>
      </c>
    </row>
    <row r="878" spans="1:17" x14ac:dyDescent="0.35">
      <c r="A878" t="s">
        <v>540</v>
      </c>
      <c r="B878" t="s">
        <v>17</v>
      </c>
      <c r="C878">
        <v>2019</v>
      </c>
      <c r="D878">
        <v>9</v>
      </c>
      <c r="E878">
        <v>3</v>
      </c>
      <c r="F878" t="s">
        <v>66</v>
      </c>
      <c r="G878">
        <v>4</v>
      </c>
      <c r="H878">
        <v>41</v>
      </c>
      <c r="I878">
        <v>11.2</v>
      </c>
      <c r="J878">
        <v>130</v>
      </c>
      <c r="K878">
        <v>40</v>
      </c>
      <c r="L878">
        <v>0</v>
      </c>
      <c r="M878">
        <v>0</v>
      </c>
      <c r="O878">
        <v>0</v>
      </c>
      <c r="Q878">
        <v>2</v>
      </c>
    </row>
    <row r="879" spans="1:17" x14ac:dyDescent="0.35">
      <c r="A879" t="s">
        <v>632</v>
      </c>
      <c r="B879" t="s">
        <v>17</v>
      </c>
      <c r="C879">
        <v>2019</v>
      </c>
      <c r="D879">
        <v>10</v>
      </c>
      <c r="E879">
        <v>6</v>
      </c>
      <c r="F879" t="s">
        <v>18</v>
      </c>
      <c r="G879">
        <v>5</v>
      </c>
      <c r="H879">
        <v>45</v>
      </c>
      <c r="I879">
        <v>8.6999999999999993</v>
      </c>
      <c r="J879">
        <v>130</v>
      </c>
      <c r="K879">
        <v>40</v>
      </c>
      <c r="L879">
        <v>0</v>
      </c>
      <c r="M879">
        <v>0</v>
      </c>
      <c r="O879">
        <v>0</v>
      </c>
      <c r="Q879">
        <v>0</v>
      </c>
    </row>
    <row r="880" spans="1:17" x14ac:dyDescent="0.35">
      <c r="A880" t="s">
        <v>280</v>
      </c>
      <c r="B880" t="s">
        <v>17</v>
      </c>
      <c r="C880">
        <v>2020</v>
      </c>
      <c r="D880">
        <v>5</v>
      </c>
      <c r="E880">
        <v>1</v>
      </c>
      <c r="F880" t="s">
        <v>32</v>
      </c>
      <c r="G880">
        <v>7</v>
      </c>
      <c r="H880">
        <v>50</v>
      </c>
      <c r="I880">
        <v>13.8</v>
      </c>
      <c r="J880">
        <v>0</v>
      </c>
      <c r="K880">
        <v>0</v>
      </c>
      <c r="L880">
        <v>0</v>
      </c>
      <c r="M880">
        <v>0</v>
      </c>
      <c r="O880">
        <v>0</v>
      </c>
      <c r="Q880">
        <v>0</v>
      </c>
    </row>
    <row r="881" spans="1:17" x14ac:dyDescent="0.35">
      <c r="A881" t="s">
        <v>556</v>
      </c>
      <c r="B881" t="s">
        <v>17</v>
      </c>
      <c r="C881">
        <v>2018</v>
      </c>
      <c r="D881">
        <v>9</v>
      </c>
      <c r="E881">
        <v>4</v>
      </c>
      <c r="F881" t="s">
        <v>32</v>
      </c>
      <c r="G881">
        <v>10</v>
      </c>
      <c r="H881">
        <v>43</v>
      </c>
      <c r="I881">
        <v>6.7</v>
      </c>
      <c r="J881">
        <v>140</v>
      </c>
      <c r="K881">
        <v>40</v>
      </c>
      <c r="L881">
        <v>0</v>
      </c>
      <c r="M881">
        <v>0</v>
      </c>
      <c r="O881">
        <v>0</v>
      </c>
      <c r="Q881">
        <v>0</v>
      </c>
    </row>
    <row r="882" spans="1:17" x14ac:dyDescent="0.35">
      <c r="A882" t="s">
        <v>143</v>
      </c>
      <c r="B882" t="s">
        <v>17</v>
      </c>
      <c r="C882">
        <v>2018</v>
      </c>
      <c r="D882">
        <v>2</v>
      </c>
      <c r="E882">
        <v>6</v>
      </c>
      <c r="F882" t="s">
        <v>18</v>
      </c>
      <c r="G882">
        <v>4</v>
      </c>
      <c r="H882">
        <v>0</v>
      </c>
      <c r="J882">
        <v>140</v>
      </c>
      <c r="K882">
        <v>90</v>
      </c>
      <c r="L882">
        <v>2018</v>
      </c>
      <c r="M882">
        <v>1</v>
      </c>
      <c r="O882">
        <v>0</v>
      </c>
      <c r="Q882">
        <v>0</v>
      </c>
    </row>
    <row r="883" spans="1:17" x14ac:dyDescent="0.35">
      <c r="A883" t="s">
        <v>170</v>
      </c>
      <c r="B883" t="s">
        <v>17</v>
      </c>
      <c r="C883">
        <v>2019</v>
      </c>
      <c r="D883">
        <v>3</v>
      </c>
      <c r="E883">
        <v>2</v>
      </c>
      <c r="F883" t="s">
        <v>55</v>
      </c>
      <c r="G883">
        <v>10</v>
      </c>
      <c r="H883">
        <v>36</v>
      </c>
      <c r="I883">
        <v>10.1</v>
      </c>
      <c r="J883">
        <v>140</v>
      </c>
      <c r="K883">
        <v>50</v>
      </c>
      <c r="L883">
        <v>0</v>
      </c>
      <c r="M883">
        <v>0</v>
      </c>
      <c r="O883">
        <v>0</v>
      </c>
      <c r="Q883">
        <v>2</v>
      </c>
    </row>
    <row r="884" spans="1:17" x14ac:dyDescent="0.35">
      <c r="A884" t="s">
        <v>230</v>
      </c>
      <c r="B884" t="s">
        <v>17</v>
      </c>
      <c r="C884">
        <v>2019</v>
      </c>
      <c r="D884">
        <v>4</v>
      </c>
      <c r="E884">
        <v>2</v>
      </c>
      <c r="F884" t="s">
        <v>66</v>
      </c>
      <c r="G884">
        <v>8</v>
      </c>
      <c r="H884">
        <v>37</v>
      </c>
      <c r="I884">
        <v>7.8</v>
      </c>
      <c r="J884">
        <v>140</v>
      </c>
      <c r="K884">
        <v>30</v>
      </c>
      <c r="L884">
        <v>0</v>
      </c>
      <c r="M884">
        <v>0</v>
      </c>
      <c r="O884">
        <v>0</v>
      </c>
      <c r="Q884">
        <v>4</v>
      </c>
    </row>
    <row r="885" spans="1:17" x14ac:dyDescent="0.35">
      <c r="A885" t="s">
        <v>363</v>
      </c>
      <c r="B885" t="s">
        <v>17</v>
      </c>
      <c r="C885">
        <v>2019</v>
      </c>
      <c r="D885">
        <v>6</v>
      </c>
      <c r="E885">
        <v>3</v>
      </c>
      <c r="F885" t="s">
        <v>18</v>
      </c>
      <c r="G885">
        <v>8</v>
      </c>
      <c r="H885">
        <v>49</v>
      </c>
      <c r="I885">
        <v>10.7</v>
      </c>
      <c r="J885">
        <v>140</v>
      </c>
      <c r="K885">
        <v>50</v>
      </c>
      <c r="L885">
        <v>0</v>
      </c>
      <c r="M885">
        <v>0</v>
      </c>
      <c r="O885">
        <v>0</v>
      </c>
      <c r="Q885">
        <v>0</v>
      </c>
    </row>
    <row r="886" spans="1:17" x14ac:dyDescent="0.35">
      <c r="A886" t="s">
        <v>499</v>
      </c>
      <c r="B886" t="s">
        <v>17</v>
      </c>
      <c r="C886">
        <v>2019</v>
      </c>
      <c r="D886">
        <v>8</v>
      </c>
      <c r="E886">
        <v>5</v>
      </c>
      <c r="F886" t="s">
        <v>78</v>
      </c>
      <c r="G886">
        <v>3</v>
      </c>
      <c r="H886">
        <v>33</v>
      </c>
      <c r="I886">
        <v>6.8</v>
      </c>
      <c r="J886">
        <v>140</v>
      </c>
      <c r="K886">
        <v>90</v>
      </c>
      <c r="L886">
        <v>0</v>
      </c>
      <c r="M886">
        <v>0</v>
      </c>
      <c r="O886">
        <v>0</v>
      </c>
      <c r="Q886">
        <v>0</v>
      </c>
    </row>
    <row r="887" spans="1:17" x14ac:dyDescent="0.35">
      <c r="A887" t="s">
        <v>282</v>
      </c>
      <c r="B887" t="s">
        <v>17</v>
      </c>
      <c r="C887">
        <v>2020</v>
      </c>
      <c r="D887">
        <v>5</v>
      </c>
      <c r="E887">
        <v>1</v>
      </c>
      <c r="F887" t="s">
        <v>32</v>
      </c>
      <c r="G887">
        <v>9</v>
      </c>
      <c r="H887">
        <v>36</v>
      </c>
      <c r="I887">
        <v>7.6</v>
      </c>
      <c r="J887">
        <v>0</v>
      </c>
      <c r="K887">
        <v>0</v>
      </c>
      <c r="L887">
        <v>0</v>
      </c>
      <c r="M887">
        <v>0</v>
      </c>
      <c r="O887">
        <v>0</v>
      </c>
      <c r="Q887">
        <v>0</v>
      </c>
    </row>
    <row r="888" spans="1:17" x14ac:dyDescent="0.35">
      <c r="A888" t="s">
        <v>302</v>
      </c>
      <c r="B888" t="s">
        <v>17</v>
      </c>
      <c r="C888">
        <v>2020</v>
      </c>
      <c r="D888">
        <v>5</v>
      </c>
      <c r="E888">
        <v>3</v>
      </c>
      <c r="F888" t="s">
        <v>18</v>
      </c>
      <c r="G888">
        <v>9</v>
      </c>
      <c r="H888">
        <v>39</v>
      </c>
      <c r="I888">
        <v>6.1</v>
      </c>
      <c r="J888">
        <v>0</v>
      </c>
      <c r="K888">
        <v>0</v>
      </c>
      <c r="L888">
        <v>0</v>
      </c>
      <c r="M888">
        <v>0</v>
      </c>
      <c r="O888">
        <v>0</v>
      </c>
      <c r="Q888">
        <v>0</v>
      </c>
    </row>
    <row r="889" spans="1:17" x14ac:dyDescent="0.35">
      <c r="A889" t="s">
        <v>529</v>
      </c>
      <c r="B889" t="s">
        <v>17</v>
      </c>
      <c r="C889">
        <v>2018</v>
      </c>
      <c r="D889">
        <v>9</v>
      </c>
      <c r="E889">
        <v>2</v>
      </c>
      <c r="F889" t="s">
        <v>18</v>
      </c>
      <c r="G889">
        <v>3</v>
      </c>
      <c r="H889">
        <v>0</v>
      </c>
      <c r="J889">
        <v>150</v>
      </c>
      <c r="K889">
        <v>90</v>
      </c>
      <c r="L889">
        <v>2018</v>
      </c>
      <c r="M889">
        <v>1</v>
      </c>
      <c r="O889">
        <v>0</v>
      </c>
      <c r="Q889">
        <v>0</v>
      </c>
    </row>
    <row r="890" spans="1:17" x14ac:dyDescent="0.35">
      <c r="A890" t="s">
        <v>298</v>
      </c>
      <c r="B890" t="s">
        <v>17</v>
      </c>
      <c r="C890">
        <v>2018</v>
      </c>
      <c r="D890">
        <v>5</v>
      </c>
      <c r="E890">
        <v>3</v>
      </c>
      <c r="F890" t="s">
        <v>18</v>
      </c>
      <c r="G890">
        <v>5</v>
      </c>
      <c r="H890">
        <v>0</v>
      </c>
      <c r="J890">
        <v>150</v>
      </c>
      <c r="K890">
        <v>50</v>
      </c>
      <c r="L890">
        <v>2018</v>
      </c>
      <c r="M890">
        <v>1</v>
      </c>
      <c r="O890">
        <v>0</v>
      </c>
      <c r="Q890">
        <v>0</v>
      </c>
    </row>
    <row r="891" spans="1:17" x14ac:dyDescent="0.35">
      <c r="A891" t="s">
        <v>362</v>
      </c>
      <c r="B891" t="s">
        <v>17</v>
      </c>
      <c r="C891">
        <v>2018</v>
      </c>
      <c r="D891">
        <v>6</v>
      </c>
      <c r="E891">
        <v>3</v>
      </c>
      <c r="F891" t="s">
        <v>18</v>
      </c>
      <c r="G891">
        <v>7</v>
      </c>
      <c r="H891">
        <v>44</v>
      </c>
      <c r="I891">
        <v>5.6</v>
      </c>
      <c r="J891">
        <v>150</v>
      </c>
      <c r="K891">
        <v>50</v>
      </c>
      <c r="L891">
        <v>0</v>
      </c>
      <c r="M891">
        <v>0</v>
      </c>
      <c r="O891">
        <v>0</v>
      </c>
      <c r="Q891">
        <v>0</v>
      </c>
    </row>
    <row r="892" spans="1:17" x14ac:dyDescent="0.35">
      <c r="A892" t="s">
        <v>133</v>
      </c>
      <c r="B892" t="s">
        <v>17</v>
      </c>
      <c r="C892">
        <v>2018</v>
      </c>
      <c r="D892">
        <v>2</v>
      </c>
      <c r="E892">
        <v>5</v>
      </c>
      <c r="F892" t="s">
        <v>32</v>
      </c>
      <c r="G892">
        <v>4</v>
      </c>
      <c r="H892">
        <v>0</v>
      </c>
      <c r="J892">
        <v>150</v>
      </c>
      <c r="K892">
        <v>35</v>
      </c>
      <c r="L892">
        <v>2018</v>
      </c>
      <c r="M892">
        <v>1</v>
      </c>
      <c r="N892" t="s">
        <v>21</v>
      </c>
      <c r="O892">
        <v>0</v>
      </c>
      <c r="Q892">
        <v>0</v>
      </c>
    </row>
    <row r="893" spans="1:17" x14ac:dyDescent="0.35">
      <c r="A893" t="s">
        <v>313</v>
      </c>
      <c r="B893" t="s">
        <v>17</v>
      </c>
      <c r="C893">
        <v>2019</v>
      </c>
      <c r="D893">
        <v>5</v>
      </c>
      <c r="E893">
        <v>4</v>
      </c>
      <c r="F893" t="s">
        <v>66</v>
      </c>
      <c r="G893">
        <v>9</v>
      </c>
      <c r="H893">
        <v>27</v>
      </c>
      <c r="I893">
        <v>8.9</v>
      </c>
      <c r="J893">
        <v>150</v>
      </c>
      <c r="K893">
        <v>70</v>
      </c>
      <c r="L893">
        <v>0</v>
      </c>
      <c r="M893">
        <v>0</v>
      </c>
      <c r="O893">
        <v>0</v>
      </c>
      <c r="Q893">
        <v>3</v>
      </c>
    </row>
    <row r="894" spans="1:17" x14ac:dyDescent="0.35">
      <c r="A894" t="s">
        <v>89</v>
      </c>
      <c r="B894" t="s">
        <v>17</v>
      </c>
      <c r="C894">
        <v>2019</v>
      </c>
      <c r="D894">
        <v>1</v>
      </c>
      <c r="E894">
        <v>6</v>
      </c>
      <c r="F894" t="s">
        <v>78</v>
      </c>
      <c r="G894">
        <v>10</v>
      </c>
      <c r="H894">
        <v>62</v>
      </c>
      <c r="I894">
        <v>17.8</v>
      </c>
      <c r="J894">
        <v>150</v>
      </c>
      <c r="K894">
        <v>30</v>
      </c>
      <c r="L894">
        <v>0</v>
      </c>
      <c r="M894">
        <v>0</v>
      </c>
      <c r="O894">
        <v>0</v>
      </c>
      <c r="Q894">
        <v>0</v>
      </c>
    </row>
    <row r="895" spans="1:17" x14ac:dyDescent="0.35">
      <c r="A895" t="s">
        <v>99</v>
      </c>
      <c r="B895" t="s">
        <v>17</v>
      </c>
      <c r="C895">
        <v>2019</v>
      </c>
      <c r="D895">
        <v>2</v>
      </c>
      <c r="E895">
        <v>1</v>
      </c>
      <c r="F895" t="s">
        <v>66</v>
      </c>
      <c r="G895">
        <v>10</v>
      </c>
      <c r="H895">
        <v>42</v>
      </c>
      <c r="I895">
        <v>16.399999999999999</v>
      </c>
      <c r="J895">
        <v>150</v>
      </c>
      <c r="K895">
        <v>30</v>
      </c>
      <c r="L895">
        <v>0</v>
      </c>
      <c r="M895">
        <v>0</v>
      </c>
      <c r="O895">
        <v>0</v>
      </c>
      <c r="Q895">
        <v>2</v>
      </c>
    </row>
    <row r="896" spans="1:17" x14ac:dyDescent="0.35">
      <c r="A896" t="s">
        <v>155</v>
      </c>
      <c r="B896" t="s">
        <v>17</v>
      </c>
      <c r="C896">
        <v>2019</v>
      </c>
      <c r="D896">
        <v>3</v>
      </c>
      <c r="E896">
        <v>1</v>
      </c>
      <c r="F896" t="s">
        <v>78</v>
      </c>
      <c r="G896">
        <v>6</v>
      </c>
      <c r="H896">
        <v>33</v>
      </c>
      <c r="I896">
        <v>8.8000000000000007</v>
      </c>
      <c r="J896">
        <v>150</v>
      </c>
      <c r="K896">
        <v>50</v>
      </c>
      <c r="L896">
        <v>0</v>
      </c>
      <c r="M896">
        <v>0</v>
      </c>
      <c r="O896">
        <v>0</v>
      </c>
      <c r="Q896">
        <v>0</v>
      </c>
    </row>
    <row r="897" spans="1:17" x14ac:dyDescent="0.35">
      <c r="A897" t="s">
        <v>159</v>
      </c>
      <c r="B897" t="s">
        <v>17</v>
      </c>
      <c r="C897">
        <v>2019</v>
      </c>
      <c r="D897">
        <v>3</v>
      </c>
      <c r="E897">
        <v>1</v>
      </c>
      <c r="F897" t="s">
        <v>78</v>
      </c>
      <c r="G897">
        <v>10</v>
      </c>
      <c r="H897">
        <v>45</v>
      </c>
      <c r="I897">
        <v>11.4</v>
      </c>
      <c r="J897">
        <v>150</v>
      </c>
      <c r="K897">
        <v>40</v>
      </c>
      <c r="L897">
        <v>0</v>
      </c>
      <c r="M897">
        <v>0</v>
      </c>
      <c r="O897">
        <v>0</v>
      </c>
      <c r="Q897">
        <v>0</v>
      </c>
    </row>
    <row r="898" spans="1:17" x14ac:dyDescent="0.35">
      <c r="A898" t="s">
        <v>220</v>
      </c>
      <c r="B898" t="s">
        <v>17</v>
      </c>
      <c r="C898">
        <v>2019</v>
      </c>
      <c r="D898">
        <v>4</v>
      </c>
      <c r="E898">
        <v>1</v>
      </c>
      <c r="F898" t="s">
        <v>55</v>
      </c>
      <c r="G898">
        <v>8</v>
      </c>
      <c r="H898">
        <v>60</v>
      </c>
      <c r="I898">
        <v>10</v>
      </c>
      <c r="J898">
        <v>150</v>
      </c>
      <c r="K898">
        <v>30</v>
      </c>
      <c r="L898">
        <v>0</v>
      </c>
      <c r="M898">
        <v>0</v>
      </c>
      <c r="O898">
        <v>0</v>
      </c>
      <c r="Q898">
        <v>2</v>
      </c>
    </row>
    <row r="899" spans="1:17" x14ac:dyDescent="0.35">
      <c r="A899" t="s">
        <v>234</v>
      </c>
      <c r="B899" t="s">
        <v>17</v>
      </c>
      <c r="C899">
        <v>2019</v>
      </c>
      <c r="D899">
        <v>4</v>
      </c>
      <c r="E899">
        <v>3</v>
      </c>
      <c r="F899" t="s">
        <v>78</v>
      </c>
      <c r="G899">
        <v>2</v>
      </c>
      <c r="H899">
        <v>64</v>
      </c>
      <c r="I899">
        <v>13</v>
      </c>
      <c r="J899">
        <v>150</v>
      </c>
      <c r="K899">
        <v>50</v>
      </c>
      <c r="L899">
        <v>0</v>
      </c>
      <c r="M899">
        <v>0</v>
      </c>
      <c r="O899">
        <v>0</v>
      </c>
      <c r="Q899">
        <v>0</v>
      </c>
    </row>
    <row r="900" spans="1:17" x14ac:dyDescent="0.35">
      <c r="A900" t="s">
        <v>478</v>
      </c>
      <c r="B900" t="s">
        <v>17</v>
      </c>
      <c r="C900">
        <v>2019</v>
      </c>
      <c r="D900">
        <v>8</v>
      </c>
      <c r="E900">
        <v>3</v>
      </c>
      <c r="F900" t="s">
        <v>44</v>
      </c>
      <c r="G900">
        <v>2</v>
      </c>
      <c r="H900">
        <v>35</v>
      </c>
      <c r="I900">
        <v>8.4</v>
      </c>
      <c r="J900">
        <v>150</v>
      </c>
      <c r="K900">
        <v>50</v>
      </c>
      <c r="L900">
        <v>0</v>
      </c>
      <c r="M900">
        <v>0</v>
      </c>
      <c r="O900">
        <v>0</v>
      </c>
      <c r="Q900">
        <v>0</v>
      </c>
    </row>
    <row r="901" spans="1:17" x14ac:dyDescent="0.35">
      <c r="A901" t="s">
        <v>482</v>
      </c>
      <c r="B901" t="s">
        <v>17</v>
      </c>
      <c r="C901">
        <v>2019</v>
      </c>
      <c r="D901">
        <v>8</v>
      </c>
      <c r="E901">
        <v>3</v>
      </c>
      <c r="F901" t="s">
        <v>44</v>
      </c>
      <c r="G901">
        <v>6</v>
      </c>
      <c r="H901">
        <v>0</v>
      </c>
      <c r="J901">
        <v>150</v>
      </c>
      <c r="K901">
        <v>80</v>
      </c>
      <c r="L901">
        <v>2019</v>
      </c>
      <c r="M901">
        <v>1</v>
      </c>
      <c r="N901" t="s">
        <v>21</v>
      </c>
      <c r="O901">
        <v>0</v>
      </c>
      <c r="Q901">
        <v>0</v>
      </c>
    </row>
    <row r="902" spans="1:17" x14ac:dyDescent="0.35">
      <c r="A902" t="s">
        <v>592</v>
      </c>
      <c r="B902" t="s">
        <v>17</v>
      </c>
      <c r="C902">
        <v>2019</v>
      </c>
      <c r="D902">
        <v>10</v>
      </c>
      <c r="E902">
        <v>2</v>
      </c>
      <c r="F902" t="s">
        <v>44</v>
      </c>
      <c r="G902">
        <v>5</v>
      </c>
      <c r="H902">
        <v>47</v>
      </c>
      <c r="I902">
        <v>9</v>
      </c>
      <c r="J902">
        <v>150</v>
      </c>
      <c r="K902">
        <v>50</v>
      </c>
      <c r="L902">
        <v>0</v>
      </c>
      <c r="M902">
        <v>0</v>
      </c>
      <c r="O902">
        <v>0</v>
      </c>
      <c r="Q902">
        <v>0</v>
      </c>
    </row>
    <row r="903" spans="1:17" x14ac:dyDescent="0.35">
      <c r="A903" t="s">
        <v>305</v>
      </c>
      <c r="B903" t="s">
        <v>17</v>
      </c>
      <c r="C903">
        <v>2020</v>
      </c>
      <c r="D903">
        <v>5</v>
      </c>
      <c r="E903">
        <v>4</v>
      </c>
      <c r="F903" t="s">
        <v>66</v>
      </c>
      <c r="G903">
        <v>1</v>
      </c>
      <c r="H903">
        <v>59</v>
      </c>
      <c r="I903">
        <v>13.6</v>
      </c>
      <c r="J903">
        <v>0</v>
      </c>
      <c r="K903">
        <v>0</v>
      </c>
      <c r="L903">
        <v>0</v>
      </c>
      <c r="M903">
        <v>0</v>
      </c>
      <c r="O903">
        <v>0</v>
      </c>
      <c r="Q903">
        <v>4</v>
      </c>
    </row>
    <row r="904" spans="1:17" x14ac:dyDescent="0.35">
      <c r="A904" t="s">
        <v>307</v>
      </c>
      <c r="B904" t="s">
        <v>17</v>
      </c>
      <c r="C904">
        <v>2020</v>
      </c>
      <c r="D904">
        <v>5</v>
      </c>
      <c r="E904">
        <v>4</v>
      </c>
      <c r="F904" t="s">
        <v>66</v>
      </c>
      <c r="G904">
        <v>3</v>
      </c>
      <c r="H904">
        <v>50</v>
      </c>
      <c r="I904">
        <v>14.6</v>
      </c>
      <c r="J904">
        <v>0</v>
      </c>
      <c r="K904">
        <v>0</v>
      </c>
      <c r="L904">
        <v>0</v>
      </c>
      <c r="M904">
        <v>0</v>
      </c>
      <c r="O904">
        <v>0</v>
      </c>
      <c r="Q904">
        <v>2</v>
      </c>
    </row>
    <row r="905" spans="1:17" x14ac:dyDescent="0.35">
      <c r="A905" t="s">
        <v>310</v>
      </c>
      <c r="B905" t="s">
        <v>17</v>
      </c>
      <c r="C905">
        <v>2020</v>
      </c>
      <c r="D905">
        <v>5</v>
      </c>
      <c r="E905">
        <v>4</v>
      </c>
      <c r="F905" t="s">
        <v>66</v>
      </c>
      <c r="G905">
        <v>6</v>
      </c>
      <c r="H905">
        <v>51</v>
      </c>
      <c r="I905">
        <v>8.8000000000000007</v>
      </c>
      <c r="J905">
        <v>0</v>
      </c>
      <c r="K905">
        <v>0</v>
      </c>
      <c r="L905">
        <v>0</v>
      </c>
      <c r="M905">
        <v>0</v>
      </c>
      <c r="O905">
        <v>0</v>
      </c>
      <c r="Q905">
        <v>0</v>
      </c>
    </row>
    <row r="906" spans="1:17" x14ac:dyDescent="0.35">
      <c r="A906" t="s">
        <v>312</v>
      </c>
      <c r="B906" t="s">
        <v>17</v>
      </c>
      <c r="C906">
        <v>2020</v>
      </c>
      <c r="D906">
        <v>5</v>
      </c>
      <c r="E906">
        <v>4</v>
      </c>
      <c r="F906" t="s">
        <v>66</v>
      </c>
      <c r="G906">
        <v>8</v>
      </c>
      <c r="H906">
        <v>27</v>
      </c>
      <c r="I906">
        <v>9.3000000000000007</v>
      </c>
      <c r="J906">
        <v>0</v>
      </c>
      <c r="K906">
        <v>0</v>
      </c>
      <c r="L906">
        <v>0</v>
      </c>
      <c r="M906">
        <v>0</v>
      </c>
      <c r="O906">
        <v>0</v>
      </c>
      <c r="Q906">
        <v>3</v>
      </c>
    </row>
    <row r="907" spans="1:17" x14ac:dyDescent="0.35">
      <c r="A907" t="s">
        <v>316</v>
      </c>
      <c r="B907" t="s">
        <v>17</v>
      </c>
      <c r="C907">
        <v>2020</v>
      </c>
      <c r="D907">
        <v>5</v>
      </c>
      <c r="E907">
        <v>5</v>
      </c>
      <c r="F907" t="s">
        <v>78</v>
      </c>
      <c r="G907">
        <v>1</v>
      </c>
      <c r="H907">
        <v>47</v>
      </c>
      <c r="I907">
        <v>12.6</v>
      </c>
      <c r="J907">
        <v>0</v>
      </c>
      <c r="K907">
        <v>0</v>
      </c>
      <c r="L907">
        <v>0</v>
      </c>
      <c r="M907">
        <v>0</v>
      </c>
      <c r="O907">
        <v>0</v>
      </c>
      <c r="Q907">
        <v>0</v>
      </c>
    </row>
    <row r="908" spans="1:17" x14ac:dyDescent="0.35">
      <c r="A908" t="s">
        <v>318</v>
      </c>
      <c r="B908" t="s">
        <v>17</v>
      </c>
      <c r="C908">
        <v>2020</v>
      </c>
      <c r="D908">
        <v>5</v>
      </c>
      <c r="E908">
        <v>5</v>
      </c>
      <c r="F908" t="s">
        <v>78</v>
      </c>
      <c r="G908">
        <v>3</v>
      </c>
      <c r="H908">
        <v>40</v>
      </c>
      <c r="I908">
        <v>10.6</v>
      </c>
      <c r="J908">
        <v>0</v>
      </c>
      <c r="K908">
        <v>0</v>
      </c>
      <c r="L908">
        <v>0</v>
      </c>
      <c r="M908">
        <v>0</v>
      </c>
      <c r="O908">
        <v>0</v>
      </c>
      <c r="Q908">
        <v>0</v>
      </c>
    </row>
    <row r="909" spans="1:17" x14ac:dyDescent="0.35">
      <c r="A909" t="s">
        <v>319</v>
      </c>
      <c r="B909" t="s">
        <v>17</v>
      </c>
      <c r="C909">
        <v>2020</v>
      </c>
      <c r="D909">
        <v>5</v>
      </c>
      <c r="E909">
        <v>5</v>
      </c>
      <c r="F909" t="s">
        <v>78</v>
      </c>
      <c r="G909">
        <v>4</v>
      </c>
      <c r="H909">
        <v>55</v>
      </c>
      <c r="I909">
        <v>17.7</v>
      </c>
      <c r="J909">
        <v>0</v>
      </c>
      <c r="K909">
        <v>0</v>
      </c>
      <c r="L909">
        <v>0</v>
      </c>
      <c r="M909">
        <v>0</v>
      </c>
      <c r="O909">
        <v>0</v>
      </c>
      <c r="Q909">
        <v>0</v>
      </c>
    </row>
    <row r="910" spans="1:17" x14ac:dyDescent="0.35">
      <c r="A910" t="s">
        <v>321</v>
      </c>
      <c r="B910" t="s">
        <v>17</v>
      </c>
      <c r="C910">
        <v>2020</v>
      </c>
      <c r="D910">
        <v>5</v>
      </c>
      <c r="E910">
        <v>5</v>
      </c>
      <c r="F910" t="s">
        <v>78</v>
      </c>
      <c r="G910">
        <v>6</v>
      </c>
      <c r="H910">
        <v>30</v>
      </c>
      <c r="I910">
        <v>9.5</v>
      </c>
      <c r="J910">
        <v>0</v>
      </c>
      <c r="K910">
        <v>0</v>
      </c>
      <c r="L910">
        <v>0</v>
      </c>
      <c r="M910">
        <v>0</v>
      </c>
      <c r="O910">
        <v>0</v>
      </c>
      <c r="Q910">
        <v>0</v>
      </c>
    </row>
    <row r="911" spans="1:17" x14ac:dyDescent="0.35">
      <c r="A911" t="s">
        <v>323</v>
      </c>
      <c r="B911" t="s">
        <v>17</v>
      </c>
      <c r="C911">
        <v>2020</v>
      </c>
      <c r="D911">
        <v>5</v>
      </c>
      <c r="E911">
        <v>5</v>
      </c>
      <c r="F911" t="s">
        <v>78</v>
      </c>
      <c r="G911">
        <v>8</v>
      </c>
      <c r="H911">
        <v>62</v>
      </c>
      <c r="I911">
        <v>22.6</v>
      </c>
      <c r="J911">
        <v>0</v>
      </c>
      <c r="K911">
        <v>0</v>
      </c>
      <c r="L911">
        <v>0</v>
      </c>
      <c r="M911">
        <v>0</v>
      </c>
      <c r="O911">
        <v>0</v>
      </c>
      <c r="Q911">
        <v>0</v>
      </c>
    </row>
    <row r="912" spans="1:17" x14ac:dyDescent="0.35">
      <c r="A912" t="s">
        <v>329</v>
      </c>
      <c r="B912" t="s">
        <v>17</v>
      </c>
      <c r="C912">
        <v>2020</v>
      </c>
      <c r="D912">
        <v>5</v>
      </c>
      <c r="E912">
        <v>6</v>
      </c>
      <c r="F912" t="s">
        <v>55</v>
      </c>
      <c r="G912">
        <v>4</v>
      </c>
      <c r="H912">
        <v>87</v>
      </c>
      <c r="I912">
        <v>17.100000000000001</v>
      </c>
      <c r="J912">
        <v>0</v>
      </c>
      <c r="K912">
        <v>0</v>
      </c>
      <c r="L912">
        <v>0</v>
      </c>
      <c r="M912">
        <v>0</v>
      </c>
      <c r="O912">
        <v>0</v>
      </c>
      <c r="Q912">
        <v>2</v>
      </c>
    </row>
    <row r="913" spans="1:17" x14ac:dyDescent="0.35">
      <c r="A913" t="s">
        <v>336</v>
      </c>
      <c r="B913" t="s">
        <v>17</v>
      </c>
      <c r="C913">
        <v>2020</v>
      </c>
      <c r="D913">
        <v>6</v>
      </c>
      <c r="E913">
        <v>1</v>
      </c>
      <c r="F913" t="s">
        <v>78</v>
      </c>
      <c r="G913">
        <v>1</v>
      </c>
      <c r="H913">
        <v>39</v>
      </c>
      <c r="I913">
        <v>5.7</v>
      </c>
      <c r="J913">
        <v>0</v>
      </c>
      <c r="K913">
        <v>0</v>
      </c>
      <c r="L913">
        <v>0</v>
      </c>
      <c r="M913">
        <v>0</v>
      </c>
      <c r="O913">
        <v>0</v>
      </c>
      <c r="Q913">
        <v>0</v>
      </c>
    </row>
    <row r="914" spans="1:17" x14ac:dyDescent="0.35">
      <c r="A914" t="s">
        <v>154</v>
      </c>
      <c r="B914" t="s">
        <v>17</v>
      </c>
      <c r="C914">
        <v>2018</v>
      </c>
      <c r="D914">
        <v>3</v>
      </c>
      <c r="E914">
        <v>1</v>
      </c>
      <c r="F914" t="s">
        <v>78</v>
      </c>
      <c r="G914">
        <v>5</v>
      </c>
      <c r="H914">
        <v>36</v>
      </c>
      <c r="I914">
        <v>5.3</v>
      </c>
      <c r="J914">
        <v>160</v>
      </c>
      <c r="K914">
        <v>50</v>
      </c>
      <c r="L914">
        <v>0</v>
      </c>
      <c r="M914">
        <v>0</v>
      </c>
      <c r="O914">
        <v>0</v>
      </c>
      <c r="Q914">
        <v>0</v>
      </c>
    </row>
    <row r="915" spans="1:17" x14ac:dyDescent="0.35">
      <c r="A915" t="s">
        <v>489</v>
      </c>
      <c r="B915" t="s">
        <v>17</v>
      </c>
      <c r="C915">
        <v>2018</v>
      </c>
      <c r="D915">
        <v>8</v>
      </c>
      <c r="E915">
        <v>4</v>
      </c>
      <c r="F915" t="s">
        <v>18</v>
      </c>
      <c r="G915">
        <v>3</v>
      </c>
      <c r="H915">
        <v>0</v>
      </c>
      <c r="J915">
        <v>160</v>
      </c>
      <c r="K915">
        <v>100</v>
      </c>
      <c r="L915">
        <v>2018</v>
      </c>
      <c r="M915">
        <v>1</v>
      </c>
      <c r="O915">
        <v>0</v>
      </c>
      <c r="Q915">
        <v>0</v>
      </c>
    </row>
    <row r="916" spans="1:17" x14ac:dyDescent="0.35">
      <c r="A916" t="s">
        <v>439</v>
      </c>
      <c r="B916" t="s">
        <v>17</v>
      </c>
      <c r="C916">
        <v>2019</v>
      </c>
      <c r="D916">
        <v>7</v>
      </c>
      <c r="E916">
        <v>5</v>
      </c>
      <c r="F916" t="s">
        <v>55</v>
      </c>
      <c r="G916">
        <v>4</v>
      </c>
      <c r="H916">
        <v>53</v>
      </c>
      <c r="I916">
        <v>8</v>
      </c>
      <c r="J916">
        <v>160</v>
      </c>
      <c r="K916">
        <v>50</v>
      </c>
      <c r="L916">
        <v>0</v>
      </c>
      <c r="M916">
        <v>0</v>
      </c>
      <c r="O916">
        <v>0</v>
      </c>
      <c r="Q916">
        <v>1</v>
      </c>
    </row>
    <row r="917" spans="1:17" x14ac:dyDescent="0.35">
      <c r="A917" t="s">
        <v>337</v>
      </c>
      <c r="B917" t="s">
        <v>17</v>
      </c>
      <c r="C917">
        <v>2020</v>
      </c>
      <c r="D917">
        <v>6</v>
      </c>
      <c r="E917">
        <v>1</v>
      </c>
      <c r="F917" t="s">
        <v>78</v>
      </c>
      <c r="G917">
        <v>2</v>
      </c>
      <c r="H917">
        <v>31</v>
      </c>
      <c r="I917">
        <v>7.3</v>
      </c>
      <c r="J917">
        <v>0</v>
      </c>
      <c r="K917">
        <v>0</v>
      </c>
      <c r="L917">
        <v>0</v>
      </c>
      <c r="M917">
        <v>0</v>
      </c>
      <c r="O917">
        <v>0</v>
      </c>
      <c r="Q917">
        <v>0</v>
      </c>
    </row>
    <row r="918" spans="1:17" x14ac:dyDescent="0.35">
      <c r="A918" t="s">
        <v>339</v>
      </c>
      <c r="B918" t="s">
        <v>17</v>
      </c>
      <c r="C918">
        <v>2020</v>
      </c>
      <c r="D918">
        <v>6</v>
      </c>
      <c r="E918">
        <v>1</v>
      </c>
      <c r="F918" t="s">
        <v>78</v>
      </c>
      <c r="G918">
        <v>4</v>
      </c>
      <c r="H918">
        <v>64</v>
      </c>
      <c r="I918">
        <v>16.899999999999999</v>
      </c>
      <c r="J918">
        <v>0</v>
      </c>
      <c r="K918">
        <v>0</v>
      </c>
      <c r="L918">
        <v>0</v>
      </c>
      <c r="M918">
        <v>0</v>
      </c>
      <c r="O918">
        <v>0</v>
      </c>
      <c r="Q918">
        <v>0</v>
      </c>
    </row>
    <row r="919" spans="1:17" x14ac:dyDescent="0.35">
      <c r="A919" t="s">
        <v>29</v>
      </c>
      <c r="B919" t="s">
        <v>17</v>
      </c>
      <c r="C919">
        <v>2018</v>
      </c>
      <c r="D919">
        <v>1</v>
      </c>
      <c r="E919">
        <v>1</v>
      </c>
      <c r="F919" t="s">
        <v>18</v>
      </c>
      <c r="G919">
        <v>8</v>
      </c>
      <c r="H919">
        <v>0</v>
      </c>
      <c r="J919">
        <v>180</v>
      </c>
      <c r="K919">
        <v>100</v>
      </c>
      <c r="L919">
        <v>2018</v>
      </c>
      <c r="M919">
        <v>1</v>
      </c>
      <c r="N919" t="s">
        <v>21</v>
      </c>
      <c r="O919">
        <v>0</v>
      </c>
      <c r="Q919">
        <v>0</v>
      </c>
    </row>
    <row r="920" spans="1:17" x14ac:dyDescent="0.35">
      <c r="A920" t="s">
        <v>283</v>
      </c>
      <c r="B920" t="s">
        <v>17</v>
      </c>
      <c r="C920">
        <v>2018</v>
      </c>
      <c r="D920">
        <v>5</v>
      </c>
      <c r="E920">
        <v>1</v>
      </c>
      <c r="F920" t="s">
        <v>32</v>
      </c>
      <c r="G920">
        <v>10</v>
      </c>
      <c r="H920">
        <v>41</v>
      </c>
      <c r="I920">
        <v>6.5</v>
      </c>
      <c r="J920">
        <v>180</v>
      </c>
      <c r="K920">
        <v>80</v>
      </c>
      <c r="L920">
        <v>0</v>
      </c>
      <c r="M920">
        <v>0</v>
      </c>
      <c r="N920" t="s">
        <v>38</v>
      </c>
      <c r="O920">
        <v>0</v>
      </c>
      <c r="Q920">
        <v>0</v>
      </c>
    </row>
    <row r="921" spans="1:17" x14ac:dyDescent="0.35">
      <c r="A921" t="s">
        <v>458</v>
      </c>
      <c r="B921" t="s">
        <v>17</v>
      </c>
      <c r="C921">
        <v>2018</v>
      </c>
      <c r="D921">
        <v>8</v>
      </c>
      <c r="E921">
        <v>1</v>
      </c>
      <c r="F921" t="s">
        <v>32</v>
      </c>
      <c r="G921">
        <v>2</v>
      </c>
      <c r="H921">
        <v>0</v>
      </c>
      <c r="J921">
        <v>180</v>
      </c>
      <c r="K921">
        <v>70</v>
      </c>
      <c r="L921">
        <v>2018</v>
      </c>
      <c r="M921">
        <v>1</v>
      </c>
      <c r="O921">
        <v>0</v>
      </c>
      <c r="Q921">
        <v>0</v>
      </c>
    </row>
    <row r="922" spans="1:17" x14ac:dyDescent="0.35">
      <c r="A922" t="s">
        <v>300</v>
      </c>
      <c r="B922" t="s">
        <v>17</v>
      </c>
      <c r="C922">
        <v>2018</v>
      </c>
      <c r="D922">
        <v>5</v>
      </c>
      <c r="E922">
        <v>3</v>
      </c>
      <c r="F922" t="s">
        <v>18</v>
      </c>
      <c r="G922">
        <v>7</v>
      </c>
      <c r="H922">
        <v>0</v>
      </c>
      <c r="J922">
        <v>180</v>
      </c>
      <c r="K922">
        <v>60</v>
      </c>
      <c r="L922">
        <v>2018</v>
      </c>
      <c r="M922">
        <v>1</v>
      </c>
      <c r="N922" t="s">
        <v>21</v>
      </c>
      <c r="O922">
        <v>0</v>
      </c>
      <c r="Q922">
        <v>0</v>
      </c>
    </row>
    <row r="923" spans="1:17" x14ac:dyDescent="0.35">
      <c r="A923" t="s">
        <v>285</v>
      </c>
      <c r="B923" t="s">
        <v>17</v>
      </c>
      <c r="C923">
        <v>2019</v>
      </c>
      <c r="D923">
        <v>5</v>
      </c>
      <c r="E923">
        <v>2</v>
      </c>
      <c r="F923" t="s">
        <v>44</v>
      </c>
      <c r="G923">
        <v>2</v>
      </c>
      <c r="H923">
        <v>59</v>
      </c>
      <c r="I923">
        <v>9.3000000000000007</v>
      </c>
      <c r="J923">
        <v>180</v>
      </c>
      <c r="K923">
        <v>100</v>
      </c>
      <c r="L923">
        <v>0</v>
      </c>
      <c r="M923">
        <v>0</v>
      </c>
      <c r="O923">
        <v>0</v>
      </c>
      <c r="Q923">
        <v>0</v>
      </c>
    </row>
    <row r="924" spans="1:17" x14ac:dyDescent="0.35">
      <c r="A924" t="s">
        <v>562</v>
      </c>
      <c r="B924" t="s">
        <v>17</v>
      </c>
      <c r="C924">
        <v>2019</v>
      </c>
      <c r="D924">
        <v>9</v>
      </c>
      <c r="E924">
        <v>5</v>
      </c>
      <c r="F924" t="s">
        <v>78</v>
      </c>
      <c r="G924">
        <v>6</v>
      </c>
      <c r="H924">
        <v>53</v>
      </c>
      <c r="I924">
        <v>14.1</v>
      </c>
      <c r="J924">
        <v>180</v>
      </c>
      <c r="K924">
        <v>40</v>
      </c>
      <c r="L924">
        <v>0</v>
      </c>
      <c r="M924">
        <v>0</v>
      </c>
      <c r="O924">
        <v>0</v>
      </c>
      <c r="Q924">
        <v>0</v>
      </c>
    </row>
    <row r="925" spans="1:17" x14ac:dyDescent="0.35">
      <c r="A925" t="s">
        <v>593</v>
      </c>
      <c r="B925" t="s">
        <v>17</v>
      </c>
      <c r="C925">
        <v>2019</v>
      </c>
      <c r="D925">
        <v>10</v>
      </c>
      <c r="E925">
        <v>2</v>
      </c>
      <c r="F925" t="s">
        <v>44</v>
      </c>
      <c r="G925">
        <v>6</v>
      </c>
      <c r="H925">
        <v>40</v>
      </c>
      <c r="I925">
        <v>5.5</v>
      </c>
      <c r="J925">
        <v>180</v>
      </c>
      <c r="K925">
        <v>70</v>
      </c>
      <c r="L925">
        <v>0</v>
      </c>
      <c r="M925">
        <v>0</v>
      </c>
      <c r="O925">
        <v>0</v>
      </c>
      <c r="Q925">
        <v>0</v>
      </c>
    </row>
    <row r="926" spans="1:17" x14ac:dyDescent="0.35">
      <c r="A926" t="s">
        <v>144</v>
      </c>
      <c r="B926" t="s">
        <v>17</v>
      </c>
      <c r="C926">
        <v>2018</v>
      </c>
      <c r="D926">
        <v>2</v>
      </c>
      <c r="E926">
        <v>6</v>
      </c>
      <c r="F926" t="s">
        <v>18</v>
      </c>
      <c r="G926">
        <v>5</v>
      </c>
      <c r="H926">
        <v>0</v>
      </c>
      <c r="J926">
        <v>190</v>
      </c>
      <c r="K926">
        <v>80</v>
      </c>
      <c r="L926">
        <v>2018</v>
      </c>
      <c r="M926">
        <v>1</v>
      </c>
      <c r="O926">
        <v>0</v>
      </c>
      <c r="Q926">
        <v>0</v>
      </c>
    </row>
    <row r="927" spans="1:17" x14ac:dyDescent="0.35">
      <c r="A927" t="s">
        <v>57</v>
      </c>
      <c r="B927" t="s">
        <v>17</v>
      </c>
      <c r="C927">
        <v>2019</v>
      </c>
      <c r="D927">
        <v>1</v>
      </c>
      <c r="E927">
        <v>4</v>
      </c>
      <c r="F927" t="s">
        <v>55</v>
      </c>
      <c r="G927">
        <v>2</v>
      </c>
      <c r="H927">
        <v>40</v>
      </c>
      <c r="I927">
        <v>7.8</v>
      </c>
      <c r="J927">
        <v>190</v>
      </c>
      <c r="K927">
        <v>80</v>
      </c>
      <c r="L927">
        <v>0</v>
      </c>
      <c r="M927">
        <v>0</v>
      </c>
      <c r="O927">
        <v>0</v>
      </c>
      <c r="Q927">
        <v>3</v>
      </c>
    </row>
    <row r="928" spans="1:17" x14ac:dyDescent="0.35">
      <c r="A928" t="s">
        <v>121</v>
      </c>
      <c r="B928" t="s">
        <v>17</v>
      </c>
      <c r="C928">
        <v>2019</v>
      </c>
      <c r="D928">
        <v>2</v>
      </c>
      <c r="E928">
        <v>4</v>
      </c>
      <c r="F928" t="s">
        <v>55</v>
      </c>
      <c r="G928">
        <v>2</v>
      </c>
      <c r="H928">
        <v>29</v>
      </c>
      <c r="I928">
        <v>7.4</v>
      </c>
      <c r="J928">
        <v>190</v>
      </c>
      <c r="K928">
        <v>100</v>
      </c>
      <c r="L928">
        <v>0</v>
      </c>
      <c r="M928">
        <v>0</v>
      </c>
      <c r="O928">
        <v>0</v>
      </c>
      <c r="Q928">
        <v>4</v>
      </c>
    </row>
    <row r="929" spans="1:17" x14ac:dyDescent="0.35">
      <c r="A929" t="s">
        <v>341</v>
      </c>
      <c r="B929" t="s">
        <v>17</v>
      </c>
      <c r="C929">
        <v>2020</v>
      </c>
      <c r="D929">
        <v>6</v>
      </c>
      <c r="E929">
        <v>1</v>
      </c>
      <c r="F929" t="s">
        <v>78</v>
      </c>
      <c r="G929">
        <v>6</v>
      </c>
      <c r="H929">
        <v>46</v>
      </c>
      <c r="I929">
        <v>9.4</v>
      </c>
      <c r="J929">
        <v>0</v>
      </c>
      <c r="K929">
        <v>0</v>
      </c>
      <c r="L929">
        <v>0</v>
      </c>
      <c r="M929">
        <v>0</v>
      </c>
      <c r="O929">
        <v>0</v>
      </c>
      <c r="Q929">
        <v>0</v>
      </c>
    </row>
    <row r="930" spans="1:17" x14ac:dyDescent="0.35">
      <c r="A930" t="s">
        <v>343</v>
      </c>
      <c r="B930" t="s">
        <v>17</v>
      </c>
      <c r="C930">
        <v>2020</v>
      </c>
      <c r="D930">
        <v>6</v>
      </c>
      <c r="E930">
        <v>1</v>
      </c>
      <c r="F930" t="s">
        <v>78</v>
      </c>
      <c r="G930">
        <v>8</v>
      </c>
      <c r="H930">
        <v>43</v>
      </c>
      <c r="I930">
        <v>6.4</v>
      </c>
      <c r="J930">
        <v>0</v>
      </c>
      <c r="K930">
        <v>0</v>
      </c>
      <c r="L930">
        <v>0</v>
      </c>
      <c r="M930">
        <v>0</v>
      </c>
      <c r="O930">
        <v>0</v>
      </c>
      <c r="Q930">
        <v>0</v>
      </c>
    </row>
    <row r="931" spans="1:17" x14ac:dyDescent="0.35">
      <c r="A931" t="s">
        <v>345</v>
      </c>
      <c r="B931" t="s">
        <v>17</v>
      </c>
      <c r="C931">
        <v>2020</v>
      </c>
      <c r="D931">
        <v>6</v>
      </c>
      <c r="E931">
        <v>1</v>
      </c>
      <c r="F931" t="s">
        <v>78</v>
      </c>
      <c r="G931">
        <v>10</v>
      </c>
      <c r="H931">
        <v>32</v>
      </c>
      <c r="I931">
        <v>5.6</v>
      </c>
      <c r="J931">
        <v>0</v>
      </c>
      <c r="K931">
        <v>0</v>
      </c>
      <c r="L931">
        <v>0</v>
      </c>
      <c r="M931">
        <v>0</v>
      </c>
      <c r="O931">
        <v>0</v>
      </c>
      <c r="Q931">
        <v>0</v>
      </c>
    </row>
    <row r="932" spans="1:17" x14ac:dyDescent="0.35">
      <c r="A932" t="s">
        <v>146</v>
      </c>
      <c r="B932" t="s">
        <v>17</v>
      </c>
      <c r="C932">
        <v>2018</v>
      </c>
      <c r="D932">
        <v>2</v>
      </c>
      <c r="E932">
        <v>6</v>
      </c>
      <c r="F932" t="s">
        <v>18</v>
      </c>
      <c r="G932">
        <v>7</v>
      </c>
      <c r="H932">
        <v>45</v>
      </c>
      <c r="I932">
        <v>5.8</v>
      </c>
      <c r="J932">
        <v>200</v>
      </c>
      <c r="K932">
        <v>30</v>
      </c>
      <c r="L932">
        <v>0</v>
      </c>
      <c r="M932">
        <v>0</v>
      </c>
      <c r="O932">
        <v>0</v>
      </c>
      <c r="Q932">
        <v>0</v>
      </c>
    </row>
    <row r="933" spans="1:17" x14ac:dyDescent="0.35">
      <c r="A933" t="s">
        <v>147</v>
      </c>
      <c r="B933" t="s">
        <v>17</v>
      </c>
      <c r="C933">
        <v>2018</v>
      </c>
      <c r="D933">
        <v>2</v>
      </c>
      <c r="E933">
        <v>6</v>
      </c>
      <c r="F933" t="s">
        <v>18</v>
      </c>
      <c r="G933">
        <v>8</v>
      </c>
      <c r="H933">
        <v>0</v>
      </c>
      <c r="J933">
        <v>200</v>
      </c>
      <c r="K933">
        <v>100</v>
      </c>
      <c r="L933">
        <v>2018</v>
      </c>
      <c r="M933">
        <v>1</v>
      </c>
      <c r="O933">
        <v>0</v>
      </c>
      <c r="Q933">
        <v>0</v>
      </c>
    </row>
    <row r="934" spans="1:17" x14ac:dyDescent="0.35">
      <c r="A934" t="s">
        <v>635</v>
      </c>
      <c r="B934" t="s">
        <v>17</v>
      </c>
      <c r="C934">
        <v>2018</v>
      </c>
      <c r="D934">
        <v>10</v>
      </c>
      <c r="E934">
        <v>6</v>
      </c>
      <c r="F934" t="s">
        <v>18</v>
      </c>
      <c r="G934">
        <v>8</v>
      </c>
      <c r="H934">
        <v>0</v>
      </c>
      <c r="J934">
        <v>200</v>
      </c>
      <c r="K934">
        <v>40</v>
      </c>
      <c r="L934">
        <v>2018</v>
      </c>
      <c r="M934">
        <v>1</v>
      </c>
      <c r="N934" t="s">
        <v>21</v>
      </c>
      <c r="O934">
        <v>0</v>
      </c>
      <c r="Q934">
        <v>0</v>
      </c>
    </row>
    <row r="935" spans="1:17" x14ac:dyDescent="0.35">
      <c r="A935" t="s">
        <v>346</v>
      </c>
      <c r="B935" t="s">
        <v>17</v>
      </c>
      <c r="C935">
        <v>2020</v>
      </c>
      <c r="D935">
        <v>6</v>
      </c>
      <c r="E935">
        <v>2</v>
      </c>
      <c r="F935" t="s">
        <v>32</v>
      </c>
      <c r="G935">
        <v>1</v>
      </c>
      <c r="H935">
        <v>50</v>
      </c>
      <c r="I935">
        <v>12.1</v>
      </c>
      <c r="J935">
        <v>0</v>
      </c>
      <c r="K935">
        <v>0</v>
      </c>
      <c r="L935">
        <v>0</v>
      </c>
      <c r="M935">
        <v>0</v>
      </c>
      <c r="O935">
        <v>0</v>
      </c>
      <c r="Q935">
        <v>0</v>
      </c>
    </row>
    <row r="936" spans="1:17" x14ac:dyDescent="0.35">
      <c r="A936" t="s">
        <v>348</v>
      </c>
      <c r="B936" t="s">
        <v>17</v>
      </c>
      <c r="C936">
        <v>2020</v>
      </c>
      <c r="D936">
        <v>6</v>
      </c>
      <c r="E936">
        <v>2</v>
      </c>
      <c r="F936" t="s">
        <v>32</v>
      </c>
      <c r="G936">
        <v>3</v>
      </c>
      <c r="H936">
        <v>59</v>
      </c>
      <c r="I936">
        <v>11.3</v>
      </c>
      <c r="J936">
        <v>0</v>
      </c>
      <c r="K936">
        <v>0</v>
      </c>
      <c r="L936">
        <v>0</v>
      </c>
      <c r="M936">
        <v>0</v>
      </c>
      <c r="O936">
        <v>0</v>
      </c>
      <c r="Q936">
        <v>0</v>
      </c>
    </row>
    <row r="937" spans="1:17" x14ac:dyDescent="0.35">
      <c r="A937" t="s">
        <v>350</v>
      </c>
      <c r="B937" t="s">
        <v>17</v>
      </c>
      <c r="C937">
        <v>2020</v>
      </c>
      <c r="D937">
        <v>6</v>
      </c>
      <c r="E937">
        <v>2</v>
      </c>
      <c r="F937" t="s">
        <v>32</v>
      </c>
      <c r="G937">
        <v>5</v>
      </c>
      <c r="H937">
        <v>60</v>
      </c>
      <c r="I937">
        <v>13.1</v>
      </c>
      <c r="J937">
        <v>0</v>
      </c>
      <c r="K937">
        <v>0</v>
      </c>
      <c r="L937">
        <v>0</v>
      </c>
      <c r="M937">
        <v>0</v>
      </c>
      <c r="O937">
        <v>0</v>
      </c>
      <c r="Q937">
        <v>0</v>
      </c>
    </row>
    <row r="938" spans="1:17" x14ac:dyDescent="0.35">
      <c r="A938" t="s">
        <v>351</v>
      </c>
      <c r="B938" t="s">
        <v>17</v>
      </c>
      <c r="C938">
        <v>2020</v>
      </c>
      <c r="D938">
        <v>6</v>
      </c>
      <c r="E938">
        <v>2</v>
      </c>
      <c r="F938" t="s">
        <v>32</v>
      </c>
      <c r="G938">
        <v>6</v>
      </c>
      <c r="H938">
        <v>51</v>
      </c>
      <c r="I938">
        <v>9.3000000000000007</v>
      </c>
      <c r="J938">
        <v>0</v>
      </c>
      <c r="K938">
        <v>0</v>
      </c>
      <c r="L938">
        <v>0</v>
      </c>
      <c r="M938">
        <v>0</v>
      </c>
      <c r="O938">
        <v>0</v>
      </c>
      <c r="Q938">
        <v>0</v>
      </c>
    </row>
    <row r="939" spans="1:17" x14ac:dyDescent="0.35">
      <c r="A939" t="s">
        <v>353</v>
      </c>
      <c r="B939" t="s">
        <v>17</v>
      </c>
      <c r="C939">
        <v>2020</v>
      </c>
      <c r="D939">
        <v>6</v>
      </c>
      <c r="E939">
        <v>2</v>
      </c>
      <c r="F939" t="s">
        <v>32</v>
      </c>
      <c r="G939">
        <v>8</v>
      </c>
      <c r="H939">
        <v>54</v>
      </c>
      <c r="I939">
        <v>13.8</v>
      </c>
      <c r="J939">
        <v>0</v>
      </c>
      <c r="K939">
        <v>0</v>
      </c>
      <c r="L939">
        <v>0</v>
      </c>
      <c r="M939">
        <v>0</v>
      </c>
      <c r="O939">
        <v>0</v>
      </c>
      <c r="Q939">
        <v>0</v>
      </c>
    </row>
    <row r="940" spans="1:17" x14ac:dyDescent="0.35">
      <c r="A940" t="s">
        <v>355</v>
      </c>
      <c r="B940" t="s">
        <v>17</v>
      </c>
      <c r="C940">
        <v>2020</v>
      </c>
      <c r="D940">
        <v>6</v>
      </c>
      <c r="E940">
        <v>2</v>
      </c>
      <c r="F940" t="s">
        <v>32</v>
      </c>
      <c r="G940">
        <v>10</v>
      </c>
      <c r="H940">
        <v>69</v>
      </c>
      <c r="I940">
        <v>17.5</v>
      </c>
      <c r="J940">
        <v>0</v>
      </c>
      <c r="K940">
        <v>0</v>
      </c>
      <c r="L940">
        <v>0</v>
      </c>
      <c r="M940">
        <v>0</v>
      </c>
      <c r="O940">
        <v>0</v>
      </c>
      <c r="Q940">
        <v>0</v>
      </c>
    </row>
    <row r="941" spans="1:17" x14ac:dyDescent="0.35">
      <c r="A941" t="s">
        <v>536</v>
      </c>
      <c r="B941" t="s">
        <v>17</v>
      </c>
      <c r="C941">
        <v>2018</v>
      </c>
      <c r="D941">
        <v>9</v>
      </c>
      <c r="E941">
        <v>2</v>
      </c>
      <c r="F941" t="s">
        <v>18</v>
      </c>
      <c r="G941">
        <v>10</v>
      </c>
      <c r="H941">
        <v>0</v>
      </c>
      <c r="J941">
        <v>210</v>
      </c>
      <c r="K941">
        <v>90</v>
      </c>
      <c r="L941">
        <v>2018</v>
      </c>
      <c r="M941">
        <v>1</v>
      </c>
      <c r="N941" t="s">
        <v>21</v>
      </c>
      <c r="O941">
        <v>0</v>
      </c>
      <c r="Q941">
        <v>0</v>
      </c>
    </row>
    <row r="942" spans="1:17" x14ac:dyDescent="0.35">
      <c r="A942" t="s">
        <v>263</v>
      </c>
      <c r="B942" t="s">
        <v>17</v>
      </c>
      <c r="C942">
        <v>2018</v>
      </c>
      <c r="D942">
        <v>4</v>
      </c>
      <c r="E942">
        <v>5</v>
      </c>
      <c r="F942" t="s">
        <v>18</v>
      </c>
      <c r="G942">
        <v>10</v>
      </c>
      <c r="H942">
        <v>42</v>
      </c>
      <c r="I942">
        <v>7.9</v>
      </c>
      <c r="J942">
        <v>210</v>
      </c>
      <c r="K942">
        <v>60</v>
      </c>
      <c r="L942">
        <v>0</v>
      </c>
      <c r="M942">
        <v>0</v>
      </c>
      <c r="O942">
        <v>0</v>
      </c>
      <c r="Q942">
        <v>0</v>
      </c>
    </row>
    <row r="943" spans="1:17" x14ac:dyDescent="0.35">
      <c r="A943" t="s">
        <v>505</v>
      </c>
      <c r="B943" t="s">
        <v>17</v>
      </c>
      <c r="C943">
        <v>2019</v>
      </c>
      <c r="D943">
        <v>8</v>
      </c>
      <c r="E943">
        <v>5</v>
      </c>
      <c r="F943" t="s">
        <v>78</v>
      </c>
      <c r="G943">
        <v>9</v>
      </c>
      <c r="H943">
        <v>39</v>
      </c>
      <c r="I943">
        <v>9.9</v>
      </c>
      <c r="J943">
        <v>210</v>
      </c>
      <c r="K943">
        <v>40</v>
      </c>
      <c r="L943">
        <v>0</v>
      </c>
      <c r="M943">
        <v>0</v>
      </c>
      <c r="O943">
        <v>0</v>
      </c>
      <c r="Q943">
        <v>0</v>
      </c>
    </row>
    <row r="944" spans="1:17" x14ac:dyDescent="0.35">
      <c r="A944" t="s">
        <v>508</v>
      </c>
      <c r="B944" t="s">
        <v>17</v>
      </c>
      <c r="C944">
        <v>2019</v>
      </c>
      <c r="D944">
        <v>8</v>
      </c>
      <c r="E944">
        <v>6</v>
      </c>
      <c r="F944" t="s">
        <v>55</v>
      </c>
      <c r="G944">
        <v>2</v>
      </c>
      <c r="H944">
        <v>43</v>
      </c>
      <c r="I944">
        <v>12.2</v>
      </c>
      <c r="J944">
        <v>210</v>
      </c>
      <c r="K944">
        <v>90</v>
      </c>
      <c r="L944">
        <v>0</v>
      </c>
      <c r="M944">
        <v>0</v>
      </c>
      <c r="O944">
        <v>0</v>
      </c>
      <c r="Q944">
        <v>3</v>
      </c>
    </row>
    <row r="945" spans="1:17" x14ac:dyDescent="0.35">
      <c r="A945" t="s">
        <v>88</v>
      </c>
      <c r="B945" t="s">
        <v>17</v>
      </c>
      <c r="C945">
        <v>2018</v>
      </c>
      <c r="D945">
        <v>1</v>
      </c>
      <c r="E945">
        <v>6</v>
      </c>
      <c r="F945" t="s">
        <v>78</v>
      </c>
      <c r="G945">
        <v>9</v>
      </c>
      <c r="H945">
        <v>0</v>
      </c>
      <c r="J945">
        <v>215</v>
      </c>
      <c r="K945">
        <v>100</v>
      </c>
      <c r="L945">
        <v>2018</v>
      </c>
      <c r="M945">
        <v>1</v>
      </c>
      <c r="O945">
        <v>0</v>
      </c>
      <c r="Q945">
        <v>0</v>
      </c>
    </row>
    <row r="946" spans="1:17" x14ac:dyDescent="0.35">
      <c r="A946" t="s">
        <v>559</v>
      </c>
      <c r="B946" t="s">
        <v>17</v>
      </c>
      <c r="C946">
        <v>2018</v>
      </c>
      <c r="D946">
        <v>9</v>
      </c>
      <c r="E946">
        <v>5</v>
      </c>
      <c r="F946" t="s">
        <v>78</v>
      </c>
      <c r="G946">
        <v>3</v>
      </c>
      <c r="H946">
        <v>0</v>
      </c>
      <c r="J946">
        <v>220</v>
      </c>
      <c r="K946">
        <v>100</v>
      </c>
      <c r="L946">
        <v>2018</v>
      </c>
      <c r="M946">
        <v>1</v>
      </c>
      <c r="N946" t="s">
        <v>21</v>
      </c>
      <c r="O946">
        <v>0</v>
      </c>
      <c r="Q946">
        <v>0</v>
      </c>
    </row>
    <row r="947" spans="1:17" x14ac:dyDescent="0.35">
      <c r="A947" t="s">
        <v>161</v>
      </c>
      <c r="B947" t="s">
        <v>17</v>
      </c>
      <c r="C947">
        <v>2019</v>
      </c>
      <c r="D947">
        <v>3</v>
      </c>
      <c r="E947">
        <v>2</v>
      </c>
      <c r="F947" t="s">
        <v>55</v>
      </c>
      <c r="G947">
        <v>1</v>
      </c>
      <c r="H947">
        <v>50</v>
      </c>
      <c r="I947">
        <v>10.6</v>
      </c>
      <c r="J947">
        <v>220</v>
      </c>
      <c r="K947">
        <v>70</v>
      </c>
      <c r="L947">
        <v>0</v>
      </c>
      <c r="M947">
        <v>0</v>
      </c>
      <c r="O947">
        <v>0</v>
      </c>
      <c r="Q947">
        <v>3</v>
      </c>
    </row>
    <row r="948" spans="1:17" x14ac:dyDescent="0.35">
      <c r="A948" t="s">
        <v>408</v>
      </c>
      <c r="B948" t="s">
        <v>17</v>
      </c>
      <c r="C948">
        <v>2019</v>
      </c>
      <c r="D948">
        <v>7</v>
      </c>
      <c r="E948">
        <v>2</v>
      </c>
      <c r="F948" t="s">
        <v>66</v>
      </c>
      <c r="G948">
        <v>3</v>
      </c>
      <c r="H948">
        <v>42</v>
      </c>
      <c r="I948">
        <v>8.5</v>
      </c>
      <c r="J948">
        <v>220</v>
      </c>
      <c r="K948">
        <v>50</v>
      </c>
      <c r="L948">
        <v>0</v>
      </c>
      <c r="M948">
        <v>0</v>
      </c>
      <c r="O948">
        <v>0</v>
      </c>
      <c r="Q948">
        <v>1</v>
      </c>
    </row>
    <row r="949" spans="1:17" x14ac:dyDescent="0.35">
      <c r="A949" t="s">
        <v>537</v>
      </c>
      <c r="B949" t="s">
        <v>17</v>
      </c>
      <c r="C949">
        <v>2019</v>
      </c>
      <c r="D949">
        <v>9</v>
      </c>
      <c r="E949">
        <v>3</v>
      </c>
      <c r="F949" t="s">
        <v>66</v>
      </c>
      <c r="G949">
        <v>1</v>
      </c>
      <c r="H949">
        <v>48</v>
      </c>
      <c r="I949">
        <v>11.8</v>
      </c>
      <c r="J949">
        <v>220</v>
      </c>
      <c r="K949">
        <v>50</v>
      </c>
      <c r="L949">
        <v>0</v>
      </c>
      <c r="M949">
        <v>0</v>
      </c>
      <c r="O949">
        <v>0</v>
      </c>
      <c r="Q949">
        <v>2</v>
      </c>
    </row>
    <row r="950" spans="1:17" x14ac:dyDescent="0.35">
      <c r="A950" t="s">
        <v>526</v>
      </c>
      <c r="B950" t="s">
        <v>17</v>
      </c>
      <c r="C950">
        <v>2018</v>
      </c>
      <c r="D950">
        <v>9</v>
      </c>
      <c r="E950">
        <v>1</v>
      </c>
      <c r="F950" t="s">
        <v>44</v>
      </c>
      <c r="G950">
        <v>10</v>
      </c>
      <c r="H950">
        <v>0</v>
      </c>
      <c r="J950">
        <v>230</v>
      </c>
      <c r="K950">
        <v>60</v>
      </c>
      <c r="L950">
        <v>2018</v>
      </c>
      <c r="M950">
        <v>1</v>
      </c>
      <c r="N950" t="s">
        <v>21</v>
      </c>
      <c r="O950">
        <v>0</v>
      </c>
      <c r="Q950">
        <v>0</v>
      </c>
    </row>
    <row r="951" spans="1:17" x14ac:dyDescent="0.35">
      <c r="A951" t="s">
        <v>491</v>
      </c>
      <c r="B951" t="s">
        <v>17</v>
      </c>
      <c r="C951">
        <v>2018</v>
      </c>
      <c r="D951">
        <v>8</v>
      </c>
      <c r="E951">
        <v>4</v>
      </c>
      <c r="F951" t="s">
        <v>18</v>
      </c>
      <c r="G951">
        <v>5</v>
      </c>
      <c r="H951">
        <v>46</v>
      </c>
      <c r="I951">
        <v>5.9</v>
      </c>
      <c r="J951">
        <v>230</v>
      </c>
      <c r="K951">
        <v>80</v>
      </c>
      <c r="L951">
        <v>0</v>
      </c>
      <c r="M951">
        <v>0</v>
      </c>
      <c r="O951">
        <v>0</v>
      </c>
      <c r="Q951">
        <v>0</v>
      </c>
    </row>
    <row r="952" spans="1:17" x14ac:dyDescent="0.35">
      <c r="A952" t="s">
        <v>563</v>
      </c>
      <c r="B952" t="s">
        <v>17</v>
      </c>
      <c r="C952">
        <v>2018</v>
      </c>
      <c r="D952">
        <v>9</v>
      </c>
      <c r="E952">
        <v>5</v>
      </c>
      <c r="F952" t="s">
        <v>78</v>
      </c>
      <c r="G952">
        <v>7</v>
      </c>
      <c r="H952">
        <v>0</v>
      </c>
      <c r="J952">
        <v>230</v>
      </c>
      <c r="K952">
        <v>100</v>
      </c>
      <c r="L952">
        <v>2018</v>
      </c>
      <c r="M952">
        <v>1</v>
      </c>
      <c r="N952" t="s">
        <v>21</v>
      </c>
      <c r="O952">
        <v>0</v>
      </c>
      <c r="Q952">
        <v>0</v>
      </c>
    </row>
    <row r="953" spans="1:17" x14ac:dyDescent="0.35">
      <c r="A953" t="s">
        <v>330</v>
      </c>
      <c r="B953" t="s">
        <v>17</v>
      </c>
      <c r="C953">
        <v>2019</v>
      </c>
      <c r="D953">
        <v>5</v>
      </c>
      <c r="E953">
        <v>6</v>
      </c>
      <c r="F953" t="s">
        <v>55</v>
      </c>
      <c r="G953">
        <v>5</v>
      </c>
      <c r="H953">
        <v>64</v>
      </c>
      <c r="I953">
        <v>15.8</v>
      </c>
      <c r="J953">
        <v>230</v>
      </c>
      <c r="K953">
        <v>50</v>
      </c>
      <c r="L953">
        <v>0</v>
      </c>
      <c r="M953">
        <v>0</v>
      </c>
      <c r="O953">
        <v>0</v>
      </c>
      <c r="Q953">
        <v>2</v>
      </c>
    </row>
    <row r="954" spans="1:17" x14ac:dyDescent="0.35">
      <c r="A954" t="s">
        <v>26</v>
      </c>
      <c r="B954" t="s">
        <v>17</v>
      </c>
      <c r="C954">
        <v>2018</v>
      </c>
      <c r="D954">
        <v>1</v>
      </c>
      <c r="E954">
        <v>1</v>
      </c>
      <c r="F954" t="s">
        <v>18</v>
      </c>
      <c r="G954">
        <v>6</v>
      </c>
      <c r="H954">
        <v>0</v>
      </c>
      <c r="J954">
        <v>240</v>
      </c>
      <c r="K954">
        <v>100</v>
      </c>
      <c r="L954">
        <v>2018</v>
      </c>
      <c r="M954">
        <v>1</v>
      </c>
      <c r="N954" t="s">
        <v>21</v>
      </c>
      <c r="O954">
        <v>0</v>
      </c>
      <c r="Q954">
        <v>0</v>
      </c>
    </row>
    <row r="955" spans="1:17" x14ac:dyDescent="0.35">
      <c r="A955" t="s">
        <v>198</v>
      </c>
      <c r="B955" t="s">
        <v>17</v>
      </c>
      <c r="C955">
        <v>2019</v>
      </c>
      <c r="D955">
        <v>3</v>
      </c>
      <c r="E955">
        <v>5</v>
      </c>
      <c r="F955" t="s">
        <v>66</v>
      </c>
      <c r="G955">
        <v>6</v>
      </c>
      <c r="H955">
        <v>46</v>
      </c>
      <c r="I955">
        <v>9.4</v>
      </c>
      <c r="J955">
        <v>240</v>
      </c>
      <c r="K955">
        <v>60</v>
      </c>
      <c r="L955">
        <v>0</v>
      </c>
      <c r="M955">
        <v>0</v>
      </c>
      <c r="O955">
        <v>0</v>
      </c>
      <c r="Q955">
        <v>2</v>
      </c>
    </row>
    <row r="956" spans="1:17" x14ac:dyDescent="0.35">
      <c r="A956" t="s">
        <v>357</v>
      </c>
      <c r="B956" t="s">
        <v>17</v>
      </c>
      <c r="C956">
        <v>2020</v>
      </c>
      <c r="D956">
        <v>6</v>
      </c>
      <c r="E956">
        <v>3</v>
      </c>
      <c r="F956" t="s">
        <v>18</v>
      </c>
      <c r="G956">
        <v>2</v>
      </c>
      <c r="H956">
        <v>60</v>
      </c>
      <c r="I956">
        <v>13.6</v>
      </c>
      <c r="J956">
        <v>0</v>
      </c>
      <c r="K956">
        <v>0</v>
      </c>
      <c r="L956">
        <v>0</v>
      </c>
      <c r="M956">
        <v>0</v>
      </c>
      <c r="O956">
        <v>0</v>
      </c>
      <c r="Q956">
        <v>0</v>
      </c>
    </row>
    <row r="957" spans="1:17" x14ac:dyDescent="0.35">
      <c r="A957" t="s">
        <v>304</v>
      </c>
      <c r="B957" t="s">
        <v>17</v>
      </c>
      <c r="C957">
        <v>2018</v>
      </c>
      <c r="D957">
        <v>5</v>
      </c>
      <c r="E957">
        <v>3</v>
      </c>
      <c r="F957" t="s">
        <v>18</v>
      </c>
      <c r="G957">
        <v>11</v>
      </c>
      <c r="H957">
        <v>0</v>
      </c>
      <c r="J957">
        <v>250</v>
      </c>
      <c r="K957">
        <v>100</v>
      </c>
      <c r="L957">
        <v>2018</v>
      </c>
      <c r="M957">
        <v>1</v>
      </c>
      <c r="O957">
        <v>0</v>
      </c>
      <c r="Q957">
        <v>0</v>
      </c>
    </row>
    <row r="958" spans="1:17" x14ac:dyDescent="0.35">
      <c r="A958" t="s">
        <v>631</v>
      </c>
      <c r="B958" t="s">
        <v>17</v>
      </c>
      <c r="C958">
        <v>2018</v>
      </c>
      <c r="D958">
        <v>10</v>
      </c>
      <c r="E958">
        <v>6</v>
      </c>
      <c r="F958" t="s">
        <v>18</v>
      </c>
      <c r="G958">
        <v>4</v>
      </c>
      <c r="H958">
        <v>0</v>
      </c>
      <c r="J958">
        <v>250</v>
      </c>
      <c r="K958">
        <v>100</v>
      </c>
      <c r="L958">
        <v>2018</v>
      </c>
      <c r="M958">
        <v>1</v>
      </c>
      <c r="O958">
        <v>0</v>
      </c>
      <c r="Q958">
        <v>0</v>
      </c>
    </row>
    <row r="959" spans="1:17" x14ac:dyDescent="0.35">
      <c r="A959" t="s">
        <v>20</v>
      </c>
      <c r="B959" t="s">
        <v>17</v>
      </c>
      <c r="C959">
        <v>2019</v>
      </c>
      <c r="D959">
        <v>1</v>
      </c>
      <c r="E959">
        <v>1</v>
      </c>
      <c r="F959" t="s">
        <v>18</v>
      </c>
      <c r="G959">
        <v>2</v>
      </c>
      <c r="H959">
        <v>0</v>
      </c>
      <c r="J959">
        <v>250</v>
      </c>
      <c r="K959">
        <v>100</v>
      </c>
      <c r="L959">
        <v>2019</v>
      </c>
      <c r="M959">
        <v>1</v>
      </c>
      <c r="O959">
        <v>0</v>
      </c>
      <c r="Q959">
        <v>0</v>
      </c>
    </row>
    <row r="960" spans="1:17" x14ac:dyDescent="0.35">
      <c r="A960" t="s">
        <v>117</v>
      </c>
      <c r="B960" t="s">
        <v>17</v>
      </c>
      <c r="C960">
        <v>2019</v>
      </c>
      <c r="D960">
        <v>2</v>
      </c>
      <c r="E960">
        <v>3</v>
      </c>
      <c r="F960" t="s">
        <v>78</v>
      </c>
      <c r="G960">
        <v>8</v>
      </c>
      <c r="H960">
        <v>0</v>
      </c>
      <c r="J960">
        <v>250</v>
      </c>
      <c r="K960">
        <v>50</v>
      </c>
      <c r="L960">
        <v>2019</v>
      </c>
      <c r="M960">
        <v>1</v>
      </c>
      <c r="N960" t="s">
        <v>21</v>
      </c>
      <c r="O960">
        <v>0</v>
      </c>
      <c r="Q960">
        <v>0</v>
      </c>
    </row>
    <row r="961" spans="1:17" x14ac:dyDescent="0.35">
      <c r="A961" t="s">
        <v>194</v>
      </c>
      <c r="B961" t="s">
        <v>17</v>
      </c>
      <c r="C961">
        <v>2019</v>
      </c>
      <c r="D961">
        <v>3</v>
      </c>
      <c r="E961">
        <v>5</v>
      </c>
      <c r="F961" t="s">
        <v>66</v>
      </c>
      <c r="G961">
        <v>2</v>
      </c>
      <c r="H961">
        <v>34</v>
      </c>
      <c r="I961">
        <v>4.9000000000000004</v>
      </c>
      <c r="J961">
        <v>250</v>
      </c>
      <c r="K961">
        <v>100</v>
      </c>
      <c r="L961">
        <v>0</v>
      </c>
      <c r="M961">
        <v>0</v>
      </c>
      <c r="O961">
        <v>0</v>
      </c>
      <c r="Q961">
        <v>4</v>
      </c>
    </row>
    <row r="962" spans="1:17" x14ac:dyDescent="0.35">
      <c r="A962" t="s">
        <v>223</v>
      </c>
      <c r="B962" t="s">
        <v>17</v>
      </c>
      <c r="C962">
        <v>2019</v>
      </c>
      <c r="D962">
        <v>4</v>
      </c>
      <c r="E962">
        <v>2</v>
      </c>
      <c r="F962" t="s">
        <v>66</v>
      </c>
      <c r="G962">
        <v>1</v>
      </c>
      <c r="H962">
        <v>35</v>
      </c>
      <c r="I962">
        <v>12.3</v>
      </c>
      <c r="J962">
        <v>250</v>
      </c>
      <c r="K962">
        <v>60</v>
      </c>
      <c r="L962">
        <v>0</v>
      </c>
      <c r="M962">
        <v>0</v>
      </c>
      <c r="O962">
        <v>0</v>
      </c>
      <c r="Q962">
        <v>3</v>
      </c>
    </row>
    <row r="963" spans="1:17" x14ac:dyDescent="0.35">
      <c r="A963" t="s">
        <v>545</v>
      </c>
      <c r="B963" t="s">
        <v>17</v>
      </c>
      <c r="C963">
        <v>2019</v>
      </c>
      <c r="D963">
        <v>9</v>
      </c>
      <c r="E963">
        <v>3</v>
      </c>
      <c r="F963" t="s">
        <v>66</v>
      </c>
      <c r="G963">
        <v>9</v>
      </c>
      <c r="H963">
        <v>44</v>
      </c>
      <c r="I963">
        <v>8.4</v>
      </c>
      <c r="J963">
        <v>250</v>
      </c>
      <c r="K963">
        <v>100</v>
      </c>
      <c r="L963">
        <v>0</v>
      </c>
      <c r="M963">
        <v>0</v>
      </c>
      <c r="O963">
        <v>0</v>
      </c>
      <c r="Q963">
        <v>4</v>
      </c>
    </row>
    <row r="964" spans="1:17" x14ac:dyDescent="0.35">
      <c r="A964" t="s">
        <v>569</v>
      </c>
      <c r="B964" t="s">
        <v>17</v>
      </c>
      <c r="C964">
        <v>2019</v>
      </c>
      <c r="D964">
        <v>9</v>
      </c>
      <c r="E964">
        <v>6</v>
      </c>
      <c r="F964" t="s">
        <v>55</v>
      </c>
      <c r="G964">
        <v>3</v>
      </c>
      <c r="H964">
        <v>30</v>
      </c>
      <c r="I964">
        <v>4.5</v>
      </c>
      <c r="J964">
        <v>250</v>
      </c>
      <c r="K964">
        <v>100</v>
      </c>
      <c r="L964">
        <v>0</v>
      </c>
      <c r="M964">
        <v>0</v>
      </c>
      <c r="O964">
        <v>0</v>
      </c>
      <c r="Q964">
        <v>4</v>
      </c>
    </row>
    <row r="965" spans="1:17" x14ac:dyDescent="0.35">
      <c r="A965" t="s">
        <v>610</v>
      </c>
      <c r="B965" t="s">
        <v>17</v>
      </c>
      <c r="C965">
        <v>2019</v>
      </c>
      <c r="D965">
        <v>10</v>
      </c>
      <c r="E965">
        <v>4</v>
      </c>
      <c r="F965" t="s">
        <v>55</v>
      </c>
      <c r="G965">
        <v>3</v>
      </c>
      <c r="H965">
        <v>53</v>
      </c>
      <c r="I965">
        <v>9.8000000000000007</v>
      </c>
      <c r="J965">
        <v>250</v>
      </c>
      <c r="K965">
        <v>30</v>
      </c>
      <c r="L965">
        <v>0</v>
      </c>
      <c r="M965">
        <v>0</v>
      </c>
      <c r="O965">
        <v>0</v>
      </c>
      <c r="Q965">
        <v>3</v>
      </c>
    </row>
    <row r="966" spans="1:17" x14ac:dyDescent="0.35">
      <c r="A966" t="s">
        <v>359</v>
      </c>
      <c r="B966" t="s">
        <v>17</v>
      </c>
      <c r="C966">
        <v>2020</v>
      </c>
      <c r="D966">
        <v>6</v>
      </c>
      <c r="E966">
        <v>3</v>
      </c>
      <c r="F966" t="s">
        <v>18</v>
      </c>
      <c r="G966">
        <v>4</v>
      </c>
      <c r="H966">
        <v>45</v>
      </c>
      <c r="I966">
        <v>11.5</v>
      </c>
      <c r="J966">
        <v>0</v>
      </c>
      <c r="K966">
        <v>0</v>
      </c>
      <c r="L966">
        <v>0</v>
      </c>
      <c r="M966">
        <v>0</v>
      </c>
      <c r="O966">
        <v>0</v>
      </c>
      <c r="Q966">
        <v>0</v>
      </c>
    </row>
    <row r="967" spans="1:17" x14ac:dyDescent="0.35">
      <c r="A967" t="s">
        <v>360</v>
      </c>
      <c r="B967" t="s">
        <v>17</v>
      </c>
      <c r="C967">
        <v>2020</v>
      </c>
      <c r="D967">
        <v>6</v>
      </c>
      <c r="E967">
        <v>3</v>
      </c>
      <c r="F967" t="s">
        <v>18</v>
      </c>
      <c r="G967">
        <v>5</v>
      </c>
      <c r="H967">
        <v>40</v>
      </c>
      <c r="I967">
        <v>10.4</v>
      </c>
      <c r="J967">
        <v>0</v>
      </c>
      <c r="K967">
        <v>0</v>
      </c>
      <c r="L967">
        <v>0</v>
      </c>
      <c r="M967">
        <v>0</v>
      </c>
      <c r="O967">
        <v>0</v>
      </c>
      <c r="Q967">
        <v>0</v>
      </c>
    </row>
    <row r="968" spans="1:17" x14ac:dyDescent="0.35">
      <c r="A968" t="s">
        <v>367</v>
      </c>
      <c r="B968" t="s">
        <v>17</v>
      </c>
      <c r="C968">
        <v>2020</v>
      </c>
      <c r="D968">
        <v>6</v>
      </c>
      <c r="E968">
        <v>4</v>
      </c>
      <c r="F968" t="s">
        <v>66</v>
      </c>
      <c r="G968">
        <v>2</v>
      </c>
      <c r="H968">
        <v>64</v>
      </c>
      <c r="I968">
        <v>14</v>
      </c>
      <c r="J968">
        <v>0</v>
      </c>
      <c r="K968">
        <v>0</v>
      </c>
      <c r="L968">
        <v>0</v>
      </c>
      <c r="M968">
        <v>0</v>
      </c>
      <c r="O968">
        <v>0</v>
      </c>
      <c r="Q968">
        <v>3</v>
      </c>
    </row>
    <row r="969" spans="1:17" x14ac:dyDescent="0.35">
      <c r="A969" t="s">
        <v>368</v>
      </c>
      <c r="B969" t="s">
        <v>17</v>
      </c>
      <c r="C969">
        <v>2020</v>
      </c>
      <c r="D969">
        <v>6</v>
      </c>
      <c r="E969">
        <v>4</v>
      </c>
      <c r="F969" t="s">
        <v>66</v>
      </c>
      <c r="G969">
        <v>3</v>
      </c>
      <c r="H969">
        <v>49</v>
      </c>
      <c r="I969">
        <v>9.9</v>
      </c>
      <c r="J969">
        <v>0</v>
      </c>
      <c r="K969">
        <v>0</v>
      </c>
      <c r="L969">
        <v>0</v>
      </c>
      <c r="M969">
        <v>0</v>
      </c>
      <c r="O969">
        <v>0</v>
      </c>
      <c r="Q969">
        <v>2</v>
      </c>
    </row>
    <row r="970" spans="1:17" x14ac:dyDescent="0.35">
      <c r="A970" t="s">
        <v>381</v>
      </c>
      <c r="B970" t="s">
        <v>17</v>
      </c>
      <c r="C970">
        <v>2020</v>
      </c>
      <c r="D970">
        <v>6</v>
      </c>
      <c r="E970">
        <v>5</v>
      </c>
      <c r="F970" t="s">
        <v>55</v>
      </c>
      <c r="G970">
        <v>6</v>
      </c>
      <c r="H970">
        <v>80</v>
      </c>
      <c r="I970">
        <v>16.899999999999999</v>
      </c>
      <c r="J970">
        <v>0</v>
      </c>
      <c r="K970">
        <v>0</v>
      </c>
      <c r="L970">
        <v>0</v>
      </c>
      <c r="M970">
        <v>0</v>
      </c>
      <c r="N970" t="s">
        <v>38</v>
      </c>
      <c r="O970">
        <v>0</v>
      </c>
      <c r="Q970">
        <v>2</v>
      </c>
    </row>
    <row r="971" spans="1:17" x14ac:dyDescent="0.35">
      <c r="A971" t="s">
        <v>162</v>
      </c>
      <c r="B971" t="s">
        <v>17</v>
      </c>
      <c r="C971">
        <v>2019</v>
      </c>
      <c r="D971">
        <v>3</v>
      </c>
      <c r="E971">
        <v>2</v>
      </c>
      <c r="F971" t="s">
        <v>55</v>
      </c>
      <c r="G971">
        <v>2</v>
      </c>
      <c r="H971">
        <v>35</v>
      </c>
      <c r="I971">
        <v>8.8000000000000007</v>
      </c>
      <c r="J971">
        <v>260</v>
      </c>
      <c r="K971">
        <v>70</v>
      </c>
      <c r="L971">
        <v>0</v>
      </c>
      <c r="M971">
        <v>0</v>
      </c>
      <c r="O971">
        <v>0</v>
      </c>
      <c r="Q971">
        <v>2</v>
      </c>
    </row>
    <row r="972" spans="1:17" x14ac:dyDescent="0.35">
      <c r="A972" t="s">
        <v>387</v>
      </c>
      <c r="B972" t="s">
        <v>17</v>
      </c>
      <c r="C972">
        <v>2020</v>
      </c>
      <c r="D972">
        <v>6</v>
      </c>
      <c r="E972">
        <v>6</v>
      </c>
      <c r="F972" t="s">
        <v>44</v>
      </c>
      <c r="G972">
        <v>2</v>
      </c>
      <c r="H972">
        <v>46</v>
      </c>
      <c r="I972">
        <v>6.7</v>
      </c>
      <c r="J972">
        <v>0</v>
      </c>
      <c r="K972">
        <v>0</v>
      </c>
      <c r="L972">
        <v>0</v>
      </c>
      <c r="M972">
        <v>0</v>
      </c>
      <c r="O972">
        <v>0</v>
      </c>
      <c r="P972" t="s">
        <v>641</v>
      </c>
      <c r="Q972">
        <v>0</v>
      </c>
    </row>
    <row r="973" spans="1:17" x14ac:dyDescent="0.35">
      <c r="A973" t="s">
        <v>388</v>
      </c>
      <c r="B973" t="s">
        <v>17</v>
      </c>
      <c r="C973">
        <v>2020</v>
      </c>
      <c r="D973">
        <v>6</v>
      </c>
      <c r="E973">
        <v>6</v>
      </c>
      <c r="F973" t="s">
        <v>44</v>
      </c>
      <c r="G973">
        <v>3</v>
      </c>
      <c r="H973">
        <v>42</v>
      </c>
      <c r="I973">
        <v>6.8</v>
      </c>
      <c r="J973">
        <v>0</v>
      </c>
      <c r="K973">
        <v>0</v>
      </c>
      <c r="L973">
        <v>0</v>
      </c>
      <c r="M973">
        <v>0</v>
      </c>
      <c r="O973">
        <v>0</v>
      </c>
      <c r="P973" t="s">
        <v>640</v>
      </c>
      <c r="Q973">
        <v>0</v>
      </c>
    </row>
    <row r="974" spans="1:17" x14ac:dyDescent="0.35">
      <c r="A974" t="s">
        <v>262</v>
      </c>
      <c r="B974" t="s">
        <v>17</v>
      </c>
      <c r="C974">
        <v>2019</v>
      </c>
      <c r="D974">
        <v>4</v>
      </c>
      <c r="E974">
        <v>5</v>
      </c>
      <c r="F974" t="s">
        <v>18</v>
      </c>
      <c r="G974">
        <v>9</v>
      </c>
      <c r="H974">
        <v>62</v>
      </c>
      <c r="I974">
        <v>14.6</v>
      </c>
      <c r="J974">
        <v>270</v>
      </c>
      <c r="K974">
        <v>50</v>
      </c>
      <c r="L974">
        <v>0</v>
      </c>
      <c r="M974">
        <v>0</v>
      </c>
      <c r="O974">
        <v>0</v>
      </c>
      <c r="Q974">
        <v>0</v>
      </c>
    </row>
    <row r="975" spans="1:17" x14ac:dyDescent="0.35">
      <c r="A975" t="s">
        <v>494</v>
      </c>
      <c r="B975" t="s">
        <v>17</v>
      </c>
      <c r="C975">
        <v>2018</v>
      </c>
      <c r="D975">
        <v>8</v>
      </c>
      <c r="E975">
        <v>4</v>
      </c>
      <c r="F975" t="s">
        <v>18</v>
      </c>
      <c r="G975">
        <v>8</v>
      </c>
      <c r="H975">
        <v>38</v>
      </c>
      <c r="I975">
        <v>5.7</v>
      </c>
      <c r="J975">
        <v>280</v>
      </c>
      <c r="K975">
        <v>60</v>
      </c>
      <c r="L975">
        <v>0</v>
      </c>
      <c r="M975">
        <v>0</v>
      </c>
      <c r="O975">
        <v>0</v>
      </c>
      <c r="Q975">
        <v>0</v>
      </c>
    </row>
    <row r="976" spans="1:17" x14ac:dyDescent="0.35">
      <c r="A976" t="s">
        <v>225</v>
      </c>
      <c r="B976" t="s">
        <v>17</v>
      </c>
      <c r="C976">
        <v>2019</v>
      </c>
      <c r="D976">
        <v>4</v>
      </c>
      <c r="E976">
        <v>2</v>
      </c>
      <c r="F976" t="s">
        <v>66</v>
      </c>
      <c r="G976">
        <v>3</v>
      </c>
      <c r="H976">
        <v>46</v>
      </c>
      <c r="I976">
        <v>9.4</v>
      </c>
      <c r="J976">
        <v>290</v>
      </c>
      <c r="K976">
        <v>70</v>
      </c>
      <c r="L976">
        <v>0</v>
      </c>
      <c r="M976">
        <v>0</v>
      </c>
      <c r="O976">
        <v>0</v>
      </c>
      <c r="Q976">
        <v>1</v>
      </c>
    </row>
    <row r="977" spans="1:17" x14ac:dyDescent="0.35">
      <c r="A977" t="s">
        <v>255</v>
      </c>
      <c r="B977" t="s">
        <v>17</v>
      </c>
      <c r="C977">
        <v>2019</v>
      </c>
      <c r="D977">
        <v>4</v>
      </c>
      <c r="E977">
        <v>5</v>
      </c>
      <c r="F977" t="s">
        <v>18</v>
      </c>
      <c r="G977">
        <v>3</v>
      </c>
      <c r="H977">
        <v>70</v>
      </c>
      <c r="I977">
        <v>12.9</v>
      </c>
      <c r="J977">
        <v>290</v>
      </c>
      <c r="K977">
        <v>80</v>
      </c>
      <c r="L977">
        <v>0</v>
      </c>
      <c r="M977">
        <v>0</v>
      </c>
      <c r="O977">
        <v>0</v>
      </c>
      <c r="Q977">
        <v>0</v>
      </c>
    </row>
    <row r="978" spans="1:17" x14ac:dyDescent="0.35">
      <c r="A978" t="s">
        <v>389</v>
      </c>
      <c r="B978" t="s">
        <v>17</v>
      </c>
      <c r="C978">
        <v>2020</v>
      </c>
      <c r="D978">
        <v>6</v>
      </c>
      <c r="E978">
        <v>6</v>
      </c>
      <c r="F978" t="s">
        <v>44</v>
      </c>
      <c r="G978">
        <v>4</v>
      </c>
      <c r="H978">
        <v>63</v>
      </c>
      <c r="I978">
        <v>10.5</v>
      </c>
      <c r="J978">
        <v>0</v>
      </c>
      <c r="K978">
        <v>0</v>
      </c>
      <c r="L978">
        <v>0</v>
      </c>
      <c r="M978">
        <v>0</v>
      </c>
      <c r="O978">
        <v>0</v>
      </c>
      <c r="P978" t="s">
        <v>640</v>
      </c>
      <c r="Q978">
        <v>0</v>
      </c>
    </row>
    <row r="979" spans="1:17" x14ac:dyDescent="0.35">
      <c r="A979" t="s">
        <v>207</v>
      </c>
      <c r="B979" t="s">
        <v>17</v>
      </c>
      <c r="C979">
        <v>2018</v>
      </c>
      <c r="D979">
        <v>3</v>
      </c>
      <c r="E979">
        <v>6</v>
      </c>
      <c r="F979" t="s">
        <v>18</v>
      </c>
      <c r="G979">
        <v>5</v>
      </c>
      <c r="H979">
        <v>0</v>
      </c>
      <c r="J979">
        <v>300</v>
      </c>
      <c r="K979">
        <v>100</v>
      </c>
      <c r="L979">
        <v>2018</v>
      </c>
      <c r="M979">
        <v>1</v>
      </c>
      <c r="O979">
        <v>0</v>
      </c>
      <c r="Q979">
        <v>0</v>
      </c>
    </row>
    <row r="980" spans="1:17" x14ac:dyDescent="0.35">
      <c r="A980" t="s">
        <v>331</v>
      </c>
      <c r="B980" t="s">
        <v>17</v>
      </c>
      <c r="C980">
        <v>2018</v>
      </c>
      <c r="D980">
        <v>5</v>
      </c>
      <c r="E980">
        <v>6</v>
      </c>
      <c r="F980" t="s">
        <v>55</v>
      </c>
      <c r="G980">
        <v>6</v>
      </c>
      <c r="H980">
        <v>61</v>
      </c>
      <c r="I980">
        <v>12</v>
      </c>
      <c r="J980">
        <v>300</v>
      </c>
      <c r="K980">
        <v>30</v>
      </c>
      <c r="L980">
        <v>0</v>
      </c>
      <c r="M980">
        <v>0</v>
      </c>
      <c r="N980" t="s">
        <v>86</v>
      </c>
      <c r="O980">
        <v>0</v>
      </c>
      <c r="Q980">
        <v>0</v>
      </c>
    </row>
    <row r="981" spans="1:17" x14ac:dyDescent="0.35">
      <c r="A981" t="s">
        <v>632</v>
      </c>
      <c r="B981" t="s">
        <v>17</v>
      </c>
      <c r="C981">
        <v>2018</v>
      </c>
      <c r="D981">
        <v>10</v>
      </c>
      <c r="E981">
        <v>6</v>
      </c>
      <c r="F981" t="s">
        <v>18</v>
      </c>
      <c r="G981">
        <v>5</v>
      </c>
      <c r="H981">
        <v>40</v>
      </c>
      <c r="I981">
        <v>5.6</v>
      </c>
      <c r="J981">
        <v>300</v>
      </c>
      <c r="K981">
        <v>50</v>
      </c>
      <c r="L981">
        <v>0</v>
      </c>
      <c r="M981">
        <v>0</v>
      </c>
      <c r="O981">
        <v>0</v>
      </c>
      <c r="Q981">
        <v>0</v>
      </c>
    </row>
    <row r="982" spans="1:17" x14ac:dyDescent="0.35">
      <c r="A982" t="s">
        <v>609</v>
      </c>
      <c r="B982" t="s">
        <v>17</v>
      </c>
      <c r="C982">
        <v>2019</v>
      </c>
      <c r="D982">
        <v>10</v>
      </c>
      <c r="E982">
        <v>4</v>
      </c>
      <c r="F982" t="s">
        <v>55</v>
      </c>
      <c r="G982">
        <v>2</v>
      </c>
      <c r="H982">
        <v>73</v>
      </c>
      <c r="I982">
        <v>14</v>
      </c>
      <c r="J982">
        <v>300</v>
      </c>
      <c r="K982">
        <v>20</v>
      </c>
      <c r="L982">
        <v>0</v>
      </c>
      <c r="M982">
        <v>0</v>
      </c>
      <c r="O982">
        <v>0</v>
      </c>
      <c r="Q982">
        <v>1</v>
      </c>
    </row>
    <row r="983" spans="1:17" x14ac:dyDescent="0.35">
      <c r="A983" t="s">
        <v>391</v>
      </c>
      <c r="B983" t="s">
        <v>17</v>
      </c>
      <c r="C983">
        <v>2020</v>
      </c>
      <c r="D983">
        <v>6</v>
      </c>
      <c r="E983">
        <v>6</v>
      </c>
      <c r="F983" t="s">
        <v>44</v>
      </c>
      <c r="G983">
        <v>6</v>
      </c>
      <c r="H983">
        <v>74</v>
      </c>
      <c r="I983">
        <v>12.6</v>
      </c>
      <c r="J983">
        <v>0</v>
      </c>
      <c r="K983">
        <v>0</v>
      </c>
      <c r="L983">
        <v>0</v>
      </c>
      <c r="M983">
        <v>0</v>
      </c>
      <c r="O983">
        <v>0</v>
      </c>
      <c r="P983" t="s">
        <v>640</v>
      </c>
      <c r="Q983">
        <v>0</v>
      </c>
    </row>
    <row r="984" spans="1:17" x14ac:dyDescent="0.35">
      <c r="A984" t="s">
        <v>392</v>
      </c>
      <c r="B984" t="s">
        <v>17</v>
      </c>
      <c r="C984">
        <v>2020</v>
      </c>
      <c r="D984">
        <v>6</v>
      </c>
      <c r="E984">
        <v>6</v>
      </c>
      <c r="F984" t="s">
        <v>44</v>
      </c>
      <c r="G984">
        <v>7</v>
      </c>
      <c r="H984">
        <v>40</v>
      </c>
      <c r="I984">
        <v>6.2</v>
      </c>
      <c r="J984">
        <v>0</v>
      </c>
      <c r="K984">
        <v>0</v>
      </c>
      <c r="L984">
        <v>0</v>
      </c>
      <c r="M984">
        <v>0</v>
      </c>
      <c r="O984">
        <v>0</v>
      </c>
      <c r="P984" t="s">
        <v>640</v>
      </c>
      <c r="Q984">
        <v>0</v>
      </c>
    </row>
    <row r="985" spans="1:17" x14ac:dyDescent="0.35">
      <c r="A985" t="s">
        <v>393</v>
      </c>
      <c r="B985" t="s">
        <v>17</v>
      </c>
      <c r="C985">
        <v>2020</v>
      </c>
      <c r="D985">
        <v>6</v>
      </c>
      <c r="E985">
        <v>6</v>
      </c>
      <c r="F985" t="s">
        <v>44</v>
      </c>
      <c r="G985">
        <v>8</v>
      </c>
      <c r="H985">
        <v>70</v>
      </c>
      <c r="I985">
        <v>12.3</v>
      </c>
      <c r="J985">
        <v>0</v>
      </c>
      <c r="K985">
        <v>0</v>
      </c>
      <c r="L985">
        <v>0</v>
      </c>
      <c r="M985">
        <v>0</v>
      </c>
      <c r="O985">
        <v>0</v>
      </c>
      <c r="P985" t="s">
        <v>640</v>
      </c>
      <c r="Q985">
        <v>0</v>
      </c>
    </row>
    <row r="986" spans="1:17" x14ac:dyDescent="0.35">
      <c r="A986" t="s">
        <v>394</v>
      </c>
      <c r="B986" t="s">
        <v>17</v>
      </c>
      <c r="C986">
        <v>2020</v>
      </c>
      <c r="D986">
        <v>6</v>
      </c>
      <c r="E986">
        <v>6</v>
      </c>
      <c r="F986" t="s">
        <v>44</v>
      </c>
      <c r="G986">
        <v>9</v>
      </c>
      <c r="H986">
        <v>33</v>
      </c>
      <c r="I986">
        <v>7.7</v>
      </c>
      <c r="J986">
        <v>0</v>
      </c>
      <c r="K986">
        <v>0</v>
      </c>
      <c r="L986">
        <v>0</v>
      </c>
      <c r="M986">
        <v>0</v>
      </c>
      <c r="O986">
        <v>0</v>
      </c>
      <c r="P986" t="s">
        <v>640</v>
      </c>
      <c r="Q986">
        <v>0</v>
      </c>
    </row>
    <row r="987" spans="1:17" x14ac:dyDescent="0.35">
      <c r="A987" t="s">
        <v>406</v>
      </c>
      <c r="B987" t="s">
        <v>17</v>
      </c>
      <c r="C987">
        <v>2020</v>
      </c>
      <c r="D987">
        <v>7</v>
      </c>
      <c r="E987">
        <v>2</v>
      </c>
      <c r="F987" t="s">
        <v>66</v>
      </c>
      <c r="G987">
        <v>1</v>
      </c>
      <c r="H987">
        <v>66</v>
      </c>
      <c r="I987">
        <v>10.9</v>
      </c>
      <c r="J987">
        <v>0</v>
      </c>
      <c r="K987">
        <v>0</v>
      </c>
      <c r="L987">
        <v>0</v>
      </c>
      <c r="M987">
        <v>0</v>
      </c>
      <c r="O987">
        <v>0</v>
      </c>
      <c r="Q987">
        <v>2</v>
      </c>
    </row>
    <row r="988" spans="1:17" x14ac:dyDescent="0.35">
      <c r="A988" t="s">
        <v>410</v>
      </c>
      <c r="B988" t="s">
        <v>17</v>
      </c>
      <c r="C988">
        <v>2020</v>
      </c>
      <c r="D988">
        <v>7</v>
      </c>
      <c r="E988">
        <v>2</v>
      </c>
      <c r="F988" t="s">
        <v>66</v>
      </c>
      <c r="G988">
        <v>5</v>
      </c>
      <c r="H988">
        <v>64</v>
      </c>
      <c r="I988">
        <v>12.7</v>
      </c>
      <c r="J988">
        <v>0</v>
      </c>
      <c r="K988">
        <v>0</v>
      </c>
      <c r="L988">
        <v>0</v>
      </c>
      <c r="M988">
        <v>0</v>
      </c>
      <c r="O988">
        <v>0</v>
      </c>
      <c r="Q988">
        <v>2</v>
      </c>
    </row>
    <row r="989" spans="1:17" x14ac:dyDescent="0.35">
      <c r="A989" t="s">
        <v>412</v>
      </c>
      <c r="B989" t="s">
        <v>17</v>
      </c>
      <c r="C989">
        <v>2020</v>
      </c>
      <c r="D989">
        <v>7</v>
      </c>
      <c r="E989">
        <v>2</v>
      </c>
      <c r="F989" t="s">
        <v>66</v>
      </c>
      <c r="G989">
        <v>7</v>
      </c>
      <c r="H989">
        <v>46</v>
      </c>
      <c r="I989">
        <v>6.1</v>
      </c>
      <c r="J989">
        <v>0</v>
      </c>
      <c r="K989">
        <v>0</v>
      </c>
      <c r="L989">
        <v>0</v>
      </c>
      <c r="M989">
        <v>0</v>
      </c>
      <c r="O989">
        <v>0</v>
      </c>
      <c r="Q989">
        <v>3</v>
      </c>
    </row>
    <row r="990" spans="1:17" x14ac:dyDescent="0.35">
      <c r="A990" t="s">
        <v>75</v>
      </c>
      <c r="B990" t="s">
        <v>17</v>
      </c>
      <c r="C990">
        <v>2019</v>
      </c>
      <c r="D990">
        <v>1</v>
      </c>
      <c r="E990">
        <v>5</v>
      </c>
      <c r="F990" t="s">
        <v>66</v>
      </c>
      <c r="G990">
        <v>9</v>
      </c>
      <c r="H990">
        <v>41</v>
      </c>
      <c r="I990">
        <v>7.7</v>
      </c>
      <c r="J990">
        <v>310</v>
      </c>
      <c r="K990">
        <v>70</v>
      </c>
      <c r="L990">
        <v>0</v>
      </c>
      <c r="M990">
        <v>0</v>
      </c>
      <c r="O990">
        <v>0</v>
      </c>
      <c r="Q990">
        <v>4</v>
      </c>
    </row>
    <row r="991" spans="1:17" x14ac:dyDescent="0.35">
      <c r="A991" t="s">
        <v>231</v>
      </c>
      <c r="B991" t="s">
        <v>17</v>
      </c>
      <c r="C991">
        <v>2019</v>
      </c>
      <c r="D991">
        <v>4</v>
      </c>
      <c r="E991">
        <v>2</v>
      </c>
      <c r="F991" t="s">
        <v>66</v>
      </c>
      <c r="G991">
        <v>9</v>
      </c>
      <c r="H991">
        <v>31</v>
      </c>
      <c r="I991">
        <v>9</v>
      </c>
      <c r="J991">
        <v>320</v>
      </c>
      <c r="K991">
        <v>80</v>
      </c>
      <c r="L991">
        <v>0</v>
      </c>
      <c r="M991">
        <v>0</v>
      </c>
      <c r="O991">
        <v>0</v>
      </c>
      <c r="Q991">
        <v>4</v>
      </c>
    </row>
    <row r="992" spans="1:17" x14ac:dyDescent="0.35">
      <c r="A992" t="s">
        <v>264</v>
      </c>
      <c r="B992" t="s">
        <v>17</v>
      </c>
      <c r="C992">
        <v>2019</v>
      </c>
      <c r="D992">
        <v>4</v>
      </c>
      <c r="E992">
        <v>6</v>
      </c>
      <c r="F992" t="s">
        <v>44</v>
      </c>
      <c r="G992">
        <v>1</v>
      </c>
      <c r="H992">
        <v>32</v>
      </c>
      <c r="I992">
        <v>5.2</v>
      </c>
      <c r="J992">
        <v>320</v>
      </c>
      <c r="K992">
        <v>100</v>
      </c>
      <c r="L992">
        <v>0</v>
      </c>
      <c r="M992">
        <v>0</v>
      </c>
      <c r="O992">
        <v>0</v>
      </c>
      <c r="Q992">
        <v>0</v>
      </c>
    </row>
    <row r="993" spans="1:17" x14ac:dyDescent="0.35">
      <c r="A993" t="s">
        <v>413</v>
      </c>
      <c r="B993" t="s">
        <v>17</v>
      </c>
      <c r="C993">
        <v>2020</v>
      </c>
      <c r="D993">
        <v>7</v>
      </c>
      <c r="E993">
        <v>2</v>
      </c>
      <c r="F993" t="s">
        <v>66</v>
      </c>
      <c r="G993">
        <v>8</v>
      </c>
      <c r="H993">
        <v>32</v>
      </c>
      <c r="I993">
        <v>12.1</v>
      </c>
      <c r="J993">
        <v>0</v>
      </c>
      <c r="K993">
        <v>0</v>
      </c>
      <c r="L993">
        <v>0</v>
      </c>
      <c r="M993">
        <v>0</v>
      </c>
      <c r="N993" t="s">
        <v>38</v>
      </c>
      <c r="O993">
        <v>0</v>
      </c>
      <c r="Q993">
        <v>2</v>
      </c>
    </row>
    <row r="994" spans="1:17" x14ac:dyDescent="0.35">
      <c r="A994" t="s">
        <v>566</v>
      </c>
      <c r="B994" t="s">
        <v>17</v>
      </c>
      <c r="C994">
        <v>2019</v>
      </c>
      <c r="D994">
        <v>9</v>
      </c>
      <c r="E994">
        <v>5</v>
      </c>
      <c r="F994" t="s">
        <v>78</v>
      </c>
      <c r="G994">
        <v>10</v>
      </c>
      <c r="H994">
        <v>61</v>
      </c>
      <c r="I994">
        <v>11.5</v>
      </c>
      <c r="J994">
        <v>340</v>
      </c>
      <c r="K994">
        <v>50</v>
      </c>
      <c r="L994">
        <v>0</v>
      </c>
      <c r="M994">
        <v>0</v>
      </c>
      <c r="O994">
        <v>0</v>
      </c>
      <c r="Q994">
        <v>0</v>
      </c>
    </row>
    <row r="995" spans="1:17" x14ac:dyDescent="0.35">
      <c r="A995" t="s">
        <v>414</v>
      </c>
      <c r="B995" t="s">
        <v>17</v>
      </c>
      <c r="C995">
        <v>2020</v>
      </c>
      <c r="D995">
        <v>7</v>
      </c>
      <c r="E995">
        <v>2</v>
      </c>
      <c r="F995" t="s">
        <v>66</v>
      </c>
      <c r="G995">
        <v>9</v>
      </c>
      <c r="H995">
        <v>64</v>
      </c>
      <c r="I995">
        <v>13.8</v>
      </c>
      <c r="J995">
        <v>0</v>
      </c>
      <c r="K995">
        <v>0</v>
      </c>
      <c r="L995">
        <v>0</v>
      </c>
      <c r="M995">
        <v>0</v>
      </c>
      <c r="O995">
        <v>0</v>
      </c>
      <c r="Q995">
        <v>2</v>
      </c>
    </row>
    <row r="996" spans="1:17" x14ac:dyDescent="0.35">
      <c r="A996" t="s">
        <v>416</v>
      </c>
      <c r="B996" t="s">
        <v>17</v>
      </c>
      <c r="C996">
        <v>2020</v>
      </c>
      <c r="D996">
        <v>7</v>
      </c>
      <c r="E996">
        <v>3</v>
      </c>
      <c r="F996" t="s">
        <v>32</v>
      </c>
      <c r="G996">
        <v>1</v>
      </c>
      <c r="H996">
        <v>78</v>
      </c>
      <c r="I996">
        <v>14.5</v>
      </c>
      <c r="J996">
        <v>0</v>
      </c>
      <c r="K996">
        <v>0</v>
      </c>
      <c r="L996">
        <v>0</v>
      </c>
      <c r="M996">
        <v>0</v>
      </c>
      <c r="O996">
        <v>0</v>
      </c>
      <c r="Q996">
        <v>0</v>
      </c>
    </row>
    <row r="997" spans="1:17" x14ac:dyDescent="0.35">
      <c r="A997" t="s">
        <v>181</v>
      </c>
      <c r="B997" t="s">
        <v>17</v>
      </c>
      <c r="C997">
        <v>2018</v>
      </c>
      <c r="D997">
        <v>3</v>
      </c>
      <c r="E997">
        <v>4</v>
      </c>
      <c r="F997" t="s">
        <v>44</v>
      </c>
      <c r="G997">
        <v>1</v>
      </c>
      <c r="H997">
        <v>0</v>
      </c>
      <c r="J997">
        <v>350</v>
      </c>
      <c r="K997">
        <v>0</v>
      </c>
      <c r="L997">
        <v>2018</v>
      </c>
      <c r="M997">
        <v>1</v>
      </c>
      <c r="O997">
        <v>0</v>
      </c>
      <c r="Q997">
        <v>0</v>
      </c>
    </row>
    <row r="998" spans="1:17" x14ac:dyDescent="0.35">
      <c r="A998" t="s">
        <v>48</v>
      </c>
      <c r="B998" t="s">
        <v>17</v>
      </c>
      <c r="C998">
        <v>2019</v>
      </c>
      <c r="D998">
        <v>1</v>
      </c>
      <c r="E998">
        <v>3</v>
      </c>
      <c r="F998" t="s">
        <v>44</v>
      </c>
      <c r="G998">
        <v>4</v>
      </c>
      <c r="H998">
        <v>31</v>
      </c>
      <c r="I998">
        <v>7.8</v>
      </c>
      <c r="J998">
        <v>350</v>
      </c>
      <c r="K998">
        <v>80</v>
      </c>
      <c r="L998">
        <v>0</v>
      </c>
      <c r="M998">
        <v>0</v>
      </c>
      <c r="O998">
        <v>0</v>
      </c>
      <c r="Q998">
        <v>0</v>
      </c>
    </row>
    <row r="999" spans="1:17" x14ac:dyDescent="0.35">
      <c r="A999" t="s">
        <v>90</v>
      </c>
      <c r="B999" t="s">
        <v>17</v>
      </c>
      <c r="C999">
        <v>2019</v>
      </c>
      <c r="D999">
        <v>2</v>
      </c>
      <c r="E999">
        <v>1</v>
      </c>
      <c r="F999" t="s">
        <v>66</v>
      </c>
      <c r="G999">
        <v>1</v>
      </c>
      <c r="H999">
        <v>22</v>
      </c>
      <c r="I999">
        <v>7</v>
      </c>
      <c r="J999">
        <v>350</v>
      </c>
      <c r="K999">
        <v>90</v>
      </c>
      <c r="L999">
        <v>0</v>
      </c>
      <c r="M999">
        <v>0</v>
      </c>
      <c r="O999">
        <v>0</v>
      </c>
      <c r="Q999">
        <v>1</v>
      </c>
    </row>
    <row r="1000" spans="1:17" x14ac:dyDescent="0.35">
      <c r="A1000" t="s">
        <v>233</v>
      </c>
      <c r="B1000" t="s">
        <v>17</v>
      </c>
      <c r="C1000">
        <v>2019</v>
      </c>
      <c r="D1000">
        <v>4</v>
      </c>
      <c r="E1000">
        <v>3</v>
      </c>
      <c r="F1000" t="s">
        <v>78</v>
      </c>
      <c r="G1000">
        <v>1</v>
      </c>
      <c r="H1000">
        <v>33</v>
      </c>
      <c r="I1000">
        <v>8.3000000000000007</v>
      </c>
      <c r="J1000">
        <v>350</v>
      </c>
      <c r="K1000">
        <v>100</v>
      </c>
      <c r="L1000">
        <v>0</v>
      </c>
      <c r="M1000">
        <v>0</v>
      </c>
      <c r="O1000">
        <v>0</v>
      </c>
      <c r="Q1000">
        <v>0</v>
      </c>
    </row>
    <row r="1001" spans="1:17" x14ac:dyDescent="0.35">
      <c r="A1001" t="s">
        <v>266</v>
      </c>
      <c r="B1001" t="s">
        <v>17</v>
      </c>
      <c r="C1001">
        <v>2019</v>
      </c>
      <c r="D1001">
        <v>4</v>
      </c>
      <c r="E1001">
        <v>6</v>
      </c>
      <c r="F1001" t="s">
        <v>44</v>
      </c>
      <c r="G1001">
        <v>3</v>
      </c>
      <c r="H1001">
        <v>46</v>
      </c>
      <c r="I1001">
        <v>12.6</v>
      </c>
      <c r="J1001">
        <v>350</v>
      </c>
      <c r="K1001">
        <v>50</v>
      </c>
      <c r="L1001">
        <v>0</v>
      </c>
      <c r="M1001">
        <v>0</v>
      </c>
      <c r="O1001">
        <v>0</v>
      </c>
      <c r="Q1001">
        <v>0</v>
      </c>
    </row>
    <row r="1002" spans="1:17" x14ac:dyDescent="0.35">
      <c r="A1002" t="s">
        <v>270</v>
      </c>
      <c r="B1002" t="s">
        <v>17</v>
      </c>
      <c r="C1002">
        <v>2019</v>
      </c>
      <c r="D1002">
        <v>4</v>
      </c>
      <c r="E1002">
        <v>6</v>
      </c>
      <c r="F1002" t="s">
        <v>44</v>
      </c>
      <c r="G1002">
        <v>7</v>
      </c>
      <c r="H1002">
        <v>52</v>
      </c>
      <c r="I1002">
        <v>11.7</v>
      </c>
      <c r="J1002">
        <v>350</v>
      </c>
      <c r="K1002">
        <v>90</v>
      </c>
      <c r="L1002">
        <v>0</v>
      </c>
      <c r="M1002">
        <v>0</v>
      </c>
      <c r="O1002">
        <v>0</v>
      </c>
      <c r="Q1002">
        <v>0</v>
      </c>
    </row>
    <row r="1003" spans="1:17" x14ac:dyDescent="0.35">
      <c r="A1003" t="s">
        <v>432</v>
      </c>
      <c r="B1003" t="s">
        <v>17</v>
      </c>
      <c r="C1003">
        <v>2019</v>
      </c>
      <c r="D1003">
        <v>7</v>
      </c>
      <c r="E1003">
        <v>4</v>
      </c>
      <c r="F1003" t="s">
        <v>78</v>
      </c>
      <c r="G1003">
        <v>7</v>
      </c>
      <c r="H1003">
        <v>37</v>
      </c>
      <c r="I1003">
        <v>8.6</v>
      </c>
      <c r="J1003">
        <v>350</v>
      </c>
      <c r="K1003">
        <v>50</v>
      </c>
      <c r="L1003">
        <v>0</v>
      </c>
      <c r="M1003">
        <v>0</v>
      </c>
      <c r="O1003">
        <v>0</v>
      </c>
      <c r="Q1003">
        <v>0</v>
      </c>
    </row>
    <row r="1004" spans="1:17" x14ac:dyDescent="0.35">
      <c r="A1004" t="s">
        <v>488</v>
      </c>
      <c r="B1004" t="s">
        <v>17</v>
      </c>
      <c r="C1004">
        <v>2019</v>
      </c>
      <c r="D1004">
        <v>8</v>
      </c>
      <c r="E1004">
        <v>4</v>
      </c>
      <c r="F1004" t="s">
        <v>18</v>
      </c>
      <c r="G1004">
        <v>2</v>
      </c>
      <c r="H1004">
        <v>49</v>
      </c>
      <c r="I1004">
        <v>11.5</v>
      </c>
      <c r="J1004">
        <v>350</v>
      </c>
      <c r="K1004">
        <v>30</v>
      </c>
      <c r="L1004">
        <v>0</v>
      </c>
      <c r="M1004">
        <v>0</v>
      </c>
      <c r="O1004">
        <v>0</v>
      </c>
      <c r="Q1004">
        <v>0</v>
      </c>
    </row>
    <row r="1005" spans="1:17" x14ac:dyDescent="0.35">
      <c r="A1005" t="s">
        <v>527</v>
      </c>
      <c r="B1005" t="s">
        <v>17</v>
      </c>
      <c r="C1005">
        <v>2019</v>
      </c>
      <c r="D1005">
        <v>9</v>
      </c>
      <c r="E1005">
        <v>2</v>
      </c>
      <c r="F1005" t="s">
        <v>18</v>
      </c>
      <c r="G1005">
        <v>1</v>
      </c>
      <c r="H1005">
        <v>28</v>
      </c>
      <c r="I1005">
        <v>5.8</v>
      </c>
      <c r="J1005">
        <v>350</v>
      </c>
      <c r="K1005">
        <v>100</v>
      </c>
      <c r="L1005">
        <v>0</v>
      </c>
      <c r="M1005">
        <v>0</v>
      </c>
      <c r="O1005">
        <v>0</v>
      </c>
      <c r="Q1005">
        <v>0</v>
      </c>
    </row>
    <row r="1006" spans="1:17" x14ac:dyDescent="0.35">
      <c r="A1006" t="s">
        <v>538</v>
      </c>
      <c r="B1006" t="s">
        <v>17</v>
      </c>
      <c r="C1006">
        <v>2019</v>
      </c>
      <c r="D1006">
        <v>9</v>
      </c>
      <c r="E1006">
        <v>3</v>
      </c>
      <c r="F1006" t="s">
        <v>66</v>
      </c>
      <c r="G1006">
        <v>2</v>
      </c>
      <c r="H1006">
        <v>41</v>
      </c>
      <c r="I1006">
        <v>5.4</v>
      </c>
      <c r="J1006">
        <v>350</v>
      </c>
      <c r="K1006">
        <v>100</v>
      </c>
      <c r="L1006">
        <v>0</v>
      </c>
      <c r="M1006">
        <v>0</v>
      </c>
      <c r="O1006">
        <v>0</v>
      </c>
      <c r="Q1006">
        <v>3</v>
      </c>
    </row>
    <row r="1007" spans="1:17" x14ac:dyDescent="0.35">
      <c r="A1007" t="s">
        <v>600</v>
      </c>
      <c r="B1007" t="s">
        <v>17</v>
      </c>
      <c r="C1007">
        <v>2019</v>
      </c>
      <c r="D1007">
        <v>10</v>
      </c>
      <c r="E1007">
        <v>3</v>
      </c>
      <c r="F1007" t="s">
        <v>66</v>
      </c>
      <c r="G1007">
        <v>3</v>
      </c>
      <c r="H1007">
        <v>49</v>
      </c>
      <c r="I1007">
        <v>11.2</v>
      </c>
      <c r="J1007">
        <v>350</v>
      </c>
      <c r="K1007">
        <v>80</v>
      </c>
      <c r="L1007">
        <v>0</v>
      </c>
      <c r="M1007">
        <v>0</v>
      </c>
      <c r="O1007">
        <v>0</v>
      </c>
      <c r="Q1007">
        <v>3</v>
      </c>
    </row>
    <row r="1008" spans="1:17" x14ac:dyDescent="0.35">
      <c r="A1008" t="s">
        <v>253</v>
      </c>
      <c r="B1008" t="s">
        <v>17</v>
      </c>
      <c r="C1008">
        <v>2018</v>
      </c>
      <c r="D1008">
        <v>4</v>
      </c>
      <c r="E1008">
        <v>5</v>
      </c>
      <c r="F1008" t="s">
        <v>18</v>
      </c>
      <c r="G1008">
        <v>1</v>
      </c>
      <c r="H1008">
        <v>45</v>
      </c>
      <c r="I1008">
        <v>6.7</v>
      </c>
      <c r="J1008">
        <v>360</v>
      </c>
      <c r="K1008">
        <v>80</v>
      </c>
      <c r="L1008">
        <v>0</v>
      </c>
      <c r="M1008">
        <v>0</v>
      </c>
      <c r="O1008">
        <v>0</v>
      </c>
      <c r="Q1008">
        <v>0</v>
      </c>
    </row>
    <row r="1009" spans="1:17" x14ac:dyDescent="0.35">
      <c r="A1009" t="s">
        <v>417</v>
      </c>
      <c r="B1009" t="s">
        <v>17</v>
      </c>
      <c r="C1009">
        <v>2020</v>
      </c>
      <c r="D1009">
        <v>7</v>
      </c>
      <c r="E1009">
        <v>3</v>
      </c>
      <c r="F1009" t="s">
        <v>32</v>
      </c>
      <c r="G1009">
        <v>2</v>
      </c>
      <c r="H1009">
        <v>49</v>
      </c>
      <c r="I1009">
        <v>8.4</v>
      </c>
      <c r="J1009">
        <v>0</v>
      </c>
      <c r="K1009">
        <v>0</v>
      </c>
      <c r="L1009">
        <v>0</v>
      </c>
      <c r="M1009">
        <v>0</v>
      </c>
      <c r="O1009">
        <v>0</v>
      </c>
      <c r="Q1009">
        <v>0</v>
      </c>
    </row>
    <row r="1010" spans="1:17" x14ac:dyDescent="0.35">
      <c r="A1010" t="s">
        <v>474</v>
      </c>
      <c r="B1010" t="s">
        <v>17</v>
      </c>
      <c r="C1010">
        <v>2019</v>
      </c>
      <c r="D1010">
        <v>8</v>
      </c>
      <c r="E1010">
        <v>2</v>
      </c>
      <c r="F1010" t="s">
        <v>66</v>
      </c>
      <c r="G1010">
        <v>8</v>
      </c>
      <c r="H1010">
        <v>0</v>
      </c>
      <c r="J1010">
        <v>400</v>
      </c>
      <c r="K1010">
        <v>100</v>
      </c>
      <c r="L1010">
        <v>2019</v>
      </c>
      <c r="M1010">
        <v>1</v>
      </c>
      <c r="N1010" t="s">
        <v>21</v>
      </c>
      <c r="O1010">
        <v>0</v>
      </c>
      <c r="Q1010">
        <v>1</v>
      </c>
    </row>
    <row r="1011" spans="1:17" x14ac:dyDescent="0.35">
      <c r="A1011" t="s">
        <v>567</v>
      </c>
      <c r="B1011" t="s">
        <v>17</v>
      </c>
      <c r="C1011">
        <v>2019</v>
      </c>
      <c r="D1011">
        <v>9</v>
      </c>
      <c r="E1011">
        <v>6</v>
      </c>
      <c r="F1011" t="s">
        <v>55</v>
      </c>
      <c r="G1011">
        <v>1</v>
      </c>
      <c r="H1011">
        <v>39</v>
      </c>
      <c r="I1011">
        <v>9</v>
      </c>
      <c r="J1011">
        <v>400</v>
      </c>
      <c r="K1011">
        <v>100</v>
      </c>
      <c r="L1011">
        <v>0</v>
      </c>
      <c r="M1011">
        <v>0</v>
      </c>
      <c r="O1011">
        <v>0</v>
      </c>
      <c r="Q1011">
        <v>2</v>
      </c>
    </row>
    <row r="1012" spans="1:17" x14ac:dyDescent="0.35">
      <c r="A1012" t="s">
        <v>418</v>
      </c>
      <c r="B1012" t="s">
        <v>17</v>
      </c>
      <c r="C1012">
        <v>2020</v>
      </c>
      <c r="D1012">
        <v>7</v>
      </c>
      <c r="E1012">
        <v>3</v>
      </c>
      <c r="F1012" t="s">
        <v>32</v>
      </c>
      <c r="G1012">
        <v>3</v>
      </c>
      <c r="H1012">
        <v>30</v>
      </c>
      <c r="I1012">
        <v>5.2</v>
      </c>
      <c r="J1012">
        <v>0</v>
      </c>
      <c r="K1012">
        <v>0</v>
      </c>
      <c r="L1012">
        <v>0</v>
      </c>
      <c r="M1012">
        <v>0</v>
      </c>
      <c r="N1012" t="s">
        <v>38</v>
      </c>
      <c r="O1012">
        <v>0</v>
      </c>
      <c r="Q1012">
        <v>0</v>
      </c>
    </row>
    <row r="1013" spans="1:17" x14ac:dyDescent="0.35">
      <c r="A1013" t="s">
        <v>420</v>
      </c>
      <c r="B1013" t="s">
        <v>17</v>
      </c>
      <c r="C1013">
        <v>2020</v>
      </c>
      <c r="D1013">
        <v>7</v>
      </c>
      <c r="E1013">
        <v>3</v>
      </c>
      <c r="F1013" t="s">
        <v>32</v>
      </c>
      <c r="G1013">
        <v>5</v>
      </c>
      <c r="H1013">
        <v>47</v>
      </c>
      <c r="I1013">
        <v>8.8000000000000007</v>
      </c>
      <c r="J1013">
        <v>0</v>
      </c>
      <c r="K1013">
        <v>0</v>
      </c>
      <c r="L1013">
        <v>0</v>
      </c>
      <c r="M1013">
        <v>0</v>
      </c>
      <c r="N1013" t="s">
        <v>38</v>
      </c>
      <c r="O1013">
        <v>0</v>
      </c>
      <c r="Q1013">
        <v>0</v>
      </c>
    </row>
    <row r="1014" spans="1:17" x14ac:dyDescent="0.35">
      <c r="A1014" t="s">
        <v>421</v>
      </c>
      <c r="B1014" t="s">
        <v>17</v>
      </c>
      <c r="C1014">
        <v>2020</v>
      </c>
      <c r="D1014">
        <v>7</v>
      </c>
      <c r="E1014">
        <v>3</v>
      </c>
      <c r="F1014" t="s">
        <v>32</v>
      </c>
      <c r="G1014">
        <v>6</v>
      </c>
      <c r="H1014">
        <v>41</v>
      </c>
      <c r="I1014">
        <v>9.1999999999999993</v>
      </c>
      <c r="J1014">
        <v>0</v>
      </c>
      <c r="K1014">
        <v>0</v>
      </c>
      <c r="L1014">
        <v>0</v>
      </c>
      <c r="M1014">
        <v>0</v>
      </c>
      <c r="N1014" t="s">
        <v>38</v>
      </c>
      <c r="O1014">
        <v>0</v>
      </c>
      <c r="Q1014">
        <v>0</v>
      </c>
    </row>
    <row r="1015" spans="1:17" x14ac:dyDescent="0.35">
      <c r="A1015" t="s">
        <v>359</v>
      </c>
      <c r="B1015" t="s">
        <v>17</v>
      </c>
      <c r="C1015">
        <v>2019</v>
      </c>
      <c r="D1015">
        <v>6</v>
      </c>
      <c r="E1015">
        <v>3</v>
      </c>
      <c r="F1015" t="s">
        <v>18</v>
      </c>
      <c r="G1015">
        <v>4</v>
      </c>
      <c r="H1015">
        <v>42</v>
      </c>
      <c r="I1015">
        <v>7.5</v>
      </c>
      <c r="J1015">
        <v>410</v>
      </c>
      <c r="K1015">
        <v>90</v>
      </c>
      <c r="L1015">
        <v>0</v>
      </c>
      <c r="M1015">
        <v>0</v>
      </c>
      <c r="O1015">
        <v>0</v>
      </c>
      <c r="Q1015">
        <v>0</v>
      </c>
    </row>
    <row r="1016" spans="1:17" x14ac:dyDescent="0.35">
      <c r="A1016" t="s">
        <v>271</v>
      </c>
      <c r="B1016" t="s">
        <v>17</v>
      </c>
      <c r="C1016">
        <v>2019</v>
      </c>
      <c r="D1016">
        <v>4</v>
      </c>
      <c r="E1016">
        <v>6</v>
      </c>
      <c r="F1016" t="s">
        <v>44</v>
      </c>
      <c r="G1016">
        <v>8</v>
      </c>
      <c r="H1016">
        <v>47</v>
      </c>
      <c r="I1016">
        <v>8.6999999999999993</v>
      </c>
      <c r="J1016">
        <v>420</v>
      </c>
      <c r="K1016">
        <v>80</v>
      </c>
      <c r="L1016">
        <v>0</v>
      </c>
      <c r="M1016">
        <v>0</v>
      </c>
      <c r="O1016">
        <v>0</v>
      </c>
      <c r="Q1016">
        <v>0</v>
      </c>
    </row>
    <row r="1017" spans="1:17" x14ac:dyDescent="0.35">
      <c r="A1017" t="s">
        <v>30</v>
      </c>
      <c r="B1017" t="s">
        <v>17</v>
      </c>
      <c r="C1017">
        <v>2018</v>
      </c>
      <c r="D1017">
        <v>1</v>
      </c>
      <c r="E1017">
        <v>1</v>
      </c>
      <c r="F1017" t="s">
        <v>18</v>
      </c>
      <c r="G1017">
        <v>9</v>
      </c>
      <c r="H1017">
        <v>0</v>
      </c>
      <c r="J1017">
        <v>430</v>
      </c>
      <c r="K1017">
        <v>100</v>
      </c>
      <c r="L1017">
        <v>2018</v>
      </c>
      <c r="M1017">
        <v>1</v>
      </c>
      <c r="N1017" t="s">
        <v>21</v>
      </c>
      <c r="O1017">
        <v>0</v>
      </c>
      <c r="Q1017">
        <v>0</v>
      </c>
    </row>
    <row r="1018" spans="1:17" x14ac:dyDescent="0.35">
      <c r="A1018" t="s">
        <v>120</v>
      </c>
      <c r="B1018" t="s">
        <v>17</v>
      </c>
      <c r="C1018">
        <v>2018</v>
      </c>
      <c r="D1018">
        <v>2</v>
      </c>
      <c r="E1018">
        <v>4</v>
      </c>
      <c r="F1018" t="s">
        <v>55</v>
      </c>
      <c r="G1018">
        <v>1</v>
      </c>
      <c r="H1018">
        <v>0</v>
      </c>
      <c r="J1018">
        <v>430</v>
      </c>
      <c r="K1018">
        <v>0</v>
      </c>
      <c r="L1018">
        <v>2018</v>
      </c>
      <c r="M1018">
        <v>1</v>
      </c>
      <c r="N1018" t="s">
        <v>21</v>
      </c>
      <c r="O1018">
        <v>0</v>
      </c>
      <c r="Q1018">
        <v>1</v>
      </c>
    </row>
    <row r="1019" spans="1:17" x14ac:dyDescent="0.35">
      <c r="A1019" t="s">
        <v>558</v>
      </c>
      <c r="B1019" t="s">
        <v>17</v>
      </c>
      <c r="C1019">
        <v>2018</v>
      </c>
      <c r="D1019">
        <v>9</v>
      </c>
      <c r="E1019">
        <v>5</v>
      </c>
      <c r="F1019" t="s">
        <v>78</v>
      </c>
      <c r="G1019">
        <v>2</v>
      </c>
      <c r="H1019">
        <v>0</v>
      </c>
      <c r="J1019">
        <v>430</v>
      </c>
      <c r="K1019">
        <v>100</v>
      </c>
      <c r="L1019">
        <v>2018</v>
      </c>
      <c r="M1019">
        <v>1</v>
      </c>
      <c r="N1019" t="s">
        <v>21</v>
      </c>
      <c r="O1019">
        <v>0</v>
      </c>
      <c r="Q1019">
        <v>0</v>
      </c>
    </row>
    <row r="1020" spans="1:17" x14ac:dyDescent="0.35">
      <c r="A1020" t="s">
        <v>142</v>
      </c>
      <c r="B1020" t="s">
        <v>17</v>
      </c>
      <c r="C1020">
        <v>2019</v>
      </c>
      <c r="D1020">
        <v>2</v>
      </c>
      <c r="E1020">
        <v>6</v>
      </c>
      <c r="F1020" t="s">
        <v>18</v>
      </c>
      <c r="G1020">
        <v>3</v>
      </c>
      <c r="H1020">
        <v>39</v>
      </c>
      <c r="I1020">
        <v>5</v>
      </c>
      <c r="J1020">
        <v>430</v>
      </c>
      <c r="K1020">
        <v>80</v>
      </c>
      <c r="L1020">
        <v>0</v>
      </c>
      <c r="M1020">
        <v>0</v>
      </c>
      <c r="O1020">
        <v>0</v>
      </c>
      <c r="Q1020">
        <v>0</v>
      </c>
    </row>
    <row r="1021" spans="1:17" x14ac:dyDescent="0.35">
      <c r="A1021" t="s">
        <v>522</v>
      </c>
      <c r="B1021" t="s">
        <v>17</v>
      </c>
      <c r="C1021">
        <v>2018</v>
      </c>
      <c r="D1021">
        <v>9</v>
      </c>
      <c r="E1021">
        <v>1</v>
      </c>
      <c r="F1021" t="s">
        <v>44</v>
      </c>
      <c r="G1021">
        <v>6</v>
      </c>
      <c r="H1021">
        <v>0</v>
      </c>
      <c r="J1021">
        <v>440</v>
      </c>
      <c r="K1021">
        <v>70</v>
      </c>
      <c r="L1021">
        <v>2018</v>
      </c>
      <c r="M1021">
        <v>1</v>
      </c>
      <c r="O1021">
        <v>0</v>
      </c>
      <c r="Q1021">
        <v>0</v>
      </c>
    </row>
    <row r="1022" spans="1:17" x14ac:dyDescent="0.35">
      <c r="A1022" t="s">
        <v>636</v>
      </c>
      <c r="B1022" t="s">
        <v>17</v>
      </c>
      <c r="C1022">
        <v>2019</v>
      </c>
      <c r="D1022">
        <v>10</v>
      </c>
      <c r="E1022">
        <v>6</v>
      </c>
      <c r="F1022" t="s">
        <v>18</v>
      </c>
      <c r="G1022">
        <v>9</v>
      </c>
      <c r="H1022">
        <v>33</v>
      </c>
      <c r="I1022">
        <v>6.1</v>
      </c>
      <c r="J1022">
        <v>440</v>
      </c>
      <c r="K1022">
        <v>90</v>
      </c>
      <c r="L1022">
        <v>0</v>
      </c>
      <c r="M1022">
        <v>0</v>
      </c>
      <c r="O1022">
        <v>0</v>
      </c>
      <c r="Q1022">
        <v>0</v>
      </c>
    </row>
    <row r="1023" spans="1:17" x14ac:dyDescent="0.35">
      <c r="A1023" t="s">
        <v>531</v>
      </c>
      <c r="B1023" t="s">
        <v>17</v>
      </c>
      <c r="C1023">
        <v>2018</v>
      </c>
      <c r="D1023">
        <v>9</v>
      </c>
      <c r="E1023">
        <v>2</v>
      </c>
      <c r="F1023" t="s">
        <v>18</v>
      </c>
      <c r="G1023">
        <v>5</v>
      </c>
      <c r="H1023">
        <v>0</v>
      </c>
      <c r="J1023">
        <v>450</v>
      </c>
      <c r="K1023">
        <v>100</v>
      </c>
      <c r="L1023">
        <v>2018</v>
      </c>
      <c r="M1023">
        <v>1</v>
      </c>
      <c r="O1023">
        <v>0</v>
      </c>
      <c r="Q1023">
        <v>0</v>
      </c>
    </row>
    <row r="1024" spans="1:17" x14ac:dyDescent="0.35">
      <c r="A1024" t="s">
        <v>145</v>
      </c>
      <c r="B1024" t="s">
        <v>17</v>
      </c>
      <c r="C1024">
        <v>2019</v>
      </c>
      <c r="D1024">
        <v>2</v>
      </c>
      <c r="E1024">
        <v>6</v>
      </c>
      <c r="F1024" t="s">
        <v>18</v>
      </c>
      <c r="G1024">
        <v>6</v>
      </c>
      <c r="H1024">
        <v>0</v>
      </c>
      <c r="J1024">
        <v>450</v>
      </c>
      <c r="K1024">
        <v>90</v>
      </c>
      <c r="L1024">
        <v>2019</v>
      </c>
      <c r="M1024">
        <v>1</v>
      </c>
      <c r="N1024" t="s">
        <v>21</v>
      </c>
      <c r="O1024">
        <v>0</v>
      </c>
      <c r="Q1024">
        <v>0</v>
      </c>
    </row>
    <row r="1025" spans="1:17" x14ac:dyDescent="0.35">
      <c r="A1025" t="s">
        <v>226</v>
      </c>
      <c r="B1025" t="s">
        <v>17</v>
      </c>
      <c r="C1025">
        <v>2019</v>
      </c>
      <c r="D1025">
        <v>4</v>
      </c>
      <c r="E1025">
        <v>2</v>
      </c>
      <c r="F1025" t="s">
        <v>66</v>
      </c>
      <c r="G1025">
        <v>4</v>
      </c>
      <c r="H1025">
        <v>42</v>
      </c>
      <c r="I1025">
        <v>9.4</v>
      </c>
      <c r="J1025">
        <v>450</v>
      </c>
      <c r="K1025">
        <v>80</v>
      </c>
      <c r="L1025">
        <v>0</v>
      </c>
      <c r="M1025">
        <v>0</v>
      </c>
      <c r="O1025">
        <v>0</v>
      </c>
      <c r="Q1025">
        <v>4</v>
      </c>
    </row>
    <row r="1026" spans="1:17" x14ac:dyDescent="0.35">
      <c r="A1026" t="s">
        <v>232</v>
      </c>
      <c r="B1026" t="s">
        <v>17</v>
      </c>
      <c r="C1026">
        <v>2019</v>
      </c>
      <c r="D1026">
        <v>4</v>
      </c>
      <c r="E1026">
        <v>2</v>
      </c>
      <c r="F1026" t="s">
        <v>66</v>
      </c>
      <c r="G1026">
        <v>10</v>
      </c>
      <c r="H1026">
        <v>30</v>
      </c>
      <c r="I1026">
        <v>5.4</v>
      </c>
      <c r="J1026">
        <v>450</v>
      </c>
      <c r="K1026">
        <v>100</v>
      </c>
      <c r="L1026">
        <v>0</v>
      </c>
      <c r="M1026">
        <v>0</v>
      </c>
      <c r="O1026">
        <v>0</v>
      </c>
      <c r="Q1026">
        <v>0</v>
      </c>
    </row>
    <row r="1027" spans="1:17" x14ac:dyDescent="0.35">
      <c r="A1027" t="s">
        <v>422</v>
      </c>
      <c r="B1027" t="s">
        <v>17</v>
      </c>
      <c r="C1027">
        <v>2020</v>
      </c>
      <c r="D1027">
        <v>7</v>
      </c>
      <c r="E1027">
        <v>3</v>
      </c>
      <c r="F1027" t="s">
        <v>32</v>
      </c>
      <c r="G1027">
        <v>7</v>
      </c>
      <c r="H1027">
        <v>55</v>
      </c>
      <c r="I1027">
        <v>10.6</v>
      </c>
      <c r="J1027">
        <v>0</v>
      </c>
      <c r="K1027">
        <v>0</v>
      </c>
      <c r="L1027">
        <v>0</v>
      </c>
      <c r="M1027">
        <v>0</v>
      </c>
      <c r="O1027">
        <v>0</v>
      </c>
      <c r="Q1027">
        <v>0</v>
      </c>
    </row>
    <row r="1028" spans="1:17" x14ac:dyDescent="0.35">
      <c r="A1028" t="s">
        <v>31</v>
      </c>
      <c r="B1028" t="s">
        <v>17</v>
      </c>
      <c r="C1028">
        <v>2019</v>
      </c>
      <c r="D1028">
        <v>1</v>
      </c>
      <c r="E1028">
        <v>1</v>
      </c>
      <c r="F1028" t="s">
        <v>18</v>
      </c>
      <c r="G1028">
        <v>10</v>
      </c>
      <c r="H1028">
        <v>38</v>
      </c>
      <c r="I1028">
        <v>7.9</v>
      </c>
      <c r="J1028">
        <v>480</v>
      </c>
      <c r="K1028">
        <v>100</v>
      </c>
      <c r="L1028">
        <v>0</v>
      </c>
      <c r="M1028">
        <v>0</v>
      </c>
      <c r="O1028">
        <v>0</v>
      </c>
      <c r="Q1028">
        <v>0</v>
      </c>
    </row>
    <row r="1029" spans="1:17" x14ac:dyDescent="0.35">
      <c r="A1029" t="s">
        <v>629</v>
      </c>
      <c r="B1029" t="s">
        <v>17</v>
      </c>
      <c r="C1029">
        <v>2018</v>
      </c>
      <c r="D1029">
        <v>10</v>
      </c>
      <c r="E1029">
        <v>6</v>
      </c>
      <c r="F1029" t="s">
        <v>18</v>
      </c>
      <c r="G1029">
        <v>2</v>
      </c>
      <c r="H1029">
        <v>0</v>
      </c>
      <c r="J1029">
        <v>500</v>
      </c>
      <c r="K1029">
        <v>100</v>
      </c>
      <c r="L1029">
        <v>2018</v>
      </c>
      <c r="M1029">
        <v>1</v>
      </c>
      <c r="O1029">
        <v>0</v>
      </c>
      <c r="Q1029">
        <v>0</v>
      </c>
    </row>
    <row r="1030" spans="1:17" x14ac:dyDescent="0.35">
      <c r="A1030" t="s">
        <v>91</v>
      </c>
      <c r="B1030" t="s">
        <v>17</v>
      </c>
      <c r="C1030">
        <v>2019</v>
      </c>
      <c r="D1030">
        <v>2</v>
      </c>
      <c r="E1030">
        <v>1</v>
      </c>
      <c r="F1030" t="s">
        <v>66</v>
      </c>
      <c r="G1030">
        <v>2</v>
      </c>
      <c r="H1030">
        <v>34</v>
      </c>
      <c r="I1030">
        <v>11.7</v>
      </c>
      <c r="J1030">
        <v>500</v>
      </c>
      <c r="K1030">
        <v>80</v>
      </c>
      <c r="L1030">
        <v>0</v>
      </c>
      <c r="M1030">
        <v>0</v>
      </c>
      <c r="O1030">
        <v>0</v>
      </c>
      <c r="Q1030">
        <v>2</v>
      </c>
    </row>
    <row r="1031" spans="1:17" x14ac:dyDescent="0.35">
      <c r="A1031" t="s">
        <v>128</v>
      </c>
      <c r="B1031" t="s">
        <v>17</v>
      </c>
      <c r="C1031">
        <v>2019</v>
      </c>
      <c r="D1031">
        <v>2</v>
      </c>
      <c r="E1031">
        <v>4</v>
      </c>
      <c r="F1031" t="s">
        <v>55</v>
      </c>
      <c r="G1031">
        <v>9</v>
      </c>
      <c r="H1031">
        <v>46</v>
      </c>
      <c r="I1031">
        <v>7.6</v>
      </c>
      <c r="J1031">
        <v>500</v>
      </c>
      <c r="K1031">
        <v>100</v>
      </c>
      <c r="L1031">
        <v>0</v>
      </c>
      <c r="M1031">
        <v>0</v>
      </c>
      <c r="O1031">
        <v>0</v>
      </c>
      <c r="Q1031">
        <v>4</v>
      </c>
    </row>
    <row r="1032" spans="1:17" x14ac:dyDescent="0.35">
      <c r="A1032" t="s">
        <v>397</v>
      </c>
      <c r="B1032" t="s">
        <v>17</v>
      </c>
      <c r="C1032">
        <v>2019</v>
      </c>
      <c r="D1032">
        <v>7</v>
      </c>
      <c r="E1032">
        <v>1</v>
      </c>
      <c r="F1032" t="s">
        <v>18</v>
      </c>
      <c r="G1032">
        <v>2</v>
      </c>
      <c r="H1032">
        <v>0</v>
      </c>
      <c r="J1032">
        <v>500</v>
      </c>
      <c r="K1032">
        <v>100</v>
      </c>
      <c r="L1032">
        <v>2019</v>
      </c>
      <c r="M1032">
        <v>1</v>
      </c>
      <c r="O1032">
        <v>0</v>
      </c>
      <c r="Q1032">
        <v>0</v>
      </c>
    </row>
    <row r="1033" spans="1:17" x14ac:dyDescent="0.35">
      <c r="A1033" t="s">
        <v>426</v>
      </c>
      <c r="B1033" t="s">
        <v>17</v>
      </c>
      <c r="C1033">
        <v>2019</v>
      </c>
      <c r="D1033">
        <v>7</v>
      </c>
      <c r="E1033">
        <v>4</v>
      </c>
      <c r="F1033" t="s">
        <v>78</v>
      </c>
      <c r="G1033">
        <v>1</v>
      </c>
      <c r="H1033">
        <v>40</v>
      </c>
      <c r="I1033">
        <v>6.2</v>
      </c>
      <c r="J1033">
        <v>500</v>
      </c>
      <c r="K1033">
        <v>60</v>
      </c>
      <c r="L1033">
        <v>0</v>
      </c>
      <c r="M1033">
        <v>0</v>
      </c>
      <c r="O1033">
        <v>0</v>
      </c>
      <c r="Q1033">
        <v>0</v>
      </c>
    </row>
    <row r="1034" spans="1:17" x14ac:dyDescent="0.35">
      <c r="A1034" t="s">
        <v>428</v>
      </c>
      <c r="B1034" t="s">
        <v>17</v>
      </c>
      <c r="C1034">
        <v>2019</v>
      </c>
      <c r="D1034">
        <v>7</v>
      </c>
      <c r="E1034">
        <v>4</v>
      </c>
      <c r="F1034" t="s">
        <v>78</v>
      </c>
      <c r="G1034">
        <v>3</v>
      </c>
      <c r="H1034">
        <v>42</v>
      </c>
      <c r="I1034">
        <v>8.5</v>
      </c>
      <c r="J1034">
        <v>500</v>
      </c>
      <c r="K1034">
        <v>60</v>
      </c>
      <c r="L1034">
        <v>0</v>
      </c>
      <c r="M1034">
        <v>0</v>
      </c>
      <c r="O1034">
        <v>0</v>
      </c>
      <c r="Q1034">
        <v>0</v>
      </c>
    </row>
    <row r="1035" spans="1:17" x14ac:dyDescent="0.35">
      <c r="A1035" t="s">
        <v>490</v>
      </c>
      <c r="B1035" t="s">
        <v>17</v>
      </c>
      <c r="C1035">
        <v>2019</v>
      </c>
      <c r="D1035">
        <v>8</v>
      </c>
      <c r="E1035">
        <v>4</v>
      </c>
      <c r="F1035" t="s">
        <v>18</v>
      </c>
      <c r="G1035">
        <v>4</v>
      </c>
      <c r="H1035">
        <v>0</v>
      </c>
      <c r="J1035">
        <v>500</v>
      </c>
      <c r="K1035">
        <v>100</v>
      </c>
      <c r="L1035">
        <v>2019</v>
      </c>
      <c r="M1035">
        <v>1</v>
      </c>
      <c r="O1035">
        <v>0</v>
      </c>
      <c r="Q1035">
        <v>0</v>
      </c>
    </row>
    <row r="1036" spans="1:17" x14ac:dyDescent="0.35">
      <c r="A1036" t="s">
        <v>608</v>
      </c>
      <c r="B1036" t="s">
        <v>17</v>
      </c>
      <c r="C1036">
        <v>2019</v>
      </c>
      <c r="D1036">
        <v>10</v>
      </c>
      <c r="E1036">
        <v>4</v>
      </c>
      <c r="F1036" t="s">
        <v>55</v>
      </c>
      <c r="G1036">
        <v>1</v>
      </c>
      <c r="H1036">
        <v>54</v>
      </c>
      <c r="I1036">
        <v>8.1999999999999993</v>
      </c>
      <c r="J1036">
        <v>500</v>
      </c>
      <c r="K1036">
        <v>40</v>
      </c>
      <c r="L1036">
        <v>0</v>
      </c>
      <c r="M1036">
        <v>0</v>
      </c>
      <c r="O1036">
        <v>0</v>
      </c>
      <c r="Q1036">
        <v>2</v>
      </c>
    </row>
    <row r="1037" spans="1:17" x14ac:dyDescent="0.35">
      <c r="A1037" t="s">
        <v>423</v>
      </c>
      <c r="B1037" t="s">
        <v>17</v>
      </c>
      <c r="C1037">
        <v>2020</v>
      </c>
      <c r="D1037">
        <v>7</v>
      </c>
      <c r="E1037">
        <v>3</v>
      </c>
      <c r="F1037" t="s">
        <v>32</v>
      </c>
      <c r="G1037">
        <v>8</v>
      </c>
      <c r="H1037">
        <v>46</v>
      </c>
      <c r="I1037">
        <v>9</v>
      </c>
      <c r="J1037">
        <v>0</v>
      </c>
      <c r="K1037">
        <v>0</v>
      </c>
      <c r="L1037">
        <v>0</v>
      </c>
      <c r="M1037">
        <v>0</v>
      </c>
      <c r="O1037">
        <v>0</v>
      </c>
      <c r="Q1037">
        <v>0</v>
      </c>
    </row>
    <row r="1038" spans="1:17" x14ac:dyDescent="0.35">
      <c r="A1038" t="s">
        <v>424</v>
      </c>
      <c r="B1038" t="s">
        <v>17</v>
      </c>
      <c r="C1038">
        <v>2020</v>
      </c>
      <c r="D1038">
        <v>7</v>
      </c>
      <c r="E1038">
        <v>3</v>
      </c>
      <c r="F1038" t="s">
        <v>32</v>
      </c>
      <c r="G1038">
        <v>9</v>
      </c>
      <c r="H1038">
        <v>45</v>
      </c>
      <c r="I1038">
        <v>10.6</v>
      </c>
      <c r="J1038">
        <v>0</v>
      </c>
      <c r="K1038">
        <v>0</v>
      </c>
      <c r="L1038">
        <v>0</v>
      </c>
      <c r="M1038">
        <v>0</v>
      </c>
      <c r="O1038">
        <v>0</v>
      </c>
      <c r="Q1038">
        <v>0</v>
      </c>
    </row>
    <row r="1039" spans="1:17" x14ac:dyDescent="0.35">
      <c r="A1039" t="s">
        <v>425</v>
      </c>
      <c r="B1039" t="s">
        <v>17</v>
      </c>
      <c r="C1039">
        <v>2020</v>
      </c>
      <c r="D1039">
        <v>7</v>
      </c>
      <c r="E1039">
        <v>3</v>
      </c>
      <c r="F1039" t="s">
        <v>32</v>
      </c>
      <c r="G1039">
        <v>10</v>
      </c>
      <c r="H1039">
        <v>68</v>
      </c>
      <c r="I1039">
        <v>11.2</v>
      </c>
      <c r="J1039">
        <v>0</v>
      </c>
      <c r="K1039">
        <v>0</v>
      </c>
      <c r="L1039">
        <v>0</v>
      </c>
      <c r="M1039">
        <v>0</v>
      </c>
      <c r="O1039">
        <v>0</v>
      </c>
      <c r="Q1039">
        <v>0</v>
      </c>
    </row>
    <row r="1040" spans="1:17" x14ac:dyDescent="0.35">
      <c r="A1040" t="s">
        <v>430</v>
      </c>
      <c r="B1040" t="s">
        <v>17</v>
      </c>
      <c r="C1040">
        <v>2020</v>
      </c>
      <c r="D1040">
        <v>7</v>
      </c>
      <c r="E1040">
        <v>4</v>
      </c>
      <c r="F1040" t="s">
        <v>78</v>
      </c>
      <c r="G1040">
        <v>5</v>
      </c>
      <c r="H1040">
        <v>41</v>
      </c>
      <c r="I1040">
        <v>9.1</v>
      </c>
      <c r="J1040">
        <v>0</v>
      </c>
      <c r="K1040">
        <v>0</v>
      </c>
      <c r="L1040">
        <v>0</v>
      </c>
      <c r="M1040">
        <v>0</v>
      </c>
      <c r="O1040">
        <v>0</v>
      </c>
      <c r="Q1040">
        <v>0</v>
      </c>
    </row>
    <row r="1041" spans="1:17" x14ac:dyDescent="0.35">
      <c r="A1041" t="s">
        <v>437</v>
      </c>
      <c r="B1041" t="s">
        <v>17</v>
      </c>
      <c r="C1041">
        <v>2020</v>
      </c>
      <c r="D1041">
        <v>7</v>
      </c>
      <c r="E1041">
        <v>5</v>
      </c>
      <c r="F1041" t="s">
        <v>55</v>
      </c>
      <c r="G1041">
        <v>2</v>
      </c>
      <c r="H1041">
        <v>60</v>
      </c>
      <c r="I1041">
        <v>10.6</v>
      </c>
      <c r="J1041">
        <v>0</v>
      </c>
      <c r="K1041">
        <v>0</v>
      </c>
      <c r="L1041">
        <v>0</v>
      </c>
      <c r="M1041">
        <v>0</v>
      </c>
      <c r="O1041">
        <v>0</v>
      </c>
      <c r="P1041" t="s">
        <v>640</v>
      </c>
      <c r="Q1041">
        <v>0</v>
      </c>
    </row>
    <row r="1042" spans="1:17" x14ac:dyDescent="0.35">
      <c r="A1042" t="s">
        <v>439</v>
      </c>
      <c r="B1042" t="s">
        <v>17</v>
      </c>
      <c r="C1042">
        <v>2020</v>
      </c>
      <c r="D1042">
        <v>7</v>
      </c>
      <c r="E1042">
        <v>5</v>
      </c>
      <c r="F1042" t="s">
        <v>55</v>
      </c>
      <c r="G1042">
        <v>4</v>
      </c>
      <c r="H1042">
        <v>53</v>
      </c>
      <c r="I1042">
        <v>12.7</v>
      </c>
      <c r="J1042">
        <v>0</v>
      </c>
      <c r="K1042">
        <v>0</v>
      </c>
      <c r="L1042">
        <v>0</v>
      </c>
      <c r="M1042">
        <v>0</v>
      </c>
      <c r="O1042">
        <v>0</v>
      </c>
      <c r="Q1042">
        <v>3</v>
      </c>
    </row>
    <row r="1043" spans="1:17" x14ac:dyDescent="0.35">
      <c r="A1043" t="s">
        <v>149</v>
      </c>
      <c r="B1043" t="s">
        <v>17</v>
      </c>
      <c r="C1043">
        <v>2018</v>
      </c>
      <c r="D1043">
        <v>2</v>
      </c>
      <c r="E1043">
        <v>6</v>
      </c>
      <c r="F1043" t="s">
        <v>18</v>
      </c>
      <c r="G1043">
        <v>10</v>
      </c>
      <c r="H1043">
        <v>48</v>
      </c>
      <c r="I1043">
        <v>5.6</v>
      </c>
      <c r="J1043">
        <v>510</v>
      </c>
      <c r="K1043">
        <v>50</v>
      </c>
      <c r="L1043">
        <v>0</v>
      </c>
      <c r="M1043">
        <v>0</v>
      </c>
      <c r="O1043">
        <v>0</v>
      </c>
      <c r="Q1043">
        <v>0</v>
      </c>
    </row>
    <row r="1044" spans="1:17" x14ac:dyDescent="0.35">
      <c r="A1044" t="s">
        <v>379</v>
      </c>
      <c r="B1044" t="s">
        <v>17</v>
      </c>
      <c r="C1044">
        <v>2019</v>
      </c>
      <c r="D1044">
        <v>6</v>
      </c>
      <c r="E1044">
        <v>5</v>
      </c>
      <c r="F1044" t="s">
        <v>55</v>
      </c>
      <c r="G1044">
        <v>4</v>
      </c>
      <c r="H1044">
        <v>56</v>
      </c>
      <c r="I1044">
        <v>13.1</v>
      </c>
      <c r="J1044">
        <v>520</v>
      </c>
      <c r="K1044">
        <v>100</v>
      </c>
      <c r="L1044">
        <v>0</v>
      </c>
      <c r="M1044">
        <v>0</v>
      </c>
      <c r="O1044">
        <v>0</v>
      </c>
      <c r="Q1044">
        <v>2</v>
      </c>
    </row>
    <row r="1045" spans="1:17" x14ac:dyDescent="0.35">
      <c r="A1045" t="s">
        <v>127</v>
      </c>
      <c r="B1045" t="s">
        <v>17</v>
      </c>
      <c r="C1045">
        <v>2019</v>
      </c>
      <c r="D1045">
        <v>2</v>
      </c>
      <c r="E1045">
        <v>4</v>
      </c>
      <c r="F1045" t="s">
        <v>55</v>
      </c>
      <c r="G1045">
        <v>8</v>
      </c>
      <c r="H1045">
        <v>63</v>
      </c>
      <c r="I1045">
        <v>12.1</v>
      </c>
      <c r="J1045">
        <v>540</v>
      </c>
      <c r="K1045">
        <v>100</v>
      </c>
      <c r="L1045">
        <v>0</v>
      </c>
      <c r="M1045">
        <v>0</v>
      </c>
      <c r="O1045">
        <v>0</v>
      </c>
      <c r="Q1045">
        <v>3</v>
      </c>
    </row>
    <row r="1046" spans="1:17" x14ac:dyDescent="0.35">
      <c r="A1046" t="s">
        <v>253</v>
      </c>
      <c r="B1046" t="s">
        <v>17</v>
      </c>
      <c r="C1046">
        <v>2019</v>
      </c>
      <c r="D1046">
        <v>4</v>
      </c>
      <c r="E1046">
        <v>5</v>
      </c>
      <c r="F1046" t="s">
        <v>18</v>
      </c>
      <c r="G1046">
        <v>1</v>
      </c>
      <c r="H1046">
        <v>50</v>
      </c>
      <c r="I1046">
        <v>7.8</v>
      </c>
      <c r="J1046">
        <v>540</v>
      </c>
      <c r="K1046">
        <v>100</v>
      </c>
      <c r="L1046">
        <v>0</v>
      </c>
      <c r="M1046">
        <v>0</v>
      </c>
      <c r="O1046">
        <v>0</v>
      </c>
      <c r="Q1046">
        <v>0</v>
      </c>
    </row>
    <row r="1047" spans="1:17" x14ac:dyDescent="0.35">
      <c r="A1047" t="s">
        <v>446</v>
      </c>
      <c r="B1047" t="s">
        <v>17</v>
      </c>
      <c r="C1047">
        <v>2020</v>
      </c>
      <c r="D1047">
        <v>7</v>
      </c>
      <c r="E1047">
        <v>6</v>
      </c>
      <c r="F1047" t="s">
        <v>44</v>
      </c>
      <c r="G1047">
        <v>1</v>
      </c>
      <c r="H1047">
        <v>31</v>
      </c>
      <c r="I1047">
        <v>8.1</v>
      </c>
      <c r="J1047">
        <v>0</v>
      </c>
      <c r="K1047">
        <v>0</v>
      </c>
      <c r="L1047">
        <v>0</v>
      </c>
      <c r="M1047">
        <v>0</v>
      </c>
      <c r="O1047">
        <v>0</v>
      </c>
      <c r="Q1047">
        <v>2</v>
      </c>
    </row>
    <row r="1048" spans="1:17" x14ac:dyDescent="0.35">
      <c r="A1048" t="s">
        <v>122</v>
      </c>
      <c r="B1048" t="s">
        <v>17</v>
      </c>
      <c r="C1048">
        <v>2019</v>
      </c>
      <c r="D1048">
        <v>2</v>
      </c>
      <c r="E1048">
        <v>4</v>
      </c>
      <c r="F1048" t="s">
        <v>55</v>
      </c>
      <c r="G1048">
        <v>3</v>
      </c>
      <c r="H1048">
        <v>61</v>
      </c>
      <c r="I1048">
        <v>15</v>
      </c>
      <c r="J1048">
        <v>570</v>
      </c>
      <c r="K1048">
        <v>80</v>
      </c>
      <c r="L1048">
        <v>0</v>
      </c>
      <c r="M1048">
        <v>0</v>
      </c>
      <c r="O1048">
        <v>0</v>
      </c>
      <c r="Q1048">
        <v>1</v>
      </c>
    </row>
    <row r="1049" spans="1:17" x14ac:dyDescent="0.35">
      <c r="A1049" t="s">
        <v>190</v>
      </c>
      <c r="B1049" t="s">
        <v>17</v>
      </c>
      <c r="C1049">
        <v>2019</v>
      </c>
      <c r="D1049">
        <v>3</v>
      </c>
      <c r="E1049">
        <v>4</v>
      </c>
      <c r="F1049" t="s">
        <v>44</v>
      </c>
      <c r="G1049">
        <v>9</v>
      </c>
      <c r="H1049">
        <v>37</v>
      </c>
      <c r="I1049">
        <v>8.5</v>
      </c>
      <c r="J1049">
        <v>600</v>
      </c>
      <c r="K1049">
        <v>50</v>
      </c>
      <c r="L1049">
        <v>0</v>
      </c>
      <c r="M1049">
        <v>0</v>
      </c>
      <c r="O1049">
        <v>0</v>
      </c>
      <c r="Q1049">
        <v>0</v>
      </c>
    </row>
    <row r="1050" spans="1:17" x14ac:dyDescent="0.35">
      <c r="A1050" t="s">
        <v>311</v>
      </c>
      <c r="B1050" t="s">
        <v>17</v>
      </c>
      <c r="C1050">
        <v>2019</v>
      </c>
      <c r="D1050">
        <v>5</v>
      </c>
      <c r="E1050">
        <v>4</v>
      </c>
      <c r="F1050" t="s">
        <v>66</v>
      </c>
      <c r="G1050">
        <v>7</v>
      </c>
      <c r="H1050">
        <v>24</v>
      </c>
      <c r="I1050">
        <v>8.9</v>
      </c>
      <c r="J1050">
        <v>600</v>
      </c>
      <c r="K1050">
        <v>100</v>
      </c>
      <c r="L1050">
        <v>0</v>
      </c>
      <c r="M1050">
        <v>0</v>
      </c>
      <c r="O1050">
        <v>0</v>
      </c>
      <c r="Q1050">
        <v>3</v>
      </c>
    </row>
    <row r="1051" spans="1:17" x14ac:dyDescent="0.35">
      <c r="A1051" t="s">
        <v>447</v>
      </c>
      <c r="B1051" t="s">
        <v>17</v>
      </c>
      <c r="C1051">
        <v>2020</v>
      </c>
      <c r="D1051">
        <v>7</v>
      </c>
      <c r="E1051">
        <v>6</v>
      </c>
      <c r="F1051" t="s">
        <v>44</v>
      </c>
      <c r="G1051">
        <v>2</v>
      </c>
      <c r="H1051">
        <v>41</v>
      </c>
      <c r="I1051">
        <v>7</v>
      </c>
      <c r="J1051">
        <v>0</v>
      </c>
      <c r="K1051">
        <v>0</v>
      </c>
      <c r="L1051">
        <v>0</v>
      </c>
      <c r="M1051">
        <v>0</v>
      </c>
      <c r="O1051">
        <v>0</v>
      </c>
      <c r="P1051" t="s">
        <v>641</v>
      </c>
      <c r="Q1051">
        <v>0</v>
      </c>
    </row>
    <row r="1052" spans="1:17" x14ac:dyDescent="0.35">
      <c r="A1052" t="s">
        <v>449</v>
      </c>
      <c r="B1052" t="s">
        <v>17</v>
      </c>
      <c r="C1052">
        <v>2020</v>
      </c>
      <c r="D1052">
        <v>7</v>
      </c>
      <c r="E1052">
        <v>6</v>
      </c>
      <c r="F1052" t="s">
        <v>44</v>
      </c>
      <c r="G1052">
        <v>4</v>
      </c>
      <c r="H1052">
        <v>42</v>
      </c>
      <c r="I1052">
        <v>8.1999999999999993</v>
      </c>
      <c r="J1052">
        <v>0</v>
      </c>
      <c r="K1052">
        <v>0</v>
      </c>
      <c r="L1052">
        <v>0</v>
      </c>
      <c r="M1052">
        <v>0</v>
      </c>
      <c r="O1052">
        <v>0</v>
      </c>
      <c r="Q1052">
        <v>2</v>
      </c>
    </row>
    <row r="1053" spans="1:17" x14ac:dyDescent="0.35">
      <c r="A1053" t="s">
        <v>436</v>
      </c>
      <c r="B1053" t="s">
        <v>17</v>
      </c>
      <c r="C1053">
        <v>2019</v>
      </c>
      <c r="D1053">
        <v>7</v>
      </c>
      <c r="E1053">
        <v>5</v>
      </c>
      <c r="F1053" t="s">
        <v>55</v>
      </c>
      <c r="G1053">
        <v>1</v>
      </c>
      <c r="H1053">
        <v>61</v>
      </c>
      <c r="I1053">
        <v>11.6</v>
      </c>
      <c r="J1053">
        <v>630</v>
      </c>
      <c r="K1053">
        <v>100</v>
      </c>
      <c r="L1053">
        <v>0</v>
      </c>
      <c r="M1053">
        <v>0</v>
      </c>
      <c r="O1053">
        <v>0</v>
      </c>
      <c r="Q1053">
        <v>3</v>
      </c>
    </row>
    <row r="1054" spans="1:17" x14ac:dyDescent="0.35">
      <c r="A1054" t="s">
        <v>165</v>
      </c>
      <c r="B1054" t="s">
        <v>17</v>
      </c>
      <c r="C1054">
        <v>2019</v>
      </c>
      <c r="D1054">
        <v>3</v>
      </c>
      <c r="E1054">
        <v>2</v>
      </c>
      <c r="F1054" t="s">
        <v>55</v>
      </c>
      <c r="G1054">
        <v>5</v>
      </c>
      <c r="H1054">
        <v>49</v>
      </c>
      <c r="I1054">
        <v>10.199999999999999</v>
      </c>
      <c r="J1054">
        <v>640</v>
      </c>
      <c r="K1054">
        <v>100</v>
      </c>
      <c r="L1054">
        <v>0</v>
      </c>
      <c r="M1054">
        <v>0</v>
      </c>
      <c r="O1054">
        <v>0</v>
      </c>
      <c r="Q1054">
        <v>3</v>
      </c>
    </row>
    <row r="1055" spans="1:17" x14ac:dyDescent="0.35">
      <c r="A1055" t="s">
        <v>471</v>
      </c>
      <c r="B1055" t="s">
        <v>17</v>
      </c>
      <c r="C1055">
        <v>2019</v>
      </c>
      <c r="D1055">
        <v>8</v>
      </c>
      <c r="E1055">
        <v>2</v>
      </c>
      <c r="F1055" t="s">
        <v>66</v>
      </c>
      <c r="G1055">
        <v>5</v>
      </c>
      <c r="H1055">
        <v>49</v>
      </c>
      <c r="I1055">
        <v>8.9</v>
      </c>
      <c r="J1055">
        <v>640</v>
      </c>
      <c r="K1055">
        <v>100</v>
      </c>
      <c r="L1055">
        <v>0</v>
      </c>
      <c r="M1055">
        <v>0</v>
      </c>
      <c r="O1055">
        <v>0</v>
      </c>
      <c r="Q1055">
        <v>2</v>
      </c>
    </row>
    <row r="1056" spans="1:17" x14ac:dyDescent="0.35">
      <c r="A1056" t="s">
        <v>521</v>
      </c>
      <c r="B1056" t="s">
        <v>17</v>
      </c>
      <c r="C1056">
        <v>2018</v>
      </c>
      <c r="D1056">
        <v>9</v>
      </c>
      <c r="E1056">
        <v>1</v>
      </c>
      <c r="F1056" t="s">
        <v>44</v>
      </c>
      <c r="G1056">
        <v>5</v>
      </c>
      <c r="H1056">
        <v>33</v>
      </c>
      <c r="I1056">
        <v>6</v>
      </c>
      <c r="J1056">
        <v>650</v>
      </c>
      <c r="K1056">
        <v>80</v>
      </c>
      <c r="L1056">
        <v>0</v>
      </c>
      <c r="M1056">
        <v>0</v>
      </c>
      <c r="O1056">
        <v>0</v>
      </c>
      <c r="Q1056">
        <v>0</v>
      </c>
    </row>
    <row r="1057" spans="1:17" x14ac:dyDescent="0.35">
      <c r="A1057" t="s">
        <v>211</v>
      </c>
      <c r="B1057" t="s">
        <v>17</v>
      </c>
      <c r="C1057">
        <v>2018</v>
      </c>
      <c r="D1057">
        <v>3</v>
      </c>
      <c r="E1057">
        <v>6</v>
      </c>
      <c r="F1057" t="s">
        <v>18</v>
      </c>
      <c r="G1057">
        <v>9</v>
      </c>
      <c r="H1057">
        <v>0</v>
      </c>
      <c r="J1057">
        <v>650</v>
      </c>
      <c r="K1057">
        <v>100</v>
      </c>
      <c r="L1057">
        <v>2018</v>
      </c>
      <c r="M1057">
        <v>1</v>
      </c>
      <c r="O1057">
        <v>0</v>
      </c>
      <c r="Q1057">
        <v>0</v>
      </c>
    </row>
    <row r="1058" spans="1:17" x14ac:dyDescent="0.35">
      <c r="A1058" t="s">
        <v>146</v>
      </c>
      <c r="B1058" t="s">
        <v>17</v>
      </c>
      <c r="C1058">
        <v>2019</v>
      </c>
      <c r="D1058">
        <v>2</v>
      </c>
      <c r="E1058">
        <v>6</v>
      </c>
      <c r="F1058" t="s">
        <v>18</v>
      </c>
      <c r="G1058">
        <v>7</v>
      </c>
      <c r="H1058">
        <v>31</v>
      </c>
      <c r="I1058">
        <v>10.1</v>
      </c>
      <c r="J1058">
        <v>650</v>
      </c>
      <c r="K1058">
        <v>100</v>
      </c>
      <c r="L1058">
        <v>0</v>
      </c>
      <c r="M1058">
        <v>0</v>
      </c>
      <c r="N1058" t="s">
        <v>38</v>
      </c>
      <c r="O1058">
        <v>0</v>
      </c>
      <c r="Q1058">
        <v>0</v>
      </c>
    </row>
    <row r="1059" spans="1:17" x14ac:dyDescent="0.35">
      <c r="A1059" t="s">
        <v>256</v>
      </c>
      <c r="B1059" t="s">
        <v>17</v>
      </c>
      <c r="C1059">
        <v>2019</v>
      </c>
      <c r="D1059">
        <v>4</v>
      </c>
      <c r="E1059">
        <v>5</v>
      </c>
      <c r="F1059" t="s">
        <v>18</v>
      </c>
      <c r="G1059">
        <v>4</v>
      </c>
      <c r="H1059">
        <v>35</v>
      </c>
      <c r="I1059">
        <v>6.5</v>
      </c>
      <c r="J1059">
        <v>650</v>
      </c>
      <c r="K1059">
        <v>100</v>
      </c>
      <c r="L1059">
        <v>0</v>
      </c>
      <c r="M1059">
        <v>0</v>
      </c>
      <c r="O1059">
        <v>0</v>
      </c>
      <c r="Q1059">
        <v>0</v>
      </c>
    </row>
    <row r="1060" spans="1:17" x14ac:dyDescent="0.35">
      <c r="A1060" t="s">
        <v>485</v>
      </c>
      <c r="B1060" t="s">
        <v>17</v>
      </c>
      <c r="C1060">
        <v>2019</v>
      </c>
      <c r="D1060">
        <v>8</v>
      </c>
      <c r="E1060">
        <v>3</v>
      </c>
      <c r="F1060" t="s">
        <v>44</v>
      </c>
      <c r="G1060">
        <v>9</v>
      </c>
      <c r="H1060">
        <v>30</v>
      </c>
      <c r="I1060">
        <v>5.5</v>
      </c>
      <c r="J1060">
        <v>650</v>
      </c>
      <c r="K1060">
        <v>100</v>
      </c>
      <c r="L1060">
        <v>0</v>
      </c>
      <c r="M1060">
        <v>0</v>
      </c>
      <c r="O1060">
        <v>0</v>
      </c>
      <c r="Q1060">
        <v>0</v>
      </c>
    </row>
    <row r="1061" spans="1:17" x14ac:dyDescent="0.35">
      <c r="A1061" t="s">
        <v>450</v>
      </c>
      <c r="B1061" t="s">
        <v>17</v>
      </c>
      <c r="C1061">
        <v>2020</v>
      </c>
      <c r="D1061">
        <v>7</v>
      </c>
      <c r="E1061">
        <v>6</v>
      </c>
      <c r="F1061" t="s">
        <v>44</v>
      </c>
      <c r="G1061">
        <v>5</v>
      </c>
      <c r="H1061">
        <v>42</v>
      </c>
      <c r="I1061">
        <v>10.3</v>
      </c>
      <c r="J1061">
        <v>0</v>
      </c>
      <c r="K1061">
        <v>0</v>
      </c>
      <c r="L1061">
        <v>0</v>
      </c>
      <c r="M1061">
        <v>0</v>
      </c>
      <c r="O1061">
        <v>0</v>
      </c>
      <c r="P1061" t="s">
        <v>640</v>
      </c>
      <c r="Q1061">
        <v>0</v>
      </c>
    </row>
    <row r="1062" spans="1:17" x14ac:dyDescent="0.35">
      <c r="A1062" t="s">
        <v>254</v>
      </c>
      <c r="B1062" t="s">
        <v>17</v>
      </c>
      <c r="C1062">
        <v>2019</v>
      </c>
      <c r="D1062">
        <v>4</v>
      </c>
      <c r="E1062">
        <v>5</v>
      </c>
      <c r="F1062" t="s">
        <v>18</v>
      </c>
      <c r="G1062">
        <v>2</v>
      </c>
      <c r="H1062">
        <v>49</v>
      </c>
      <c r="I1062">
        <v>10.5</v>
      </c>
      <c r="J1062">
        <v>680</v>
      </c>
      <c r="K1062">
        <v>100</v>
      </c>
      <c r="L1062">
        <v>0</v>
      </c>
      <c r="M1062">
        <v>0</v>
      </c>
      <c r="O1062">
        <v>0</v>
      </c>
      <c r="Q1062">
        <v>0</v>
      </c>
    </row>
    <row r="1063" spans="1:17" x14ac:dyDescent="0.35">
      <c r="A1063" t="s">
        <v>375</v>
      </c>
      <c r="B1063" t="s">
        <v>17</v>
      </c>
      <c r="C1063">
        <v>2019</v>
      </c>
      <c r="D1063">
        <v>6</v>
      </c>
      <c r="E1063">
        <v>4</v>
      </c>
      <c r="F1063" t="s">
        <v>66</v>
      </c>
      <c r="G1063">
        <v>10</v>
      </c>
      <c r="H1063">
        <v>54</v>
      </c>
      <c r="I1063">
        <v>10.8</v>
      </c>
      <c r="J1063">
        <v>700</v>
      </c>
      <c r="K1063">
        <v>50</v>
      </c>
      <c r="L1063">
        <v>0</v>
      </c>
      <c r="M1063">
        <v>0</v>
      </c>
      <c r="O1063">
        <v>0</v>
      </c>
      <c r="Q1063">
        <v>2</v>
      </c>
    </row>
    <row r="1064" spans="1:17" x14ac:dyDescent="0.35">
      <c r="A1064" t="s">
        <v>455</v>
      </c>
      <c r="B1064" t="s">
        <v>17</v>
      </c>
      <c r="C1064">
        <v>2020</v>
      </c>
      <c r="D1064">
        <v>7</v>
      </c>
      <c r="E1064">
        <v>6</v>
      </c>
      <c r="F1064" t="s">
        <v>44</v>
      </c>
      <c r="G1064">
        <v>10</v>
      </c>
      <c r="H1064">
        <v>47</v>
      </c>
      <c r="I1064">
        <v>9.5</v>
      </c>
      <c r="J1064">
        <v>0</v>
      </c>
      <c r="K1064">
        <v>0</v>
      </c>
      <c r="L1064">
        <v>0</v>
      </c>
      <c r="M1064">
        <v>0</v>
      </c>
      <c r="O1064">
        <v>0</v>
      </c>
      <c r="P1064" t="s">
        <v>640</v>
      </c>
      <c r="Q1064">
        <v>0</v>
      </c>
    </row>
    <row r="1065" spans="1:17" x14ac:dyDescent="0.35">
      <c r="A1065" t="s">
        <v>459</v>
      </c>
      <c r="B1065" t="s">
        <v>17</v>
      </c>
      <c r="C1065">
        <v>2020</v>
      </c>
      <c r="D1065">
        <v>8</v>
      </c>
      <c r="E1065">
        <v>1</v>
      </c>
      <c r="F1065" t="s">
        <v>32</v>
      </c>
      <c r="G1065">
        <v>3</v>
      </c>
      <c r="H1065">
        <v>76</v>
      </c>
      <c r="I1065">
        <v>16.7</v>
      </c>
      <c r="J1065">
        <v>0</v>
      </c>
      <c r="K1065">
        <v>0</v>
      </c>
      <c r="L1065">
        <v>0</v>
      </c>
      <c r="M1065">
        <v>0</v>
      </c>
      <c r="O1065">
        <v>0</v>
      </c>
      <c r="Q1065">
        <v>0</v>
      </c>
    </row>
    <row r="1066" spans="1:17" x14ac:dyDescent="0.35">
      <c r="A1066" t="s">
        <v>464</v>
      </c>
      <c r="B1066" t="s">
        <v>17</v>
      </c>
      <c r="C1066">
        <v>2020</v>
      </c>
      <c r="D1066">
        <v>8</v>
      </c>
      <c r="E1066">
        <v>1</v>
      </c>
      <c r="F1066" t="s">
        <v>32</v>
      </c>
      <c r="G1066">
        <v>8</v>
      </c>
      <c r="H1066">
        <v>15</v>
      </c>
      <c r="I1066">
        <v>6.5</v>
      </c>
      <c r="J1066">
        <v>0</v>
      </c>
      <c r="K1066">
        <v>0</v>
      </c>
      <c r="L1066">
        <v>0</v>
      </c>
      <c r="M1066">
        <v>0</v>
      </c>
      <c r="N1066" t="s">
        <v>38</v>
      </c>
      <c r="O1066">
        <v>0</v>
      </c>
      <c r="Q1066">
        <v>0</v>
      </c>
    </row>
    <row r="1067" spans="1:17" x14ac:dyDescent="0.35">
      <c r="A1067" t="s">
        <v>467</v>
      </c>
      <c r="B1067" t="s">
        <v>17</v>
      </c>
      <c r="C1067">
        <v>2020</v>
      </c>
      <c r="D1067">
        <v>8</v>
      </c>
      <c r="E1067">
        <v>2</v>
      </c>
      <c r="F1067" t="s">
        <v>66</v>
      </c>
      <c r="G1067">
        <v>1</v>
      </c>
      <c r="H1067">
        <v>42</v>
      </c>
      <c r="I1067">
        <v>6.9</v>
      </c>
      <c r="J1067">
        <v>0</v>
      </c>
      <c r="K1067">
        <v>0</v>
      </c>
      <c r="L1067">
        <v>0</v>
      </c>
      <c r="M1067">
        <v>0</v>
      </c>
      <c r="O1067">
        <v>0</v>
      </c>
      <c r="Q1067">
        <v>3</v>
      </c>
    </row>
    <row r="1068" spans="1:17" x14ac:dyDescent="0.35">
      <c r="A1068" t="s">
        <v>22</v>
      </c>
      <c r="B1068" t="s">
        <v>17</v>
      </c>
      <c r="C1068">
        <v>2018</v>
      </c>
      <c r="D1068">
        <v>1</v>
      </c>
      <c r="E1068">
        <v>1</v>
      </c>
      <c r="F1068" t="s">
        <v>18</v>
      </c>
      <c r="G1068">
        <v>3</v>
      </c>
      <c r="H1068">
        <v>0</v>
      </c>
      <c r="J1068">
        <v>720</v>
      </c>
      <c r="K1068">
        <v>100</v>
      </c>
      <c r="L1068">
        <v>2018</v>
      </c>
      <c r="M1068">
        <v>1</v>
      </c>
      <c r="N1068" t="s">
        <v>21</v>
      </c>
      <c r="O1068">
        <v>0</v>
      </c>
      <c r="Q1068">
        <v>0</v>
      </c>
    </row>
    <row r="1069" spans="1:17" x14ac:dyDescent="0.35">
      <c r="A1069" t="s">
        <v>112</v>
      </c>
      <c r="B1069" t="s">
        <v>17</v>
      </c>
      <c r="C1069">
        <v>2019</v>
      </c>
      <c r="D1069">
        <v>2</v>
      </c>
      <c r="E1069">
        <v>3</v>
      </c>
      <c r="F1069" t="s">
        <v>78</v>
      </c>
      <c r="G1069">
        <v>3</v>
      </c>
      <c r="H1069">
        <v>56</v>
      </c>
      <c r="I1069">
        <v>13.1</v>
      </c>
      <c r="J1069">
        <v>740</v>
      </c>
      <c r="K1069">
        <v>80</v>
      </c>
      <c r="L1069">
        <v>0</v>
      </c>
      <c r="M1069">
        <v>0</v>
      </c>
      <c r="O1069">
        <v>0</v>
      </c>
      <c r="Q1069">
        <v>0</v>
      </c>
    </row>
    <row r="1070" spans="1:17" x14ac:dyDescent="0.35">
      <c r="A1070" t="s">
        <v>64</v>
      </c>
      <c r="B1070" t="s">
        <v>17</v>
      </c>
      <c r="C1070">
        <v>2019</v>
      </c>
      <c r="D1070">
        <v>1</v>
      </c>
      <c r="E1070">
        <v>4</v>
      </c>
      <c r="F1070" t="s">
        <v>55</v>
      </c>
      <c r="G1070">
        <v>9</v>
      </c>
      <c r="H1070">
        <v>43</v>
      </c>
      <c r="I1070">
        <v>8.9</v>
      </c>
      <c r="J1070">
        <v>760</v>
      </c>
      <c r="K1070">
        <v>100</v>
      </c>
      <c r="L1070">
        <v>0</v>
      </c>
      <c r="M1070">
        <v>0</v>
      </c>
      <c r="O1070">
        <v>0</v>
      </c>
      <c r="Q1070">
        <v>2</v>
      </c>
    </row>
    <row r="1071" spans="1:17" x14ac:dyDescent="0.35">
      <c r="A1071" t="s">
        <v>472</v>
      </c>
      <c r="B1071" t="s">
        <v>17</v>
      </c>
      <c r="C1071">
        <v>2019</v>
      </c>
      <c r="D1071">
        <v>8</v>
      </c>
      <c r="E1071">
        <v>2</v>
      </c>
      <c r="F1071" t="s">
        <v>66</v>
      </c>
      <c r="G1071">
        <v>6</v>
      </c>
      <c r="H1071">
        <v>67</v>
      </c>
      <c r="I1071">
        <v>12.5</v>
      </c>
      <c r="J1071">
        <v>760</v>
      </c>
      <c r="K1071">
        <v>100</v>
      </c>
      <c r="L1071">
        <v>0</v>
      </c>
      <c r="M1071">
        <v>0</v>
      </c>
      <c r="O1071">
        <v>0</v>
      </c>
      <c r="Q1071">
        <v>3</v>
      </c>
    </row>
    <row r="1072" spans="1:17" x14ac:dyDescent="0.35">
      <c r="A1072" t="s">
        <v>473</v>
      </c>
      <c r="B1072" t="s">
        <v>17</v>
      </c>
      <c r="C1072">
        <v>2019</v>
      </c>
      <c r="D1072">
        <v>8</v>
      </c>
      <c r="E1072">
        <v>2</v>
      </c>
      <c r="F1072" t="s">
        <v>66</v>
      </c>
      <c r="G1072">
        <v>7</v>
      </c>
      <c r="H1072">
        <v>36</v>
      </c>
      <c r="I1072">
        <v>8.5</v>
      </c>
      <c r="J1072">
        <v>760</v>
      </c>
      <c r="K1072">
        <v>100</v>
      </c>
      <c r="L1072">
        <v>0</v>
      </c>
      <c r="M1072">
        <v>0</v>
      </c>
      <c r="O1072">
        <v>0</v>
      </c>
      <c r="Q1072">
        <v>3</v>
      </c>
    </row>
    <row r="1073" spans="1:17" x14ac:dyDescent="0.35">
      <c r="A1073" t="s">
        <v>470</v>
      </c>
      <c r="B1073" t="s">
        <v>17</v>
      </c>
      <c r="C1073">
        <v>2020</v>
      </c>
      <c r="D1073">
        <v>8</v>
      </c>
      <c r="E1073">
        <v>2</v>
      </c>
      <c r="F1073" t="s">
        <v>66</v>
      </c>
      <c r="G1073">
        <v>4</v>
      </c>
      <c r="H1073">
        <v>36</v>
      </c>
      <c r="I1073">
        <v>6.9</v>
      </c>
      <c r="J1073">
        <v>0</v>
      </c>
      <c r="K1073">
        <v>0</v>
      </c>
      <c r="L1073">
        <v>0</v>
      </c>
      <c r="M1073">
        <v>0</v>
      </c>
      <c r="O1073">
        <v>0</v>
      </c>
      <c r="Q1073">
        <v>3</v>
      </c>
    </row>
    <row r="1074" spans="1:17" x14ac:dyDescent="0.35">
      <c r="A1074" t="s">
        <v>476</v>
      </c>
      <c r="B1074" t="s">
        <v>17</v>
      </c>
      <c r="C1074">
        <v>2020</v>
      </c>
      <c r="D1074">
        <v>8</v>
      </c>
      <c r="E1074">
        <v>2</v>
      </c>
      <c r="F1074" t="s">
        <v>66</v>
      </c>
      <c r="G1074">
        <v>10</v>
      </c>
      <c r="H1074">
        <v>52</v>
      </c>
      <c r="I1074">
        <v>15</v>
      </c>
      <c r="J1074">
        <v>0</v>
      </c>
      <c r="K1074">
        <v>0</v>
      </c>
      <c r="L1074">
        <v>0</v>
      </c>
      <c r="M1074">
        <v>0</v>
      </c>
      <c r="O1074">
        <v>0</v>
      </c>
      <c r="Q1074">
        <v>3</v>
      </c>
    </row>
    <row r="1075" spans="1:17" x14ac:dyDescent="0.35">
      <c r="A1075" t="s">
        <v>479</v>
      </c>
      <c r="B1075" t="s">
        <v>17</v>
      </c>
      <c r="C1075">
        <v>2020</v>
      </c>
      <c r="D1075">
        <v>8</v>
      </c>
      <c r="E1075">
        <v>3</v>
      </c>
      <c r="F1075" t="s">
        <v>44</v>
      </c>
      <c r="G1075">
        <v>3</v>
      </c>
      <c r="H1075">
        <v>57</v>
      </c>
      <c r="I1075">
        <v>10.1</v>
      </c>
      <c r="J1075">
        <v>0</v>
      </c>
      <c r="K1075">
        <v>0</v>
      </c>
      <c r="L1075">
        <v>0</v>
      </c>
      <c r="M1075">
        <v>0</v>
      </c>
      <c r="O1075">
        <v>0</v>
      </c>
      <c r="P1075" t="s">
        <v>640</v>
      </c>
      <c r="Q1075">
        <v>0</v>
      </c>
    </row>
    <row r="1076" spans="1:17" x14ac:dyDescent="0.35">
      <c r="A1076" t="s">
        <v>493</v>
      </c>
      <c r="B1076" t="s">
        <v>17</v>
      </c>
      <c r="C1076">
        <v>2018</v>
      </c>
      <c r="D1076">
        <v>8</v>
      </c>
      <c r="E1076">
        <v>4</v>
      </c>
      <c r="F1076" t="s">
        <v>18</v>
      </c>
      <c r="G1076">
        <v>7</v>
      </c>
      <c r="H1076">
        <v>0</v>
      </c>
      <c r="J1076">
        <v>780</v>
      </c>
      <c r="K1076">
        <v>100</v>
      </c>
      <c r="L1076">
        <v>2018</v>
      </c>
      <c r="M1076">
        <v>1</v>
      </c>
      <c r="O1076">
        <v>0</v>
      </c>
      <c r="Q1076">
        <v>0</v>
      </c>
    </row>
    <row r="1077" spans="1:17" x14ac:dyDescent="0.35">
      <c r="A1077" t="s">
        <v>126</v>
      </c>
      <c r="B1077" t="s">
        <v>17</v>
      </c>
      <c r="C1077">
        <v>2019</v>
      </c>
      <c r="D1077">
        <v>2</v>
      </c>
      <c r="E1077">
        <v>4</v>
      </c>
      <c r="F1077" t="s">
        <v>55</v>
      </c>
      <c r="G1077">
        <v>7</v>
      </c>
      <c r="H1077">
        <v>74</v>
      </c>
      <c r="I1077">
        <v>13.5</v>
      </c>
      <c r="J1077">
        <v>780</v>
      </c>
      <c r="K1077">
        <v>90</v>
      </c>
      <c r="L1077">
        <v>0</v>
      </c>
      <c r="M1077">
        <v>0</v>
      </c>
      <c r="O1077">
        <v>0</v>
      </c>
      <c r="Q1077">
        <v>2</v>
      </c>
    </row>
    <row r="1078" spans="1:17" x14ac:dyDescent="0.35">
      <c r="A1078" t="s">
        <v>294</v>
      </c>
      <c r="B1078" t="s">
        <v>17</v>
      </c>
      <c r="C1078">
        <v>2018</v>
      </c>
      <c r="D1078">
        <v>5</v>
      </c>
      <c r="E1078">
        <v>3</v>
      </c>
      <c r="F1078" t="s">
        <v>18</v>
      </c>
      <c r="G1078">
        <v>1</v>
      </c>
      <c r="H1078">
        <v>41</v>
      </c>
      <c r="I1078">
        <v>6.6</v>
      </c>
      <c r="J1078">
        <v>800</v>
      </c>
      <c r="K1078">
        <v>80</v>
      </c>
      <c r="L1078">
        <v>0</v>
      </c>
      <c r="M1078">
        <v>0</v>
      </c>
      <c r="O1078">
        <v>0</v>
      </c>
      <c r="Q1078">
        <v>0</v>
      </c>
    </row>
    <row r="1079" spans="1:17" x14ac:dyDescent="0.35">
      <c r="A1079" t="s">
        <v>61</v>
      </c>
      <c r="B1079" t="s">
        <v>17</v>
      </c>
      <c r="C1079">
        <v>2019</v>
      </c>
      <c r="D1079">
        <v>1</v>
      </c>
      <c r="E1079">
        <v>4</v>
      </c>
      <c r="F1079" t="s">
        <v>55</v>
      </c>
      <c r="G1079">
        <v>6</v>
      </c>
      <c r="H1079">
        <v>63</v>
      </c>
      <c r="I1079">
        <v>17.899999999999999</v>
      </c>
      <c r="J1079">
        <v>800</v>
      </c>
      <c r="K1079">
        <v>70</v>
      </c>
      <c r="L1079">
        <v>0</v>
      </c>
      <c r="M1079">
        <v>0</v>
      </c>
      <c r="O1079">
        <v>0</v>
      </c>
      <c r="Q1079">
        <v>2</v>
      </c>
    </row>
    <row r="1080" spans="1:17" x14ac:dyDescent="0.35">
      <c r="A1080" t="s">
        <v>98</v>
      </c>
      <c r="B1080" t="s">
        <v>17</v>
      </c>
      <c r="C1080">
        <v>2019</v>
      </c>
      <c r="D1080">
        <v>2</v>
      </c>
      <c r="E1080">
        <v>1</v>
      </c>
      <c r="F1080" t="s">
        <v>66</v>
      </c>
      <c r="G1080">
        <v>9</v>
      </c>
      <c r="H1080">
        <v>42</v>
      </c>
      <c r="I1080">
        <v>11</v>
      </c>
      <c r="J1080">
        <v>800</v>
      </c>
      <c r="K1080">
        <v>80</v>
      </c>
      <c r="L1080">
        <v>0</v>
      </c>
      <c r="M1080">
        <v>0</v>
      </c>
      <c r="O1080">
        <v>0</v>
      </c>
      <c r="Q1080">
        <v>2</v>
      </c>
    </row>
    <row r="1081" spans="1:17" x14ac:dyDescent="0.35">
      <c r="A1081" t="s">
        <v>123</v>
      </c>
      <c r="B1081" t="s">
        <v>17</v>
      </c>
      <c r="C1081">
        <v>2019</v>
      </c>
      <c r="D1081">
        <v>2</v>
      </c>
      <c r="E1081">
        <v>4</v>
      </c>
      <c r="F1081" t="s">
        <v>55</v>
      </c>
      <c r="G1081">
        <v>4</v>
      </c>
      <c r="H1081">
        <v>56</v>
      </c>
      <c r="I1081">
        <v>14.3</v>
      </c>
      <c r="J1081">
        <v>800</v>
      </c>
      <c r="K1081">
        <v>100</v>
      </c>
      <c r="L1081">
        <v>0</v>
      </c>
      <c r="M1081">
        <v>0</v>
      </c>
      <c r="O1081">
        <v>0</v>
      </c>
      <c r="Q1081">
        <v>4</v>
      </c>
    </row>
    <row r="1082" spans="1:17" x14ac:dyDescent="0.35">
      <c r="A1082" t="s">
        <v>374</v>
      </c>
      <c r="B1082" t="s">
        <v>17</v>
      </c>
      <c r="C1082">
        <v>2019</v>
      </c>
      <c r="D1082">
        <v>6</v>
      </c>
      <c r="E1082">
        <v>4</v>
      </c>
      <c r="F1082" t="s">
        <v>66</v>
      </c>
      <c r="G1082">
        <v>9</v>
      </c>
      <c r="H1082">
        <v>60</v>
      </c>
      <c r="I1082">
        <v>18</v>
      </c>
      <c r="J1082">
        <v>800</v>
      </c>
      <c r="K1082">
        <v>20</v>
      </c>
      <c r="L1082">
        <v>0</v>
      </c>
      <c r="M1082">
        <v>0</v>
      </c>
      <c r="O1082">
        <v>0</v>
      </c>
      <c r="Q1082">
        <v>3</v>
      </c>
    </row>
    <row r="1083" spans="1:17" x14ac:dyDescent="0.35">
      <c r="A1083" t="s">
        <v>469</v>
      </c>
      <c r="B1083" t="s">
        <v>17</v>
      </c>
      <c r="C1083">
        <v>2019</v>
      </c>
      <c r="D1083">
        <v>8</v>
      </c>
      <c r="E1083">
        <v>2</v>
      </c>
      <c r="F1083" t="s">
        <v>66</v>
      </c>
      <c r="G1083">
        <v>3</v>
      </c>
      <c r="H1083">
        <v>39</v>
      </c>
      <c r="I1083">
        <v>5.2</v>
      </c>
      <c r="J1083">
        <v>800</v>
      </c>
      <c r="K1083">
        <v>100</v>
      </c>
      <c r="L1083">
        <v>0</v>
      </c>
      <c r="M1083">
        <v>0</v>
      </c>
      <c r="O1083">
        <v>0</v>
      </c>
      <c r="Q1083">
        <v>4</v>
      </c>
    </row>
    <row r="1084" spans="1:17" x14ac:dyDescent="0.35">
      <c r="A1084" t="s">
        <v>499</v>
      </c>
      <c r="B1084" t="s">
        <v>17</v>
      </c>
      <c r="C1084">
        <v>2020</v>
      </c>
      <c r="D1084">
        <v>8</v>
      </c>
      <c r="E1084">
        <v>5</v>
      </c>
      <c r="F1084" t="s">
        <v>78</v>
      </c>
      <c r="G1084">
        <v>3</v>
      </c>
      <c r="H1084">
        <v>41</v>
      </c>
      <c r="I1084">
        <v>10.9</v>
      </c>
      <c r="J1084">
        <v>0</v>
      </c>
      <c r="K1084">
        <v>0</v>
      </c>
      <c r="L1084">
        <v>0</v>
      </c>
      <c r="M1084">
        <v>0</v>
      </c>
      <c r="O1084">
        <v>0</v>
      </c>
      <c r="Q1084">
        <v>0</v>
      </c>
    </row>
    <row r="1085" spans="1:17" x14ac:dyDescent="0.35">
      <c r="A1085" t="s">
        <v>500</v>
      </c>
      <c r="B1085" t="s">
        <v>17</v>
      </c>
      <c r="C1085">
        <v>2020</v>
      </c>
      <c r="D1085">
        <v>8</v>
      </c>
      <c r="E1085">
        <v>5</v>
      </c>
      <c r="F1085" t="s">
        <v>78</v>
      </c>
      <c r="G1085">
        <v>4</v>
      </c>
      <c r="H1085">
        <v>19</v>
      </c>
      <c r="I1085">
        <v>3.4</v>
      </c>
      <c r="J1085">
        <v>0</v>
      </c>
      <c r="K1085">
        <v>0</v>
      </c>
      <c r="L1085">
        <v>0</v>
      </c>
      <c r="M1085">
        <v>0</v>
      </c>
      <c r="O1085">
        <v>0</v>
      </c>
      <c r="Q1085">
        <v>0</v>
      </c>
    </row>
    <row r="1086" spans="1:17" x14ac:dyDescent="0.35">
      <c r="A1086" t="s">
        <v>505</v>
      </c>
      <c r="B1086" t="s">
        <v>17</v>
      </c>
      <c r="C1086">
        <v>2020</v>
      </c>
      <c r="D1086">
        <v>8</v>
      </c>
      <c r="E1086">
        <v>5</v>
      </c>
      <c r="F1086" t="s">
        <v>78</v>
      </c>
      <c r="G1086">
        <v>9</v>
      </c>
      <c r="H1086">
        <v>42</v>
      </c>
      <c r="I1086">
        <v>12.3</v>
      </c>
      <c r="J1086">
        <v>0</v>
      </c>
      <c r="K1086">
        <v>0</v>
      </c>
      <c r="L1086">
        <v>0</v>
      </c>
      <c r="M1086">
        <v>0</v>
      </c>
      <c r="O1086">
        <v>0</v>
      </c>
      <c r="Q1086">
        <v>0</v>
      </c>
    </row>
    <row r="1087" spans="1:17" x14ac:dyDescent="0.35">
      <c r="A1087" t="s">
        <v>257</v>
      </c>
      <c r="B1087" t="s">
        <v>17</v>
      </c>
      <c r="C1087">
        <v>2019</v>
      </c>
      <c r="D1087">
        <v>4</v>
      </c>
      <c r="E1087">
        <v>5</v>
      </c>
      <c r="F1087" t="s">
        <v>18</v>
      </c>
      <c r="G1087">
        <v>5</v>
      </c>
      <c r="H1087">
        <v>35</v>
      </c>
      <c r="I1087">
        <v>7.5</v>
      </c>
      <c r="J1087">
        <v>840</v>
      </c>
      <c r="K1087">
        <v>100</v>
      </c>
      <c r="L1087">
        <v>0</v>
      </c>
      <c r="M1087">
        <v>0</v>
      </c>
      <c r="O1087">
        <v>0</v>
      </c>
      <c r="Q1087">
        <v>0</v>
      </c>
    </row>
    <row r="1088" spans="1:17" x14ac:dyDescent="0.35">
      <c r="A1088" t="s">
        <v>47</v>
      </c>
      <c r="B1088" t="s">
        <v>17</v>
      </c>
      <c r="C1088">
        <v>2019</v>
      </c>
      <c r="D1088">
        <v>1</v>
      </c>
      <c r="E1088">
        <v>3</v>
      </c>
      <c r="F1088" t="s">
        <v>44</v>
      </c>
      <c r="G1088">
        <v>3</v>
      </c>
      <c r="H1088">
        <v>51</v>
      </c>
      <c r="I1088">
        <v>13.4</v>
      </c>
      <c r="J1088">
        <v>850</v>
      </c>
      <c r="K1088">
        <v>100</v>
      </c>
      <c r="L1088">
        <v>0</v>
      </c>
      <c r="M1088">
        <v>0</v>
      </c>
      <c r="O1088">
        <v>0</v>
      </c>
      <c r="Q1088">
        <v>0</v>
      </c>
    </row>
    <row r="1089" spans="1:17" x14ac:dyDescent="0.35">
      <c r="A1089" t="s">
        <v>512</v>
      </c>
      <c r="B1089" t="s">
        <v>17</v>
      </c>
      <c r="C1089">
        <v>2020</v>
      </c>
      <c r="D1089">
        <v>8</v>
      </c>
      <c r="E1089">
        <v>6</v>
      </c>
      <c r="F1089" t="s">
        <v>55</v>
      </c>
      <c r="G1089">
        <v>6</v>
      </c>
      <c r="H1089">
        <v>52</v>
      </c>
      <c r="I1089">
        <v>19.600000000000001</v>
      </c>
      <c r="J1089">
        <v>0</v>
      </c>
      <c r="K1089">
        <v>0</v>
      </c>
      <c r="L1089">
        <v>0</v>
      </c>
      <c r="M1089">
        <v>0</v>
      </c>
      <c r="O1089">
        <v>0</v>
      </c>
      <c r="Q1089">
        <v>3</v>
      </c>
    </row>
    <row r="1090" spans="1:17" x14ac:dyDescent="0.35">
      <c r="A1090" t="s">
        <v>45</v>
      </c>
      <c r="B1090" t="s">
        <v>17</v>
      </c>
      <c r="C1090">
        <v>2019</v>
      </c>
      <c r="D1090">
        <v>1</v>
      </c>
      <c r="E1090">
        <v>3</v>
      </c>
      <c r="F1090" t="s">
        <v>44</v>
      </c>
      <c r="G1090">
        <v>1</v>
      </c>
      <c r="H1090">
        <v>43</v>
      </c>
      <c r="I1090">
        <v>9.8000000000000007</v>
      </c>
      <c r="J1090">
        <v>900</v>
      </c>
      <c r="K1090">
        <v>100</v>
      </c>
      <c r="L1090">
        <v>0</v>
      </c>
      <c r="M1090">
        <v>0</v>
      </c>
      <c r="O1090">
        <v>0</v>
      </c>
      <c r="Q1090">
        <v>0</v>
      </c>
    </row>
    <row r="1091" spans="1:17" x14ac:dyDescent="0.35">
      <c r="A1091" t="s">
        <v>400</v>
      </c>
      <c r="B1091" t="s">
        <v>17</v>
      </c>
      <c r="C1091">
        <v>2019</v>
      </c>
      <c r="D1091">
        <v>7</v>
      </c>
      <c r="E1091">
        <v>1</v>
      </c>
      <c r="F1091" t="s">
        <v>18</v>
      </c>
      <c r="G1091">
        <v>5</v>
      </c>
      <c r="H1091">
        <v>30</v>
      </c>
      <c r="I1091">
        <v>4.8</v>
      </c>
      <c r="J1091">
        <v>900</v>
      </c>
      <c r="K1091">
        <v>100</v>
      </c>
      <c r="L1091">
        <v>0</v>
      </c>
      <c r="M1091">
        <v>0</v>
      </c>
      <c r="O1091">
        <v>0</v>
      </c>
      <c r="Q1091">
        <v>0</v>
      </c>
    </row>
    <row r="1092" spans="1:17" x14ac:dyDescent="0.35">
      <c r="A1092" t="s">
        <v>433</v>
      </c>
      <c r="B1092" t="s">
        <v>17</v>
      </c>
      <c r="C1092">
        <v>2019</v>
      </c>
      <c r="D1092">
        <v>7</v>
      </c>
      <c r="E1092">
        <v>4</v>
      </c>
      <c r="F1092" t="s">
        <v>78</v>
      </c>
      <c r="G1092">
        <v>8</v>
      </c>
      <c r="H1092">
        <v>33</v>
      </c>
      <c r="I1092">
        <v>11</v>
      </c>
      <c r="J1092">
        <v>900</v>
      </c>
      <c r="K1092">
        <v>90</v>
      </c>
      <c r="L1092">
        <v>0</v>
      </c>
      <c r="M1092">
        <v>0</v>
      </c>
      <c r="O1092">
        <v>0</v>
      </c>
      <c r="Q1092">
        <v>0</v>
      </c>
    </row>
    <row r="1093" spans="1:17" x14ac:dyDescent="0.35">
      <c r="A1093" t="s">
        <v>524</v>
      </c>
      <c r="B1093" t="s">
        <v>17</v>
      </c>
      <c r="C1093">
        <v>2019</v>
      </c>
      <c r="D1093">
        <v>9</v>
      </c>
      <c r="E1093">
        <v>1</v>
      </c>
      <c r="F1093" t="s">
        <v>44</v>
      </c>
      <c r="G1093">
        <v>8</v>
      </c>
      <c r="H1093">
        <v>29</v>
      </c>
      <c r="I1093">
        <v>5.6</v>
      </c>
      <c r="J1093">
        <v>900</v>
      </c>
      <c r="K1093">
        <v>100</v>
      </c>
      <c r="L1093">
        <v>0</v>
      </c>
      <c r="M1093">
        <v>0</v>
      </c>
      <c r="O1093">
        <v>0</v>
      </c>
      <c r="Q1093">
        <v>0</v>
      </c>
    </row>
    <row r="1094" spans="1:17" x14ac:dyDescent="0.35">
      <c r="A1094" t="s">
        <v>62</v>
      </c>
      <c r="B1094" t="s">
        <v>17</v>
      </c>
      <c r="C1094">
        <v>2019</v>
      </c>
      <c r="D1094">
        <v>1</v>
      </c>
      <c r="E1094">
        <v>4</v>
      </c>
      <c r="F1094" t="s">
        <v>55</v>
      </c>
      <c r="G1094">
        <v>7</v>
      </c>
      <c r="H1094">
        <v>54</v>
      </c>
      <c r="I1094">
        <v>9.1999999999999993</v>
      </c>
      <c r="J1094">
        <v>930</v>
      </c>
      <c r="K1094">
        <v>100</v>
      </c>
      <c r="L1094">
        <v>0</v>
      </c>
      <c r="M1094">
        <v>0</v>
      </c>
      <c r="O1094">
        <v>0</v>
      </c>
      <c r="Q1094">
        <v>4</v>
      </c>
    </row>
    <row r="1095" spans="1:17" x14ac:dyDescent="0.35">
      <c r="A1095" t="s">
        <v>437</v>
      </c>
      <c r="B1095" t="s">
        <v>17</v>
      </c>
      <c r="C1095">
        <v>2019</v>
      </c>
      <c r="D1095">
        <v>7</v>
      </c>
      <c r="E1095">
        <v>5</v>
      </c>
      <c r="F1095" t="s">
        <v>55</v>
      </c>
      <c r="G1095">
        <v>2</v>
      </c>
      <c r="H1095">
        <v>58</v>
      </c>
      <c r="I1095">
        <v>7.7</v>
      </c>
      <c r="J1095">
        <v>930</v>
      </c>
      <c r="K1095">
        <v>100</v>
      </c>
      <c r="L1095">
        <v>0</v>
      </c>
      <c r="M1095">
        <v>0</v>
      </c>
      <c r="O1095">
        <v>0</v>
      </c>
      <c r="Q1095">
        <v>4</v>
      </c>
    </row>
    <row r="1096" spans="1:17" x14ac:dyDescent="0.35">
      <c r="A1096" t="s">
        <v>630</v>
      </c>
      <c r="B1096" t="s">
        <v>17</v>
      </c>
      <c r="C1096">
        <v>2018</v>
      </c>
      <c r="D1096">
        <v>10</v>
      </c>
      <c r="E1096">
        <v>6</v>
      </c>
      <c r="F1096" t="s">
        <v>18</v>
      </c>
      <c r="G1096">
        <v>3</v>
      </c>
      <c r="H1096">
        <v>0</v>
      </c>
      <c r="J1096">
        <v>950</v>
      </c>
      <c r="K1096">
        <v>100</v>
      </c>
      <c r="L1096">
        <v>2018</v>
      </c>
      <c r="M1096">
        <v>1</v>
      </c>
      <c r="O1096">
        <v>0</v>
      </c>
      <c r="Q1096">
        <v>0</v>
      </c>
    </row>
    <row r="1097" spans="1:17" x14ac:dyDescent="0.35">
      <c r="A1097" t="s">
        <v>63</v>
      </c>
      <c r="B1097" t="s">
        <v>17</v>
      </c>
      <c r="C1097">
        <v>2019</v>
      </c>
      <c r="D1097">
        <v>1</v>
      </c>
      <c r="E1097">
        <v>4</v>
      </c>
      <c r="F1097" t="s">
        <v>55</v>
      </c>
      <c r="G1097">
        <v>8</v>
      </c>
      <c r="H1097">
        <v>56</v>
      </c>
      <c r="I1097">
        <v>13.4</v>
      </c>
      <c r="J1097">
        <v>950</v>
      </c>
      <c r="K1097">
        <v>100</v>
      </c>
      <c r="L1097">
        <v>0</v>
      </c>
      <c r="M1097">
        <v>0</v>
      </c>
      <c r="O1097">
        <v>0</v>
      </c>
      <c r="Q1097">
        <v>2</v>
      </c>
    </row>
    <row r="1098" spans="1:17" x14ac:dyDescent="0.35">
      <c r="A1098" t="s">
        <v>532</v>
      </c>
      <c r="B1098" t="s">
        <v>17</v>
      </c>
      <c r="C1098">
        <v>2018</v>
      </c>
      <c r="D1098">
        <v>9</v>
      </c>
      <c r="E1098">
        <v>2</v>
      </c>
      <c r="F1098" t="s">
        <v>18</v>
      </c>
      <c r="G1098">
        <v>6</v>
      </c>
      <c r="H1098">
        <v>0</v>
      </c>
      <c r="J1098">
        <v>960</v>
      </c>
      <c r="K1098">
        <v>100</v>
      </c>
      <c r="L1098">
        <v>2018</v>
      </c>
      <c r="M1098">
        <v>1</v>
      </c>
      <c r="N1098" t="s">
        <v>21</v>
      </c>
      <c r="O1098">
        <v>0</v>
      </c>
      <c r="Q1098">
        <v>0</v>
      </c>
    </row>
    <row r="1099" spans="1:17" x14ac:dyDescent="0.35">
      <c r="A1099" t="s">
        <v>58</v>
      </c>
      <c r="B1099" t="s">
        <v>17</v>
      </c>
      <c r="C1099">
        <v>2019</v>
      </c>
      <c r="D1099">
        <v>1</v>
      </c>
      <c r="E1099">
        <v>4</v>
      </c>
      <c r="F1099" t="s">
        <v>55</v>
      </c>
      <c r="G1099">
        <v>3</v>
      </c>
      <c r="H1099">
        <v>46</v>
      </c>
      <c r="I1099">
        <v>10</v>
      </c>
      <c r="J1099">
        <v>1000</v>
      </c>
      <c r="K1099">
        <v>100</v>
      </c>
      <c r="L1099">
        <v>0</v>
      </c>
      <c r="M1099">
        <v>0</v>
      </c>
      <c r="O1099">
        <v>0</v>
      </c>
      <c r="Q1099">
        <v>3</v>
      </c>
    </row>
    <row r="1100" spans="1:17" x14ac:dyDescent="0.35">
      <c r="A1100" t="s">
        <v>92</v>
      </c>
      <c r="B1100" t="s">
        <v>17</v>
      </c>
      <c r="C1100">
        <v>2019</v>
      </c>
      <c r="D1100">
        <v>2</v>
      </c>
      <c r="E1100">
        <v>1</v>
      </c>
      <c r="F1100" t="s">
        <v>66</v>
      </c>
      <c r="G1100">
        <v>3</v>
      </c>
      <c r="H1100">
        <v>60</v>
      </c>
      <c r="I1100">
        <v>11.9</v>
      </c>
      <c r="J1100">
        <v>1000</v>
      </c>
      <c r="K1100">
        <v>100</v>
      </c>
      <c r="L1100">
        <v>0</v>
      </c>
      <c r="M1100">
        <v>0</v>
      </c>
      <c r="O1100">
        <v>0</v>
      </c>
      <c r="Q1100">
        <v>1</v>
      </c>
    </row>
    <row r="1101" spans="1:17" x14ac:dyDescent="0.35">
      <c r="A1101" t="s">
        <v>306</v>
      </c>
      <c r="B1101" t="s">
        <v>17</v>
      </c>
      <c r="C1101">
        <v>2019</v>
      </c>
      <c r="D1101">
        <v>5</v>
      </c>
      <c r="E1101">
        <v>4</v>
      </c>
      <c r="F1101" t="s">
        <v>66</v>
      </c>
      <c r="G1101">
        <v>2</v>
      </c>
      <c r="H1101">
        <v>41</v>
      </c>
      <c r="I1101">
        <v>6.4</v>
      </c>
      <c r="J1101">
        <v>1000</v>
      </c>
      <c r="K1101">
        <v>100</v>
      </c>
      <c r="L1101">
        <v>0</v>
      </c>
      <c r="M1101">
        <v>0</v>
      </c>
      <c r="O1101">
        <v>0</v>
      </c>
      <c r="Q1101">
        <v>4</v>
      </c>
    </row>
    <row r="1102" spans="1:17" x14ac:dyDescent="0.35">
      <c r="A1102" t="s">
        <v>513</v>
      </c>
      <c r="B1102" t="s">
        <v>17</v>
      </c>
      <c r="C1102">
        <v>2020</v>
      </c>
      <c r="D1102">
        <v>8</v>
      </c>
      <c r="E1102">
        <v>6</v>
      </c>
      <c r="F1102" t="s">
        <v>55</v>
      </c>
      <c r="G1102">
        <v>7</v>
      </c>
      <c r="H1102">
        <v>47</v>
      </c>
      <c r="I1102">
        <v>8.6</v>
      </c>
      <c r="J1102">
        <v>0</v>
      </c>
      <c r="K1102">
        <v>0</v>
      </c>
      <c r="L1102">
        <v>0</v>
      </c>
      <c r="M1102">
        <v>0</v>
      </c>
      <c r="O1102">
        <v>0</v>
      </c>
      <c r="Q1102">
        <v>4</v>
      </c>
    </row>
    <row r="1103" spans="1:17" x14ac:dyDescent="0.35">
      <c r="A1103" t="s">
        <v>516</v>
      </c>
      <c r="B1103" t="s">
        <v>17</v>
      </c>
      <c r="C1103">
        <v>2020</v>
      </c>
      <c r="D1103">
        <v>8</v>
      </c>
      <c r="E1103">
        <v>6</v>
      </c>
      <c r="F1103" t="s">
        <v>55</v>
      </c>
      <c r="G1103">
        <v>10</v>
      </c>
      <c r="H1103">
        <v>50</v>
      </c>
      <c r="I1103">
        <v>13.5</v>
      </c>
      <c r="J1103">
        <v>0</v>
      </c>
      <c r="K1103">
        <v>0</v>
      </c>
      <c r="L1103">
        <v>0</v>
      </c>
      <c r="M1103">
        <v>0</v>
      </c>
      <c r="O1103">
        <v>0</v>
      </c>
      <c r="Q1103">
        <v>0</v>
      </c>
    </row>
    <row r="1104" spans="1:17" x14ac:dyDescent="0.35">
      <c r="A1104" t="s">
        <v>528</v>
      </c>
      <c r="B1104" t="s">
        <v>17</v>
      </c>
      <c r="C1104">
        <v>2020</v>
      </c>
      <c r="D1104">
        <v>9</v>
      </c>
      <c r="E1104">
        <v>2</v>
      </c>
      <c r="F1104" t="s">
        <v>18</v>
      </c>
      <c r="G1104">
        <v>2</v>
      </c>
      <c r="H1104">
        <v>47</v>
      </c>
      <c r="I1104">
        <v>8.8000000000000007</v>
      </c>
      <c r="J1104">
        <v>0</v>
      </c>
      <c r="K1104">
        <v>0</v>
      </c>
      <c r="L1104">
        <v>0</v>
      </c>
      <c r="M1104">
        <v>0</v>
      </c>
      <c r="O1104">
        <v>0</v>
      </c>
      <c r="Q1104">
        <v>0</v>
      </c>
    </row>
    <row r="1105" spans="1:19" x14ac:dyDescent="0.35">
      <c r="A1105" t="s">
        <v>547</v>
      </c>
      <c r="B1105" t="s">
        <v>17</v>
      </c>
      <c r="C1105">
        <v>2020</v>
      </c>
      <c r="D1105">
        <v>9</v>
      </c>
      <c r="E1105">
        <v>4</v>
      </c>
      <c r="F1105" t="s">
        <v>32</v>
      </c>
      <c r="G1105">
        <v>1</v>
      </c>
      <c r="H1105">
        <v>53</v>
      </c>
      <c r="I1105">
        <v>124</v>
      </c>
      <c r="J1105">
        <v>0</v>
      </c>
      <c r="K1105">
        <v>0</v>
      </c>
      <c r="L1105">
        <v>0</v>
      </c>
      <c r="M1105">
        <v>0</v>
      </c>
      <c r="O1105">
        <v>0</v>
      </c>
      <c r="Q1105">
        <v>0</v>
      </c>
    </row>
    <row r="1106" spans="1:19" x14ac:dyDescent="0.35">
      <c r="A1106" t="s">
        <v>548</v>
      </c>
      <c r="B1106" t="s">
        <v>17</v>
      </c>
      <c r="C1106">
        <v>2020</v>
      </c>
      <c r="D1106">
        <v>9</v>
      </c>
      <c r="E1106">
        <v>4</v>
      </c>
      <c r="F1106" t="s">
        <v>32</v>
      </c>
      <c r="G1106">
        <v>2</v>
      </c>
      <c r="H1106">
        <v>63</v>
      </c>
      <c r="I1106">
        <v>17.100000000000001</v>
      </c>
      <c r="J1106">
        <v>0</v>
      </c>
      <c r="K1106">
        <v>0</v>
      </c>
      <c r="L1106">
        <v>0</v>
      </c>
      <c r="M1106">
        <v>0</v>
      </c>
      <c r="O1106">
        <v>0</v>
      </c>
      <c r="Q1106">
        <v>0</v>
      </c>
    </row>
    <row r="1107" spans="1:19" x14ac:dyDescent="0.35">
      <c r="A1107" t="s">
        <v>551</v>
      </c>
      <c r="B1107" t="s">
        <v>17</v>
      </c>
      <c r="C1107">
        <v>2020</v>
      </c>
      <c r="D1107">
        <v>9</v>
      </c>
      <c r="E1107">
        <v>4</v>
      </c>
      <c r="F1107" t="s">
        <v>32</v>
      </c>
      <c r="G1107">
        <v>5</v>
      </c>
      <c r="H1107">
        <v>69</v>
      </c>
      <c r="I1107">
        <v>11</v>
      </c>
      <c r="J1107">
        <v>0</v>
      </c>
      <c r="K1107">
        <v>0</v>
      </c>
      <c r="L1107">
        <v>0</v>
      </c>
      <c r="M1107">
        <v>0</v>
      </c>
      <c r="O1107">
        <v>0</v>
      </c>
      <c r="Q1107">
        <v>0</v>
      </c>
    </row>
    <row r="1108" spans="1:19" x14ac:dyDescent="0.35">
      <c r="A1108" t="s">
        <v>554</v>
      </c>
      <c r="B1108" t="s">
        <v>17</v>
      </c>
      <c r="C1108">
        <v>2020</v>
      </c>
      <c r="D1108">
        <v>9</v>
      </c>
      <c r="E1108">
        <v>4</v>
      </c>
      <c r="F1108" t="s">
        <v>32</v>
      </c>
      <c r="G1108">
        <v>8</v>
      </c>
      <c r="H1108">
        <v>57</v>
      </c>
      <c r="I1108">
        <v>10.5</v>
      </c>
      <c r="J1108">
        <v>0</v>
      </c>
      <c r="K1108">
        <v>0</v>
      </c>
      <c r="L1108">
        <v>0</v>
      </c>
      <c r="M1108">
        <v>0</v>
      </c>
      <c r="O1108">
        <v>0</v>
      </c>
      <c r="Q1108">
        <v>0</v>
      </c>
    </row>
    <row r="1109" spans="1:19" x14ac:dyDescent="0.35">
      <c r="A1109" t="s">
        <v>475</v>
      </c>
      <c r="B1109" t="s">
        <v>17</v>
      </c>
      <c r="C1109">
        <v>2019</v>
      </c>
      <c r="D1109">
        <v>8</v>
      </c>
      <c r="E1109">
        <v>2</v>
      </c>
      <c r="F1109" t="s">
        <v>66</v>
      </c>
      <c r="G1109">
        <v>9</v>
      </c>
      <c r="H1109">
        <v>85</v>
      </c>
      <c r="I1109">
        <v>11.7</v>
      </c>
      <c r="J1109">
        <v>1050</v>
      </c>
      <c r="K1109">
        <v>100</v>
      </c>
      <c r="L1109">
        <v>0</v>
      </c>
      <c r="M1109">
        <v>0</v>
      </c>
      <c r="O1109">
        <v>0</v>
      </c>
      <c r="Q1109">
        <v>2</v>
      </c>
    </row>
    <row r="1110" spans="1:19" x14ac:dyDescent="0.35">
      <c r="A1110" t="s">
        <v>140</v>
      </c>
      <c r="B1110" t="s">
        <v>17</v>
      </c>
      <c r="C1110">
        <v>2019</v>
      </c>
      <c r="D1110">
        <v>2</v>
      </c>
      <c r="E1110">
        <v>6</v>
      </c>
      <c r="F1110" t="s">
        <v>18</v>
      </c>
      <c r="G1110">
        <v>1</v>
      </c>
      <c r="H1110">
        <v>57</v>
      </c>
      <c r="I1110">
        <v>10.7</v>
      </c>
      <c r="J1110">
        <v>1100</v>
      </c>
      <c r="K1110">
        <v>100</v>
      </c>
      <c r="L1110">
        <v>0</v>
      </c>
      <c r="M1110">
        <v>0</v>
      </c>
      <c r="O1110">
        <v>0</v>
      </c>
      <c r="Q1110">
        <v>0</v>
      </c>
    </row>
    <row r="1111" spans="1:19" x14ac:dyDescent="0.35">
      <c r="A1111" t="s">
        <v>446</v>
      </c>
      <c r="B1111" t="s">
        <v>17</v>
      </c>
      <c r="C1111">
        <v>2019</v>
      </c>
      <c r="D1111">
        <v>7</v>
      </c>
      <c r="E1111">
        <v>6</v>
      </c>
      <c r="F1111" t="s">
        <v>44</v>
      </c>
      <c r="G1111">
        <v>1</v>
      </c>
      <c r="H1111">
        <v>30</v>
      </c>
      <c r="I1111">
        <v>6.1</v>
      </c>
      <c r="J1111">
        <v>1100</v>
      </c>
      <c r="K1111">
        <v>100</v>
      </c>
      <c r="L1111">
        <v>0</v>
      </c>
      <c r="M1111">
        <v>0</v>
      </c>
      <c r="O1111">
        <v>0</v>
      </c>
      <c r="Q1111">
        <v>0</v>
      </c>
    </row>
    <row r="1112" spans="1:19" x14ac:dyDescent="0.35">
      <c r="A1112" t="s">
        <v>557</v>
      </c>
      <c r="B1112" t="s">
        <v>17</v>
      </c>
      <c r="C1112">
        <v>2020</v>
      </c>
      <c r="D1112">
        <v>9</v>
      </c>
      <c r="E1112">
        <v>5</v>
      </c>
      <c r="F1112" t="s">
        <v>78</v>
      </c>
      <c r="G1112">
        <v>1</v>
      </c>
      <c r="H1112">
        <v>69</v>
      </c>
      <c r="I1112">
        <v>24.8</v>
      </c>
      <c r="J1112">
        <v>0</v>
      </c>
      <c r="K1112">
        <v>0</v>
      </c>
      <c r="L1112">
        <v>0</v>
      </c>
      <c r="M1112">
        <v>0</v>
      </c>
      <c r="O1112">
        <v>0</v>
      </c>
      <c r="Q1112">
        <v>0</v>
      </c>
    </row>
    <row r="1113" spans="1:19" x14ac:dyDescent="0.35">
      <c r="A1113" t="s">
        <v>145</v>
      </c>
      <c r="B1113" t="s">
        <v>17</v>
      </c>
      <c r="C1113">
        <v>2018</v>
      </c>
      <c r="D1113">
        <v>2</v>
      </c>
      <c r="E1113">
        <v>6</v>
      </c>
      <c r="F1113" t="s">
        <v>18</v>
      </c>
      <c r="G1113">
        <v>6</v>
      </c>
      <c r="H1113">
        <v>33</v>
      </c>
      <c r="I1113">
        <v>5.8</v>
      </c>
      <c r="J1113">
        <v>1200</v>
      </c>
      <c r="K1113">
        <v>90</v>
      </c>
      <c r="L1113">
        <v>0</v>
      </c>
      <c r="M1113">
        <v>0</v>
      </c>
      <c r="O1113">
        <v>0</v>
      </c>
      <c r="Q1113">
        <v>0</v>
      </c>
      <c r="S1113" t="s">
        <v>645</v>
      </c>
    </row>
    <row r="1114" spans="1:19" x14ac:dyDescent="0.35">
      <c r="A1114" t="s">
        <v>19</v>
      </c>
      <c r="B1114" t="s">
        <v>17</v>
      </c>
      <c r="C1114">
        <v>2019</v>
      </c>
      <c r="D1114">
        <v>1</v>
      </c>
      <c r="E1114">
        <v>1</v>
      </c>
      <c r="F1114" t="s">
        <v>18</v>
      </c>
      <c r="G1114">
        <v>1</v>
      </c>
      <c r="H1114">
        <v>56</v>
      </c>
      <c r="I1114">
        <v>13.9</v>
      </c>
      <c r="J1114">
        <v>1200</v>
      </c>
      <c r="K1114">
        <v>100</v>
      </c>
      <c r="L1114">
        <v>0</v>
      </c>
      <c r="M1114">
        <v>0</v>
      </c>
      <c r="O1114">
        <v>0</v>
      </c>
      <c r="Q1114">
        <v>0</v>
      </c>
    </row>
    <row r="1115" spans="1:19" x14ac:dyDescent="0.35">
      <c r="A1115" t="s">
        <v>495</v>
      </c>
      <c r="B1115" t="s">
        <v>17</v>
      </c>
      <c r="C1115">
        <v>2019</v>
      </c>
      <c r="D1115">
        <v>8</v>
      </c>
      <c r="E1115">
        <v>4</v>
      </c>
      <c r="F1115" t="s">
        <v>18</v>
      </c>
      <c r="G1115">
        <v>9</v>
      </c>
      <c r="H1115">
        <v>42</v>
      </c>
      <c r="I1115">
        <v>6.3</v>
      </c>
      <c r="J1115">
        <v>1200</v>
      </c>
      <c r="K1115">
        <v>100</v>
      </c>
      <c r="L1115">
        <v>0</v>
      </c>
      <c r="M1115">
        <v>0</v>
      </c>
      <c r="O1115">
        <v>0</v>
      </c>
      <c r="Q1115">
        <v>0</v>
      </c>
    </row>
    <row r="1116" spans="1:19" x14ac:dyDescent="0.35">
      <c r="A1116" t="s">
        <v>560</v>
      </c>
      <c r="B1116" t="s">
        <v>17</v>
      </c>
      <c r="C1116">
        <v>2020</v>
      </c>
      <c r="D1116">
        <v>9</v>
      </c>
      <c r="E1116">
        <v>5</v>
      </c>
      <c r="F1116" t="s">
        <v>78</v>
      </c>
      <c r="G1116">
        <v>4</v>
      </c>
      <c r="H1116">
        <v>65</v>
      </c>
      <c r="I1116">
        <v>16.5</v>
      </c>
      <c r="J1116">
        <v>0</v>
      </c>
      <c r="K1116">
        <v>0</v>
      </c>
      <c r="L1116">
        <v>0</v>
      </c>
      <c r="M1116">
        <v>0</v>
      </c>
      <c r="O1116">
        <v>0</v>
      </c>
      <c r="Q1116">
        <v>0</v>
      </c>
    </row>
    <row r="1117" spans="1:19" x14ac:dyDescent="0.35">
      <c r="A1117" t="s">
        <v>561</v>
      </c>
      <c r="B1117" t="s">
        <v>17</v>
      </c>
      <c r="C1117">
        <v>2020</v>
      </c>
      <c r="D1117">
        <v>9</v>
      </c>
      <c r="E1117">
        <v>5</v>
      </c>
      <c r="F1117" t="s">
        <v>78</v>
      </c>
      <c r="G1117">
        <v>5</v>
      </c>
      <c r="H1117">
        <v>83</v>
      </c>
      <c r="I1117">
        <v>18.5</v>
      </c>
      <c r="J1117">
        <v>0</v>
      </c>
      <c r="K1117">
        <v>0</v>
      </c>
      <c r="L1117">
        <v>0</v>
      </c>
      <c r="M1117">
        <v>0</v>
      </c>
      <c r="O1117">
        <v>0</v>
      </c>
      <c r="Q1117">
        <v>0</v>
      </c>
    </row>
    <row r="1118" spans="1:19" x14ac:dyDescent="0.35">
      <c r="A1118" t="s">
        <v>562</v>
      </c>
      <c r="B1118" t="s">
        <v>17</v>
      </c>
      <c r="C1118">
        <v>2020</v>
      </c>
      <c r="D1118">
        <v>9</v>
      </c>
      <c r="E1118">
        <v>5</v>
      </c>
      <c r="F1118" t="s">
        <v>78</v>
      </c>
      <c r="G1118">
        <v>6</v>
      </c>
      <c r="H1118">
        <v>62</v>
      </c>
      <c r="I1118">
        <v>19.8</v>
      </c>
      <c r="J1118">
        <v>0</v>
      </c>
      <c r="K1118">
        <v>0</v>
      </c>
      <c r="L1118">
        <v>0</v>
      </c>
      <c r="M1118">
        <v>0</v>
      </c>
      <c r="O1118">
        <v>0</v>
      </c>
      <c r="Q1118">
        <v>0</v>
      </c>
    </row>
    <row r="1119" spans="1:19" x14ac:dyDescent="0.35">
      <c r="A1119" t="s">
        <v>573</v>
      </c>
      <c r="B1119" t="s">
        <v>17</v>
      </c>
      <c r="C1119">
        <v>2020</v>
      </c>
      <c r="D1119">
        <v>9</v>
      </c>
      <c r="E1119">
        <v>6</v>
      </c>
      <c r="F1119" t="s">
        <v>55</v>
      </c>
      <c r="G1119">
        <v>7</v>
      </c>
      <c r="H1119">
        <v>53</v>
      </c>
      <c r="I1119">
        <v>11.7</v>
      </c>
      <c r="J1119">
        <v>0</v>
      </c>
      <c r="K1119">
        <v>0</v>
      </c>
      <c r="L1119">
        <v>0</v>
      </c>
      <c r="M1119">
        <v>0</v>
      </c>
      <c r="O1119">
        <v>0</v>
      </c>
      <c r="Q1119">
        <v>3</v>
      </c>
    </row>
    <row r="1120" spans="1:19" x14ac:dyDescent="0.35">
      <c r="A1120" t="s">
        <v>579</v>
      </c>
      <c r="B1120" t="s">
        <v>17</v>
      </c>
      <c r="C1120">
        <v>2020</v>
      </c>
      <c r="D1120">
        <v>10</v>
      </c>
      <c r="E1120">
        <v>1</v>
      </c>
      <c r="F1120" t="s">
        <v>32</v>
      </c>
      <c r="G1120">
        <v>3</v>
      </c>
      <c r="H1120">
        <v>50</v>
      </c>
      <c r="I1120">
        <v>7.4</v>
      </c>
      <c r="J1120">
        <v>0</v>
      </c>
      <c r="K1120">
        <v>0</v>
      </c>
      <c r="L1120">
        <v>0</v>
      </c>
      <c r="M1120">
        <v>0</v>
      </c>
      <c r="O1120">
        <v>0</v>
      </c>
      <c r="Q1120">
        <v>0</v>
      </c>
    </row>
    <row r="1121" spans="1:17" x14ac:dyDescent="0.35">
      <c r="A1121" t="s">
        <v>491</v>
      </c>
      <c r="B1121" t="s">
        <v>17</v>
      </c>
      <c r="C1121">
        <v>2019</v>
      </c>
      <c r="D1121">
        <v>8</v>
      </c>
      <c r="E1121">
        <v>4</v>
      </c>
      <c r="F1121" t="s">
        <v>18</v>
      </c>
      <c r="G1121">
        <v>5</v>
      </c>
      <c r="H1121">
        <v>44</v>
      </c>
      <c r="I1121">
        <v>6.5</v>
      </c>
      <c r="J1121">
        <v>1300</v>
      </c>
      <c r="K1121">
        <v>100</v>
      </c>
      <c r="L1121">
        <v>0</v>
      </c>
      <c r="M1121">
        <v>0</v>
      </c>
      <c r="O1121">
        <v>0</v>
      </c>
      <c r="Q1121">
        <v>0</v>
      </c>
    </row>
    <row r="1122" spans="1:17" x14ac:dyDescent="0.35">
      <c r="A1122" t="s">
        <v>533</v>
      </c>
      <c r="B1122" t="s">
        <v>17</v>
      </c>
      <c r="C1122">
        <v>2019</v>
      </c>
      <c r="D1122">
        <v>9</v>
      </c>
      <c r="E1122">
        <v>2</v>
      </c>
      <c r="F1122" t="s">
        <v>18</v>
      </c>
      <c r="G1122">
        <v>7</v>
      </c>
      <c r="H1122">
        <v>56</v>
      </c>
      <c r="I1122">
        <v>6.9</v>
      </c>
      <c r="J1122">
        <v>1300</v>
      </c>
      <c r="K1122">
        <v>100</v>
      </c>
      <c r="L1122">
        <v>0</v>
      </c>
      <c r="M1122">
        <v>0</v>
      </c>
      <c r="O1122">
        <v>0</v>
      </c>
      <c r="Q1122">
        <v>0</v>
      </c>
    </row>
    <row r="1123" spans="1:17" x14ac:dyDescent="0.35">
      <c r="A1123" t="s">
        <v>583</v>
      </c>
      <c r="B1123" t="s">
        <v>17</v>
      </c>
      <c r="C1123">
        <v>2020</v>
      </c>
      <c r="D1123">
        <v>10</v>
      </c>
      <c r="E1123">
        <v>1</v>
      </c>
      <c r="F1123" t="s">
        <v>32</v>
      </c>
      <c r="G1123">
        <v>7</v>
      </c>
      <c r="H1123">
        <v>60</v>
      </c>
      <c r="I1123">
        <v>10.9</v>
      </c>
      <c r="J1123">
        <v>0</v>
      </c>
      <c r="K1123">
        <v>0</v>
      </c>
      <c r="L1123">
        <v>0</v>
      </c>
      <c r="M1123">
        <v>0</v>
      </c>
      <c r="O1123">
        <v>0</v>
      </c>
      <c r="Q1123">
        <v>0</v>
      </c>
    </row>
    <row r="1124" spans="1:17" x14ac:dyDescent="0.35">
      <c r="A1124" t="s">
        <v>295</v>
      </c>
      <c r="B1124" t="s">
        <v>17</v>
      </c>
      <c r="C1124">
        <v>2018</v>
      </c>
      <c r="D1124">
        <v>5</v>
      </c>
      <c r="E1124">
        <v>3</v>
      </c>
      <c r="F1124" t="s">
        <v>18</v>
      </c>
      <c r="G1124">
        <v>2</v>
      </c>
      <c r="H1124">
        <v>0</v>
      </c>
      <c r="J1124">
        <v>1500</v>
      </c>
      <c r="K1124">
        <v>100</v>
      </c>
      <c r="L1124">
        <v>2018</v>
      </c>
      <c r="M1124">
        <v>1</v>
      </c>
      <c r="O1124">
        <v>0</v>
      </c>
      <c r="Q1124">
        <v>0</v>
      </c>
    </row>
    <row r="1125" spans="1:17" x14ac:dyDescent="0.35">
      <c r="A1125" t="s">
        <v>51</v>
      </c>
      <c r="B1125" t="s">
        <v>17</v>
      </c>
      <c r="C1125">
        <v>2019</v>
      </c>
      <c r="D1125">
        <v>1</v>
      </c>
      <c r="E1125">
        <v>3</v>
      </c>
      <c r="F1125" t="s">
        <v>44</v>
      </c>
      <c r="G1125">
        <v>7</v>
      </c>
      <c r="H1125">
        <v>0</v>
      </c>
      <c r="J1125">
        <v>1500</v>
      </c>
      <c r="K1125">
        <v>100</v>
      </c>
      <c r="L1125">
        <v>2019</v>
      </c>
      <c r="M1125">
        <v>1</v>
      </c>
      <c r="O1125">
        <v>0</v>
      </c>
      <c r="P1125" t="s">
        <v>638</v>
      </c>
      <c r="Q1125">
        <v>0</v>
      </c>
    </row>
    <row r="1126" spans="1:17" x14ac:dyDescent="0.35">
      <c r="A1126" t="s">
        <v>69</v>
      </c>
      <c r="B1126" t="s">
        <v>17</v>
      </c>
      <c r="C1126">
        <v>2019</v>
      </c>
      <c r="D1126">
        <v>1</v>
      </c>
      <c r="E1126">
        <v>5</v>
      </c>
      <c r="F1126" t="s">
        <v>66</v>
      </c>
      <c r="G1126">
        <v>3</v>
      </c>
      <c r="H1126">
        <v>27</v>
      </c>
      <c r="I1126">
        <v>5</v>
      </c>
      <c r="J1126">
        <v>1500</v>
      </c>
      <c r="K1126">
        <v>100</v>
      </c>
      <c r="L1126">
        <v>0</v>
      </c>
      <c r="M1126">
        <v>0</v>
      </c>
      <c r="O1126">
        <v>0</v>
      </c>
      <c r="Q1126">
        <v>4</v>
      </c>
    </row>
    <row r="1127" spans="1:17" x14ac:dyDescent="0.35">
      <c r="A1127" t="s">
        <v>494</v>
      </c>
      <c r="B1127" t="s">
        <v>17</v>
      </c>
      <c r="C1127">
        <v>2019</v>
      </c>
      <c r="D1127">
        <v>8</v>
      </c>
      <c r="E1127">
        <v>4</v>
      </c>
      <c r="F1127" t="s">
        <v>18</v>
      </c>
      <c r="G1127">
        <v>8</v>
      </c>
      <c r="H1127">
        <v>38</v>
      </c>
      <c r="I1127">
        <v>8</v>
      </c>
      <c r="J1127">
        <v>1500</v>
      </c>
      <c r="K1127">
        <v>100</v>
      </c>
      <c r="L1127">
        <v>0</v>
      </c>
      <c r="M1127">
        <v>0</v>
      </c>
      <c r="O1127">
        <v>0</v>
      </c>
      <c r="Q1127">
        <v>0</v>
      </c>
    </row>
    <row r="1128" spans="1:17" x14ac:dyDescent="0.35">
      <c r="A1128" t="s">
        <v>521</v>
      </c>
      <c r="B1128" t="s">
        <v>17</v>
      </c>
      <c r="C1128">
        <v>2019</v>
      </c>
      <c r="D1128">
        <v>9</v>
      </c>
      <c r="E1128">
        <v>1</v>
      </c>
      <c r="F1128" t="s">
        <v>44</v>
      </c>
      <c r="G1128">
        <v>5</v>
      </c>
      <c r="H1128">
        <v>37</v>
      </c>
      <c r="I1128">
        <v>7.3</v>
      </c>
      <c r="J1128">
        <v>1500</v>
      </c>
      <c r="K1128">
        <v>100</v>
      </c>
      <c r="L1128">
        <v>0</v>
      </c>
      <c r="M1128">
        <v>0</v>
      </c>
      <c r="O1128">
        <v>0</v>
      </c>
      <c r="Q1128">
        <v>0</v>
      </c>
    </row>
    <row r="1129" spans="1:17" x14ac:dyDescent="0.35">
      <c r="A1129" t="s">
        <v>585</v>
      </c>
      <c r="B1129" t="s">
        <v>17</v>
      </c>
      <c r="C1129">
        <v>2020</v>
      </c>
      <c r="D1129">
        <v>10</v>
      </c>
      <c r="E1129">
        <v>1</v>
      </c>
      <c r="F1129" t="s">
        <v>32</v>
      </c>
      <c r="G1129">
        <v>9</v>
      </c>
      <c r="H1129">
        <v>84</v>
      </c>
      <c r="I1129">
        <v>15.5</v>
      </c>
      <c r="J1129">
        <v>0</v>
      </c>
      <c r="K1129">
        <v>0</v>
      </c>
      <c r="L1129">
        <v>0</v>
      </c>
      <c r="M1129">
        <v>0</v>
      </c>
      <c r="O1129">
        <v>0</v>
      </c>
      <c r="Q1129">
        <v>0</v>
      </c>
    </row>
    <row r="1130" spans="1:17" x14ac:dyDescent="0.35">
      <c r="A1130" t="s">
        <v>586</v>
      </c>
      <c r="B1130" t="s">
        <v>17</v>
      </c>
      <c r="C1130">
        <v>2020</v>
      </c>
      <c r="D1130">
        <v>10</v>
      </c>
      <c r="E1130">
        <v>1</v>
      </c>
      <c r="F1130" t="s">
        <v>32</v>
      </c>
      <c r="G1130">
        <v>10</v>
      </c>
      <c r="H1130">
        <v>59</v>
      </c>
      <c r="I1130">
        <v>12.6</v>
      </c>
      <c r="J1130">
        <v>0</v>
      </c>
      <c r="K1130">
        <v>0</v>
      </c>
      <c r="L1130">
        <v>0</v>
      </c>
      <c r="M1130">
        <v>0</v>
      </c>
      <c r="O1130">
        <v>0</v>
      </c>
      <c r="Q1130">
        <v>0</v>
      </c>
    </row>
    <row r="1131" spans="1:17" x14ac:dyDescent="0.35">
      <c r="A1131" t="s">
        <v>592</v>
      </c>
      <c r="B1131" t="s">
        <v>17</v>
      </c>
      <c r="C1131">
        <v>2020</v>
      </c>
      <c r="D1131">
        <v>10</v>
      </c>
      <c r="E1131">
        <v>2</v>
      </c>
      <c r="F1131" t="s">
        <v>44</v>
      </c>
      <c r="G1131">
        <v>5</v>
      </c>
      <c r="H1131">
        <v>67</v>
      </c>
      <c r="I1131">
        <v>12.7</v>
      </c>
      <c r="J1131">
        <v>0</v>
      </c>
      <c r="K1131">
        <v>0</v>
      </c>
      <c r="L1131">
        <v>0</v>
      </c>
      <c r="M1131">
        <v>0</v>
      </c>
      <c r="O1131">
        <v>0</v>
      </c>
      <c r="P1131" t="s">
        <v>641</v>
      </c>
      <c r="Q1131">
        <v>0</v>
      </c>
    </row>
    <row r="1132" spans="1:17" x14ac:dyDescent="0.35">
      <c r="A1132" t="s">
        <v>593</v>
      </c>
      <c r="B1132" t="s">
        <v>17</v>
      </c>
      <c r="C1132">
        <v>2020</v>
      </c>
      <c r="D1132">
        <v>10</v>
      </c>
      <c r="E1132">
        <v>2</v>
      </c>
      <c r="F1132" t="s">
        <v>44</v>
      </c>
      <c r="G1132">
        <v>6</v>
      </c>
      <c r="H1132">
        <v>44</v>
      </c>
      <c r="I1132">
        <v>6.3</v>
      </c>
      <c r="J1132">
        <v>0</v>
      </c>
      <c r="K1132">
        <v>0</v>
      </c>
      <c r="L1132">
        <v>0</v>
      </c>
      <c r="M1132">
        <v>0</v>
      </c>
      <c r="O1132">
        <v>0</v>
      </c>
      <c r="P1132" t="s">
        <v>640</v>
      </c>
      <c r="Q1132">
        <v>0</v>
      </c>
    </row>
    <row r="1133" spans="1:17" x14ac:dyDescent="0.35">
      <c r="A1133" t="s">
        <v>595</v>
      </c>
      <c r="B1133" t="s">
        <v>17</v>
      </c>
      <c r="C1133">
        <v>2020</v>
      </c>
      <c r="D1133">
        <v>10</v>
      </c>
      <c r="E1133">
        <v>2</v>
      </c>
      <c r="F1133" t="s">
        <v>44</v>
      </c>
      <c r="G1133">
        <v>8</v>
      </c>
      <c r="H1133">
        <v>68</v>
      </c>
      <c r="I1133">
        <v>13.7</v>
      </c>
      <c r="J1133">
        <v>0</v>
      </c>
      <c r="K1133">
        <v>0</v>
      </c>
      <c r="L1133">
        <v>0</v>
      </c>
      <c r="M1133">
        <v>0</v>
      </c>
      <c r="O1133">
        <v>0</v>
      </c>
      <c r="P1133" t="s">
        <v>640</v>
      </c>
      <c r="Q1133">
        <v>0</v>
      </c>
    </row>
    <row r="1134" spans="1:17" x14ac:dyDescent="0.35">
      <c r="A1134" t="s">
        <v>597</v>
      </c>
      <c r="B1134" t="s">
        <v>17</v>
      </c>
      <c r="C1134">
        <v>2020</v>
      </c>
      <c r="D1134">
        <v>10</v>
      </c>
      <c r="E1134">
        <v>2</v>
      </c>
      <c r="F1134" t="s">
        <v>44</v>
      </c>
      <c r="G1134">
        <v>10</v>
      </c>
      <c r="H1134">
        <v>48</v>
      </c>
      <c r="I1134">
        <v>9.1</v>
      </c>
      <c r="J1134">
        <v>0</v>
      </c>
      <c r="K1134">
        <v>0</v>
      </c>
      <c r="L1134">
        <v>0</v>
      </c>
      <c r="M1134">
        <v>0</v>
      </c>
      <c r="N1134" t="s">
        <v>38</v>
      </c>
      <c r="O1134">
        <v>0</v>
      </c>
      <c r="P1134" t="s">
        <v>641</v>
      </c>
      <c r="Q1134">
        <v>0</v>
      </c>
    </row>
    <row r="1135" spans="1:17" x14ac:dyDescent="0.35">
      <c r="A1135" t="s">
        <v>601</v>
      </c>
      <c r="B1135" t="s">
        <v>17</v>
      </c>
      <c r="C1135">
        <v>2020</v>
      </c>
      <c r="D1135">
        <v>10</v>
      </c>
      <c r="E1135">
        <v>3</v>
      </c>
      <c r="F1135" t="s">
        <v>66</v>
      </c>
      <c r="G1135">
        <v>4</v>
      </c>
      <c r="H1135">
        <v>73</v>
      </c>
      <c r="I1135">
        <v>7.5</v>
      </c>
      <c r="J1135">
        <v>0</v>
      </c>
      <c r="K1135">
        <v>0</v>
      </c>
      <c r="L1135">
        <v>0</v>
      </c>
      <c r="M1135">
        <v>0</v>
      </c>
      <c r="O1135">
        <v>0</v>
      </c>
      <c r="Q1135">
        <v>4</v>
      </c>
    </row>
    <row r="1136" spans="1:17" x14ac:dyDescent="0.35">
      <c r="A1136" t="s">
        <v>602</v>
      </c>
      <c r="B1136" t="s">
        <v>17</v>
      </c>
      <c r="C1136">
        <v>2020</v>
      </c>
      <c r="D1136">
        <v>10</v>
      </c>
      <c r="E1136">
        <v>3</v>
      </c>
      <c r="F1136" t="s">
        <v>66</v>
      </c>
      <c r="G1136">
        <v>5</v>
      </c>
      <c r="H1136">
        <v>74</v>
      </c>
      <c r="I1136">
        <v>11.7</v>
      </c>
      <c r="J1136">
        <v>0</v>
      </c>
      <c r="K1136">
        <v>0</v>
      </c>
      <c r="L1136">
        <v>0</v>
      </c>
      <c r="M1136">
        <v>0</v>
      </c>
      <c r="O1136">
        <v>0</v>
      </c>
      <c r="Q1136">
        <v>4</v>
      </c>
    </row>
    <row r="1137" spans="1:17" x14ac:dyDescent="0.35">
      <c r="A1137" t="s">
        <v>603</v>
      </c>
      <c r="B1137" t="s">
        <v>17</v>
      </c>
      <c r="C1137">
        <v>2020</v>
      </c>
      <c r="D1137">
        <v>10</v>
      </c>
      <c r="E1137">
        <v>3</v>
      </c>
      <c r="F1137" t="s">
        <v>66</v>
      </c>
      <c r="G1137">
        <v>6</v>
      </c>
      <c r="H1137">
        <v>68</v>
      </c>
      <c r="I1137">
        <v>13.9</v>
      </c>
      <c r="J1137">
        <v>0</v>
      </c>
      <c r="K1137">
        <v>0</v>
      </c>
      <c r="L1137">
        <v>0</v>
      </c>
      <c r="M1137">
        <v>0</v>
      </c>
      <c r="O1137">
        <v>0</v>
      </c>
      <c r="Q1137">
        <v>3</v>
      </c>
    </row>
    <row r="1138" spans="1:17" x14ac:dyDescent="0.35">
      <c r="A1138" t="s">
        <v>604</v>
      </c>
      <c r="B1138" t="s">
        <v>17</v>
      </c>
      <c r="C1138">
        <v>2020</v>
      </c>
      <c r="D1138">
        <v>10</v>
      </c>
      <c r="E1138">
        <v>3</v>
      </c>
      <c r="F1138" t="s">
        <v>66</v>
      </c>
      <c r="G1138">
        <v>7</v>
      </c>
      <c r="H1138">
        <v>59</v>
      </c>
      <c r="I1138">
        <v>9.1999999999999993</v>
      </c>
      <c r="J1138">
        <v>0</v>
      </c>
      <c r="K1138">
        <v>0</v>
      </c>
      <c r="L1138">
        <v>0</v>
      </c>
      <c r="M1138">
        <v>0</v>
      </c>
      <c r="O1138">
        <v>0</v>
      </c>
      <c r="Q1138">
        <v>2</v>
      </c>
    </row>
    <row r="1139" spans="1:17" x14ac:dyDescent="0.35">
      <c r="A1139" t="s">
        <v>77</v>
      </c>
      <c r="B1139" t="s">
        <v>17</v>
      </c>
      <c r="C1139">
        <v>2019</v>
      </c>
      <c r="D1139">
        <v>1</v>
      </c>
      <c r="E1139">
        <v>5</v>
      </c>
      <c r="F1139" t="s">
        <v>66</v>
      </c>
      <c r="G1139">
        <v>11</v>
      </c>
      <c r="H1139">
        <v>38</v>
      </c>
      <c r="I1139">
        <v>12.9</v>
      </c>
      <c r="J1139">
        <v>1800</v>
      </c>
      <c r="K1139">
        <v>90</v>
      </c>
      <c r="L1139">
        <v>0</v>
      </c>
      <c r="M1139">
        <v>0</v>
      </c>
      <c r="O1139">
        <v>0</v>
      </c>
      <c r="Q1139">
        <v>2</v>
      </c>
    </row>
    <row r="1140" spans="1:17" x14ac:dyDescent="0.35">
      <c r="A1140" t="s">
        <v>149</v>
      </c>
      <c r="B1140" t="s">
        <v>17</v>
      </c>
      <c r="C1140">
        <v>2019</v>
      </c>
      <c r="D1140">
        <v>2</v>
      </c>
      <c r="E1140">
        <v>6</v>
      </c>
      <c r="F1140" t="s">
        <v>18</v>
      </c>
      <c r="G1140">
        <v>10</v>
      </c>
      <c r="H1140">
        <v>53</v>
      </c>
      <c r="I1140">
        <v>6.3</v>
      </c>
      <c r="J1140">
        <v>1800</v>
      </c>
      <c r="K1140">
        <v>100</v>
      </c>
      <c r="L1140">
        <v>0</v>
      </c>
      <c r="M1140">
        <v>0</v>
      </c>
      <c r="O1140">
        <v>0</v>
      </c>
      <c r="Q1140">
        <v>0</v>
      </c>
    </row>
    <row r="1141" spans="1:17" x14ac:dyDescent="0.35">
      <c r="A1141" t="s">
        <v>164</v>
      </c>
      <c r="B1141" t="s">
        <v>17</v>
      </c>
      <c r="C1141">
        <v>2019</v>
      </c>
      <c r="D1141">
        <v>3</v>
      </c>
      <c r="E1141">
        <v>2</v>
      </c>
      <c r="F1141" t="s">
        <v>55</v>
      </c>
      <c r="G1141">
        <v>4</v>
      </c>
      <c r="H1141">
        <v>47</v>
      </c>
      <c r="I1141">
        <v>8.8000000000000007</v>
      </c>
      <c r="J1141">
        <v>1800</v>
      </c>
      <c r="K1141">
        <v>100</v>
      </c>
      <c r="L1141">
        <v>0</v>
      </c>
      <c r="M1141">
        <v>0</v>
      </c>
      <c r="O1141">
        <v>0</v>
      </c>
      <c r="Q1141">
        <v>3</v>
      </c>
    </row>
    <row r="1142" spans="1:17" x14ac:dyDescent="0.35">
      <c r="A1142" t="s">
        <v>167</v>
      </c>
      <c r="B1142" t="s">
        <v>17</v>
      </c>
      <c r="C1142">
        <v>2019</v>
      </c>
      <c r="D1142">
        <v>3</v>
      </c>
      <c r="E1142">
        <v>2</v>
      </c>
      <c r="F1142" t="s">
        <v>55</v>
      </c>
      <c r="G1142">
        <v>7</v>
      </c>
      <c r="H1142">
        <v>47</v>
      </c>
      <c r="I1142">
        <v>10.6</v>
      </c>
      <c r="J1142">
        <v>1800</v>
      </c>
      <c r="K1142">
        <v>100</v>
      </c>
      <c r="L1142">
        <v>0</v>
      </c>
      <c r="M1142">
        <v>0</v>
      </c>
      <c r="O1142">
        <v>0</v>
      </c>
      <c r="Q1142">
        <v>2</v>
      </c>
    </row>
    <row r="1143" spans="1:17" x14ac:dyDescent="0.35">
      <c r="A1143" t="s">
        <v>46</v>
      </c>
      <c r="B1143" t="s">
        <v>17</v>
      </c>
      <c r="C1143">
        <v>2019</v>
      </c>
      <c r="D1143">
        <v>1</v>
      </c>
      <c r="E1143">
        <v>3</v>
      </c>
      <c r="F1143" t="s">
        <v>44</v>
      </c>
      <c r="G1143">
        <v>2</v>
      </c>
      <c r="H1143">
        <v>31</v>
      </c>
      <c r="I1143">
        <v>7.7</v>
      </c>
      <c r="J1143">
        <v>2000</v>
      </c>
      <c r="K1143">
        <v>100</v>
      </c>
      <c r="L1143">
        <v>0</v>
      </c>
      <c r="M1143">
        <v>0</v>
      </c>
      <c r="O1143">
        <v>0</v>
      </c>
      <c r="Q1143">
        <v>0</v>
      </c>
    </row>
    <row r="1144" spans="1:17" x14ac:dyDescent="0.35">
      <c r="A1144" t="s">
        <v>605</v>
      </c>
      <c r="B1144" t="s">
        <v>17</v>
      </c>
      <c r="C1144">
        <v>2020</v>
      </c>
      <c r="D1144">
        <v>10</v>
      </c>
      <c r="E1144">
        <v>3</v>
      </c>
      <c r="F1144" t="s">
        <v>66</v>
      </c>
      <c r="G1144">
        <v>8</v>
      </c>
      <c r="H1144">
        <v>96</v>
      </c>
      <c r="I1144">
        <v>19.600000000000001</v>
      </c>
      <c r="J1144">
        <v>0</v>
      </c>
      <c r="K1144">
        <v>0</v>
      </c>
      <c r="L1144">
        <v>0</v>
      </c>
      <c r="M1144">
        <v>0</v>
      </c>
      <c r="O1144">
        <v>0</v>
      </c>
      <c r="Q1144">
        <v>3</v>
      </c>
    </row>
    <row r="1145" spans="1:17" x14ac:dyDescent="0.35">
      <c r="A1145" t="s">
        <v>606</v>
      </c>
      <c r="B1145" t="s">
        <v>17</v>
      </c>
      <c r="C1145">
        <v>2020</v>
      </c>
      <c r="D1145">
        <v>10</v>
      </c>
      <c r="E1145">
        <v>3</v>
      </c>
      <c r="F1145" t="s">
        <v>66</v>
      </c>
      <c r="G1145">
        <v>9</v>
      </c>
      <c r="H1145">
        <v>89</v>
      </c>
      <c r="I1145">
        <v>19.399999999999999</v>
      </c>
      <c r="J1145">
        <v>0</v>
      </c>
      <c r="K1145">
        <v>0</v>
      </c>
      <c r="L1145">
        <v>0</v>
      </c>
      <c r="M1145">
        <v>0</v>
      </c>
      <c r="O1145">
        <v>0</v>
      </c>
      <c r="Q1145">
        <v>3</v>
      </c>
    </row>
    <row r="1146" spans="1:17" x14ac:dyDescent="0.35">
      <c r="A1146" t="s">
        <v>609</v>
      </c>
      <c r="B1146" t="s">
        <v>17</v>
      </c>
      <c r="C1146">
        <v>2020</v>
      </c>
      <c r="D1146">
        <v>10</v>
      </c>
      <c r="E1146">
        <v>4</v>
      </c>
      <c r="F1146" t="s">
        <v>55</v>
      </c>
      <c r="G1146">
        <v>2</v>
      </c>
      <c r="H1146">
        <v>96</v>
      </c>
      <c r="I1146">
        <v>23.9</v>
      </c>
      <c r="J1146">
        <v>0</v>
      </c>
      <c r="K1146">
        <v>0</v>
      </c>
      <c r="L1146">
        <v>0</v>
      </c>
      <c r="M1146">
        <v>0</v>
      </c>
      <c r="O1146">
        <v>0</v>
      </c>
      <c r="Q1146">
        <v>2</v>
      </c>
    </row>
    <row r="1147" spans="1:17" x14ac:dyDescent="0.35">
      <c r="A1147" t="s">
        <v>618</v>
      </c>
      <c r="B1147" t="s">
        <v>17</v>
      </c>
      <c r="C1147">
        <v>2020</v>
      </c>
      <c r="D1147">
        <v>10</v>
      </c>
      <c r="E1147">
        <v>5</v>
      </c>
      <c r="F1147" t="s">
        <v>78</v>
      </c>
      <c r="G1147">
        <v>1</v>
      </c>
      <c r="H1147">
        <v>51</v>
      </c>
      <c r="I1147">
        <v>18</v>
      </c>
      <c r="J1147">
        <v>0</v>
      </c>
      <c r="K1147">
        <v>0</v>
      </c>
      <c r="L1147">
        <v>0</v>
      </c>
      <c r="M1147">
        <v>0</v>
      </c>
      <c r="O1147">
        <v>0</v>
      </c>
      <c r="Q1147">
        <v>0</v>
      </c>
    </row>
    <row r="1148" spans="1:17" x14ac:dyDescent="0.35">
      <c r="A1148" t="s">
        <v>575</v>
      </c>
      <c r="B1148" t="s">
        <v>17</v>
      </c>
      <c r="C1148">
        <v>2019</v>
      </c>
      <c r="D1148">
        <v>9</v>
      </c>
      <c r="E1148">
        <v>6</v>
      </c>
      <c r="F1148" t="s">
        <v>55</v>
      </c>
      <c r="G1148">
        <v>9</v>
      </c>
      <c r="H1148">
        <v>60</v>
      </c>
      <c r="I1148">
        <v>13.5</v>
      </c>
      <c r="J1148">
        <v>2500</v>
      </c>
      <c r="K1148">
        <v>100</v>
      </c>
      <c r="L1148">
        <v>0</v>
      </c>
      <c r="M1148">
        <v>0</v>
      </c>
      <c r="O1148">
        <v>0</v>
      </c>
      <c r="Q1148">
        <v>2</v>
      </c>
    </row>
    <row r="1149" spans="1:17" x14ac:dyDescent="0.35">
      <c r="A1149" t="s">
        <v>623</v>
      </c>
      <c r="B1149" t="s">
        <v>17</v>
      </c>
      <c r="C1149">
        <v>2020</v>
      </c>
      <c r="D1149">
        <v>10</v>
      </c>
      <c r="E1149">
        <v>5</v>
      </c>
      <c r="F1149" t="s">
        <v>78</v>
      </c>
      <c r="G1149">
        <v>6</v>
      </c>
      <c r="H1149">
        <v>50</v>
      </c>
      <c r="I1149">
        <v>7.5</v>
      </c>
      <c r="J1149">
        <v>0</v>
      </c>
      <c r="K1149">
        <v>0</v>
      </c>
      <c r="L1149">
        <v>0</v>
      </c>
      <c r="M1149">
        <v>0</v>
      </c>
      <c r="O1149">
        <v>0</v>
      </c>
      <c r="Q1149">
        <v>0</v>
      </c>
    </row>
    <row r="1150" spans="1:17" x14ac:dyDescent="0.35">
      <c r="A1150" t="s">
        <v>624</v>
      </c>
      <c r="B1150" t="s">
        <v>17</v>
      </c>
      <c r="C1150">
        <v>2020</v>
      </c>
      <c r="D1150">
        <v>10</v>
      </c>
      <c r="E1150">
        <v>5</v>
      </c>
      <c r="F1150" t="s">
        <v>78</v>
      </c>
      <c r="G1150">
        <v>7</v>
      </c>
      <c r="H1150">
        <v>48</v>
      </c>
      <c r="I1150">
        <v>9.8000000000000007</v>
      </c>
      <c r="J1150">
        <v>0</v>
      </c>
      <c r="K1150">
        <v>0</v>
      </c>
      <c r="L1150">
        <v>0</v>
      </c>
      <c r="M1150">
        <v>0</v>
      </c>
      <c r="O1150">
        <v>0</v>
      </c>
      <c r="Q1150">
        <v>0</v>
      </c>
    </row>
    <row r="1151" spans="1:17" x14ac:dyDescent="0.35">
      <c r="A1151" t="s">
        <v>625</v>
      </c>
      <c r="B1151" t="s">
        <v>17</v>
      </c>
      <c r="C1151">
        <v>2020</v>
      </c>
      <c r="D1151">
        <v>10</v>
      </c>
      <c r="E1151">
        <v>5</v>
      </c>
      <c r="F1151" t="s">
        <v>78</v>
      </c>
      <c r="G1151">
        <v>8</v>
      </c>
      <c r="H1151">
        <v>49</v>
      </c>
      <c r="I1151">
        <v>10.4</v>
      </c>
      <c r="J1151">
        <v>0</v>
      </c>
      <c r="K1151">
        <v>0</v>
      </c>
      <c r="L1151">
        <v>0</v>
      </c>
      <c r="M1151">
        <v>0</v>
      </c>
      <c r="N1151" t="s">
        <v>38</v>
      </c>
      <c r="O1151">
        <v>0</v>
      </c>
      <c r="Q1151">
        <v>0</v>
      </c>
    </row>
    <row r="1152" spans="1:17" x14ac:dyDescent="0.35">
      <c r="A1152" t="s">
        <v>633</v>
      </c>
      <c r="B1152" t="s">
        <v>17</v>
      </c>
      <c r="C1152">
        <v>2020</v>
      </c>
      <c r="D1152">
        <v>10</v>
      </c>
      <c r="E1152">
        <v>6</v>
      </c>
      <c r="F1152" t="s">
        <v>18</v>
      </c>
      <c r="G1152">
        <v>6</v>
      </c>
      <c r="H1152">
        <v>65</v>
      </c>
      <c r="I1152">
        <v>9.1999999999999993</v>
      </c>
      <c r="J1152">
        <v>0</v>
      </c>
      <c r="K1152">
        <v>0</v>
      </c>
      <c r="L1152">
        <v>0</v>
      </c>
      <c r="M1152">
        <v>0</v>
      </c>
      <c r="O1152">
        <v>0</v>
      </c>
      <c r="Q1152">
        <v>0</v>
      </c>
    </row>
  </sheetData>
  <autoFilter ref="A1:S1152">
    <sortState ref="A474:S1152">
      <sortCondition descending="1" ref="J1:J115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5" x14ac:dyDescent="0.35"/>
  <cols>
    <col min="1" max="1" width="18.54296875" bestFit="1" customWidth="1"/>
    <col min="2" max="2" width="14" bestFit="1" customWidth="1"/>
  </cols>
  <sheetData>
    <row r="3" spans="1:2" x14ac:dyDescent="0.35">
      <c r="A3" s="2" t="s">
        <v>650</v>
      </c>
      <c r="B3" t="s">
        <v>652</v>
      </c>
    </row>
    <row r="4" spans="1:2" x14ac:dyDescent="0.35">
      <c r="A4" s="3">
        <v>2018</v>
      </c>
      <c r="B4" s="1">
        <v>606</v>
      </c>
    </row>
    <row r="5" spans="1:2" x14ac:dyDescent="0.35">
      <c r="A5" s="3">
        <v>2019</v>
      </c>
      <c r="B5" s="1">
        <v>436</v>
      </c>
    </row>
    <row r="6" spans="1:2" x14ac:dyDescent="0.35">
      <c r="A6" s="3">
        <v>2020</v>
      </c>
      <c r="B6" s="1">
        <v>356</v>
      </c>
    </row>
    <row r="7" spans="1:2" x14ac:dyDescent="0.35">
      <c r="A7" s="3" t="s">
        <v>651</v>
      </c>
      <c r="B7" s="1">
        <v>1398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99"/>
  <sheetViews>
    <sheetView tabSelected="1" workbookViewId="0">
      <pane ySplit="1" topLeftCell="A1342" activePane="bottomLeft" state="frozen"/>
      <selection pane="bottomLeft"/>
    </sheetView>
  </sheetViews>
  <sheetFormatPr defaultRowHeight="14.5" x14ac:dyDescent="0.35"/>
  <cols>
    <col min="1" max="1" width="21.54296875" customWidth="1"/>
    <col min="8" max="8" width="12.36328125" customWidth="1"/>
    <col min="9" max="9" width="12" customWidth="1"/>
    <col min="12" max="12" width="5.6328125" customWidth="1"/>
    <col min="16" max="18" width="0.90625" customWidth="1"/>
    <col min="19" max="19" width="1" customWidth="1"/>
    <col min="23" max="25" width="6.36328125" customWidth="1"/>
    <col min="27" max="27" width="17.1796875" customWidth="1"/>
    <col min="28" max="28" width="13.54296875" customWidth="1"/>
  </cols>
  <sheetData>
    <row r="1" spans="1:28" x14ac:dyDescent="0.35">
      <c r="A1" t="s">
        <v>14</v>
      </c>
      <c r="B1" t="s">
        <v>0</v>
      </c>
      <c r="C1" t="s">
        <v>16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647</v>
      </c>
      <c r="L1" t="s">
        <v>13</v>
      </c>
      <c r="M1" t="s">
        <v>8</v>
      </c>
      <c r="N1" t="s">
        <v>15</v>
      </c>
      <c r="O1" t="s">
        <v>9</v>
      </c>
      <c r="P1" t="s">
        <v>10</v>
      </c>
      <c r="Q1" t="s">
        <v>11</v>
      </c>
      <c r="R1" t="s">
        <v>12</v>
      </c>
      <c r="T1" t="s">
        <v>646</v>
      </c>
      <c r="U1" t="s">
        <v>653</v>
      </c>
      <c r="V1" t="s">
        <v>656</v>
      </c>
      <c r="W1" t="s">
        <v>649</v>
      </c>
      <c r="X1" t="s">
        <v>648</v>
      </c>
      <c r="Y1" t="s">
        <v>654</v>
      </c>
      <c r="Z1" t="s">
        <v>659</v>
      </c>
      <c r="AA1" t="s">
        <v>657</v>
      </c>
      <c r="AB1" t="s">
        <v>658</v>
      </c>
    </row>
    <row r="2" spans="1:28" x14ac:dyDescent="0.35">
      <c r="A2" t="s">
        <v>577</v>
      </c>
      <c r="B2" t="s">
        <v>17</v>
      </c>
      <c r="C2">
        <v>2018</v>
      </c>
      <c r="D2">
        <v>10</v>
      </c>
      <c r="E2">
        <v>1</v>
      </c>
      <c r="F2" t="s">
        <v>32</v>
      </c>
      <c r="G2">
        <v>1</v>
      </c>
      <c r="H2">
        <v>0</v>
      </c>
      <c r="J2">
        <v>0</v>
      </c>
      <c r="K2">
        <v>0</v>
      </c>
      <c r="L2">
        <v>0</v>
      </c>
      <c r="M2">
        <v>2018</v>
      </c>
      <c r="N2">
        <v>1</v>
      </c>
      <c r="O2" t="s">
        <v>644</v>
      </c>
      <c r="P2">
        <v>0</v>
      </c>
      <c r="R2">
        <v>0</v>
      </c>
      <c r="T2" t="str">
        <f>IF(N2=1, "dead","alive")</f>
        <v>dead</v>
      </c>
      <c r="U2" t="s">
        <v>642</v>
      </c>
      <c r="V2" t="s">
        <v>642</v>
      </c>
      <c r="W2">
        <v>0</v>
      </c>
      <c r="X2">
        <v>0</v>
      </c>
      <c r="Y2" t="s">
        <v>655</v>
      </c>
      <c r="Z2">
        <f>IF(AND(A2=A1,AA2=0),AA1,AA2)</f>
        <v>0</v>
      </c>
      <c r="AA2">
        <f>(I2/2)*(AB2)*PI()</f>
        <v>0</v>
      </c>
      <c r="AB2">
        <f>POWER((H2*10)*(10*H2)+I2*I2,1/2)</f>
        <v>0</v>
      </c>
    </row>
    <row r="3" spans="1:28" x14ac:dyDescent="0.35">
      <c r="A3" t="s">
        <v>586</v>
      </c>
      <c r="B3" t="s">
        <v>17</v>
      </c>
      <c r="C3">
        <v>2018</v>
      </c>
      <c r="D3">
        <v>10</v>
      </c>
      <c r="E3">
        <v>1</v>
      </c>
      <c r="F3" t="s">
        <v>32</v>
      </c>
      <c r="G3">
        <v>10</v>
      </c>
      <c r="H3">
        <v>31</v>
      </c>
      <c r="I3">
        <v>5.0999999999999996</v>
      </c>
      <c r="J3">
        <v>10</v>
      </c>
      <c r="K3">
        <f>IF(AND(A2=A3,J3&lt;J2), J2+J3,J3)</f>
        <v>10</v>
      </c>
      <c r="L3">
        <v>10</v>
      </c>
      <c r="M3">
        <v>0</v>
      </c>
      <c r="N3">
        <v>0</v>
      </c>
      <c r="O3" t="s">
        <v>642</v>
      </c>
      <c r="P3">
        <v>0</v>
      </c>
      <c r="R3">
        <v>0</v>
      </c>
      <c r="T3" t="str">
        <f t="shared" ref="T3:T66" si="0">IF(N3=1, "dead","alive")</f>
        <v>alive</v>
      </c>
      <c r="U3" t="str">
        <f t="shared" ref="U3:U66" si="1">IF(AND(A3=A2,T2="dead"), "dead",T3)</f>
        <v>alive</v>
      </c>
      <c r="V3" t="str">
        <f>IF(AND(A3=A2,U2="dead"), "dead",U3)</f>
        <v>alive</v>
      </c>
      <c r="W3">
        <f t="shared" ref="W3:W66" si="2">IF(A2=A3, J2+J3,J3)</f>
        <v>10</v>
      </c>
      <c r="X3">
        <v>10</v>
      </c>
      <c r="Y3" t="str">
        <f>IF(T3=U3,"T","FALSE")</f>
        <v>T</v>
      </c>
      <c r="Z3">
        <f>IF(AND(A3=A2,AA3=0),AA2,AA3)</f>
        <v>2483.7650468667371</v>
      </c>
      <c r="AA3">
        <f>(I3/2)*(AB3)*PI()</f>
        <v>2483.7650468667371</v>
      </c>
      <c r="AB3">
        <f>POWER((H3*10)*(10*H3)+I3*I3,1/2)</f>
        <v>310.04194877467791</v>
      </c>
    </row>
    <row r="4" spans="1:28" x14ac:dyDescent="0.35">
      <c r="A4" t="s">
        <v>586</v>
      </c>
      <c r="B4" t="s">
        <v>17</v>
      </c>
      <c r="C4">
        <v>2019</v>
      </c>
      <c r="D4">
        <v>10</v>
      </c>
      <c r="E4">
        <v>1</v>
      </c>
      <c r="F4" t="s">
        <v>32</v>
      </c>
      <c r="G4">
        <v>10</v>
      </c>
      <c r="H4">
        <v>37</v>
      </c>
      <c r="I4">
        <v>6.7</v>
      </c>
      <c r="J4">
        <v>0</v>
      </c>
      <c r="K4">
        <f t="shared" ref="K4:K67" si="3">IF(AND(A3=A4,J4&lt;J3), J3+J4,J4)</f>
        <v>10</v>
      </c>
      <c r="L4">
        <v>0</v>
      </c>
      <c r="M4">
        <v>0</v>
      </c>
      <c r="N4">
        <v>0</v>
      </c>
      <c r="O4" t="s">
        <v>642</v>
      </c>
      <c r="P4">
        <v>0</v>
      </c>
      <c r="R4">
        <v>0</v>
      </c>
      <c r="T4" t="str">
        <f t="shared" si="0"/>
        <v>alive</v>
      </c>
      <c r="U4" t="str">
        <f t="shared" si="1"/>
        <v>alive</v>
      </c>
      <c r="V4" t="str">
        <f t="shared" ref="V4:V67" si="4">IF(AND(A4=A3,U3="dead"), "dead",U4)</f>
        <v>alive</v>
      </c>
      <c r="W4">
        <f t="shared" si="2"/>
        <v>10</v>
      </c>
      <c r="X4">
        <v>10</v>
      </c>
      <c r="Y4" t="str">
        <f t="shared" ref="Y4:Y67" si="5">IF(T4=U4,"T","FALSE")</f>
        <v>T</v>
      </c>
      <c r="Z4">
        <f>IF(AND(A4=A3,AA4=0),AA3,AA4)</f>
        <v>3894.6424707373926</v>
      </c>
      <c r="AA4">
        <f>(I4/2)*(AB4)*PI()</f>
        <v>3894.6424707373926</v>
      </c>
      <c r="AB4">
        <f t="shared" ref="AB4:AB6" si="6">POWER((H4*10)*(10*H4)+I4*I4,1/2)</f>
        <v>370.06065719014231</v>
      </c>
    </row>
    <row r="5" spans="1:28" x14ac:dyDescent="0.35">
      <c r="A5" t="s">
        <v>586</v>
      </c>
      <c r="B5" t="s">
        <v>17</v>
      </c>
      <c r="C5">
        <v>2020</v>
      </c>
      <c r="D5">
        <v>10</v>
      </c>
      <c r="E5">
        <v>1</v>
      </c>
      <c r="F5" t="s">
        <v>32</v>
      </c>
      <c r="G5">
        <v>10</v>
      </c>
      <c r="H5">
        <v>59</v>
      </c>
      <c r="I5">
        <v>12.6</v>
      </c>
      <c r="J5">
        <v>0</v>
      </c>
      <c r="K5">
        <f t="shared" si="3"/>
        <v>0</v>
      </c>
      <c r="L5">
        <v>0</v>
      </c>
      <c r="M5">
        <v>0</v>
      </c>
      <c r="N5">
        <v>0</v>
      </c>
      <c r="O5" t="s">
        <v>642</v>
      </c>
      <c r="P5">
        <v>0</v>
      </c>
      <c r="R5">
        <v>0</v>
      </c>
      <c r="T5" t="str">
        <f t="shared" si="0"/>
        <v>alive</v>
      </c>
      <c r="U5" t="str">
        <f t="shared" si="1"/>
        <v>alive</v>
      </c>
      <c r="V5" t="str">
        <f t="shared" si="4"/>
        <v>alive</v>
      </c>
      <c r="W5">
        <f t="shared" si="2"/>
        <v>0</v>
      </c>
      <c r="X5">
        <v>0</v>
      </c>
      <c r="Y5" t="str">
        <f t="shared" si="5"/>
        <v>T</v>
      </c>
      <c r="Z5">
        <f>IF(AND(A5=A4,AA5=0),AA4,AA5)</f>
        <v>11679.962457025647</v>
      </c>
      <c r="AA5">
        <f t="shared" ref="AA5:AA68" si="7">(I5/2)*(AB5)*PI()</f>
        <v>11679.962457025647</v>
      </c>
      <c r="AB5">
        <f t="shared" si="6"/>
        <v>590.13452703599717</v>
      </c>
    </row>
    <row r="6" spans="1:28" x14ac:dyDescent="0.35">
      <c r="A6" t="s">
        <v>578</v>
      </c>
      <c r="B6" t="s">
        <v>17</v>
      </c>
      <c r="C6">
        <v>2018</v>
      </c>
      <c r="D6">
        <v>10</v>
      </c>
      <c r="E6">
        <v>1</v>
      </c>
      <c r="F6" t="s">
        <v>32</v>
      </c>
      <c r="G6">
        <v>2</v>
      </c>
      <c r="H6">
        <v>0</v>
      </c>
      <c r="J6">
        <v>20</v>
      </c>
      <c r="K6">
        <f t="shared" si="3"/>
        <v>20</v>
      </c>
      <c r="L6">
        <v>10</v>
      </c>
      <c r="M6">
        <v>2018</v>
      </c>
      <c r="N6">
        <v>1</v>
      </c>
      <c r="O6" t="s">
        <v>644</v>
      </c>
      <c r="P6">
        <v>0</v>
      </c>
      <c r="R6">
        <v>0</v>
      </c>
      <c r="T6" t="str">
        <f t="shared" si="0"/>
        <v>dead</v>
      </c>
      <c r="U6" t="str">
        <f>IF(AND(A6=A5,T5="dead"), "dead",T6)</f>
        <v>dead</v>
      </c>
      <c r="V6" t="str">
        <f t="shared" si="4"/>
        <v>dead</v>
      </c>
      <c r="W6">
        <f t="shared" si="2"/>
        <v>20</v>
      </c>
      <c r="X6">
        <v>20</v>
      </c>
      <c r="Y6" t="str">
        <f t="shared" si="5"/>
        <v>T</v>
      </c>
      <c r="Z6">
        <f>IF(AND(A6=A5,AA6=0),AA5,AA6)</f>
        <v>0</v>
      </c>
      <c r="AA6">
        <f t="shared" si="7"/>
        <v>0</v>
      </c>
      <c r="AB6">
        <f t="shared" si="6"/>
        <v>0</v>
      </c>
    </row>
    <row r="7" spans="1:28" x14ac:dyDescent="0.35">
      <c r="A7" t="s">
        <v>579</v>
      </c>
      <c r="B7" t="s">
        <v>17</v>
      </c>
      <c r="C7">
        <v>2018</v>
      </c>
      <c r="D7">
        <v>10</v>
      </c>
      <c r="E7">
        <v>1</v>
      </c>
      <c r="F7" t="s">
        <v>32</v>
      </c>
      <c r="G7">
        <v>3</v>
      </c>
      <c r="H7">
        <v>27</v>
      </c>
      <c r="I7">
        <v>4.5</v>
      </c>
      <c r="J7">
        <v>0</v>
      </c>
      <c r="K7">
        <f t="shared" si="3"/>
        <v>0</v>
      </c>
      <c r="L7">
        <v>0</v>
      </c>
      <c r="M7">
        <v>0</v>
      </c>
      <c r="N7">
        <v>0</v>
      </c>
      <c r="O7" t="s">
        <v>642</v>
      </c>
      <c r="P7">
        <v>0</v>
      </c>
      <c r="R7">
        <v>0</v>
      </c>
      <c r="T7" t="str">
        <f t="shared" si="0"/>
        <v>alive</v>
      </c>
      <c r="U7" t="str">
        <f t="shared" si="1"/>
        <v>alive</v>
      </c>
      <c r="V7" t="str">
        <f t="shared" si="4"/>
        <v>alive</v>
      </c>
      <c r="W7">
        <f t="shared" si="2"/>
        <v>0</v>
      </c>
      <c r="X7">
        <v>0</v>
      </c>
      <c r="Y7" t="str">
        <f t="shared" si="5"/>
        <v>T</v>
      </c>
      <c r="Z7">
        <f>IF(AND(A7=A6,AA7=0),AA6,AA7)</f>
        <v>1908.7825905307327</v>
      </c>
      <c r="AA7">
        <f t="shared" si="7"/>
        <v>1908.7825905307327</v>
      </c>
      <c r="AB7">
        <f>POWER((H7*10)*(10*H7)+I7*I7,1/2)</f>
        <v>270.03749739619496</v>
      </c>
    </row>
    <row r="8" spans="1:28" x14ac:dyDescent="0.35">
      <c r="A8" t="s">
        <v>579</v>
      </c>
      <c r="B8" t="s">
        <v>17</v>
      </c>
      <c r="C8">
        <v>2019</v>
      </c>
      <c r="D8">
        <v>10</v>
      </c>
      <c r="E8">
        <v>1</v>
      </c>
      <c r="F8" t="s">
        <v>32</v>
      </c>
      <c r="G8">
        <v>3</v>
      </c>
      <c r="H8">
        <v>33</v>
      </c>
      <c r="I8">
        <v>5.2</v>
      </c>
      <c r="J8">
        <v>0</v>
      </c>
      <c r="K8">
        <f t="shared" si="3"/>
        <v>0</v>
      </c>
      <c r="L8">
        <v>0</v>
      </c>
      <c r="M8">
        <v>0</v>
      </c>
      <c r="N8">
        <v>0</v>
      </c>
      <c r="O8" t="s">
        <v>642</v>
      </c>
      <c r="P8">
        <v>0</v>
      </c>
      <c r="R8">
        <v>0</v>
      </c>
      <c r="T8" t="str">
        <f t="shared" si="0"/>
        <v>alive</v>
      </c>
      <c r="U8" t="str">
        <f t="shared" si="1"/>
        <v>alive</v>
      </c>
      <c r="V8" t="str">
        <f t="shared" si="4"/>
        <v>alive</v>
      </c>
      <c r="W8">
        <f t="shared" si="2"/>
        <v>0</v>
      </c>
      <c r="X8">
        <v>0</v>
      </c>
      <c r="Y8" t="str">
        <f t="shared" si="5"/>
        <v>T</v>
      </c>
      <c r="Z8">
        <f>IF(AND(A8=A7,AA8=0),AA7,AA8)</f>
        <v>2695.8211222668065</v>
      </c>
      <c r="AA8">
        <f t="shared" si="7"/>
        <v>2695.8211222668065</v>
      </c>
      <c r="AB8">
        <f t="shared" ref="AB8:AB71" si="8">POWER((H8*10)*(10*H8)+I8*I8,1/2)</f>
        <v>330.04096715407923</v>
      </c>
    </row>
    <row r="9" spans="1:28" x14ac:dyDescent="0.35">
      <c r="A9" t="s">
        <v>579</v>
      </c>
      <c r="B9" t="s">
        <v>17</v>
      </c>
      <c r="C9">
        <v>2020</v>
      </c>
      <c r="D9">
        <v>10</v>
      </c>
      <c r="E9">
        <v>1</v>
      </c>
      <c r="F9" t="s">
        <v>32</v>
      </c>
      <c r="G9">
        <v>3</v>
      </c>
      <c r="H9">
        <v>50</v>
      </c>
      <c r="I9">
        <v>7.4</v>
      </c>
      <c r="J9">
        <v>0</v>
      </c>
      <c r="K9">
        <f t="shared" si="3"/>
        <v>0</v>
      </c>
      <c r="L9">
        <v>0</v>
      </c>
      <c r="M9">
        <v>0</v>
      </c>
      <c r="N9">
        <v>0</v>
      </c>
      <c r="O9" t="s">
        <v>642</v>
      </c>
      <c r="P9">
        <v>0</v>
      </c>
      <c r="R9">
        <v>0</v>
      </c>
      <c r="T9" t="str">
        <f t="shared" si="0"/>
        <v>alive</v>
      </c>
      <c r="U9" t="str">
        <f t="shared" si="1"/>
        <v>alive</v>
      </c>
      <c r="V9" t="str">
        <f t="shared" si="4"/>
        <v>alive</v>
      </c>
      <c r="W9">
        <f t="shared" si="2"/>
        <v>0</v>
      </c>
      <c r="X9">
        <v>0</v>
      </c>
      <c r="Y9" t="str">
        <f t="shared" si="5"/>
        <v>T</v>
      </c>
      <c r="Z9">
        <f>IF(AND(A9=A8,AA9=0),AA8,AA9)</f>
        <v>5812.5828986595889</v>
      </c>
      <c r="AA9">
        <f t="shared" si="7"/>
        <v>5812.5828986595889</v>
      </c>
      <c r="AB9">
        <f t="shared" si="8"/>
        <v>500.05475700167079</v>
      </c>
    </row>
    <row r="10" spans="1:28" x14ac:dyDescent="0.35">
      <c r="A10" t="s">
        <v>580</v>
      </c>
      <c r="B10" t="s">
        <v>17</v>
      </c>
      <c r="C10">
        <v>2018</v>
      </c>
      <c r="D10">
        <v>10</v>
      </c>
      <c r="E10">
        <v>1</v>
      </c>
      <c r="F10" t="s">
        <v>32</v>
      </c>
      <c r="G10">
        <v>4</v>
      </c>
      <c r="H10">
        <v>0</v>
      </c>
      <c r="J10">
        <v>30</v>
      </c>
      <c r="K10">
        <f t="shared" si="3"/>
        <v>30</v>
      </c>
      <c r="L10">
        <v>20</v>
      </c>
      <c r="M10">
        <v>2018</v>
      </c>
      <c r="N10">
        <v>1</v>
      </c>
      <c r="O10" t="s">
        <v>644</v>
      </c>
      <c r="P10">
        <v>0</v>
      </c>
      <c r="R10">
        <v>0</v>
      </c>
      <c r="T10" t="str">
        <f t="shared" si="0"/>
        <v>dead</v>
      </c>
      <c r="U10" t="str">
        <f t="shared" si="1"/>
        <v>dead</v>
      </c>
      <c r="V10" t="str">
        <f t="shared" si="4"/>
        <v>dead</v>
      </c>
      <c r="W10">
        <f t="shared" si="2"/>
        <v>30</v>
      </c>
      <c r="X10">
        <v>30</v>
      </c>
      <c r="Y10" t="str">
        <f t="shared" si="5"/>
        <v>T</v>
      </c>
      <c r="Z10">
        <f>IF(AND(A10=A9,AA10=0),AA9,AA10)</f>
        <v>0</v>
      </c>
      <c r="AA10">
        <f t="shared" si="7"/>
        <v>0</v>
      </c>
      <c r="AB10">
        <f t="shared" si="8"/>
        <v>0</v>
      </c>
    </row>
    <row r="11" spans="1:28" x14ac:dyDescent="0.35">
      <c r="A11" t="s">
        <v>581</v>
      </c>
      <c r="B11" t="s">
        <v>17</v>
      </c>
      <c r="C11">
        <v>2018</v>
      </c>
      <c r="D11">
        <v>10</v>
      </c>
      <c r="E11">
        <v>1</v>
      </c>
      <c r="F11" t="s">
        <v>32</v>
      </c>
      <c r="G11">
        <v>5</v>
      </c>
      <c r="H11">
        <v>65</v>
      </c>
      <c r="I11">
        <v>9.1999999999999993</v>
      </c>
      <c r="J11">
        <v>10</v>
      </c>
      <c r="K11">
        <f t="shared" si="3"/>
        <v>10</v>
      </c>
      <c r="L11">
        <v>10</v>
      </c>
      <c r="M11">
        <v>0</v>
      </c>
      <c r="N11">
        <v>0</v>
      </c>
      <c r="O11" t="s">
        <v>642</v>
      </c>
      <c r="P11">
        <v>0</v>
      </c>
      <c r="R11">
        <v>0</v>
      </c>
      <c r="T11" t="str">
        <f t="shared" si="0"/>
        <v>alive</v>
      </c>
      <c r="U11" t="str">
        <f t="shared" si="1"/>
        <v>alive</v>
      </c>
      <c r="V11" t="str">
        <f t="shared" si="4"/>
        <v>alive</v>
      </c>
      <c r="W11">
        <f t="shared" si="2"/>
        <v>10</v>
      </c>
      <c r="X11">
        <v>10</v>
      </c>
      <c r="Y11" t="str">
        <f t="shared" si="5"/>
        <v>T</v>
      </c>
      <c r="Z11">
        <f>IF(AND(A11=A10,AA11=0),AA10,AA11)</f>
        <v>9394.3028796157232</v>
      </c>
      <c r="AA11">
        <f t="shared" si="7"/>
        <v>9394.3028796157232</v>
      </c>
      <c r="AB11">
        <f t="shared" si="8"/>
        <v>650.06510443185618</v>
      </c>
    </row>
    <row r="12" spans="1:28" x14ac:dyDescent="0.35">
      <c r="A12" t="s">
        <v>581</v>
      </c>
      <c r="B12" t="s">
        <v>17</v>
      </c>
      <c r="C12">
        <v>2019</v>
      </c>
      <c r="D12">
        <v>10</v>
      </c>
      <c r="E12">
        <v>1</v>
      </c>
      <c r="F12" t="s">
        <v>32</v>
      </c>
      <c r="G12">
        <v>5</v>
      </c>
      <c r="H12">
        <v>0</v>
      </c>
      <c r="J12">
        <v>0</v>
      </c>
      <c r="K12">
        <f t="shared" si="3"/>
        <v>10</v>
      </c>
      <c r="L12">
        <v>0</v>
      </c>
      <c r="M12">
        <v>2019</v>
      </c>
      <c r="N12">
        <v>1</v>
      </c>
      <c r="O12" t="s">
        <v>644</v>
      </c>
      <c r="P12">
        <v>0</v>
      </c>
      <c r="R12">
        <v>0</v>
      </c>
      <c r="T12" t="str">
        <f t="shared" si="0"/>
        <v>dead</v>
      </c>
      <c r="U12" t="str">
        <f t="shared" si="1"/>
        <v>dead</v>
      </c>
      <c r="V12" t="str">
        <f t="shared" si="4"/>
        <v>dead</v>
      </c>
      <c r="W12">
        <f t="shared" si="2"/>
        <v>10</v>
      </c>
      <c r="X12">
        <v>10</v>
      </c>
      <c r="Y12" t="str">
        <f t="shared" si="5"/>
        <v>T</v>
      </c>
      <c r="Z12">
        <f>IF(AND(A12=A11,AA12=0),AA11,AA12)</f>
        <v>9394.3028796157232</v>
      </c>
      <c r="AA12">
        <f t="shared" si="7"/>
        <v>0</v>
      </c>
      <c r="AB12">
        <f t="shared" si="8"/>
        <v>0</v>
      </c>
    </row>
    <row r="13" spans="1:28" x14ac:dyDescent="0.35">
      <c r="A13" t="s">
        <v>582</v>
      </c>
      <c r="B13" t="s">
        <v>17</v>
      </c>
      <c r="C13">
        <v>2018</v>
      </c>
      <c r="D13">
        <v>10</v>
      </c>
      <c r="E13">
        <v>1</v>
      </c>
      <c r="F13" t="s">
        <v>32</v>
      </c>
      <c r="G13">
        <v>6</v>
      </c>
      <c r="H13">
        <v>0</v>
      </c>
      <c r="J13">
        <v>0</v>
      </c>
      <c r="K13">
        <f t="shared" si="3"/>
        <v>0</v>
      </c>
      <c r="L13">
        <v>0</v>
      </c>
      <c r="M13">
        <v>2018</v>
      </c>
      <c r="N13">
        <v>1</v>
      </c>
      <c r="O13" t="s">
        <v>644</v>
      </c>
      <c r="P13">
        <v>0</v>
      </c>
      <c r="R13">
        <v>0</v>
      </c>
      <c r="T13" t="str">
        <f t="shared" si="0"/>
        <v>dead</v>
      </c>
      <c r="U13" t="str">
        <f t="shared" si="1"/>
        <v>dead</v>
      </c>
      <c r="V13" t="str">
        <f t="shared" si="4"/>
        <v>dead</v>
      </c>
      <c r="W13">
        <f t="shared" si="2"/>
        <v>0</v>
      </c>
      <c r="X13">
        <v>0</v>
      </c>
      <c r="Y13" t="str">
        <f t="shared" si="5"/>
        <v>T</v>
      </c>
      <c r="Z13">
        <f>IF(AND(A13=A12,AA13=0),AA12,AA13)</f>
        <v>0</v>
      </c>
      <c r="AA13">
        <f t="shared" si="7"/>
        <v>0</v>
      </c>
      <c r="AB13">
        <f t="shared" si="8"/>
        <v>0</v>
      </c>
    </row>
    <row r="14" spans="1:28" x14ac:dyDescent="0.35">
      <c r="A14" t="s">
        <v>583</v>
      </c>
      <c r="B14" t="s">
        <v>17</v>
      </c>
      <c r="C14">
        <v>2018</v>
      </c>
      <c r="D14">
        <v>10</v>
      </c>
      <c r="E14">
        <v>1</v>
      </c>
      <c r="F14" t="s">
        <v>32</v>
      </c>
      <c r="G14">
        <v>7</v>
      </c>
      <c r="H14">
        <v>35</v>
      </c>
      <c r="I14">
        <v>5.3</v>
      </c>
      <c r="J14">
        <v>0</v>
      </c>
      <c r="K14">
        <f t="shared" si="3"/>
        <v>0</v>
      </c>
      <c r="L14">
        <v>0</v>
      </c>
      <c r="M14">
        <v>0</v>
      </c>
      <c r="N14">
        <v>0</v>
      </c>
      <c r="O14" t="s">
        <v>642</v>
      </c>
      <c r="P14">
        <v>0</v>
      </c>
      <c r="R14">
        <v>0</v>
      </c>
      <c r="T14" t="str">
        <f t="shared" si="0"/>
        <v>alive</v>
      </c>
      <c r="U14" t="str">
        <f t="shared" si="1"/>
        <v>alive</v>
      </c>
      <c r="V14" t="str">
        <f t="shared" si="4"/>
        <v>alive</v>
      </c>
      <c r="W14">
        <f t="shared" si="2"/>
        <v>0</v>
      </c>
      <c r="X14">
        <v>0</v>
      </c>
      <c r="Y14" t="str">
        <f t="shared" si="5"/>
        <v>T</v>
      </c>
      <c r="Z14">
        <f>IF(AND(A14=A13,AA14=0),AA13,AA14)</f>
        <v>2914.1612462619041</v>
      </c>
      <c r="AA14">
        <f t="shared" si="7"/>
        <v>2914.1612462619041</v>
      </c>
      <c r="AB14">
        <f t="shared" si="8"/>
        <v>350.04012627126048</v>
      </c>
    </row>
    <row r="15" spans="1:28" x14ac:dyDescent="0.35">
      <c r="A15" t="s">
        <v>583</v>
      </c>
      <c r="B15" t="s">
        <v>17</v>
      </c>
      <c r="C15">
        <v>2019</v>
      </c>
      <c r="D15">
        <v>10</v>
      </c>
      <c r="E15">
        <v>1</v>
      </c>
      <c r="F15" t="s">
        <v>32</v>
      </c>
      <c r="G15">
        <v>7</v>
      </c>
      <c r="H15">
        <v>41</v>
      </c>
      <c r="I15">
        <v>7.4</v>
      </c>
      <c r="J15">
        <v>0</v>
      </c>
      <c r="K15">
        <f t="shared" si="3"/>
        <v>0</v>
      </c>
      <c r="L15">
        <v>0</v>
      </c>
      <c r="M15">
        <v>0</v>
      </c>
      <c r="N15">
        <v>0</v>
      </c>
      <c r="O15" t="s">
        <v>642</v>
      </c>
      <c r="P15">
        <v>0</v>
      </c>
      <c r="R15">
        <v>0</v>
      </c>
      <c r="T15" t="str">
        <f t="shared" si="0"/>
        <v>alive</v>
      </c>
      <c r="U15" t="str">
        <f t="shared" si="1"/>
        <v>alive</v>
      </c>
      <c r="V15" t="str">
        <f t="shared" si="4"/>
        <v>alive</v>
      </c>
      <c r="W15">
        <f t="shared" si="2"/>
        <v>0</v>
      </c>
      <c r="X15">
        <v>0</v>
      </c>
      <c r="Y15" t="str">
        <f t="shared" si="5"/>
        <v>T</v>
      </c>
      <c r="Z15">
        <f>IF(AND(A15=A14,AA15=0),AA14,AA15)</f>
        <v>4766.5722415211658</v>
      </c>
      <c r="AA15">
        <f t="shared" si="7"/>
        <v>4766.5722415211658</v>
      </c>
      <c r="AB15">
        <f t="shared" si="8"/>
        <v>410.06677505011305</v>
      </c>
    </row>
    <row r="16" spans="1:28" x14ac:dyDescent="0.35">
      <c r="A16" t="s">
        <v>583</v>
      </c>
      <c r="B16" t="s">
        <v>17</v>
      </c>
      <c r="C16">
        <v>2020</v>
      </c>
      <c r="D16">
        <v>10</v>
      </c>
      <c r="E16">
        <v>1</v>
      </c>
      <c r="F16" t="s">
        <v>32</v>
      </c>
      <c r="G16">
        <v>7</v>
      </c>
      <c r="H16">
        <v>60</v>
      </c>
      <c r="I16">
        <v>10.9</v>
      </c>
      <c r="J16">
        <v>0</v>
      </c>
      <c r="K16">
        <f t="shared" si="3"/>
        <v>0</v>
      </c>
      <c r="L16">
        <v>0</v>
      </c>
      <c r="M16">
        <v>0</v>
      </c>
      <c r="N16">
        <v>0</v>
      </c>
      <c r="O16" t="s">
        <v>642</v>
      </c>
      <c r="P16">
        <v>0</v>
      </c>
      <c r="R16">
        <v>0</v>
      </c>
      <c r="T16" t="str">
        <f t="shared" si="0"/>
        <v>alive</v>
      </c>
      <c r="U16" t="str">
        <f t="shared" si="1"/>
        <v>alive</v>
      </c>
      <c r="V16" t="str">
        <f t="shared" si="4"/>
        <v>alive</v>
      </c>
      <c r="W16">
        <f t="shared" si="2"/>
        <v>0</v>
      </c>
      <c r="X16">
        <v>0</v>
      </c>
      <c r="Y16" t="str">
        <f t="shared" si="5"/>
        <v>T</v>
      </c>
      <c r="Z16">
        <f>IF(AND(A16=A15,AA16=0),AA15,AA16)</f>
        <v>10274.703026393745</v>
      </c>
      <c r="AA16">
        <f t="shared" si="7"/>
        <v>10274.703026393745</v>
      </c>
      <c r="AB16">
        <f t="shared" si="8"/>
        <v>600.09900016580593</v>
      </c>
    </row>
    <row r="17" spans="1:28" x14ac:dyDescent="0.35">
      <c r="A17" t="s">
        <v>584</v>
      </c>
      <c r="B17" t="s">
        <v>17</v>
      </c>
      <c r="C17">
        <v>2018</v>
      </c>
      <c r="D17">
        <v>10</v>
      </c>
      <c r="E17">
        <v>1</v>
      </c>
      <c r="F17" t="s">
        <v>32</v>
      </c>
      <c r="G17">
        <v>8</v>
      </c>
      <c r="H17">
        <v>0</v>
      </c>
      <c r="J17">
        <v>20</v>
      </c>
      <c r="K17">
        <f t="shared" si="3"/>
        <v>20</v>
      </c>
      <c r="L17">
        <v>0</v>
      </c>
      <c r="M17">
        <v>2018</v>
      </c>
      <c r="N17">
        <v>1</v>
      </c>
      <c r="O17" t="s">
        <v>644</v>
      </c>
      <c r="P17">
        <v>0</v>
      </c>
      <c r="R17">
        <v>0</v>
      </c>
      <c r="T17" t="str">
        <f t="shared" si="0"/>
        <v>dead</v>
      </c>
      <c r="U17" t="str">
        <f t="shared" si="1"/>
        <v>dead</v>
      </c>
      <c r="V17" t="str">
        <f t="shared" si="4"/>
        <v>dead</v>
      </c>
      <c r="W17">
        <f t="shared" si="2"/>
        <v>20</v>
      </c>
      <c r="X17">
        <v>20</v>
      </c>
      <c r="Y17" t="str">
        <f t="shared" si="5"/>
        <v>T</v>
      </c>
      <c r="Z17">
        <f>IF(AND(A17=A16,AA17=0),AA16,AA17)</f>
        <v>0</v>
      </c>
      <c r="AA17">
        <f t="shared" si="7"/>
        <v>0</v>
      </c>
      <c r="AB17">
        <f t="shared" si="8"/>
        <v>0</v>
      </c>
    </row>
    <row r="18" spans="1:28" x14ac:dyDescent="0.35">
      <c r="A18" t="s">
        <v>585</v>
      </c>
      <c r="B18" t="s">
        <v>17</v>
      </c>
      <c r="C18">
        <v>2018</v>
      </c>
      <c r="D18">
        <v>10</v>
      </c>
      <c r="E18">
        <v>1</v>
      </c>
      <c r="F18" t="s">
        <v>32</v>
      </c>
      <c r="G18">
        <v>9</v>
      </c>
      <c r="H18">
        <v>0</v>
      </c>
      <c r="J18">
        <v>0</v>
      </c>
      <c r="K18">
        <f t="shared" si="3"/>
        <v>0</v>
      </c>
      <c r="L18">
        <v>10</v>
      </c>
      <c r="M18">
        <v>2018</v>
      </c>
      <c r="N18">
        <v>1</v>
      </c>
      <c r="O18" t="s">
        <v>644</v>
      </c>
      <c r="P18">
        <v>0</v>
      </c>
      <c r="R18">
        <v>0</v>
      </c>
      <c r="T18" t="str">
        <f t="shared" si="0"/>
        <v>dead</v>
      </c>
      <c r="U18" t="str">
        <f t="shared" si="1"/>
        <v>dead</v>
      </c>
      <c r="V18" t="str">
        <f t="shared" si="4"/>
        <v>dead</v>
      </c>
      <c r="W18">
        <f t="shared" si="2"/>
        <v>0</v>
      </c>
      <c r="X18">
        <v>0</v>
      </c>
      <c r="Y18" t="str">
        <f t="shared" si="5"/>
        <v>T</v>
      </c>
      <c r="Z18">
        <f>IF(AND(A18=A17,AA18=0),AA17,AA18)</f>
        <v>0</v>
      </c>
      <c r="AA18">
        <f t="shared" si="7"/>
        <v>0</v>
      </c>
      <c r="AB18">
        <f t="shared" si="8"/>
        <v>0</v>
      </c>
    </row>
    <row r="19" spans="1:28" x14ac:dyDescent="0.35">
      <c r="A19" t="s">
        <v>585</v>
      </c>
      <c r="B19" t="s">
        <v>17</v>
      </c>
      <c r="C19">
        <v>2019</v>
      </c>
      <c r="D19">
        <v>10</v>
      </c>
      <c r="E19">
        <v>1</v>
      </c>
      <c r="F19" t="s">
        <v>32</v>
      </c>
      <c r="G19">
        <v>9</v>
      </c>
      <c r="H19">
        <v>49</v>
      </c>
      <c r="I19">
        <v>8.6999999999999993</v>
      </c>
      <c r="J19">
        <v>0</v>
      </c>
      <c r="K19">
        <f t="shared" si="3"/>
        <v>0</v>
      </c>
      <c r="L19">
        <v>0</v>
      </c>
      <c r="M19">
        <v>0</v>
      </c>
      <c r="N19">
        <v>0</v>
      </c>
      <c r="O19" t="s">
        <v>642</v>
      </c>
      <c r="P19">
        <v>0</v>
      </c>
      <c r="R19">
        <v>0</v>
      </c>
      <c r="T19" t="str">
        <f t="shared" si="0"/>
        <v>alive</v>
      </c>
      <c r="U19" t="str">
        <f>IF(AND(A19=A18,T18="dead"), "dead",T19)</f>
        <v>dead</v>
      </c>
      <c r="V19" t="str">
        <f t="shared" si="4"/>
        <v>dead</v>
      </c>
      <c r="W19">
        <f t="shared" si="2"/>
        <v>0</v>
      </c>
      <c r="X19">
        <v>0</v>
      </c>
      <c r="Y19" t="str">
        <f t="shared" si="5"/>
        <v>FALSE</v>
      </c>
      <c r="Z19">
        <f>IF(AND(A19=A18,AA19=0),AA18,AA19)</f>
        <v>6697.3601417250766</v>
      </c>
      <c r="AA19">
        <f t="shared" si="7"/>
        <v>6697.3601417250766</v>
      </c>
      <c r="AB19">
        <f t="shared" si="8"/>
        <v>490.07722860790011</v>
      </c>
    </row>
    <row r="20" spans="1:28" x14ac:dyDescent="0.35">
      <c r="A20" t="s">
        <v>585</v>
      </c>
      <c r="B20" t="s">
        <v>17</v>
      </c>
      <c r="C20">
        <v>2020</v>
      </c>
      <c r="D20">
        <v>10</v>
      </c>
      <c r="E20">
        <v>1</v>
      </c>
      <c r="F20" t="s">
        <v>32</v>
      </c>
      <c r="G20">
        <v>9</v>
      </c>
      <c r="H20">
        <v>84</v>
      </c>
      <c r="I20">
        <v>15.5</v>
      </c>
      <c r="J20">
        <v>0</v>
      </c>
      <c r="K20">
        <f t="shared" si="3"/>
        <v>0</v>
      </c>
      <c r="L20">
        <v>0</v>
      </c>
      <c r="M20">
        <v>0</v>
      </c>
      <c r="N20">
        <v>0</v>
      </c>
      <c r="O20" t="s">
        <v>642</v>
      </c>
      <c r="P20">
        <v>0</v>
      </c>
      <c r="R20">
        <v>0</v>
      </c>
      <c r="T20" t="str">
        <f t="shared" si="0"/>
        <v>alive</v>
      </c>
      <c r="U20" t="str">
        <f t="shared" si="1"/>
        <v>alive</v>
      </c>
      <c r="V20" t="str">
        <f t="shared" si="4"/>
        <v>dead</v>
      </c>
      <c r="W20">
        <f t="shared" si="2"/>
        <v>0</v>
      </c>
      <c r="X20">
        <v>0</v>
      </c>
      <c r="Y20" t="str">
        <f t="shared" si="5"/>
        <v>T</v>
      </c>
      <c r="Z20">
        <f>IF(AND(A20=A19,AA20=0),AA19,AA20)</f>
        <v>20455.249693521888</v>
      </c>
      <c r="AA20">
        <f t="shared" si="7"/>
        <v>20455.249693521888</v>
      </c>
      <c r="AB20">
        <f t="shared" si="8"/>
        <v>840.14299378141573</v>
      </c>
    </row>
    <row r="21" spans="1:28" x14ac:dyDescent="0.35">
      <c r="A21" t="s">
        <v>587</v>
      </c>
      <c r="B21" t="s">
        <v>17</v>
      </c>
      <c r="C21">
        <v>2018</v>
      </c>
      <c r="D21">
        <v>10</v>
      </c>
      <c r="E21">
        <v>2</v>
      </c>
      <c r="F21" t="s">
        <v>44</v>
      </c>
      <c r="G21">
        <v>1</v>
      </c>
      <c r="H21">
        <v>0</v>
      </c>
      <c r="J21">
        <v>0</v>
      </c>
      <c r="K21">
        <f t="shared" si="3"/>
        <v>0</v>
      </c>
      <c r="L21">
        <v>0</v>
      </c>
      <c r="M21">
        <v>2018</v>
      </c>
      <c r="N21">
        <v>1</v>
      </c>
      <c r="O21" t="s">
        <v>21</v>
      </c>
      <c r="P21">
        <v>0</v>
      </c>
      <c r="R21">
        <v>0</v>
      </c>
      <c r="T21" t="str">
        <f t="shared" si="0"/>
        <v>dead</v>
      </c>
      <c r="U21" t="str">
        <f t="shared" si="1"/>
        <v>dead</v>
      </c>
      <c r="V21" t="str">
        <f t="shared" si="4"/>
        <v>dead</v>
      </c>
      <c r="W21">
        <f t="shared" si="2"/>
        <v>0</v>
      </c>
      <c r="X21">
        <v>0</v>
      </c>
      <c r="Y21" t="str">
        <f t="shared" si="5"/>
        <v>T</v>
      </c>
      <c r="Z21">
        <f>IF(AND(A21=A20,AA21=0),AA20,AA21)</f>
        <v>0</v>
      </c>
      <c r="AA21">
        <f t="shared" si="7"/>
        <v>0</v>
      </c>
      <c r="AB21">
        <f t="shared" si="8"/>
        <v>0</v>
      </c>
    </row>
    <row r="22" spans="1:28" x14ac:dyDescent="0.35">
      <c r="A22" t="s">
        <v>597</v>
      </c>
      <c r="B22" t="s">
        <v>17</v>
      </c>
      <c r="C22">
        <v>2018</v>
      </c>
      <c r="D22">
        <v>10</v>
      </c>
      <c r="E22">
        <v>2</v>
      </c>
      <c r="F22" t="s">
        <v>44</v>
      </c>
      <c r="G22">
        <v>10</v>
      </c>
      <c r="H22">
        <v>29</v>
      </c>
      <c r="I22">
        <v>4.8</v>
      </c>
      <c r="J22">
        <v>0</v>
      </c>
      <c r="K22">
        <f t="shared" si="3"/>
        <v>0</v>
      </c>
      <c r="L22">
        <v>0</v>
      </c>
      <c r="M22">
        <v>0</v>
      </c>
      <c r="N22">
        <v>0</v>
      </c>
      <c r="O22" t="s">
        <v>642</v>
      </c>
      <c r="P22">
        <v>0</v>
      </c>
      <c r="R22">
        <v>0</v>
      </c>
      <c r="T22" t="str">
        <f t="shared" si="0"/>
        <v>alive</v>
      </c>
      <c r="U22" t="str">
        <f t="shared" si="1"/>
        <v>alive</v>
      </c>
      <c r="V22" t="str">
        <f t="shared" si="4"/>
        <v>alive</v>
      </c>
      <c r="W22">
        <f t="shared" si="2"/>
        <v>0</v>
      </c>
      <c r="X22">
        <v>0</v>
      </c>
      <c r="Y22" t="str">
        <f t="shared" si="5"/>
        <v>T</v>
      </c>
      <c r="Z22">
        <f>IF(AND(A22=A21,AA22=0),AA21,AA22)</f>
        <v>2186.8479793314423</v>
      </c>
      <c r="AA22">
        <f t="shared" si="7"/>
        <v>2186.8479793314423</v>
      </c>
      <c r="AB22">
        <f t="shared" si="8"/>
        <v>290.0397214176017</v>
      </c>
    </row>
    <row r="23" spans="1:28" x14ac:dyDescent="0.35">
      <c r="A23" t="s">
        <v>597</v>
      </c>
      <c r="B23" t="s">
        <v>17</v>
      </c>
      <c r="C23">
        <v>2019</v>
      </c>
      <c r="D23">
        <v>10</v>
      </c>
      <c r="E23">
        <v>2</v>
      </c>
      <c r="F23" t="s">
        <v>44</v>
      </c>
      <c r="G23">
        <v>10</v>
      </c>
      <c r="H23">
        <v>34</v>
      </c>
      <c r="I23">
        <v>5.7</v>
      </c>
      <c r="J23">
        <v>120</v>
      </c>
      <c r="K23">
        <f t="shared" si="3"/>
        <v>120</v>
      </c>
      <c r="L23">
        <v>0</v>
      </c>
      <c r="M23">
        <v>0</v>
      </c>
      <c r="N23">
        <v>0</v>
      </c>
      <c r="O23" t="s">
        <v>642</v>
      </c>
      <c r="P23">
        <v>0</v>
      </c>
      <c r="R23">
        <v>0</v>
      </c>
      <c r="T23" t="str">
        <f t="shared" si="0"/>
        <v>alive</v>
      </c>
      <c r="U23" t="str">
        <f t="shared" si="1"/>
        <v>alive</v>
      </c>
      <c r="V23" t="str">
        <f t="shared" si="4"/>
        <v>alive</v>
      </c>
      <c r="W23">
        <f t="shared" si="2"/>
        <v>120</v>
      </c>
      <c r="X23">
        <v>120</v>
      </c>
      <c r="Y23" t="str">
        <f t="shared" si="5"/>
        <v>T</v>
      </c>
      <c r="Z23">
        <f>IF(AND(A23=A22,AA23=0),AA22,AA23)</f>
        <v>3044.6310461038547</v>
      </c>
      <c r="AA23">
        <f t="shared" si="7"/>
        <v>3044.6310461038547</v>
      </c>
      <c r="AB23">
        <f t="shared" si="8"/>
        <v>340.04777605507144</v>
      </c>
    </row>
    <row r="24" spans="1:28" x14ac:dyDescent="0.35">
      <c r="A24" t="s">
        <v>597</v>
      </c>
      <c r="B24" t="s">
        <v>17</v>
      </c>
      <c r="C24">
        <v>2020</v>
      </c>
      <c r="D24">
        <v>10</v>
      </c>
      <c r="E24">
        <v>2</v>
      </c>
      <c r="F24" t="s">
        <v>44</v>
      </c>
      <c r="G24">
        <v>10</v>
      </c>
      <c r="H24">
        <v>48</v>
      </c>
      <c r="I24">
        <v>9.1</v>
      </c>
      <c r="J24">
        <v>0</v>
      </c>
      <c r="K24">
        <f t="shared" si="3"/>
        <v>120</v>
      </c>
      <c r="L24">
        <v>0</v>
      </c>
      <c r="M24">
        <v>0</v>
      </c>
      <c r="N24">
        <v>0</v>
      </c>
      <c r="O24" t="s">
        <v>38</v>
      </c>
      <c r="P24">
        <v>0</v>
      </c>
      <c r="Q24" t="s">
        <v>641</v>
      </c>
      <c r="R24">
        <v>0</v>
      </c>
      <c r="T24" t="str">
        <f t="shared" si="0"/>
        <v>alive</v>
      </c>
      <c r="U24" t="str">
        <f t="shared" si="1"/>
        <v>alive</v>
      </c>
      <c r="V24" t="str">
        <f t="shared" si="4"/>
        <v>alive</v>
      </c>
      <c r="W24">
        <f t="shared" si="2"/>
        <v>120</v>
      </c>
      <c r="X24">
        <v>120</v>
      </c>
      <c r="Y24" t="str">
        <f t="shared" si="5"/>
        <v>T</v>
      </c>
      <c r="Z24">
        <f>IF(AND(A24=A23,AA24=0),AA23,AA24)</f>
        <v>6862.4712723322009</v>
      </c>
      <c r="AA24">
        <f t="shared" si="7"/>
        <v>6862.4712723322009</v>
      </c>
      <c r="AB24">
        <f t="shared" si="8"/>
        <v>480.08625266716399</v>
      </c>
    </row>
    <row r="25" spans="1:28" x14ac:dyDescent="0.35">
      <c r="A25" t="s">
        <v>588</v>
      </c>
      <c r="B25" t="s">
        <v>17</v>
      </c>
      <c r="C25">
        <v>2018</v>
      </c>
      <c r="D25">
        <v>10</v>
      </c>
      <c r="E25">
        <v>2</v>
      </c>
      <c r="F25" t="s">
        <v>44</v>
      </c>
      <c r="G25">
        <v>2</v>
      </c>
      <c r="H25">
        <v>30</v>
      </c>
      <c r="I25">
        <v>4.5999999999999996</v>
      </c>
      <c r="J25">
        <v>0</v>
      </c>
      <c r="K25">
        <f t="shared" si="3"/>
        <v>0</v>
      </c>
      <c r="L25">
        <v>0</v>
      </c>
      <c r="M25">
        <v>0</v>
      </c>
      <c r="N25">
        <v>0</v>
      </c>
      <c r="O25" t="s">
        <v>38</v>
      </c>
      <c r="P25">
        <v>0</v>
      </c>
      <c r="R25">
        <v>0</v>
      </c>
      <c r="T25" t="str">
        <f t="shared" si="0"/>
        <v>alive</v>
      </c>
      <c r="U25" t="str">
        <f t="shared" si="1"/>
        <v>alive</v>
      </c>
      <c r="V25" t="str">
        <f t="shared" si="4"/>
        <v>alive</v>
      </c>
      <c r="W25">
        <f t="shared" si="2"/>
        <v>0</v>
      </c>
      <c r="X25">
        <v>0</v>
      </c>
      <c r="Y25" t="str">
        <f t="shared" si="5"/>
        <v>T</v>
      </c>
      <c r="Z25">
        <f>IF(AND(A25=A24,AA25=0),AA24,AA25)</f>
        <v>2167.9537410527755</v>
      </c>
      <c r="AA25">
        <f t="shared" si="7"/>
        <v>2167.9537410527755</v>
      </c>
      <c r="AB25">
        <f t="shared" si="8"/>
        <v>300.035264594014</v>
      </c>
    </row>
    <row r="26" spans="1:28" x14ac:dyDescent="0.35">
      <c r="A26" t="s">
        <v>588</v>
      </c>
      <c r="B26" t="s">
        <v>17</v>
      </c>
      <c r="C26">
        <v>2019</v>
      </c>
      <c r="D26">
        <v>10</v>
      </c>
      <c r="E26">
        <v>2</v>
      </c>
      <c r="F26" t="s">
        <v>44</v>
      </c>
      <c r="G26">
        <v>2</v>
      </c>
      <c r="H26">
        <v>0</v>
      </c>
      <c r="J26">
        <v>0</v>
      </c>
      <c r="K26">
        <f t="shared" si="3"/>
        <v>0</v>
      </c>
      <c r="L26">
        <v>0</v>
      </c>
      <c r="M26">
        <v>2019</v>
      </c>
      <c r="N26">
        <v>1</v>
      </c>
      <c r="O26" t="s">
        <v>21</v>
      </c>
      <c r="P26">
        <v>0</v>
      </c>
      <c r="R26">
        <v>0</v>
      </c>
      <c r="T26" t="str">
        <f t="shared" si="0"/>
        <v>dead</v>
      </c>
      <c r="U26" t="str">
        <f t="shared" si="1"/>
        <v>dead</v>
      </c>
      <c r="V26" t="str">
        <f t="shared" si="4"/>
        <v>dead</v>
      </c>
      <c r="W26">
        <f t="shared" si="2"/>
        <v>0</v>
      </c>
      <c r="X26">
        <v>0</v>
      </c>
      <c r="Y26" t="str">
        <f t="shared" si="5"/>
        <v>T</v>
      </c>
      <c r="Z26">
        <f>IF(AND(A26=A25,AA26=0),AA25,AA26)</f>
        <v>2167.9537410527755</v>
      </c>
      <c r="AA26">
        <f t="shared" si="7"/>
        <v>0</v>
      </c>
      <c r="AB26">
        <f t="shared" si="8"/>
        <v>0</v>
      </c>
    </row>
    <row r="27" spans="1:28" x14ac:dyDescent="0.35">
      <c r="A27" t="s">
        <v>589</v>
      </c>
      <c r="B27" t="s">
        <v>17</v>
      </c>
      <c r="C27">
        <v>2018</v>
      </c>
      <c r="D27">
        <v>10</v>
      </c>
      <c r="E27">
        <v>2</v>
      </c>
      <c r="F27" t="s">
        <v>44</v>
      </c>
      <c r="G27">
        <v>3</v>
      </c>
      <c r="H27">
        <v>0</v>
      </c>
      <c r="J27">
        <v>0</v>
      </c>
      <c r="K27">
        <f t="shared" si="3"/>
        <v>0</v>
      </c>
      <c r="L27">
        <v>0</v>
      </c>
      <c r="M27">
        <v>2018</v>
      </c>
      <c r="N27">
        <v>1</v>
      </c>
      <c r="O27" t="s">
        <v>644</v>
      </c>
      <c r="P27">
        <v>0</v>
      </c>
      <c r="R27">
        <v>0</v>
      </c>
      <c r="T27" t="str">
        <f t="shared" si="0"/>
        <v>dead</v>
      </c>
      <c r="U27" t="str">
        <f t="shared" si="1"/>
        <v>dead</v>
      </c>
      <c r="V27" t="str">
        <f t="shared" si="4"/>
        <v>dead</v>
      </c>
      <c r="W27">
        <f t="shared" si="2"/>
        <v>0</v>
      </c>
      <c r="X27">
        <v>0</v>
      </c>
      <c r="Y27" t="str">
        <f t="shared" si="5"/>
        <v>T</v>
      </c>
      <c r="Z27">
        <f>IF(AND(A27=A26,AA27=0),AA26,AA27)</f>
        <v>0</v>
      </c>
      <c r="AA27">
        <f t="shared" si="7"/>
        <v>0</v>
      </c>
      <c r="AB27">
        <f t="shared" si="8"/>
        <v>0</v>
      </c>
    </row>
    <row r="28" spans="1:28" x14ac:dyDescent="0.35">
      <c r="A28" t="s">
        <v>590</v>
      </c>
      <c r="B28" t="s">
        <v>17</v>
      </c>
      <c r="C28">
        <v>2018</v>
      </c>
      <c r="D28">
        <v>10</v>
      </c>
      <c r="E28">
        <v>2</v>
      </c>
      <c r="F28" t="s">
        <v>44</v>
      </c>
      <c r="G28">
        <v>4</v>
      </c>
      <c r="H28">
        <v>0</v>
      </c>
      <c r="J28">
        <v>0</v>
      </c>
      <c r="K28">
        <f t="shared" si="3"/>
        <v>0</v>
      </c>
      <c r="L28">
        <v>0</v>
      </c>
      <c r="M28">
        <v>2018</v>
      </c>
      <c r="N28">
        <v>1</v>
      </c>
      <c r="O28" t="s">
        <v>21</v>
      </c>
      <c r="P28">
        <v>0</v>
      </c>
      <c r="R28">
        <v>0</v>
      </c>
      <c r="T28" t="str">
        <f t="shared" si="0"/>
        <v>dead</v>
      </c>
      <c r="U28" t="str">
        <f t="shared" si="1"/>
        <v>dead</v>
      </c>
      <c r="V28" t="str">
        <f t="shared" si="4"/>
        <v>dead</v>
      </c>
      <c r="W28">
        <f t="shared" si="2"/>
        <v>0</v>
      </c>
      <c r="X28">
        <v>0</v>
      </c>
      <c r="Y28" t="str">
        <f t="shared" si="5"/>
        <v>T</v>
      </c>
      <c r="Z28">
        <f>IF(AND(A28=A27,AA28=0),AA27,AA28)</f>
        <v>0</v>
      </c>
      <c r="AA28">
        <f t="shared" si="7"/>
        <v>0</v>
      </c>
      <c r="AB28">
        <f t="shared" si="8"/>
        <v>0</v>
      </c>
    </row>
    <row r="29" spans="1:28" x14ac:dyDescent="0.35">
      <c r="A29" t="s">
        <v>592</v>
      </c>
      <c r="B29" t="s">
        <v>17</v>
      </c>
      <c r="C29">
        <v>2018</v>
      </c>
      <c r="D29">
        <v>10</v>
      </c>
      <c r="E29">
        <v>2</v>
      </c>
      <c r="F29" t="s">
        <v>44</v>
      </c>
      <c r="G29">
        <v>5</v>
      </c>
      <c r="H29">
        <v>39</v>
      </c>
      <c r="I29">
        <v>6.6</v>
      </c>
      <c r="J29">
        <v>0</v>
      </c>
      <c r="K29">
        <f t="shared" si="3"/>
        <v>0</v>
      </c>
      <c r="L29">
        <v>0</v>
      </c>
      <c r="M29">
        <v>0</v>
      </c>
      <c r="N29">
        <v>0</v>
      </c>
      <c r="O29" t="s">
        <v>642</v>
      </c>
      <c r="P29">
        <v>0</v>
      </c>
      <c r="Q29" t="s">
        <v>591</v>
      </c>
      <c r="R29">
        <v>0</v>
      </c>
      <c r="T29" t="str">
        <f t="shared" si="0"/>
        <v>alive</v>
      </c>
      <c r="U29" t="str">
        <f t="shared" si="1"/>
        <v>alive</v>
      </c>
      <c r="V29" t="str">
        <f t="shared" si="4"/>
        <v>alive</v>
      </c>
      <c r="W29">
        <f t="shared" si="2"/>
        <v>0</v>
      </c>
      <c r="X29">
        <v>0</v>
      </c>
      <c r="Y29" t="str">
        <f t="shared" si="5"/>
        <v>T</v>
      </c>
      <c r="Z29">
        <f>IF(AND(A29=A28,AA29=0),AA28,AA29)</f>
        <v>4043.8086750829784</v>
      </c>
      <c r="AA29">
        <f t="shared" si="7"/>
        <v>4043.8086750829784</v>
      </c>
      <c r="AB29">
        <f t="shared" si="8"/>
        <v>390.05584215596616</v>
      </c>
    </row>
    <row r="30" spans="1:28" x14ac:dyDescent="0.35">
      <c r="A30" t="s">
        <v>592</v>
      </c>
      <c r="B30" t="s">
        <v>17</v>
      </c>
      <c r="C30">
        <v>2019</v>
      </c>
      <c r="D30">
        <v>10</v>
      </c>
      <c r="E30">
        <v>2</v>
      </c>
      <c r="F30" t="s">
        <v>44</v>
      </c>
      <c r="G30">
        <v>5</v>
      </c>
      <c r="H30">
        <v>47</v>
      </c>
      <c r="I30">
        <v>9</v>
      </c>
      <c r="J30">
        <v>150</v>
      </c>
      <c r="K30">
        <f t="shared" si="3"/>
        <v>150</v>
      </c>
      <c r="L30">
        <v>50</v>
      </c>
      <c r="M30">
        <v>0</v>
      </c>
      <c r="N30">
        <v>0</v>
      </c>
      <c r="O30" t="s">
        <v>642</v>
      </c>
      <c r="P30">
        <v>0</v>
      </c>
      <c r="R30">
        <v>0</v>
      </c>
      <c r="T30" t="str">
        <f t="shared" si="0"/>
        <v>alive</v>
      </c>
      <c r="U30" t="str">
        <f t="shared" si="1"/>
        <v>alive</v>
      </c>
      <c r="V30" t="str">
        <f t="shared" si="4"/>
        <v>alive</v>
      </c>
      <c r="W30">
        <f t="shared" si="2"/>
        <v>150</v>
      </c>
      <c r="X30">
        <v>150</v>
      </c>
      <c r="Y30" t="str">
        <f t="shared" si="5"/>
        <v>T</v>
      </c>
      <c r="Z30">
        <f>IF(AND(A30=A29,AA30=0),AA29,AA30)</f>
        <v>6645.6865533729333</v>
      </c>
      <c r="AA30">
        <f t="shared" si="7"/>
        <v>6645.6865533729333</v>
      </c>
      <c r="AB30">
        <f t="shared" si="8"/>
        <v>470.08616231495262</v>
      </c>
    </row>
    <row r="31" spans="1:28" x14ac:dyDescent="0.35">
      <c r="A31" t="s">
        <v>592</v>
      </c>
      <c r="B31" t="s">
        <v>17</v>
      </c>
      <c r="C31">
        <v>2020</v>
      </c>
      <c r="D31">
        <v>10</v>
      </c>
      <c r="E31">
        <v>2</v>
      </c>
      <c r="F31" t="s">
        <v>44</v>
      </c>
      <c r="G31">
        <v>5</v>
      </c>
      <c r="H31">
        <v>67</v>
      </c>
      <c r="I31">
        <v>12.7</v>
      </c>
      <c r="J31">
        <v>0</v>
      </c>
      <c r="K31">
        <f t="shared" si="3"/>
        <v>150</v>
      </c>
      <c r="L31">
        <v>0</v>
      </c>
      <c r="M31">
        <v>0</v>
      </c>
      <c r="N31">
        <v>0</v>
      </c>
      <c r="O31" t="s">
        <v>642</v>
      </c>
      <c r="P31">
        <v>0</v>
      </c>
      <c r="Q31" t="s">
        <v>641</v>
      </c>
      <c r="R31">
        <v>0</v>
      </c>
      <c r="T31" t="str">
        <f t="shared" si="0"/>
        <v>alive</v>
      </c>
      <c r="U31" t="str">
        <f t="shared" si="1"/>
        <v>alive</v>
      </c>
      <c r="V31" t="str">
        <f t="shared" si="4"/>
        <v>alive</v>
      </c>
      <c r="W31">
        <f t="shared" si="2"/>
        <v>150</v>
      </c>
      <c r="X31">
        <v>150</v>
      </c>
      <c r="Y31" t="str">
        <f t="shared" si="5"/>
        <v>T</v>
      </c>
      <c r="Z31">
        <f>IF(AND(A31=A30,AA31=0),AA30,AA31)</f>
        <v>13368.306917476522</v>
      </c>
      <c r="AA31">
        <f t="shared" si="7"/>
        <v>13368.306917476522</v>
      </c>
      <c r="AB31">
        <f t="shared" si="8"/>
        <v>670.12035486172181</v>
      </c>
    </row>
    <row r="32" spans="1:28" x14ac:dyDescent="0.35">
      <c r="A32" t="s">
        <v>593</v>
      </c>
      <c r="B32" t="s">
        <v>17</v>
      </c>
      <c r="C32">
        <v>2018</v>
      </c>
      <c r="D32">
        <v>10</v>
      </c>
      <c r="E32">
        <v>2</v>
      </c>
      <c r="F32" t="s">
        <v>44</v>
      </c>
      <c r="G32">
        <v>6</v>
      </c>
      <c r="H32">
        <v>35</v>
      </c>
      <c r="I32">
        <v>4.5</v>
      </c>
      <c r="J32">
        <v>0</v>
      </c>
      <c r="K32">
        <f t="shared" si="3"/>
        <v>0</v>
      </c>
      <c r="L32">
        <v>0</v>
      </c>
      <c r="M32">
        <v>0</v>
      </c>
      <c r="N32">
        <v>0</v>
      </c>
      <c r="O32" t="s">
        <v>642</v>
      </c>
      <c r="P32">
        <v>0</v>
      </c>
      <c r="R32">
        <v>0</v>
      </c>
      <c r="T32" t="str">
        <f t="shared" si="0"/>
        <v>alive</v>
      </c>
      <c r="U32" t="str">
        <f t="shared" si="1"/>
        <v>alive</v>
      </c>
      <c r="V32" t="str">
        <f t="shared" si="4"/>
        <v>alive</v>
      </c>
      <c r="W32">
        <f t="shared" si="2"/>
        <v>0</v>
      </c>
      <c r="X32">
        <v>0</v>
      </c>
      <c r="Y32" t="str">
        <f t="shared" si="5"/>
        <v>T</v>
      </c>
      <c r="Z32">
        <f>IF(AND(A32=A31,AA32=0),AA31,AA32)</f>
        <v>2474.2086902738729</v>
      </c>
      <c r="AA32">
        <f t="shared" si="7"/>
        <v>2474.2086902738729</v>
      </c>
      <c r="AB32">
        <f t="shared" si="8"/>
        <v>350.0289273760099</v>
      </c>
    </row>
    <row r="33" spans="1:28" x14ac:dyDescent="0.35">
      <c r="A33" t="s">
        <v>593</v>
      </c>
      <c r="B33" t="s">
        <v>17</v>
      </c>
      <c r="C33">
        <v>2019</v>
      </c>
      <c r="D33">
        <v>10</v>
      </c>
      <c r="E33">
        <v>2</v>
      </c>
      <c r="F33" t="s">
        <v>44</v>
      </c>
      <c r="G33">
        <v>6</v>
      </c>
      <c r="H33">
        <v>40</v>
      </c>
      <c r="I33">
        <v>5.5</v>
      </c>
      <c r="J33">
        <v>180</v>
      </c>
      <c r="K33">
        <f t="shared" si="3"/>
        <v>180</v>
      </c>
      <c r="L33">
        <v>70</v>
      </c>
      <c r="M33">
        <v>0</v>
      </c>
      <c r="N33">
        <v>0</v>
      </c>
      <c r="O33" t="s">
        <v>642</v>
      </c>
      <c r="P33">
        <v>0</v>
      </c>
      <c r="R33">
        <v>0</v>
      </c>
      <c r="T33" t="str">
        <f t="shared" si="0"/>
        <v>alive</v>
      </c>
      <c r="U33" t="str">
        <f t="shared" si="1"/>
        <v>alive</v>
      </c>
      <c r="V33" t="str">
        <f t="shared" si="4"/>
        <v>alive</v>
      </c>
      <c r="W33">
        <f t="shared" si="2"/>
        <v>180</v>
      </c>
      <c r="X33">
        <v>180</v>
      </c>
      <c r="Y33" t="str">
        <f t="shared" si="5"/>
        <v>T</v>
      </c>
      <c r="Z33">
        <f>IF(AND(A33=A32,AA33=0),AA32,AA33)</f>
        <v>3456.0785800582489</v>
      </c>
      <c r="AA33">
        <f t="shared" si="7"/>
        <v>3456.0785800582489</v>
      </c>
      <c r="AB33">
        <f t="shared" si="8"/>
        <v>400.03781071293747</v>
      </c>
    </row>
    <row r="34" spans="1:28" x14ac:dyDescent="0.35">
      <c r="A34" t="s">
        <v>593</v>
      </c>
      <c r="B34" t="s">
        <v>17</v>
      </c>
      <c r="C34">
        <v>2020</v>
      </c>
      <c r="D34">
        <v>10</v>
      </c>
      <c r="E34">
        <v>2</v>
      </c>
      <c r="F34" t="s">
        <v>44</v>
      </c>
      <c r="G34">
        <v>6</v>
      </c>
      <c r="H34">
        <v>44</v>
      </c>
      <c r="I34">
        <v>6.3</v>
      </c>
      <c r="J34">
        <v>0</v>
      </c>
      <c r="K34">
        <f t="shared" si="3"/>
        <v>180</v>
      </c>
      <c r="L34">
        <v>0</v>
      </c>
      <c r="M34">
        <v>0</v>
      </c>
      <c r="N34">
        <v>0</v>
      </c>
      <c r="O34" t="s">
        <v>642</v>
      </c>
      <c r="P34">
        <v>0</v>
      </c>
      <c r="Q34" t="s">
        <v>640</v>
      </c>
      <c r="R34">
        <v>0</v>
      </c>
      <c r="T34" t="str">
        <f t="shared" si="0"/>
        <v>alive</v>
      </c>
      <c r="U34" t="str">
        <f t="shared" si="1"/>
        <v>alive</v>
      </c>
      <c r="V34" t="str">
        <f t="shared" si="4"/>
        <v>alive</v>
      </c>
      <c r="W34">
        <f t="shared" si="2"/>
        <v>180</v>
      </c>
      <c r="X34">
        <v>180</v>
      </c>
      <c r="Y34" t="str">
        <f t="shared" si="5"/>
        <v>T</v>
      </c>
      <c r="Z34">
        <f>IF(AND(A34=A33,AA34=0),AA33,AA34)</f>
        <v>4354.693727853366</v>
      </c>
      <c r="AA34">
        <f t="shared" si="7"/>
        <v>4354.693727853366</v>
      </c>
      <c r="AB34">
        <f t="shared" si="8"/>
        <v>440.04509996135624</v>
      </c>
    </row>
    <row r="35" spans="1:28" x14ac:dyDescent="0.35">
      <c r="A35" t="s">
        <v>594</v>
      </c>
      <c r="B35" t="s">
        <v>17</v>
      </c>
      <c r="C35">
        <v>2018</v>
      </c>
      <c r="D35">
        <v>10</v>
      </c>
      <c r="E35">
        <v>2</v>
      </c>
      <c r="F35" t="s">
        <v>44</v>
      </c>
      <c r="G35">
        <v>7</v>
      </c>
      <c r="H35">
        <v>42</v>
      </c>
      <c r="I35">
        <v>8.5</v>
      </c>
      <c r="J35">
        <v>40</v>
      </c>
      <c r="K35">
        <f t="shared" si="3"/>
        <v>40</v>
      </c>
      <c r="L35">
        <v>20</v>
      </c>
      <c r="M35">
        <v>0</v>
      </c>
      <c r="N35">
        <v>0</v>
      </c>
      <c r="O35" t="s">
        <v>86</v>
      </c>
      <c r="P35">
        <v>0</v>
      </c>
      <c r="R35">
        <v>0</v>
      </c>
      <c r="T35" t="str">
        <f t="shared" si="0"/>
        <v>alive</v>
      </c>
      <c r="U35" t="str">
        <f t="shared" si="1"/>
        <v>alive</v>
      </c>
      <c r="V35" t="str">
        <f t="shared" si="4"/>
        <v>alive</v>
      </c>
      <c r="W35">
        <f t="shared" si="2"/>
        <v>40</v>
      </c>
      <c r="X35">
        <v>40</v>
      </c>
      <c r="Y35" t="str">
        <f t="shared" si="5"/>
        <v>T</v>
      </c>
      <c r="Z35">
        <f>IF(AND(A35=A34,AA35=0),AA34,AA35)</f>
        <v>5608.8911801546774</v>
      </c>
      <c r="AA35">
        <f t="shared" si="7"/>
        <v>5608.8911801546774</v>
      </c>
      <c r="AB35">
        <f t="shared" si="8"/>
        <v>420.08600309936537</v>
      </c>
    </row>
    <row r="36" spans="1:28" x14ac:dyDescent="0.35">
      <c r="A36" t="s">
        <v>594</v>
      </c>
      <c r="B36" t="s">
        <v>17</v>
      </c>
      <c r="C36">
        <v>2019</v>
      </c>
      <c r="D36">
        <v>10</v>
      </c>
      <c r="E36">
        <v>2</v>
      </c>
      <c r="F36" t="s">
        <v>44</v>
      </c>
      <c r="G36">
        <v>7</v>
      </c>
      <c r="H36">
        <v>0</v>
      </c>
      <c r="J36">
        <v>0</v>
      </c>
      <c r="K36">
        <f t="shared" si="3"/>
        <v>40</v>
      </c>
      <c r="L36">
        <v>0</v>
      </c>
      <c r="M36">
        <v>2019</v>
      </c>
      <c r="N36">
        <v>1</v>
      </c>
      <c r="O36" t="s">
        <v>21</v>
      </c>
      <c r="P36">
        <v>0</v>
      </c>
      <c r="R36">
        <v>0</v>
      </c>
      <c r="T36" t="str">
        <f t="shared" si="0"/>
        <v>dead</v>
      </c>
      <c r="U36" t="str">
        <f t="shared" si="1"/>
        <v>dead</v>
      </c>
      <c r="V36" t="str">
        <f t="shared" si="4"/>
        <v>dead</v>
      </c>
      <c r="W36">
        <f t="shared" si="2"/>
        <v>40</v>
      </c>
      <c r="X36">
        <v>40</v>
      </c>
      <c r="Y36" t="str">
        <f t="shared" si="5"/>
        <v>T</v>
      </c>
      <c r="Z36">
        <f>IF(AND(A36=A35,AA36=0),AA35,AA36)</f>
        <v>5608.8911801546774</v>
      </c>
      <c r="AA36">
        <f t="shared" si="7"/>
        <v>0</v>
      </c>
      <c r="AB36">
        <f t="shared" si="8"/>
        <v>0</v>
      </c>
    </row>
    <row r="37" spans="1:28" x14ac:dyDescent="0.35">
      <c r="A37" t="s">
        <v>595</v>
      </c>
      <c r="B37" t="s">
        <v>17</v>
      </c>
      <c r="C37">
        <v>2018</v>
      </c>
      <c r="D37">
        <v>10</v>
      </c>
      <c r="E37">
        <v>2</v>
      </c>
      <c r="F37" t="s">
        <v>44</v>
      </c>
      <c r="G37">
        <v>8</v>
      </c>
      <c r="H37">
        <v>32</v>
      </c>
      <c r="I37">
        <v>6</v>
      </c>
      <c r="J37">
        <v>0</v>
      </c>
      <c r="K37">
        <f t="shared" si="3"/>
        <v>0</v>
      </c>
      <c r="L37">
        <v>0</v>
      </c>
      <c r="M37">
        <v>0</v>
      </c>
      <c r="N37">
        <v>0</v>
      </c>
      <c r="O37" t="s">
        <v>642</v>
      </c>
      <c r="P37">
        <v>0</v>
      </c>
      <c r="R37">
        <v>0</v>
      </c>
      <c r="T37" t="str">
        <f t="shared" si="0"/>
        <v>alive</v>
      </c>
      <c r="U37" t="str">
        <f t="shared" si="1"/>
        <v>alive</v>
      </c>
      <c r="V37" t="str">
        <f t="shared" si="4"/>
        <v>alive</v>
      </c>
      <c r="W37">
        <f t="shared" si="2"/>
        <v>0</v>
      </c>
      <c r="X37">
        <v>0</v>
      </c>
      <c r="Y37" t="str">
        <f t="shared" si="5"/>
        <v>T</v>
      </c>
      <c r="Z37">
        <f>IF(AND(A37=A36,AA37=0),AA36,AA37)</f>
        <v>3016.4590446200173</v>
      </c>
      <c r="AA37">
        <f t="shared" si="7"/>
        <v>3016.4590446200173</v>
      </c>
      <c r="AB37">
        <f t="shared" si="8"/>
        <v>320.05624505702121</v>
      </c>
    </row>
    <row r="38" spans="1:28" x14ac:dyDescent="0.35">
      <c r="A38" t="s">
        <v>595</v>
      </c>
      <c r="B38" t="s">
        <v>17</v>
      </c>
      <c r="C38">
        <v>2019</v>
      </c>
      <c r="D38">
        <v>10</v>
      </c>
      <c r="E38">
        <v>2</v>
      </c>
      <c r="F38" t="s">
        <v>44</v>
      </c>
      <c r="G38">
        <v>8</v>
      </c>
      <c r="H38">
        <v>40</v>
      </c>
      <c r="I38">
        <v>9.3000000000000007</v>
      </c>
      <c r="J38">
        <v>20</v>
      </c>
      <c r="K38">
        <f t="shared" si="3"/>
        <v>20</v>
      </c>
      <c r="L38">
        <v>10</v>
      </c>
      <c r="M38">
        <v>0</v>
      </c>
      <c r="N38">
        <v>0</v>
      </c>
      <c r="O38" t="s">
        <v>642</v>
      </c>
      <c r="P38">
        <v>0</v>
      </c>
      <c r="R38">
        <v>0</v>
      </c>
      <c r="T38" t="str">
        <f t="shared" si="0"/>
        <v>alive</v>
      </c>
      <c r="U38" t="str">
        <f t="shared" si="1"/>
        <v>alive</v>
      </c>
      <c r="V38" t="str">
        <f t="shared" si="4"/>
        <v>alive</v>
      </c>
      <c r="W38">
        <f t="shared" si="2"/>
        <v>20</v>
      </c>
      <c r="X38">
        <v>20</v>
      </c>
      <c r="Y38" t="str">
        <f t="shared" si="5"/>
        <v>T</v>
      </c>
      <c r="Z38">
        <f>IF(AND(A38=A37,AA38=0),AA37,AA38)</f>
        <v>5844.941473576454</v>
      </c>
      <c r="AA38">
        <f t="shared" si="7"/>
        <v>5844.941473576454</v>
      </c>
      <c r="AB38">
        <f t="shared" si="8"/>
        <v>400.10809789355676</v>
      </c>
    </row>
    <row r="39" spans="1:28" x14ac:dyDescent="0.35">
      <c r="A39" t="s">
        <v>595</v>
      </c>
      <c r="B39" t="s">
        <v>17</v>
      </c>
      <c r="C39">
        <v>2020</v>
      </c>
      <c r="D39">
        <v>10</v>
      </c>
      <c r="E39">
        <v>2</v>
      </c>
      <c r="F39" t="s">
        <v>44</v>
      </c>
      <c r="G39">
        <v>8</v>
      </c>
      <c r="H39">
        <v>68</v>
      </c>
      <c r="I39">
        <v>13.7</v>
      </c>
      <c r="J39">
        <v>0</v>
      </c>
      <c r="K39">
        <f t="shared" si="3"/>
        <v>20</v>
      </c>
      <c r="L39">
        <v>0</v>
      </c>
      <c r="M39">
        <v>0</v>
      </c>
      <c r="N39">
        <v>0</v>
      </c>
      <c r="O39" t="s">
        <v>642</v>
      </c>
      <c r="P39">
        <v>0</v>
      </c>
      <c r="Q39" t="s">
        <v>640</v>
      </c>
      <c r="R39">
        <v>0</v>
      </c>
      <c r="T39" t="str">
        <f t="shared" si="0"/>
        <v>alive</v>
      </c>
      <c r="U39" t="str">
        <f t="shared" si="1"/>
        <v>alive</v>
      </c>
      <c r="V39" t="str">
        <f t="shared" si="4"/>
        <v>alive</v>
      </c>
      <c r="W39">
        <f t="shared" si="2"/>
        <v>20</v>
      </c>
      <c r="X39">
        <v>20</v>
      </c>
      <c r="Y39" t="str">
        <f t="shared" si="5"/>
        <v>T</v>
      </c>
      <c r="Z39">
        <f>IF(AND(A39=A38,AA39=0),AA38,AA39)</f>
        <v>14636.50818487833</v>
      </c>
      <c r="AA39">
        <f t="shared" si="7"/>
        <v>14636.50818487833</v>
      </c>
      <c r="AB39">
        <f t="shared" si="8"/>
        <v>680.13799335134922</v>
      </c>
    </row>
    <row r="40" spans="1:28" x14ac:dyDescent="0.35">
      <c r="A40" t="s">
        <v>596</v>
      </c>
      <c r="B40" t="s">
        <v>17</v>
      </c>
      <c r="C40">
        <v>2018</v>
      </c>
      <c r="D40">
        <v>10</v>
      </c>
      <c r="E40">
        <v>2</v>
      </c>
      <c r="F40" t="s">
        <v>44</v>
      </c>
      <c r="G40">
        <v>9</v>
      </c>
      <c r="H40">
        <v>0</v>
      </c>
      <c r="J40">
        <v>0</v>
      </c>
      <c r="K40">
        <f t="shared" si="3"/>
        <v>0</v>
      </c>
      <c r="L40">
        <v>0</v>
      </c>
      <c r="M40">
        <v>2018</v>
      </c>
      <c r="N40">
        <v>1</v>
      </c>
      <c r="O40" t="s">
        <v>21</v>
      </c>
      <c r="P40">
        <v>0</v>
      </c>
      <c r="R40">
        <v>0</v>
      </c>
      <c r="T40" t="str">
        <f t="shared" si="0"/>
        <v>dead</v>
      </c>
      <c r="U40" t="str">
        <f t="shared" si="1"/>
        <v>dead</v>
      </c>
      <c r="V40" t="str">
        <f t="shared" si="4"/>
        <v>dead</v>
      </c>
      <c r="W40">
        <f t="shared" si="2"/>
        <v>0</v>
      </c>
      <c r="X40">
        <v>0</v>
      </c>
      <c r="Y40" t="str">
        <f t="shared" si="5"/>
        <v>T</v>
      </c>
      <c r="Z40">
        <f>IF(AND(A40=A39,AA40=0),AA39,AA40)</f>
        <v>0</v>
      </c>
      <c r="AA40">
        <f t="shared" si="7"/>
        <v>0</v>
      </c>
      <c r="AB40">
        <f t="shared" si="8"/>
        <v>0</v>
      </c>
    </row>
    <row r="41" spans="1:28" x14ac:dyDescent="0.35">
      <c r="A41" t="s">
        <v>598</v>
      </c>
      <c r="B41" t="s">
        <v>17</v>
      </c>
      <c r="C41">
        <v>2018</v>
      </c>
      <c r="D41">
        <v>10</v>
      </c>
      <c r="E41">
        <v>3</v>
      </c>
      <c r="F41" t="s">
        <v>66</v>
      </c>
      <c r="G41">
        <v>1</v>
      </c>
      <c r="H41">
        <v>0</v>
      </c>
      <c r="J41">
        <v>0</v>
      </c>
      <c r="K41">
        <f t="shared" si="3"/>
        <v>0</v>
      </c>
      <c r="L41">
        <v>0</v>
      </c>
      <c r="M41">
        <v>2018</v>
      </c>
      <c r="N41">
        <v>1</v>
      </c>
      <c r="O41" t="s">
        <v>644</v>
      </c>
      <c r="P41">
        <v>0</v>
      </c>
      <c r="R41">
        <v>1</v>
      </c>
      <c r="T41" t="str">
        <f t="shared" si="0"/>
        <v>dead</v>
      </c>
      <c r="U41" t="str">
        <f t="shared" si="1"/>
        <v>dead</v>
      </c>
      <c r="V41" t="str">
        <f t="shared" si="4"/>
        <v>dead</v>
      </c>
      <c r="W41">
        <f t="shared" si="2"/>
        <v>0</v>
      </c>
      <c r="X41">
        <v>0</v>
      </c>
      <c r="Y41" t="str">
        <f t="shared" si="5"/>
        <v>T</v>
      </c>
      <c r="Z41">
        <f>IF(AND(A41=A40,AA41=0),AA40,AA41)</f>
        <v>0</v>
      </c>
      <c r="AA41">
        <f t="shared" si="7"/>
        <v>0</v>
      </c>
      <c r="AB41">
        <f t="shared" si="8"/>
        <v>0</v>
      </c>
    </row>
    <row r="42" spans="1:28" x14ac:dyDescent="0.35">
      <c r="A42" t="s">
        <v>607</v>
      </c>
      <c r="B42" t="s">
        <v>17</v>
      </c>
      <c r="C42">
        <v>2018</v>
      </c>
      <c r="D42">
        <v>10</v>
      </c>
      <c r="E42">
        <v>3</v>
      </c>
      <c r="F42" t="s">
        <v>66</v>
      </c>
      <c r="G42">
        <v>10</v>
      </c>
      <c r="H42">
        <v>0</v>
      </c>
      <c r="J42">
        <v>0</v>
      </c>
      <c r="K42">
        <f t="shared" si="3"/>
        <v>0</v>
      </c>
      <c r="L42">
        <v>0</v>
      </c>
      <c r="M42">
        <v>2018</v>
      </c>
      <c r="N42">
        <v>1</v>
      </c>
      <c r="O42" t="s">
        <v>21</v>
      </c>
      <c r="P42">
        <v>0</v>
      </c>
      <c r="R42">
        <v>0</v>
      </c>
      <c r="T42" t="str">
        <f t="shared" si="0"/>
        <v>dead</v>
      </c>
      <c r="U42" t="str">
        <f t="shared" si="1"/>
        <v>dead</v>
      </c>
      <c r="V42" t="str">
        <f t="shared" si="4"/>
        <v>dead</v>
      </c>
      <c r="W42">
        <f t="shared" si="2"/>
        <v>0</v>
      </c>
      <c r="X42">
        <v>0</v>
      </c>
      <c r="Y42" t="str">
        <f t="shared" si="5"/>
        <v>T</v>
      </c>
      <c r="Z42">
        <f>IF(AND(A42=A41,AA42=0),AA41,AA42)</f>
        <v>0</v>
      </c>
      <c r="AA42">
        <f t="shared" si="7"/>
        <v>0</v>
      </c>
      <c r="AB42">
        <f t="shared" si="8"/>
        <v>0</v>
      </c>
    </row>
    <row r="43" spans="1:28" x14ac:dyDescent="0.35">
      <c r="A43" t="s">
        <v>599</v>
      </c>
      <c r="B43" t="s">
        <v>17</v>
      </c>
      <c r="C43">
        <v>2018</v>
      </c>
      <c r="D43">
        <v>10</v>
      </c>
      <c r="E43">
        <v>3</v>
      </c>
      <c r="F43" t="s">
        <v>66</v>
      </c>
      <c r="G43">
        <v>2</v>
      </c>
      <c r="H43">
        <v>35</v>
      </c>
      <c r="I43">
        <v>7</v>
      </c>
      <c r="J43">
        <v>0</v>
      </c>
      <c r="K43">
        <f t="shared" si="3"/>
        <v>0</v>
      </c>
      <c r="L43">
        <v>0</v>
      </c>
      <c r="M43">
        <v>0</v>
      </c>
      <c r="N43">
        <v>0</v>
      </c>
      <c r="O43" t="s">
        <v>642</v>
      </c>
      <c r="P43">
        <v>0</v>
      </c>
      <c r="R43">
        <v>0</v>
      </c>
      <c r="T43" t="str">
        <f t="shared" si="0"/>
        <v>alive</v>
      </c>
      <c r="U43" t="str">
        <f t="shared" si="1"/>
        <v>alive</v>
      </c>
      <c r="V43" t="str">
        <f t="shared" si="4"/>
        <v>alive</v>
      </c>
      <c r="W43">
        <f t="shared" si="2"/>
        <v>0</v>
      </c>
      <c r="X43">
        <v>0</v>
      </c>
      <c r="Y43" t="str">
        <f t="shared" si="5"/>
        <v>T</v>
      </c>
      <c r="Z43">
        <f>IF(AND(A43=A42,AA43=0),AA42,AA43)</f>
        <v>3849.220613893996</v>
      </c>
      <c r="AA43">
        <f t="shared" si="7"/>
        <v>3849.220613893996</v>
      </c>
      <c r="AB43">
        <f t="shared" si="8"/>
        <v>350.06999300139967</v>
      </c>
    </row>
    <row r="44" spans="1:28" x14ac:dyDescent="0.35">
      <c r="A44" t="s">
        <v>599</v>
      </c>
      <c r="B44" t="s">
        <v>17</v>
      </c>
      <c r="C44">
        <v>2019</v>
      </c>
      <c r="D44">
        <v>10</v>
      </c>
      <c r="E44">
        <v>3</v>
      </c>
      <c r="F44" t="s">
        <v>66</v>
      </c>
      <c r="G44">
        <v>2</v>
      </c>
      <c r="H44">
        <v>49</v>
      </c>
      <c r="I44">
        <v>12</v>
      </c>
      <c r="J44">
        <v>120</v>
      </c>
      <c r="K44">
        <f t="shared" si="3"/>
        <v>120</v>
      </c>
      <c r="L44">
        <v>40</v>
      </c>
      <c r="M44">
        <v>0</v>
      </c>
      <c r="N44">
        <v>0</v>
      </c>
      <c r="O44" t="s">
        <v>642</v>
      </c>
      <c r="P44">
        <v>0</v>
      </c>
      <c r="R44">
        <v>2</v>
      </c>
      <c r="T44" t="str">
        <f t="shared" si="0"/>
        <v>alive</v>
      </c>
      <c r="U44" t="str">
        <f t="shared" si="1"/>
        <v>alive</v>
      </c>
      <c r="V44" t="str">
        <f t="shared" si="4"/>
        <v>alive</v>
      </c>
      <c r="W44">
        <f t="shared" si="2"/>
        <v>120</v>
      </c>
      <c r="X44">
        <v>120</v>
      </c>
      <c r="Y44" t="str">
        <f t="shared" si="5"/>
        <v>T</v>
      </c>
      <c r="Z44">
        <f>IF(AND(A44=A43,AA44=0),AA43,AA44)</f>
        <v>9239.0517170579387</v>
      </c>
      <c r="AA44">
        <f t="shared" si="7"/>
        <v>9239.0517170579387</v>
      </c>
      <c r="AB44">
        <f t="shared" si="8"/>
        <v>490.146916750478</v>
      </c>
    </row>
    <row r="45" spans="1:28" x14ac:dyDescent="0.35">
      <c r="A45" t="s">
        <v>599</v>
      </c>
      <c r="B45" t="s">
        <v>17</v>
      </c>
      <c r="C45">
        <v>2020</v>
      </c>
      <c r="D45">
        <v>10</v>
      </c>
      <c r="E45">
        <v>3</v>
      </c>
      <c r="F45" t="s">
        <v>66</v>
      </c>
      <c r="G45">
        <v>2</v>
      </c>
      <c r="H45">
        <v>62</v>
      </c>
      <c r="I45">
        <v>15.4</v>
      </c>
      <c r="J45">
        <v>250</v>
      </c>
      <c r="K45">
        <f t="shared" si="3"/>
        <v>250</v>
      </c>
      <c r="L45">
        <v>0</v>
      </c>
      <c r="M45">
        <v>0</v>
      </c>
      <c r="N45">
        <v>0</v>
      </c>
      <c r="O45" t="s">
        <v>642</v>
      </c>
      <c r="P45">
        <v>0</v>
      </c>
      <c r="R45">
        <v>3</v>
      </c>
      <c r="T45" t="str">
        <f t="shared" si="0"/>
        <v>alive</v>
      </c>
      <c r="U45" t="str">
        <f t="shared" si="1"/>
        <v>alive</v>
      </c>
      <c r="V45" t="str">
        <f t="shared" si="4"/>
        <v>alive</v>
      </c>
      <c r="W45">
        <f t="shared" si="2"/>
        <v>370</v>
      </c>
      <c r="X45">
        <v>370</v>
      </c>
      <c r="Y45" t="str">
        <f t="shared" si="5"/>
        <v>T</v>
      </c>
      <c r="Z45">
        <f>IF(AND(A45=A44,AA45=0),AA44,AA45)</f>
        <v>15002.589197816094</v>
      </c>
      <c r="AA45">
        <f t="shared" si="7"/>
        <v>15002.589197816094</v>
      </c>
      <c r="AB45">
        <f t="shared" si="8"/>
        <v>620.19122857389721</v>
      </c>
    </row>
    <row r="46" spans="1:28" x14ac:dyDescent="0.35">
      <c r="A46" t="s">
        <v>600</v>
      </c>
      <c r="B46" t="s">
        <v>17</v>
      </c>
      <c r="C46">
        <v>2018</v>
      </c>
      <c r="D46">
        <v>10</v>
      </c>
      <c r="E46">
        <v>3</v>
      </c>
      <c r="F46" t="s">
        <v>66</v>
      </c>
      <c r="G46">
        <v>3</v>
      </c>
      <c r="H46">
        <v>35</v>
      </c>
      <c r="I46">
        <v>6.6</v>
      </c>
      <c r="J46">
        <v>0</v>
      </c>
      <c r="K46">
        <f t="shared" si="3"/>
        <v>0</v>
      </c>
      <c r="L46">
        <v>0</v>
      </c>
      <c r="M46">
        <v>0</v>
      </c>
      <c r="N46">
        <v>0</v>
      </c>
      <c r="O46" t="s">
        <v>642</v>
      </c>
      <c r="P46">
        <v>0</v>
      </c>
      <c r="R46">
        <v>1</v>
      </c>
      <c r="T46" t="str">
        <f t="shared" si="0"/>
        <v>alive</v>
      </c>
      <c r="U46" t="str">
        <f t="shared" si="1"/>
        <v>alive</v>
      </c>
      <c r="V46" t="str">
        <f t="shared" si="4"/>
        <v>alive</v>
      </c>
      <c r="W46">
        <f t="shared" si="2"/>
        <v>0</v>
      </c>
      <c r="X46">
        <v>0</v>
      </c>
      <c r="Y46" t="str">
        <f t="shared" si="5"/>
        <v>T</v>
      </c>
      <c r="Z46">
        <f>IF(AND(A46=A45,AA46=0),AA45,AA46)</f>
        <v>3629.184597070202</v>
      </c>
      <c r="AA46">
        <f t="shared" si="7"/>
        <v>3629.184597070202</v>
      </c>
      <c r="AB46">
        <f t="shared" si="8"/>
        <v>350.06222304041893</v>
      </c>
    </row>
    <row r="47" spans="1:28" x14ac:dyDescent="0.35">
      <c r="A47" t="s">
        <v>600</v>
      </c>
      <c r="B47" t="s">
        <v>17</v>
      </c>
      <c r="C47">
        <v>2019</v>
      </c>
      <c r="D47">
        <v>10</v>
      </c>
      <c r="E47">
        <v>3</v>
      </c>
      <c r="F47" t="s">
        <v>66</v>
      </c>
      <c r="G47">
        <v>3</v>
      </c>
      <c r="H47">
        <v>49</v>
      </c>
      <c r="I47">
        <v>11.2</v>
      </c>
      <c r="J47">
        <v>350</v>
      </c>
      <c r="K47">
        <f t="shared" si="3"/>
        <v>350</v>
      </c>
      <c r="L47">
        <v>80</v>
      </c>
      <c r="M47">
        <v>0</v>
      </c>
      <c r="N47">
        <v>0</v>
      </c>
      <c r="O47" t="s">
        <v>642</v>
      </c>
      <c r="P47">
        <v>0</v>
      </c>
      <c r="R47">
        <v>3</v>
      </c>
      <c r="T47" t="str">
        <f t="shared" si="0"/>
        <v>alive</v>
      </c>
      <c r="U47" t="str">
        <f t="shared" si="1"/>
        <v>alive</v>
      </c>
      <c r="V47" t="str">
        <f t="shared" si="4"/>
        <v>alive</v>
      </c>
      <c r="W47">
        <f t="shared" si="2"/>
        <v>350</v>
      </c>
      <c r="X47">
        <v>350</v>
      </c>
      <c r="Y47" t="str">
        <f t="shared" si="5"/>
        <v>T</v>
      </c>
      <c r="Z47">
        <f>IF(AND(A47=A46,AA47=0),AA46,AA47)</f>
        <v>8622.7818410164127</v>
      </c>
      <c r="AA47">
        <f t="shared" si="7"/>
        <v>8622.7818410164127</v>
      </c>
      <c r="AB47">
        <f t="shared" si="8"/>
        <v>490.12798328599848</v>
      </c>
    </row>
    <row r="48" spans="1:28" x14ac:dyDescent="0.35">
      <c r="A48" t="s">
        <v>600</v>
      </c>
      <c r="B48" t="s">
        <v>17</v>
      </c>
      <c r="C48">
        <v>2020</v>
      </c>
      <c r="D48">
        <v>10</v>
      </c>
      <c r="E48">
        <v>3</v>
      </c>
      <c r="F48" t="s">
        <v>66</v>
      </c>
      <c r="G48">
        <v>3</v>
      </c>
      <c r="H48">
        <v>57</v>
      </c>
      <c r="I48">
        <v>13.3</v>
      </c>
      <c r="J48">
        <v>200</v>
      </c>
      <c r="K48">
        <f t="shared" si="3"/>
        <v>550</v>
      </c>
      <c r="L48">
        <v>0</v>
      </c>
      <c r="M48">
        <v>0</v>
      </c>
      <c r="N48">
        <v>0</v>
      </c>
      <c r="O48" t="s">
        <v>642</v>
      </c>
      <c r="P48">
        <v>0</v>
      </c>
      <c r="R48">
        <v>4</v>
      </c>
      <c r="T48" t="str">
        <f t="shared" si="0"/>
        <v>alive</v>
      </c>
      <c r="U48" t="str">
        <f t="shared" si="1"/>
        <v>alive</v>
      </c>
      <c r="V48" t="str">
        <f t="shared" si="4"/>
        <v>alive</v>
      </c>
      <c r="W48">
        <f t="shared" si="2"/>
        <v>550</v>
      </c>
      <c r="X48">
        <v>550</v>
      </c>
      <c r="Y48" t="str">
        <f t="shared" si="5"/>
        <v>T</v>
      </c>
      <c r="Z48">
        <f>IF(AND(A48=A47,AA48=0),AA47,AA48)</f>
        <v>11911.448190883259</v>
      </c>
      <c r="AA48">
        <f t="shared" si="7"/>
        <v>11911.448190883259</v>
      </c>
      <c r="AB48">
        <f t="shared" si="8"/>
        <v>570.15514555250661</v>
      </c>
    </row>
    <row r="49" spans="1:28" x14ac:dyDescent="0.35">
      <c r="A49" t="s">
        <v>601</v>
      </c>
      <c r="B49" t="s">
        <v>17</v>
      </c>
      <c r="C49">
        <v>2018</v>
      </c>
      <c r="D49">
        <v>10</v>
      </c>
      <c r="E49">
        <v>3</v>
      </c>
      <c r="F49" t="s">
        <v>66</v>
      </c>
      <c r="G49">
        <v>4</v>
      </c>
      <c r="H49">
        <v>50</v>
      </c>
      <c r="I49">
        <v>9.5</v>
      </c>
      <c r="J49">
        <v>0</v>
      </c>
      <c r="K49">
        <f t="shared" si="3"/>
        <v>0</v>
      </c>
      <c r="L49">
        <v>0</v>
      </c>
      <c r="M49">
        <v>0</v>
      </c>
      <c r="N49">
        <v>0</v>
      </c>
      <c r="O49" t="s">
        <v>642</v>
      </c>
      <c r="P49">
        <v>0</v>
      </c>
      <c r="R49">
        <v>1</v>
      </c>
      <c r="T49" t="str">
        <f t="shared" si="0"/>
        <v>alive</v>
      </c>
      <c r="U49" t="str">
        <f t="shared" si="1"/>
        <v>alive</v>
      </c>
      <c r="V49" t="str">
        <f t="shared" si="4"/>
        <v>alive</v>
      </c>
      <c r="W49">
        <f t="shared" si="2"/>
        <v>0</v>
      </c>
      <c r="X49">
        <v>0</v>
      </c>
      <c r="Y49" t="str">
        <f t="shared" si="5"/>
        <v>T</v>
      </c>
      <c r="Z49">
        <f>IF(AND(A49=A48,AA49=0),AA48,AA49)</f>
        <v>7462.6291922531536</v>
      </c>
      <c r="AA49">
        <f t="shared" si="7"/>
        <v>7462.6291922531536</v>
      </c>
      <c r="AB49">
        <f t="shared" si="8"/>
        <v>500.09024185640737</v>
      </c>
    </row>
    <row r="50" spans="1:28" x14ac:dyDescent="0.35">
      <c r="A50" t="s">
        <v>601</v>
      </c>
      <c r="B50" t="s">
        <v>17</v>
      </c>
      <c r="C50">
        <v>2019</v>
      </c>
      <c r="D50">
        <v>10</v>
      </c>
      <c r="E50">
        <v>3</v>
      </c>
      <c r="F50" t="s">
        <v>66</v>
      </c>
      <c r="G50">
        <v>4</v>
      </c>
      <c r="H50">
        <v>58</v>
      </c>
      <c r="I50">
        <v>12</v>
      </c>
      <c r="J50">
        <v>60</v>
      </c>
      <c r="K50">
        <f t="shared" si="3"/>
        <v>60</v>
      </c>
      <c r="L50">
        <v>20</v>
      </c>
      <c r="M50">
        <v>0</v>
      </c>
      <c r="N50">
        <v>0</v>
      </c>
      <c r="O50" t="s">
        <v>642</v>
      </c>
      <c r="P50">
        <v>0</v>
      </c>
      <c r="R50">
        <v>4</v>
      </c>
      <c r="T50" t="str">
        <f t="shared" si="0"/>
        <v>alive</v>
      </c>
      <c r="U50" t="str">
        <f t="shared" si="1"/>
        <v>alive</v>
      </c>
      <c r="V50" t="str">
        <f t="shared" si="4"/>
        <v>alive</v>
      </c>
      <c r="W50">
        <f t="shared" si="2"/>
        <v>60</v>
      </c>
      <c r="X50">
        <v>60</v>
      </c>
      <c r="Y50" t="str">
        <f t="shared" si="5"/>
        <v>T</v>
      </c>
      <c r="Z50">
        <f>IF(AND(A50=A49,AA50=0),AA49,AA50)</f>
        <v>10935.082129008808</v>
      </c>
      <c r="AA50">
        <f t="shared" si="7"/>
        <v>10935.082129008808</v>
      </c>
      <c r="AB50">
        <f t="shared" si="8"/>
        <v>580.12412464919953</v>
      </c>
    </row>
    <row r="51" spans="1:28" x14ac:dyDescent="0.35">
      <c r="A51" t="s">
        <v>601</v>
      </c>
      <c r="B51" t="s">
        <v>17</v>
      </c>
      <c r="C51">
        <v>2020</v>
      </c>
      <c r="D51">
        <v>10</v>
      </c>
      <c r="E51">
        <v>3</v>
      </c>
      <c r="F51" t="s">
        <v>66</v>
      </c>
      <c r="G51">
        <v>4</v>
      </c>
      <c r="H51">
        <v>73</v>
      </c>
      <c r="I51">
        <v>7.5</v>
      </c>
      <c r="J51">
        <v>0</v>
      </c>
      <c r="K51">
        <f t="shared" si="3"/>
        <v>60</v>
      </c>
      <c r="L51">
        <v>0</v>
      </c>
      <c r="M51">
        <v>0</v>
      </c>
      <c r="N51">
        <v>0</v>
      </c>
      <c r="O51" t="s">
        <v>642</v>
      </c>
      <c r="P51">
        <v>0</v>
      </c>
      <c r="R51">
        <v>4</v>
      </c>
      <c r="T51" t="str">
        <f t="shared" si="0"/>
        <v>alive</v>
      </c>
      <c r="U51" t="str">
        <f t="shared" si="1"/>
        <v>alive</v>
      </c>
      <c r="V51" t="str">
        <f t="shared" si="4"/>
        <v>alive</v>
      </c>
      <c r="W51">
        <f t="shared" si="2"/>
        <v>60</v>
      </c>
      <c r="X51">
        <v>60</v>
      </c>
      <c r="Y51" t="str">
        <f t="shared" si="5"/>
        <v>T</v>
      </c>
      <c r="Z51">
        <f>IF(AND(A51=A50,AA51=0),AA50,AA51)</f>
        <v>8600.5637674308819</v>
      </c>
      <c r="AA51">
        <f t="shared" si="7"/>
        <v>8600.5637674308819</v>
      </c>
      <c r="AB51">
        <f t="shared" si="8"/>
        <v>730.03852638062881</v>
      </c>
    </row>
    <row r="52" spans="1:28" x14ac:dyDescent="0.35">
      <c r="A52" t="s">
        <v>602</v>
      </c>
      <c r="B52" t="s">
        <v>17</v>
      </c>
      <c r="C52">
        <v>2018</v>
      </c>
      <c r="D52">
        <v>10</v>
      </c>
      <c r="E52">
        <v>3</v>
      </c>
      <c r="F52" t="s">
        <v>66</v>
      </c>
      <c r="G52">
        <v>5</v>
      </c>
      <c r="H52">
        <v>40</v>
      </c>
      <c r="I52">
        <v>7.5</v>
      </c>
      <c r="J52">
        <v>0</v>
      </c>
      <c r="K52">
        <f t="shared" si="3"/>
        <v>0</v>
      </c>
      <c r="L52">
        <v>0</v>
      </c>
      <c r="M52">
        <v>0</v>
      </c>
      <c r="N52">
        <v>0</v>
      </c>
      <c r="O52" t="s">
        <v>642</v>
      </c>
      <c r="P52">
        <v>0</v>
      </c>
      <c r="R52">
        <v>0</v>
      </c>
      <c r="T52" t="str">
        <f t="shared" si="0"/>
        <v>alive</v>
      </c>
      <c r="U52" t="str">
        <f t="shared" si="1"/>
        <v>alive</v>
      </c>
      <c r="V52" t="str">
        <f t="shared" si="4"/>
        <v>alive</v>
      </c>
      <c r="W52">
        <f t="shared" si="2"/>
        <v>0</v>
      </c>
      <c r="X52">
        <v>0</v>
      </c>
      <c r="Y52" t="str">
        <f t="shared" si="5"/>
        <v>T</v>
      </c>
      <c r="Z52">
        <f>IF(AND(A52=A51,AA52=0),AA51,AA52)</f>
        <v>4713.2172572187756</v>
      </c>
      <c r="AA52">
        <f t="shared" si="7"/>
        <v>4713.2172572187756</v>
      </c>
      <c r="AB52">
        <f t="shared" si="8"/>
        <v>400.07030632127646</v>
      </c>
    </row>
    <row r="53" spans="1:28" x14ac:dyDescent="0.35">
      <c r="A53" t="s">
        <v>602</v>
      </c>
      <c r="B53" t="s">
        <v>17</v>
      </c>
      <c r="C53">
        <v>2019</v>
      </c>
      <c r="D53">
        <v>10</v>
      </c>
      <c r="E53">
        <v>3</v>
      </c>
      <c r="F53" t="s">
        <v>66</v>
      </c>
      <c r="G53">
        <v>5</v>
      </c>
      <c r="H53">
        <v>51</v>
      </c>
      <c r="I53">
        <v>8.5</v>
      </c>
      <c r="J53">
        <v>0</v>
      </c>
      <c r="K53">
        <f t="shared" si="3"/>
        <v>0</v>
      </c>
      <c r="L53">
        <v>0</v>
      </c>
      <c r="M53">
        <v>0</v>
      </c>
      <c r="N53">
        <v>0</v>
      </c>
      <c r="O53" t="s">
        <v>642</v>
      </c>
      <c r="P53">
        <v>0</v>
      </c>
      <c r="R53">
        <v>3</v>
      </c>
      <c r="T53" t="str">
        <f t="shared" si="0"/>
        <v>alive</v>
      </c>
      <c r="U53" t="str">
        <f t="shared" si="1"/>
        <v>alive</v>
      </c>
      <c r="V53" t="str">
        <f t="shared" si="4"/>
        <v>alive</v>
      </c>
      <c r="W53">
        <f t="shared" si="2"/>
        <v>0</v>
      </c>
      <c r="X53">
        <v>0</v>
      </c>
      <c r="Y53" t="str">
        <f t="shared" si="5"/>
        <v>T</v>
      </c>
      <c r="Z53">
        <f>IF(AND(A53=A52,AA53=0),AA52,AA53)</f>
        <v>6810.3477612763181</v>
      </c>
      <c r="AA53">
        <f t="shared" si="7"/>
        <v>6810.3477612763181</v>
      </c>
      <c r="AB53">
        <f t="shared" si="8"/>
        <v>510.07082841503495</v>
      </c>
    </row>
    <row r="54" spans="1:28" x14ac:dyDescent="0.35">
      <c r="A54" t="s">
        <v>602</v>
      </c>
      <c r="B54" t="s">
        <v>17</v>
      </c>
      <c r="C54">
        <v>2020</v>
      </c>
      <c r="D54">
        <v>10</v>
      </c>
      <c r="E54">
        <v>3</v>
      </c>
      <c r="F54" t="s">
        <v>66</v>
      </c>
      <c r="G54">
        <v>5</v>
      </c>
      <c r="H54">
        <v>74</v>
      </c>
      <c r="I54">
        <v>11.7</v>
      </c>
      <c r="J54">
        <v>0</v>
      </c>
      <c r="K54">
        <f t="shared" si="3"/>
        <v>0</v>
      </c>
      <c r="L54">
        <v>0</v>
      </c>
      <c r="M54">
        <v>0</v>
      </c>
      <c r="N54">
        <v>0</v>
      </c>
      <c r="O54" t="s">
        <v>642</v>
      </c>
      <c r="P54">
        <v>0</v>
      </c>
      <c r="R54">
        <v>4</v>
      </c>
      <c r="T54" t="str">
        <f t="shared" si="0"/>
        <v>alive</v>
      </c>
      <c r="U54" t="str">
        <f t="shared" si="1"/>
        <v>alive</v>
      </c>
      <c r="V54" t="str">
        <f t="shared" si="4"/>
        <v>alive</v>
      </c>
      <c r="W54">
        <f t="shared" si="2"/>
        <v>0</v>
      </c>
      <c r="X54">
        <v>0</v>
      </c>
      <c r="Y54" t="str">
        <f t="shared" si="5"/>
        <v>T</v>
      </c>
      <c r="Z54">
        <f>IF(AND(A54=A53,AA54=0),AA53,AA54)</f>
        <v>13601.654361316225</v>
      </c>
      <c r="AA54">
        <f t="shared" si="7"/>
        <v>13601.654361316225</v>
      </c>
      <c r="AB54">
        <f t="shared" si="8"/>
        <v>740.09248746356025</v>
      </c>
    </row>
    <row r="55" spans="1:28" x14ac:dyDescent="0.35">
      <c r="A55" t="s">
        <v>603</v>
      </c>
      <c r="B55" t="s">
        <v>17</v>
      </c>
      <c r="C55">
        <v>2018</v>
      </c>
      <c r="D55">
        <v>10</v>
      </c>
      <c r="E55">
        <v>3</v>
      </c>
      <c r="F55" t="s">
        <v>66</v>
      </c>
      <c r="G55">
        <v>6</v>
      </c>
      <c r="H55">
        <v>47</v>
      </c>
      <c r="I55">
        <v>10.199999999999999</v>
      </c>
      <c r="J55">
        <v>0</v>
      </c>
      <c r="K55">
        <f t="shared" si="3"/>
        <v>0</v>
      </c>
      <c r="L55">
        <v>0</v>
      </c>
      <c r="M55">
        <v>0</v>
      </c>
      <c r="N55">
        <v>0</v>
      </c>
      <c r="O55" t="s">
        <v>642</v>
      </c>
      <c r="P55">
        <v>0</v>
      </c>
      <c r="R55">
        <v>0</v>
      </c>
      <c r="T55" t="str">
        <f t="shared" si="0"/>
        <v>alive</v>
      </c>
      <c r="U55" t="str">
        <f t="shared" si="1"/>
        <v>alive</v>
      </c>
      <c r="V55" t="str">
        <f t="shared" si="4"/>
        <v>alive</v>
      </c>
      <c r="W55">
        <f t="shared" si="2"/>
        <v>0</v>
      </c>
      <c r="X55">
        <v>0</v>
      </c>
      <c r="Y55" t="str">
        <f t="shared" si="5"/>
        <v>T</v>
      </c>
      <c r="Z55">
        <f>IF(AND(A55=A54,AA55=0),AA54,AA55)</f>
        <v>7532.1707240585129</v>
      </c>
      <c r="AA55">
        <f t="shared" si="7"/>
        <v>7532.1707240585129</v>
      </c>
      <c r="AB55">
        <f t="shared" si="8"/>
        <v>470.11066782195019</v>
      </c>
    </row>
    <row r="56" spans="1:28" x14ac:dyDescent="0.35">
      <c r="A56" t="s">
        <v>603</v>
      </c>
      <c r="B56" t="s">
        <v>17</v>
      </c>
      <c r="C56">
        <v>2019</v>
      </c>
      <c r="D56">
        <v>10</v>
      </c>
      <c r="E56">
        <v>3</v>
      </c>
      <c r="F56" t="s">
        <v>66</v>
      </c>
      <c r="G56">
        <v>6</v>
      </c>
      <c r="H56">
        <v>54</v>
      </c>
      <c r="I56">
        <v>10.8</v>
      </c>
      <c r="J56">
        <v>110</v>
      </c>
      <c r="K56">
        <f t="shared" si="3"/>
        <v>110</v>
      </c>
      <c r="L56">
        <v>30</v>
      </c>
      <c r="M56">
        <v>0</v>
      </c>
      <c r="N56">
        <v>0</v>
      </c>
      <c r="O56" t="s">
        <v>642</v>
      </c>
      <c r="P56">
        <v>0</v>
      </c>
      <c r="R56">
        <v>2</v>
      </c>
      <c r="T56" t="str">
        <f t="shared" si="0"/>
        <v>alive</v>
      </c>
      <c r="U56" t="str">
        <f t="shared" si="1"/>
        <v>alive</v>
      </c>
      <c r="V56" t="str">
        <f t="shared" si="4"/>
        <v>alive</v>
      </c>
      <c r="W56">
        <f t="shared" si="2"/>
        <v>110</v>
      </c>
      <c r="X56">
        <v>110</v>
      </c>
      <c r="Y56" t="str">
        <f t="shared" si="5"/>
        <v>T</v>
      </c>
      <c r="Z56">
        <f>IF(AND(A56=A55,AA56=0),AA55,AA56)</f>
        <v>9162.7161715223629</v>
      </c>
      <c r="AA56">
        <f t="shared" si="7"/>
        <v>9162.7161715223629</v>
      </c>
      <c r="AB56">
        <f t="shared" si="8"/>
        <v>540.1079892021595</v>
      </c>
    </row>
    <row r="57" spans="1:28" x14ac:dyDescent="0.35">
      <c r="A57" t="s">
        <v>603</v>
      </c>
      <c r="B57" t="s">
        <v>17</v>
      </c>
      <c r="C57">
        <v>2020</v>
      </c>
      <c r="D57">
        <v>10</v>
      </c>
      <c r="E57">
        <v>3</v>
      </c>
      <c r="F57" t="s">
        <v>66</v>
      </c>
      <c r="G57">
        <v>6</v>
      </c>
      <c r="H57">
        <v>68</v>
      </c>
      <c r="I57">
        <v>13.9</v>
      </c>
      <c r="J57">
        <v>0</v>
      </c>
      <c r="K57">
        <f t="shared" si="3"/>
        <v>110</v>
      </c>
      <c r="L57">
        <v>0</v>
      </c>
      <c r="M57">
        <v>0</v>
      </c>
      <c r="N57">
        <v>0</v>
      </c>
      <c r="O57" t="s">
        <v>642</v>
      </c>
      <c r="P57">
        <v>0</v>
      </c>
      <c r="R57">
        <v>3</v>
      </c>
      <c r="T57" t="str">
        <f t="shared" si="0"/>
        <v>alive</v>
      </c>
      <c r="U57" t="str">
        <f t="shared" si="1"/>
        <v>alive</v>
      </c>
      <c r="V57" t="str">
        <f t="shared" si="4"/>
        <v>alive</v>
      </c>
      <c r="W57">
        <f t="shared" si="2"/>
        <v>110</v>
      </c>
      <c r="X57">
        <v>110</v>
      </c>
      <c r="Y57" t="str">
        <f t="shared" si="5"/>
        <v>T</v>
      </c>
      <c r="Z57">
        <f>IF(AND(A57=A56,AA57=0),AA56,AA57)</f>
        <v>14850.26843960051</v>
      </c>
      <c r="AA57">
        <f t="shared" si="7"/>
        <v>14850.26843960051</v>
      </c>
      <c r="AB57">
        <f t="shared" si="8"/>
        <v>680.14205133927726</v>
      </c>
    </row>
    <row r="58" spans="1:28" x14ac:dyDescent="0.35">
      <c r="A58" t="s">
        <v>604</v>
      </c>
      <c r="B58" t="s">
        <v>17</v>
      </c>
      <c r="C58">
        <v>2018</v>
      </c>
      <c r="D58">
        <v>10</v>
      </c>
      <c r="E58">
        <v>3</v>
      </c>
      <c r="F58" t="s">
        <v>66</v>
      </c>
      <c r="G58">
        <v>7</v>
      </c>
      <c r="H58">
        <v>44</v>
      </c>
      <c r="I58">
        <v>8.3000000000000007</v>
      </c>
      <c r="J58">
        <v>0</v>
      </c>
      <c r="K58">
        <f t="shared" si="3"/>
        <v>0</v>
      </c>
      <c r="L58">
        <v>0</v>
      </c>
      <c r="M58">
        <v>0</v>
      </c>
      <c r="N58">
        <v>0</v>
      </c>
      <c r="O58" t="s">
        <v>642</v>
      </c>
      <c r="P58">
        <v>0</v>
      </c>
      <c r="R58">
        <v>0</v>
      </c>
      <c r="T58" t="str">
        <f t="shared" si="0"/>
        <v>alive</v>
      </c>
      <c r="U58" t="str">
        <f t="shared" si="1"/>
        <v>alive</v>
      </c>
      <c r="V58" t="str">
        <f t="shared" si="4"/>
        <v>alive</v>
      </c>
      <c r="W58">
        <f t="shared" si="2"/>
        <v>0</v>
      </c>
      <c r="X58">
        <v>0</v>
      </c>
      <c r="Y58" t="str">
        <f t="shared" si="5"/>
        <v>T</v>
      </c>
      <c r="Z58">
        <f>IF(AND(A58=A57,AA58=0),AA57,AA58)</f>
        <v>5737.5687320843381</v>
      </c>
      <c r="AA58">
        <f t="shared" si="7"/>
        <v>5737.5687320843381</v>
      </c>
      <c r="AB58">
        <f t="shared" si="8"/>
        <v>440.07827712805823</v>
      </c>
    </row>
    <row r="59" spans="1:28" x14ac:dyDescent="0.35">
      <c r="A59" t="s">
        <v>604</v>
      </c>
      <c r="B59" t="s">
        <v>17</v>
      </c>
      <c r="C59">
        <v>2019</v>
      </c>
      <c r="D59">
        <v>10</v>
      </c>
      <c r="E59">
        <v>3</v>
      </c>
      <c r="F59" t="s">
        <v>66</v>
      </c>
      <c r="G59">
        <v>7</v>
      </c>
      <c r="H59">
        <v>47</v>
      </c>
      <c r="I59">
        <v>8.1999999999999993</v>
      </c>
      <c r="J59">
        <v>30</v>
      </c>
      <c r="K59">
        <f t="shared" si="3"/>
        <v>30</v>
      </c>
      <c r="L59">
        <v>10</v>
      </c>
      <c r="M59">
        <v>0</v>
      </c>
      <c r="N59">
        <v>0</v>
      </c>
      <c r="O59" t="s">
        <v>642</v>
      </c>
      <c r="P59">
        <v>0</v>
      </c>
      <c r="R59">
        <v>2</v>
      </c>
      <c r="T59" t="str">
        <f t="shared" si="0"/>
        <v>alive</v>
      </c>
      <c r="U59" t="str">
        <f t="shared" si="1"/>
        <v>alive</v>
      </c>
      <c r="V59" t="str">
        <f t="shared" si="4"/>
        <v>alive</v>
      </c>
      <c r="W59">
        <f t="shared" si="2"/>
        <v>30</v>
      </c>
      <c r="X59">
        <v>30</v>
      </c>
      <c r="Y59" t="str">
        <f t="shared" si="5"/>
        <v>T</v>
      </c>
      <c r="Z59">
        <f>IF(AND(A59=A58,AA59=0),AA58,AA59)</f>
        <v>6054.7703423312059</v>
      </c>
      <c r="AA59">
        <f t="shared" si="7"/>
        <v>6054.7703423312059</v>
      </c>
      <c r="AB59">
        <f t="shared" si="8"/>
        <v>470.07152647230185</v>
      </c>
    </row>
    <row r="60" spans="1:28" x14ac:dyDescent="0.35">
      <c r="A60" t="s">
        <v>604</v>
      </c>
      <c r="B60" t="s">
        <v>17</v>
      </c>
      <c r="C60">
        <v>2020</v>
      </c>
      <c r="D60">
        <v>10</v>
      </c>
      <c r="E60">
        <v>3</v>
      </c>
      <c r="F60" t="s">
        <v>66</v>
      </c>
      <c r="G60">
        <v>7</v>
      </c>
      <c r="H60">
        <v>59</v>
      </c>
      <c r="I60">
        <v>9.1999999999999993</v>
      </c>
      <c r="J60">
        <v>0</v>
      </c>
      <c r="K60">
        <f t="shared" si="3"/>
        <v>30</v>
      </c>
      <c r="L60">
        <v>0</v>
      </c>
      <c r="M60">
        <v>0</v>
      </c>
      <c r="N60">
        <v>0</v>
      </c>
      <c r="O60" t="s">
        <v>642</v>
      </c>
      <c r="P60">
        <v>0</v>
      </c>
      <c r="R60">
        <v>2</v>
      </c>
      <c r="T60" t="str">
        <f t="shared" si="0"/>
        <v>alive</v>
      </c>
      <c r="U60" t="str">
        <f t="shared" si="1"/>
        <v>alive</v>
      </c>
      <c r="V60" t="str">
        <f t="shared" si="4"/>
        <v>alive</v>
      </c>
      <c r="W60">
        <f t="shared" si="2"/>
        <v>30</v>
      </c>
      <c r="X60">
        <v>30</v>
      </c>
      <c r="Y60" t="str">
        <f t="shared" si="5"/>
        <v>T</v>
      </c>
      <c r="Z60">
        <f>IF(AND(A60=A59,AA60=0),AA59,AA60)</f>
        <v>8527.3189753229999</v>
      </c>
      <c r="AA60">
        <f t="shared" si="7"/>
        <v>8527.3189753229999</v>
      </c>
      <c r="AB60">
        <f t="shared" si="8"/>
        <v>590.07172445390063</v>
      </c>
    </row>
    <row r="61" spans="1:28" x14ac:dyDescent="0.35">
      <c r="A61" t="s">
        <v>605</v>
      </c>
      <c r="B61" t="s">
        <v>17</v>
      </c>
      <c r="C61">
        <v>2018</v>
      </c>
      <c r="D61">
        <v>10</v>
      </c>
      <c r="E61">
        <v>3</v>
      </c>
      <c r="F61" t="s">
        <v>66</v>
      </c>
      <c r="G61">
        <v>8</v>
      </c>
      <c r="H61">
        <v>60</v>
      </c>
      <c r="I61">
        <v>11</v>
      </c>
      <c r="J61">
        <v>0</v>
      </c>
      <c r="K61">
        <f t="shared" si="3"/>
        <v>0</v>
      </c>
      <c r="L61">
        <v>0</v>
      </c>
      <c r="M61">
        <v>0</v>
      </c>
      <c r="N61">
        <v>0</v>
      </c>
      <c r="O61" t="s">
        <v>642</v>
      </c>
      <c r="P61">
        <v>0</v>
      </c>
      <c r="R61">
        <v>1</v>
      </c>
      <c r="T61" t="str">
        <f t="shared" si="0"/>
        <v>alive</v>
      </c>
      <c r="U61" t="str">
        <f t="shared" si="1"/>
        <v>alive</v>
      </c>
      <c r="V61" t="str">
        <f t="shared" si="4"/>
        <v>alive</v>
      </c>
      <c r="W61">
        <f t="shared" si="2"/>
        <v>0</v>
      </c>
      <c r="X61">
        <v>0</v>
      </c>
      <c r="Y61" t="str">
        <f t="shared" si="5"/>
        <v>T</v>
      </c>
      <c r="Z61">
        <f>IF(AND(A61=A60,AA61=0),AA60,AA61)</f>
        <v>10368.997885397226</v>
      </c>
      <c r="AA61">
        <f t="shared" si="7"/>
        <v>10368.997885397226</v>
      </c>
      <c r="AB61">
        <f t="shared" si="8"/>
        <v>600.10082486195597</v>
      </c>
    </row>
    <row r="62" spans="1:28" x14ac:dyDescent="0.35">
      <c r="A62" t="s">
        <v>605</v>
      </c>
      <c r="B62" t="s">
        <v>17</v>
      </c>
      <c r="C62">
        <v>2019</v>
      </c>
      <c r="D62">
        <v>10</v>
      </c>
      <c r="E62">
        <v>3</v>
      </c>
      <c r="F62" t="s">
        <v>66</v>
      </c>
      <c r="G62">
        <v>8</v>
      </c>
      <c r="H62">
        <v>70</v>
      </c>
      <c r="I62">
        <v>14.1</v>
      </c>
      <c r="J62">
        <v>10</v>
      </c>
      <c r="K62">
        <f t="shared" si="3"/>
        <v>10</v>
      </c>
      <c r="L62">
        <v>10</v>
      </c>
      <c r="M62">
        <v>0</v>
      </c>
      <c r="N62">
        <v>0</v>
      </c>
      <c r="O62" t="s">
        <v>642</v>
      </c>
      <c r="P62">
        <v>0</v>
      </c>
      <c r="R62">
        <v>4</v>
      </c>
      <c r="T62" t="str">
        <f t="shared" si="0"/>
        <v>alive</v>
      </c>
      <c r="U62" t="str">
        <f t="shared" si="1"/>
        <v>alive</v>
      </c>
      <c r="V62" t="str">
        <f t="shared" si="4"/>
        <v>alive</v>
      </c>
      <c r="W62">
        <f t="shared" si="2"/>
        <v>10</v>
      </c>
      <c r="X62">
        <v>10</v>
      </c>
      <c r="Y62" t="str">
        <f t="shared" si="5"/>
        <v>T</v>
      </c>
      <c r="Z62">
        <f>IF(AND(A62=A61,AA62=0),AA61,AA62)</f>
        <v>15506.904633107613</v>
      </c>
      <c r="AA62">
        <f t="shared" si="7"/>
        <v>15506.904633107613</v>
      </c>
      <c r="AB62">
        <f t="shared" si="8"/>
        <v>700.14199274147245</v>
      </c>
    </row>
    <row r="63" spans="1:28" x14ac:dyDescent="0.35">
      <c r="A63" t="s">
        <v>605</v>
      </c>
      <c r="B63" t="s">
        <v>17</v>
      </c>
      <c r="C63">
        <v>2020</v>
      </c>
      <c r="D63">
        <v>10</v>
      </c>
      <c r="E63">
        <v>3</v>
      </c>
      <c r="F63" t="s">
        <v>66</v>
      </c>
      <c r="G63">
        <v>8</v>
      </c>
      <c r="H63">
        <v>96</v>
      </c>
      <c r="I63">
        <v>19.600000000000001</v>
      </c>
      <c r="J63">
        <v>0</v>
      </c>
      <c r="K63">
        <f t="shared" si="3"/>
        <v>10</v>
      </c>
      <c r="L63">
        <v>0</v>
      </c>
      <c r="M63">
        <v>0</v>
      </c>
      <c r="N63">
        <v>0</v>
      </c>
      <c r="O63" t="s">
        <v>642</v>
      </c>
      <c r="P63">
        <v>0</v>
      </c>
      <c r="R63">
        <v>3</v>
      </c>
      <c r="T63" t="str">
        <f t="shared" si="0"/>
        <v>alive</v>
      </c>
      <c r="U63" t="str">
        <f t="shared" si="1"/>
        <v>alive</v>
      </c>
      <c r="V63" t="str">
        <f t="shared" si="4"/>
        <v>alive</v>
      </c>
      <c r="W63">
        <f t="shared" si="2"/>
        <v>10</v>
      </c>
      <c r="X63">
        <v>10</v>
      </c>
      <c r="Y63" t="str">
        <f t="shared" si="5"/>
        <v>T</v>
      </c>
      <c r="Z63">
        <f>IF(AND(A63=A62,AA63=0),AA62,AA63)</f>
        <v>29562.263130398449</v>
      </c>
      <c r="AA63">
        <f t="shared" si="7"/>
        <v>29562.263130398449</v>
      </c>
      <c r="AB63">
        <f t="shared" si="8"/>
        <v>960.20006248697985</v>
      </c>
    </row>
    <row r="64" spans="1:28" x14ac:dyDescent="0.35">
      <c r="A64" t="s">
        <v>606</v>
      </c>
      <c r="B64" t="s">
        <v>17</v>
      </c>
      <c r="C64">
        <v>2018</v>
      </c>
      <c r="D64">
        <v>10</v>
      </c>
      <c r="E64">
        <v>3</v>
      </c>
      <c r="F64" t="s">
        <v>66</v>
      </c>
      <c r="G64">
        <v>9</v>
      </c>
      <c r="H64">
        <v>57</v>
      </c>
      <c r="I64">
        <v>9.5</v>
      </c>
      <c r="J64">
        <v>0</v>
      </c>
      <c r="K64">
        <f t="shared" si="3"/>
        <v>0</v>
      </c>
      <c r="L64">
        <v>0</v>
      </c>
      <c r="M64">
        <v>0</v>
      </c>
      <c r="N64">
        <v>0</v>
      </c>
      <c r="O64" t="s">
        <v>642</v>
      </c>
      <c r="P64">
        <v>0</v>
      </c>
      <c r="R64">
        <v>0</v>
      </c>
      <c r="T64" t="str">
        <f t="shared" si="0"/>
        <v>alive</v>
      </c>
      <c r="U64" t="str">
        <f t="shared" si="1"/>
        <v>alive</v>
      </c>
      <c r="V64" t="str">
        <f t="shared" si="4"/>
        <v>alive</v>
      </c>
      <c r="W64">
        <f t="shared" si="2"/>
        <v>0</v>
      </c>
      <c r="X64">
        <v>0</v>
      </c>
      <c r="Y64" t="str">
        <f t="shared" si="5"/>
        <v>T</v>
      </c>
      <c r="Z64">
        <f>IF(AND(A64=A63,AA64=0),AA63,AA64)</f>
        <v>8507.0433973036361</v>
      </c>
      <c r="AA64">
        <f t="shared" si="7"/>
        <v>8507.0433973036361</v>
      </c>
      <c r="AB64">
        <f t="shared" si="8"/>
        <v>570.07916116974491</v>
      </c>
    </row>
    <row r="65" spans="1:28" x14ac:dyDescent="0.35">
      <c r="A65" t="s">
        <v>606</v>
      </c>
      <c r="B65" t="s">
        <v>17</v>
      </c>
      <c r="C65">
        <v>2019</v>
      </c>
      <c r="D65">
        <v>10</v>
      </c>
      <c r="E65">
        <v>3</v>
      </c>
      <c r="F65" t="s">
        <v>66</v>
      </c>
      <c r="G65">
        <v>9</v>
      </c>
      <c r="H65">
        <v>67</v>
      </c>
      <c r="I65">
        <v>15.7</v>
      </c>
      <c r="J65">
        <v>0</v>
      </c>
      <c r="K65">
        <f t="shared" si="3"/>
        <v>0</v>
      </c>
      <c r="L65">
        <v>0</v>
      </c>
      <c r="M65">
        <v>0</v>
      </c>
      <c r="N65">
        <v>0</v>
      </c>
      <c r="O65" t="s">
        <v>642</v>
      </c>
      <c r="P65">
        <v>0</v>
      </c>
      <c r="R65">
        <v>3</v>
      </c>
      <c r="T65" t="str">
        <f t="shared" si="0"/>
        <v>alive</v>
      </c>
      <c r="U65" t="str">
        <f t="shared" si="1"/>
        <v>alive</v>
      </c>
      <c r="V65" t="str">
        <f t="shared" si="4"/>
        <v>alive</v>
      </c>
      <c r="W65">
        <f t="shared" si="2"/>
        <v>0</v>
      </c>
      <c r="X65">
        <v>0</v>
      </c>
      <c r="Y65" t="str">
        <f t="shared" si="5"/>
        <v>T</v>
      </c>
      <c r="Z65">
        <f>IF(AND(A65=A64,AA65=0),AA64,AA65)</f>
        <v>16527.742367132167</v>
      </c>
      <c r="AA65">
        <f t="shared" si="7"/>
        <v>16527.742367132167</v>
      </c>
      <c r="AB65">
        <f t="shared" si="8"/>
        <v>670.18392251679688</v>
      </c>
    </row>
    <row r="66" spans="1:28" x14ac:dyDescent="0.35">
      <c r="A66" t="s">
        <v>606</v>
      </c>
      <c r="B66" t="s">
        <v>17</v>
      </c>
      <c r="C66">
        <v>2020</v>
      </c>
      <c r="D66">
        <v>10</v>
      </c>
      <c r="E66">
        <v>3</v>
      </c>
      <c r="F66" t="s">
        <v>66</v>
      </c>
      <c r="G66">
        <v>9</v>
      </c>
      <c r="H66">
        <v>89</v>
      </c>
      <c r="I66">
        <v>19.399999999999999</v>
      </c>
      <c r="J66">
        <v>0</v>
      </c>
      <c r="K66">
        <f t="shared" si="3"/>
        <v>0</v>
      </c>
      <c r="L66">
        <v>0</v>
      </c>
      <c r="M66">
        <v>0</v>
      </c>
      <c r="N66">
        <v>0</v>
      </c>
      <c r="O66" t="s">
        <v>642</v>
      </c>
      <c r="P66">
        <v>0</v>
      </c>
      <c r="R66">
        <v>3</v>
      </c>
      <c r="T66" t="str">
        <f t="shared" si="0"/>
        <v>alive</v>
      </c>
      <c r="U66" t="str">
        <f t="shared" si="1"/>
        <v>alive</v>
      </c>
      <c r="V66" t="str">
        <f t="shared" si="4"/>
        <v>alive</v>
      </c>
      <c r="W66">
        <f t="shared" si="2"/>
        <v>0</v>
      </c>
      <c r="X66">
        <v>0</v>
      </c>
      <c r="Y66" t="str">
        <f t="shared" si="5"/>
        <v>T</v>
      </c>
      <c r="Z66">
        <f>IF(AND(A66=A65,AA66=0),AA65,AA66)</f>
        <v>27127.811864475414</v>
      </c>
      <c r="AA66">
        <f t="shared" si="7"/>
        <v>27127.811864475414</v>
      </c>
      <c r="AB66">
        <f t="shared" si="8"/>
        <v>890.21141309241818</v>
      </c>
    </row>
    <row r="67" spans="1:28" x14ac:dyDescent="0.35">
      <c r="A67" t="s">
        <v>608</v>
      </c>
      <c r="B67" t="s">
        <v>17</v>
      </c>
      <c r="C67">
        <v>2018</v>
      </c>
      <c r="D67">
        <v>10</v>
      </c>
      <c r="E67">
        <v>4</v>
      </c>
      <c r="F67" t="s">
        <v>55</v>
      </c>
      <c r="G67">
        <v>1</v>
      </c>
      <c r="H67">
        <v>53</v>
      </c>
      <c r="I67">
        <v>9.3000000000000007</v>
      </c>
      <c r="J67">
        <v>0</v>
      </c>
      <c r="K67">
        <f t="shared" si="3"/>
        <v>0</v>
      </c>
      <c r="L67">
        <v>0</v>
      </c>
      <c r="M67">
        <v>0</v>
      </c>
      <c r="N67">
        <v>0</v>
      </c>
      <c r="O67" t="s">
        <v>38</v>
      </c>
      <c r="P67">
        <v>0</v>
      </c>
      <c r="R67">
        <v>1</v>
      </c>
      <c r="T67" t="str">
        <f t="shared" ref="T67:T130" si="9">IF(N67=1, "dead","alive")</f>
        <v>alive</v>
      </c>
      <c r="U67" t="str">
        <f t="shared" ref="U67:U130" si="10">IF(AND(A67=A66,T66="dead"), "dead",T67)</f>
        <v>alive</v>
      </c>
      <c r="V67" t="str">
        <f t="shared" si="4"/>
        <v>alive</v>
      </c>
      <c r="W67">
        <f t="shared" ref="W67:W130" si="11">IF(A66=A67, J66+J67,J67)</f>
        <v>0</v>
      </c>
      <c r="X67">
        <v>0</v>
      </c>
      <c r="Y67" t="str">
        <f t="shared" si="5"/>
        <v>T</v>
      </c>
      <c r="Z67">
        <f>IF(AND(A67=A66,AA67=0),AA66,AA67)</f>
        <v>7743.6469662612426</v>
      </c>
      <c r="AA67">
        <f t="shared" si="7"/>
        <v>7743.6469662612426</v>
      </c>
      <c r="AB67">
        <f t="shared" si="8"/>
        <v>530.08158805980042</v>
      </c>
    </row>
    <row r="68" spans="1:28" x14ac:dyDescent="0.35">
      <c r="A68" t="s">
        <v>608</v>
      </c>
      <c r="B68" t="s">
        <v>17</v>
      </c>
      <c r="C68">
        <v>2019</v>
      </c>
      <c r="D68">
        <v>10</v>
      </c>
      <c r="E68">
        <v>4</v>
      </c>
      <c r="F68" t="s">
        <v>55</v>
      </c>
      <c r="G68">
        <v>1</v>
      </c>
      <c r="H68">
        <v>54</v>
      </c>
      <c r="I68">
        <v>8.1999999999999993</v>
      </c>
      <c r="J68">
        <v>500</v>
      </c>
      <c r="K68">
        <f t="shared" ref="K68:K131" si="12">IF(AND(A67=A68,J68&lt;J67), J67+J68,J68)</f>
        <v>500</v>
      </c>
      <c r="L68">
        <v>40</v>
      </c>
      <c r="M68">
        <v>0</v>
      </c>
      <c r="N68">
        <v>0</v>
      </c>
      <c r="O68" t="s">
        <v>642</v>
      </c>
      <c r="P68">
        <v>0</v>
      </c>
      <c r="R68">
        <v>2</v>
      </c>
      <c r="T68" t="str">
        <f t="shared" si="9"/>
        <v>alive</v>
      </c>
      <c r="U68" t="str">
        <f t="shared" si="10"/>
        <v>alive</v>
      </c>
      <c r="V68" t="str">
        <f t="shared" ref="V68:V131" si="13">IF(AND(A68=A67,U67="dead"), "dead",U68)</f>
        <v>alive</v>
      </c>
      <c r="W68">
        <f t="shared" si="11"/>
        <v>500</v>
      </c>
      <c r="X68">
        <v>500</v>
      </c>
      <c r="Y68" t="str">
        <f t="shared" ref="Y68:Y131" si="14">IF(T68=U68,"T","FALSE")</f>
        <v>T</v>
      </c>
      <c r="Z68">
        <f>IF(AND(A68=A67,AA68=0),AA67,AA68)</f>
        <v>6956.288021072949</v>
      </c>
      <c r="AA68">
        <f t="shared" si="7"/>
        <v>6956.288021072949</v>
      </c>
      <c r="AB68">
        <f t="shared" si="8"/>
        <v>540.0622556705847</v>
      </c>
    </row>
    <row r="69" spans="1:28" x14ac:dyDescent="0.35">
      <c r="A69" t="s">
        <v>608</v>
      </c>
      <c r="B69" t="s">
        <v>17</v>
      </c>
      <c r="C69">
        <v>2020</v>
      </c>
      <c r="D69">
        <v>10</v>
      </c>
      <c r="E69">
        <v>4</v>
      </c>
      <c r="F69" t="s">
        <v>55</v>
      </c>
      <c r="G69">
        <v>1</v>
      </c>
      <c r="H69">
        <v>0</v>
      </c>
      <c r="J69">
        <v>600</v>
      </c>
      <c r="K69">
        <f t="shared" si="12"/>
        <v>600</v>
      </c>
      <c r="L69">
        <v>0</v>
      </c>
      <c r="M69">
        <v>2020</v>
      </c>
      <c r="N69">
        <v>1</v>
      </c>
      <c r="O69" t="s">
        <v>643</v>
      </c>
      <c r="P69">
        <v>0</v>
      </c>
      <c r="R69">
        <v>4</v>
      </c>
      <c r="T69" t="str">
        <f t="shared" si="9"/>
        <v>dead</v>
      </c>
      <c r="U69" t="str">
        <f t="shared" si="10"/>
        <v>dead</v>
      </c>
      <c r="V69" t="str">
        <f t="shared" si="13"/>
        <v>dead</v>
      </c>
      <c r="W69">
        <f t="shared" si="11"/>
        <v>1100</v>
      </c>
      <c r="X69">
        <v>1100</v>
      </c>
      <c r="Y69" t="str">
        <f t="shared" si="14"/>
        <v>T</v>
      </c>
      <c r="Z69">
        <f>IF(AND(A69=A68,AA69=0),AA68,AA69)</f>
        <v>6956.288021072949</v>
      </c>
      <c r="AA69">
        <f t="shared" ref="AA69:AA132" si="15">(I69/2)*(AB69)*PI()</f>
        <v>0</v>
      </c>
      <c r="AB69">
        <f t="shared" si="8"/>
        <v>0</v>
      </c>
    </row>
    <row r="70" spans="1:28" x14ac:dyDescent="0.35">
      <c r="A70" t="s">
        <v>617</v>
      </c>
      <c r="B70" t="s">
        <v>17</v>
      </c>
      <c r="C70">
        <v>2018</v>
      </c>
      <c r="D70">
        <v>10</v>
      </c>
      <c r="E70">
        <v>4</v>
      </c>
      <c r="F70" t="s">
        <v>55</v>
      </c>
      <c r="G70">
        <v>10</v>
      </c>
      <c r="H70">
        <v>0</v>
      </c>
      <c r="J70">
        <v>0</v>
      </c>
      <c r="K70">
        <f t="shared" si="12"/>
        <v>0</v>
      </c>
      <c r="L70">
        <v>0</v>
      </c>
      <c r="M70">
        <v>2018</v>
      </c>
      <c r="N70">
        <v>1</v>
      </c>
      <c r="O70" t="s">
        <v>644</v>
      </c>
      <c r="P70">
        <v>0</v>
      </c>
      <c r="R70">
        <v>0</v>
      </c>
      <c r="T70" t="str">
        <f t="shared" si="9"/>
        <v>dead</v>
      </c>
      <c r="U70" t="str">
        <f t="shared" si="10"/>
        <v>dead</v>
      </c>
      <c r="V70" t="str">
        <f t="shared" si="13"/>
        <v>dead</v>
      </c>
      <c r="W70">
        <f t="shared" si="11"/>
        <v>0</v>
      </c>
      <c r="X70">
        <v>0</v>
      </c>
      <c r="Y70" t="str">
        <f t="shared" si="14"/>
        <v>T</v>
      </c>
      <c r="Z70">
        <f>IF(AND(A70=A69,AA70=0),AA69,AA70)</f>
        <v>0</v>
      </c>
      <c r="AA70">
        <f t="shared" si="15"/>
        <v>0</v>
      </c>
      <c r="AB70">
        <f t="shared" si="8"/>
        <v>0</v>
      </c>
    </row>
    <row r="71" spans="1:28" x14ac:dyDescent="0.35">
      <c r="A71" t="s">
        <v>609</v>
      </c>
      <c r="B71" t="s">
        <v>17</v>
      </c>
      <c r="C71">
        <v>2018</v>
      </c>
      <c r="D71">
        <v>10</v>
      </c>
      <c r="E71">
        <v>4</v>
      </c>
      <c r="F71" t="s">
        <v>55</v>
      </c>
      <c r="G71">
        <v>2</v>
      </c>
      <c r="H71">
        <v>71</v>
      </c>
      <c r="I71">
        <v>14.5</v>
      </c>
      <c r="J71">
        <v>0</v>
      </c>
      <c r="K71">
        <f t="shared" si="12"/>
        <v>0</v>
      </c>
      <c r="L71">
        <v>0</v>
      </c>
      <c r="M71">
        <v>0</v>
      </c>
      <c r="N71">
        <v>0</v>
      </c>
      <c r="O71" t="s">
        <v>38</v>
      </c>
      <c r="P71">
        <v>0</v>
      </c>
      <c r="R71">
        <v>0</v>
      </c>
      <c r="T71" t="str">
        <f t="shared" si="9"/>
        <v>alive</v>
      </c>
      <c r="U71" t="str">
        <f t="shared" si="10"/>
        <v>alive</v>
      </c>
      <c r="V71" t="str">
        <f t="shared" si="13"/>
        <v>alive</v>
      </c>
      <c r="W71">
        <f t="shared" si="11"/>
        <v>0</v>
      </c>
      <c r="X71">
        <v>0</v>
      </c>
      <c r="Y71" t="str">
        <f t="shared" si="14"/>
        <v>T</v>
      </c>
      <c r="Z71">
        <f>IF(AND(A71=A70,AA71=0),AA70,AA71)</f>
        <v>16174.720205290787</v>
      </c>
      <c r="AA71">
        <f t="shared" si="15"/>
        <v>16174.720205290787</v>
      </c>
      <c r="AB71">
        <f t="shared" si="8"/>
        <v>710.14804794493375</v>
      </c>
    </row>
    <row r="72" spans="1:28" x14ac:dyDescent="0.35">
      <c r="A72" t="s">
        <v>609</v>
      </c>
      <c r="B72" t="s">
        <v>17</v>
      </c>
      <c r="C72">
        <v>2019</v>
      </c>
      <c r="D72">
        <v>10</v>
      </c>
      <c r="E72">
        <v>4</v>
      </c>
      <c r="F72" t="s">
        <v>55</v>
      </c>
      <c r="G72">
        <v>2</v>
      </c>
      <c r="H72">
        <v>73</v>
      </c>
      <c r="I72">
        <v>14</v>
      </c>
      <c r="J72">
        <v>300</v>
      </c>
      <c r="K72">
        <f t="shared" si="12"/>
        <v>300</v>
      </c>
      <c r="L72">
        <v>20</v>
      </c>
      <c r="M72">
        <v>0</v>
      </c>
      <c r="N72">
        <v>0</v>
      </c>
      <c r="O72" t="s">
        <v>642</v>
      </c>
      <c r="P72">
        <v>0</v>
      </c>
      <c r="R72">
        <v>1</v>
      </c>
      <c r="T72" t="str">
        <f t="shared" si="9"/>
        <v>alive</v>
      </c>
      <c r="U72" t="str">
        <f t="shared" si="10"/>
        <v>alive</v>
      </c>
      <c r="V72" t="str">
        <f t="shared" si="13"/>
        <v>alive</v>
      </c>
      <c r="W72">
        <f t="shared" si="11"/>
        <v>300</v>
      </c>
      <c r="X72">
        <v>300</v>
      </c>
      <c r="Y72" t="str">
        <f t="shared" si="14"/>
        <v>T</v>
      </c>
      <c r="Z72">
        <f>IF(AND(A72=A71,AA72=0),AA71,AA72)</f>
        <v>16056.490424820533</v>
      </c>
      <c r="AA72">
        <f t="shared" si="15"/>
        <v>16056.490424820533</v>
      </c>
      <c r="AB72">
        <f t="shared" ref="AB72" si="16">POWER((H72*10)*(10*H72)+I72*I72,1/2)</f>
        <v>730.1342342336784</v>
      </c>
    </row>
    <row r="73" spans="1:28" x14ac:dyDescent="0.35">
      <c r="A73" t="s">
        <v>609</v>
      </c>
      <c r="B73" t="s">
        <v>17</v>
      </c>
      <c r="C73">
        <v>2020</v>
      </c>
      <c r="D73">
        <v>10</v>
      </c>
      <c r="E73">
        <v>4</v>
      </c>
      <c r="F73" t="s">
        <v>55</v>
      </c>
      <c r="G73">
        <v>2</v>
      </c>
      <c r="H73">
        <v>96</v>
      </c>
      <c r="I73">
        <v>23.9</v>
      </c>
      <c r="J73">
        <v>0</v>
      </c>
      <c r="K73">
        <f t="shared" si="12"/>
        <v>300</v>
      </c>
      <c r="L73">
        <v>0</v>
      </c>
      <c r="M73">
        <v>0</v>
      </c>
      <c r="N73">
        <v>0</v>
      </c>
      <c r="O73" t="s">
        <v>642</v>
      </c>
      <c r="P73">
        <v>0</v>
      </c>
      <c r="R73">
        <v>2</v>
      </c>
      <c r="T73" t="str">
        <f t="shared" si="9"/>
        <v>alive</v>
      </c>
      <c r="U73" t="str">
        <f t="shared" si="10"/>
        <v>alive</v>
      </c>
      <c r="V73" t="str">
        <f t="shared" si="13"/>
        <v>alive</v>
      </c>
      <c r="W73">
        <f t="shared" si="11"/>
        <v>300</v>
      </c>
      <c r="X73">
        <v>300</v>
      </c>
      <c r="Y73" t="str">
        <f t="shared" si="14"/>
        <v>T</v>
      </c>
      <c r="Z73">
        <f>IF(AND(A73=A72,AA73=0),AA72,AA73)</f>
        <v>36051.518141996385</v>
      </c>
      <c r="AA73">
        <f t="shared" si="15"/>
        <v>36051.518141996385</v>
      </c>
      <c r="AB73">
        <f>POWER((H73*10)*(10*H73)+I73*I73,1/2)</f>
        <v>960.29745912399449</v>
      </c>
    </row>
    <row r="74" spans="1:28" x14ac:dyDescent="0.35">
      <c r="A74" t="s">
        <v>610</v>
      </c>
      <c r="B74" t="s">
        <v>17</v>
      </c>
      <c r="C74">
        <v>2018</v>
      </c>
      <c r="D74">
        <v>10</v>
      </c>
      <c r="E74">
        <v>4</v>
      </c>
      <c r="F74" t="s">
        <v>55</v>
      </c>
      <c r="G74">
        <v>3</v>
      </c>
      <c r="H74">
        <v>42</v>
      </c>
      <c r="I74">
        <v>7.1</v>
      </c>
      <c r="J74">
        <v>0</v>
      </c>
      <c r="K74">
        <f t="shared" si="12"/>
        <v>0</v>
      </c>
      <c r="L74">
        <v>0</v>
      </c>
      <c r="M74">
        <v>0</v>
      </c>
      <c r="N74">
        <v>0</v>
      </c>
      <c r="O74" t="s">
        <v>642</v>
      </c>
      <c r="P74">
        <v>0</v>
      </c>
      <c r="R74">
        <v>1</v>
      </c>
      <c r="T74" t="str">
        <f t="shared" si="9"/>
        <v>alive</v>
      </c>
      <c r="U74" t="str">
        <f t="shared" si="10"/>
        <v>alive</v>
      </c>
      <c r="V74" t="str">
        <f t="shared" si="13"/>
        <v>alive</v>
      </c>
      <c r="W74">
        <f t="shared" si="11"/>
        <v>0</v>
      </c>
      <c r="X74">
        <v>0</v>
      </c>
      <c r="Y74" t="str">
        <f t="shared" si="14"/>
        <v>T</v>
      </c>
      <c r="Z74">
        <f>IF(AND(A74=A73,AA74=0),AA73,AA74)</f>
        <v>4684.7838906980596</v>
      </c>
      <c r="AA74">
        <f t="shared" si="15"/>
        <v>4684.7838906980596</v>
      </c>
      <c r="AB74">
        <f t="shared" ref="AB74:AB137" si="17">POWER((H74*10)*(10*H74)+I74*I74,1/2)</f>
        <v>420.06000761795929</v>
      </c>
    </row>
    <row r="75" spans="1:28" x14ac:dyDescent="0.35">
      <c r="A75" t="s">
        <v>610</v>
      </c>
      <c r="B75" t="s">
        <v>17</v>
      </c>
      <c r="C75">
        <v>2019</v>
      </c>
      <c r="D75">
        <v>10</v>
      </c>
      <c r="E75">
        <v>4</v>
      </c>
      <c r="F75" t="s">
        <v>55</v>
      </c>
      <c r="G75">
        <v>3</v>
      </c>
      <c r="H75">
        <v>53</v>
      </c>
      <c r="I75">
        <v>9.8000000000000007</v>
      </c>
      <c r="J75">
        <v>250</v>
      </c>
      <c r="K75">
        <f t="shared" si="12"/>
        <v>250</v>
      </c>
      <c r="L75">
        <v>30</v>
      </c>
      <c r="M75">
        <v>0</v>
      </c>
      <c r="N75">
        <v>0</v>
      </c>
      <c r="O75" t="s">
        <v>642</v>
      </c>
      <c r="P75">
        <v>0</v>
      </c>
      <c r="R75">
        <v>3</v>
      </c>
      <c r="T75" t="str">
        <f t="shared" si="9"/>
        <v>alive</v>
      </c>
      <c r="U75" t="str">
        <f t="shared" si="10"/>
        <v>alive</v>
      </c>
      <c r="V75" t="str">
        <f t="shared" si="13"/>
        <v>alive</v>
      </c>
      <c r="W75">
        <f t="shared" si="11"/>
        <v>250</v>
      </c>
      <c r="X75">
        <v>250</v>
      </c>
      <c r="Y75" t="str">
        <f t="shared" si="14"/>
        <v>T</v>
      </c>
      <c r="Z75">
        <f>IF(AND(A75=A74,AA75=0),AA74,AA75)</f>
        <v>8160.1107389100471</v>
      </c>
      <c r="AA75">
        <f t="shared" si="15"/>
        <v>8160.1107389100471</v>
      </c>
      <c r="AB75">
        <f t="shared" si="17"/>
        <v>530.09059603052754</v>
      </c>
    </row>
    <row r="76" spans="1:28" x14ac:dyDescent="0.35">
      <c r="A76" t="s">
        <v>610</v>
      </c>
      <c r="B76" t="s">
        <v>17</v>
      </c>
      <c r="C76">
        <v>2020</v>
      </c>
      <c r="D76">
        <v>10</v>
      </c>
      <c r="E76">
        <v>4</v>
      </c>
      <c r="F76" t="s">
        <v>55</v>
      </c>
      <c r="G76">
        <v>3</v>
      </c>
      <c r="H76">
        <v>68</v>
      </c>
      <c r="I76">
        <v>16.2</v>
      </c>
      <c r="J76">
        <v>150</v>
      </c>
      <c r="K76">
        <f t="shared" si="12"/>
        <v>400</v>
      </c>
      <c r="L76">
        <v>0</v>
      </c>
      <c r="M76">
        <v>0</v>
      </c>
      <c r="N76">
        <v>0</v>
      </c>
      <c r="O76" t="s">
        <v>642</v>
      </c>
      <c r="P76">
        <v>0</v>
      </c>
      <c r="R76">
        <v>4</v>
      </c>
      <c r="T76" t="str">
        <f t="shared" si="9"/>
        <v>alive</v>
      </c>
      <c r="U76" t="str">
        <f t="shared" si="10"/>
        <v>alive</v>
      </c>
      <c r="V76" t="str">
        <f t="shared" si="13"/>
        <v>alive</v>
      </c>
      <c r="W76">
        <f t="shared" si="11"/>
        <v>400</v>
      </c>
      <c r="X76">
        <v>400</v>
      </c>
      <c r="Y76" t="str">
        <f t="shared" si="14"/>
        <v>T</v>
      </c>
      <c r="Z76">
        <f>IF(AND(A76=A75,AA76=0),AA75,AA76)</f>
        <v>17308.802142775341</v>
      </c>
      <c r="AA76">
        <f t="shared" si="15"/>
        <v>17308.802142775341</v>
      </c>
      <c r="AB76">
        <f t="shared" si="17"/>
        <v>680.19294321537916</v>
      </c>
    </row>
    <row r="77" spans="1:28" x14ac:dyDescent="0.35">
      <c r="A77" t="s">
        <v>611</v>
      </c>
      <c r="B77" t="s">
        <v>17</v>
      </c>
      <c r="C77">
        <v>2018</v>
      </c>
      <c r="D77">
        <v>10</v>
      </c>
      <c r="E77">
        <v>4</v>
      </c>
      <c r="F77" t="s">
        <v>55</v>
      </c>
      <c r="G77">
        <v>4</v>
      </c>
      <c r="H77">
        <v>0</v>
      </c>
      <c r="J77">
        <v>0</v>
      </c>
      <c r="K77">
        <f t="shared" si="12"/>
        <v>0</v>
      </c>
      <c r="L77">
        <v>0</v>
      </c>
      <c r="M77">
        <v>2018</v>
      </c>
      <c r="N77">
        <v>1</v>
      </c>
      <c r="O77" t="s">
        <v>23</v>
      </c>
      <c r="P77">
        <v>0</v>
      </c>
      <c r="R77">
        <v>0</v>
      </c>
      <c r="T77" t="str">
        <f t="shared" si="9"/>
        <v>dead</v>
      </c>
      <c r="U77" t="str">
        <f t="shared" si="10"/>
        <v>dead</v>
      </c>
      <c r="V77" t="str">
        <f t="shared" si="13"/>
        <v>dead</v>
      </c>
      <c r="W77">
        <f t="shared" si="11"/>
        <v>0</v>
      </c>
      <c r="X77">
        <v>0</v>
      </c>
      <c r="Y77" t="str">
        <f t="shared" si="14"/>
        <v>T</v>
      </c>
      <c r="Z77">
        <f>IF(AND(A77=A76,AA77=0),AA76,AA77)</f>
        <v>0</v>
      </c>
      <c r="AA77">
        <f t="shared" si="15"/>
        <v>0</v>
      </c>
      <c r="AB77">
        <f t="shared" si="17"/>
        <v>0</v>
      </c>
    </row>
    <row r="78" spans="1:28" x14ac:dyDescent="0.35">
      <c r="A78" t="s">
        <v>612</v>
      </c>
      <c r="B78" t="s">
        <v>17</v>
      </c>
      <c r="C78">
        <v>2018</v>
      </c>
      <c r="D78">
        <v>10</v>
      </c>
      <c r="E78">
        <v>4</v>
      </c>
      <c r="F78" t="s">
        <v>55</v>
      </c>
      <c r="G78">
        <v>5</v>
      </c>
      <c r="H78">
        <v>25</v>
      </c>
      <c r="I78">
        <v>4.2</v>
      </c>
      <c r="J78">
        <v>30</v>
      </c>
      <c r="K78">
        <f t="shared" si="12"/>
        <v>30</v>
      </c>
      <c r="L78">
        <v>10</v>
      </c>
      <c r="M78">
        <v>0</v>
      </c>
      <c r="N78">
        <v>0</v>
      </c>
      <c r="O78" t="s">
        <v>642</v>
      </c>
      <c r="P78">
        <v>0</v>
      </c>
      <c r="R78">
        <v>2</v>
      </c>
      <c r="T78" t="str">
        <f t="shared" si="9"/>
        <v>alive</v>
      </c>
      <c r="U78" t="str">
        <f t="shared" si="10"/>
        <v>alive</v>
      </c>
      <c r="V78" t="str">
        <f t="shared" si="13"/>
        <v>alive</v>
      </c>
      <c r="W78">
        <f t="shared" si="11"/>
        <v>30</v>
      </c>
      <c r="X78">
        <v>30</v>
      </c>
      <c r="Y78" t="str">
        <f t="shared" si="14"/>
        <v>T</v>
      </c>
      <c r="Z78">
        <f>IF(AND(A78=A77,AA78=0),AA77,AA78)</f>
        <v>1649.5688810303332</v>
      </c>
      <c r="AA78">
        <f t="shared" si="15"/>
        <v>1649.5688810303332</v>
      </c>
      <c r="AB78">
        <f t="shared" si="17"/>
        <v>250.03527751099443</v>
      </c>
    </row>
    <row r="79" spans="1:28" x14ac:dyDescent="0.35">
      <c r="A79" t="s">
        <v>612</v>
      </c>
      <c r="B79" t="s">
        <v>17</v>
      </c>
      <c r="C79">
        <v>2019</v>
      </c>
      <c r="D79">
        <v>10</v>
      </c>
      <c r="E79">
        <v>4</v>
      </c>
      <c r="F79" t="s">
        <v>55</v>
      </c>
      <c r="G79">
        <v>5</v>
      </c>
      <c r="H79">
        <v>0</v>
      </c>
      <c r="J79">
        <v>0</v>
      </c>
      <c r="K79">
        <f t="shared" si="12"/>
        <v>30</v>
      </c>
      <c r="L79">
        <v>0</v>
      </c>
      <c r="M79">
        <v>2019</v>
      </c>
      <c r="N79">
        <v>1</v>
      </c>
      <c r="O79" t="s">
        <v>644</v>
      </c>
      <c r="P79">
        <v>0</v>
      </c>
      <c r="R79">
        <v>0</v>
      </c>
      <c r="T79" t="str">
        <f t="shared" si="9"/>
        <v>dead</v>
      </c>
      <c r="U79" t="str">
        <f t="shared" si="10"/>
        <v>dead</v>
      </c>
      <c r="V79" t="str">
        <f t="shared" si="13"/>
        <v>dead</v>
      </c>
      <c r="W79">
        <f t="shared" si="11"/>
        <v>30</v>
      </c>
      <c r="X79">
        <v>30</v>
      </c>
      <c r="Y79" t="str">
        <f t="shared" si="14"/>
        <v>T</v>
      </c>
      <c r="Z79">
        <f>IF(AND(A79=A78,AA79=0),AA78,AA79)</f>
        <v>1649.5688810303332</v>
      </c>
      <c r="AA79">
        <f t="shared" si="15"/>
        <v>0</v>
      </c>
      <c r="AB79">
        <f t="shared" si="17"/>
        <v>0</v>
      </c>
    </row>
    <row r="80" spans="1:28" x14ac:dyDescent="0.35">
      <c r="A80" t="s">
        <v>613</v>
      </c>
      <c r="B80" t="s">
        <v>17</v>
      </c>
      <c r="C80">
        <v>2018</v>
      </c>
      <c r="D80">
        <v>10</v>
      </c>
      <c r="E80">
        <v>4</v>
      </c>
      <c r="F80" t="s">
        <v>55</v>
      </c>
      <c r="G80">
        <v>6</v>
      </c>
      <c r="H80">
        <v>56</v>
      </c>
      <c r="I80">
        <v>10.1</v>
      </c>
      <c r="J80">
        <v>0</v>
      </c>
      <c r="K80">
        <f t="shared" si="12"/>
        <v>0</v>
      </c>
      <c r="L80">
        <v>0</v>
      </c>
      <c r="M80">
        <v>0</v>
      </c>
      <c r="N80">
        <v>0</v>
      </c>
      <c r="O80" t="s">
        <v>38</v>
      </c>
      <c r="P80">
        <v>0</v>
      </c>
      <c r="R80">
        <v>1</v>
      </c>
      <c r="T80" t="str">
        <f t="shared" si="9"/>
        <v>alive</v>
      </c>
      <c r="U80" t="str">
        <f t="shared" si="10"/>
        <v>alive</v>
      </c>
      <c r="V80" t="str">
        <f t="shared" si="13"/>
        <v>alive</v>
      </c>
      <c r="W80">
        <f t="shared" si="11"/>
        <v>0</v>
      </c>
      <c r="X80">
        <v>0</v>
      </c>
      <c r="Y80" t="str">
        <f t="shared" si="14"/>
        <v>T</v>
      </c>
      <c r="Z80">
        <f>IF(AND(A80=A79,AA80=0),AA79,AA80)</f>
        <v>8885.8689006350996</v>
      </c>
      <c r="AA80">
        <f t="shared" si="15"/>
        <v>8885.8689006350996</v>
      </c>
      <c r="AB80">
        <f t="shared" si="17"/>
        <v>560.09107295153353</v>
      </c>
    </row>
    <row r="81" spans="1:28" x14ac:dyDescent="0.35">
      <c r="A81" t="s">
        <v>613</v>
      </c>
      <c r="B81" t="s">
        <v>17</v>
      </c>
      <c r="C81">
        <v>2019</v>
      </c>
      <c r="D81">
        <v>10</v>
      </c>
      <c r="E81">
        <v>4</v>
      </c>
      <c r="F81" t="s">
        <v>55</v>
      </c>
      <c r="G81">
        <v>6</v>
      </c>
      <c r="H81">
        <v>0</v>
      </c>
      <c r="J81">
        <v>0</v>
      </c>
      <c r="K81">
        <f t="shared" si="12"/>
        <v>0</v>
      </c>
      <c r="L81">
        <v>0</v>
      </c>
      <c r="M81">
        <v>2019</v>
      </c>
      <c r="N81">
        <v>1</v>
      </c>
      <c r="O81" t="s">
        <v>644</v>
      </c>
      <c r="P81">
        <v>0</v>
      </c>
      <c r="R81">
        <v>0</v>
      </c>
      <c r="T81" t="str">
        <f t="shared" si="9"/>
        <v>dead</v>
      </c>
      <c r="U81" t="str">
        <f t="shared" si="10"/>
        <v>dead</v>
      </c>
      <c r="V81" t="str">
        <f t="shared" si="13"/>
        <v>dead</v>
      </c>
      <c r="W81">
        <f t="shared" si="11"/>
        <v>0</v>
      </c>
      <c r="X81">
        <v>0</v>
      </c>
      <c r="Y81" t="str">
        <f t="shared" si="14"/>
        <v>T</v>
      </c>
      <c r="Z81">
        <f>IF(AND(A81=A80,AA81=0),AA80,AA81)</f>
        <v>8885.8689006350996</v>
      </c>
      <c r="AA81">
        <f t="shared" si="15"/>
        <v>0</v>
      </c>
      <c r="AB81">
        <f t="shared" si="17"/>
        <v>0</v>
      </c>
    </row>
    <row r="82" spans="1:28" x14ac:dyDescent="0.35">
      <c r="A82" t="s">
        <v>614</v>
      </c>
      <c r="B82" t="s">
        <v>17</v>
      </c>
      <c r="C82">
        <v>2018</v>
      </c>
      <c r="D82">
        <v>10</v>
      </c>
      <c r="E82">
        <v>4</v>
      </c>
      <c r="F82" t="s">
        <v>55</v>
      </c>
      <c r="G82">
        <v>7</v>
      </c>
      <c r="H82">
        <v>0</v>
      </c>
      <c r="J82">
        <v>0</v>
      </c>
      <c r="K82">
        <f t="shared" si="12"/>
        <v>0</v>
      </c>
      <c r="L82">
        <v>0</v>
      </c>
      <c r="M82">
        <v>2018</v>
      </c>
      <c r="N82">
        <v>1</v>
      </c>
      <c r="O82" t="s">
        <v>23</v>
      </c>
      <c r="P82">
        <v>0</v>
      </c>
      <c r="R82">
        <v>1</v>
      </c>
      <c r="T82" t="str">
        <f t="shared" si="9"/>
        <v>dead</v>
      </c>
      <c r="U82" t="str">
        <f t="shared" si="10"/>
        <v>dead</v>
      </c>
      <c r="V82" t="str">
        <f t="shared" si="13"/>
        <v>dead</v>
      </c>
      <c r="W82">
        <f t="shared" si="11"/>
        <v>0</v>
      </c>
      <c r="X82">
        <v>0</v>
      </c>
      <c r="Y82" t="str">
        <f t="shared" si="14"/>
        <v>T</v>
      </c>
      <c r="Z82">
        <f>IF(AND(A82=A81,AA82=0),AA81,AA82)</f>
        <v>0</v>
      </c>
      <c r="AA82">
        <f t="shared" si="15"/>
        <v>0</v>
      </c>
      <c r="AB82">
        <f t="shared" si="17"/>
        <v>0</v>
      </c>
    </row>
    <row r="83" spans="1:28" x14ac:dyDescent="0.35">
      <c r="A83" t="s">
        <v>615</v>
      </c>
      <c r="B83" t="s">
        <v>17</v>
      </c>
      <c r="C83">
        <v>2018</v>
      </c>
      <c r="D83">
        <v>10</v>
      </c>
      <c r="E83">
        <v>4</v>
      </c>
      <c r="F83" t="s">
        <v>55</v>
      </c>
      <c r="G83">
        <v>8</v>
      </c>
      <c r="H83">
        <v>35</v>
      </c>
      <c r="I83">
        <v>6.4</v>
      </c>
      <c r="J83">
        <v>30</v>
      </c>
      <c r="K83">
        <f t="shared" si="12"/>
        <v>30</v>
      </c>
      <c r="L83">
        <v>10</v>
      </c>
      <c r="M83">
        <v>0</v>
      </c>
      <c r="N83">
        <v>0</v>
      </c>
      <c r="O83" t="s">
        <v>642</v>
      </c>
      <c r="P83">
        <v>0</v>
      </c>
      <c r="R83">
        <v>1</v>
      </c>
      <c r="T83" t="str">
        <f t="shared" si="9"/>
        <v>alive</v>
      </c>
      <c r="U83" t="str">
        <f t="shared" si="10"/>
        <v>alive</v>
      </c>
      <c r="V83" t="str">
        <f t="shared" si="13"/>
        <v>alive</v>
      </c>
      <c r="W83">
        <f t="shared" si="11"/>
        <v>30</v>
      </c>
      <c r="X83">
        <v>30</v>
      </c>
      <c r="Y83" t="str">
        <f t="shared" si="14"/>
        <v>T</v>
      </c>
      <c r="Z83">
        <f>IF(AND(A83=A82,AA83=0),AA82,AA83)</f>
        <v>3519.171972616326</v>
      </c>
      <c r="AA83">
        <f t="shared" si="15"/>
        <v>3519.171972616326</v>
      </c>
      <c r="AB83">
        <f t="shared" si="17"/>
        <v>350.05850939521525</v>
      </c>
    </row>
    <row r="84" spans="1:28" x14ac:dyDescent="0.35">
      <c r="A84" t="s">
        <v>615</v>
      </c>
      <c r="B84" t="s">
        <v>17</v>
      </c>
      <c r="C84">
        <v>2019</v>
      </c>
      <c r="D84">
        <v>10</v>
      </c>
      <c r="E84">
        <v>4</v>
      </c>
      <c r="F84" t="s">
        <v>55</v>
      </c>
      <c r="G84">
        <v>8</v>
      </c>
      <c r="H84">
        <v>31</v>
      </c>
      <c r="I84">
        <v>9.1999999999999993</v>
      </c>
      <c r="J84">
        <v>40</v>
      </c>
      <c r="K84">
        <f t="shared" si="12"/>
        <v>40</v>
      </c>
      <c r="L84">
        <v>10</v>
      </c>
      <c r="M84">
        <v>0</v>
      </c>
      <c r="N84">
        <v>0</v>
      </c>
      <c r="O84" t="s">
        <v>642</v>
      </c>
      <c r="P84">
        <v>0</v>
      </c>
      <c r="R84">
        <v>2</v>
      </c>
      <c r="T84" t="str">
        <f t="shared" si="9"/>
        <v>alive</v>
      </c>
      <c r="U84" t="str">
        <f t="shared" si="10"/>
        <v>alive</v>
      </c>
      <c r="V84" t="str">
        <f t="shared" si="13"/>
        <v>alive</v>
      </c>
      <c r="W84">
        <f t="shared" si="11"/>
        <v>70</v>
      </c>
      <c r="X84">
        <v>70</v>
      </c>
      <c r="Y84" t="str">
        <f t="shared" si="14"/>
        <v>T</v>
      </c>
      <c r="Z84">
        <f>IF(AND(A84=A83,AA84=0),AA83,AA84)</f>
        <v>4481.8835289292037</v>
      </c>
      <c r="AA84">
        <f t="shared" si="15"/>
        <v>4481.8835289292037</v>
      </c>
      <c r="AB84">
        <f t="shared" si="17"/>
        <v>310.13648608314372</v>
      </c>
    </row>
    <row r="85" spans="1:28" x14ac:dyDescent="0.35">
      <c r="A85" t="s">
        <v>615</v>
      </c>
      <c r="B85" t="s">
        <v>17</v>
      </c>
      <c r="C85">
        <v>2020</v>
      </c>
      <c r="D85">
        <v>10</v>
      </c>
      <c r="E85">
        <v>4</v>
      </c>
      <c r="F85" t="s">
        <v>55</v>
      </c>
      <c r="G85">
        <v>8</v>
      </c>
      <c r="H85">
        <v>50</v>
      </c>
      <c r="I85">
        <v>9.3000000000000007</v>
      </c>
      <c r="J85">
        <v>90</v>
      </c>
      <c r="K85">
        <f t="shared" si="12"/>
        <v>90</v>
      </c>
      <c r="L85">
        <v>0</v>
      </c>
      <c r="M85">
        <v>0</v>
      </c>
      <c r="N85">
        <v>0</v>
      </c>
      <c r="O85" t="s">
        <v>642</v>
      </c>
      <c r="P85">
        <v>0</v>
      </c>
      <c r="R85">
        <v>4</v>
      </c>
      <c r="T85" t="str">
        <f t="shared" si="9"/>
        <v>alive</v>
      </c>
      <c r="U85" t="str">
        <f t="shared" si="10"/>
        <v>alive</v>
      </c>
      <c r="V85" t="str">
        <f t="shared" si="13"/>
        <v>alive</v>
      </c>
      <c r="W85">
        <f t="shared" si="11"/>
        <v>130</v>
      </c>
      <c r="X85">
        <v>130</v>
      </c>
      <c r="Y85" t="str">
        <f t="shared" si="14"/>
        <v>T</v>
      </c>
      <c r="Z85">
        <f>IF(AND(A85=A84,AA85=0),AA84,AA85)</f>
        <v>7305.4662913577267</v>
      </c>
      <c r="AA85">
        <f t="shared" si="15"/>
        <v>7305.4662913577267</v>
      </c>
      <c r="AB85">
        <f t="shared" si="17"/>
        <v>500.08648252077359</v>
      </c>
    </row>
    <row r="86" spans="1:28" x14ac:dyDescent="0.35">
      <c r="A86" t="s">
        <v>616</v>
      </c>
      <c r="B86" t="s">
        <v>17</v>
      </c>
      <c r="C86">
        <v>2018</v>
      </c>
      <c r="D86">
        <v>10</v>
      </c>
      <c r="E86">
        <v>4</v>
      </c>
      <c r="F86" t="s">
        <v>55</v>
      </c>
      <c r="G86">
        <v>9</v>
      </c>
      <c r="H86">
        <v>0</v>
      </c>
      <c r="J86">
        <v>0</v>
      </c>
      <c r="K86">
        <f t="shared" si="12"/>
        <v>0</v>
      </c>
      <c r="L86">
        <v>0</v>
      </c>
      <c r="M86">
        <v>2018</v>
      </c>
      <c r="N86">
        <v>1</v>
      </c>
      <c r="O86" t="s">
        <v>21</v>
      </c>
      <c r="P86">
        <v>0</v>
      </c>
      <c r="R86">
        <v>0</v>
      </c>
      <c r="T86" t="str">
        <f t="shared" si="9"/>
        <v>dead</v>
      </c>
      <c r="U86" t="str">
        <f t="shared" si="10"/>
        <v>dead</v>
      </c>
      <c r="V86" t="str">
        <f t="shared" si="13"/>
        <v>dead</v>
      </c>
      <c r="W86">
        <f t="shared" si="11"/>
        <v>0</v>
      </c>
      <c r="X86">
        <v>0</v>
      </c>
      <c r="Y86" t="str">
        <f t="shared" si="14"/>
        <v>T</v>
      </c>
      <c r="Z86">
        <f>IF(AND(A86=A85,AA86=0),AA85,AA86)</f>
        <v>0</v>
      </c>
      <c r="AA86">
        <f t="shared" si="15"/>
        <v>0</v>
      </c>
      <c r="AB86">
        <f t="shared" si="17"/>
        <v>0</v>
      </c>
    </row>
    <row r="87" spans="1:28" x14ac:dyDescent="0.35">
      <c r="A87" t="s">
        <v>618</v>
      </c>
      <c r="B87" t="s">
        <v>17</v>
      </c>
      <c r="C87">
        <v>2018</v>
      </c>
      <c r="D87">
        <v>10</v>
      </c>
      <c r="E87">
        <v>5</v>
      </c>
      <c r="F87" t="s">
        <v>78</v>
      </c>
      <c r="G87">
        <v>1</v>
      </c>
      <c r="H87">
        <v>34</v>
      </c>
      <c r="I87">
        <v>7.6</v>
      </c>
      <c r="J87">
        <v>0</v>
      </c>
      <c r="K87">
        <f t="shared" si="12"/>
        <v>0</v>
      </c>
      <c r="L87">
        <v>0</v>
      </c>
      <c r="M87">
        <v>0</v>
      </c>
      <c r="N87">
        <v>0</v>
      </c>
      <c r="O87" t="s">
        <v>642</v>
      </c>
      <c r="P87">
        <v>0</v>
      </c>
      <c r="R87">
        <v>0</v>
      </c>
      <c r="T87" t="str">
        <f t="shared" si="9"/>
        <v>alive</v>
      </c>
      <c r="U87" t="str">
        <f t="shared" si="10"/>
        <v>alive</v>
      </c>
      <c r="V87" t="str">
        <f t="shared" si="13"/>
        <v>alive</v>
      </c>
      <c r="W87">
        <f t="shared" si="11"/>
        <v>0</v>
      </c>
      <c r="X87">
        <v>0</v>
      </c>
      <c r="Y87" t="str">
        <f t="shared" si="14"/>
        <v>T</v>
      </c>
      <c r="Z87">
        <f>IF(AND(A87=A86,AA87=0),AA86,AA87)</f>
        <v>4059.9516139920943</v>
      </c>
      <c r="AA87">
        <f t="shared" si="15"/>
        <v>4059.9516139920943</v>
      </c>
      <c r="AB87">
        <f t="shared" si="17"/>
        <v>340.08493056882128</v>
      </c>
    </row>
    <row r="88" spans="1:28" x14ac:dyDescent="0.35">
      <c r="A88" t="s">
        <v>618</v>
      </c>
      <c r="B88" t="s">
        <v>17</v>
      </c>
      <c r="C88">
        <v>2019</v>
      </c>
      <c r="D88">
        <v>10</v>
      </c>
      <c r="E88">
        <v>5</v>
      </c>
      <c r="F88" t="s">
        <v>78</v>
      </c>
      <c r="G88">
        <v>1</v>
      </c>
      <c r="H88">
        <v>39</v>
      </c>
      <c r="I88">
        <v>12.4</v>
      </c>
      <c r="J88">
        <v>0</v>
      </c>
      <c r="K88">
        <f t="shared" si="12"/>
        <v>0</v>
      </c>
      <c r="L88">
        <v>0</v>
      </c>
      <c r="M88">
        <v>0</v>
      </c>
      <c r="N88">
        <v>0</v>
      </c>
      <c r="O88" t="s">
        <v>642</v>
      </c>
      <c r="P88">
        <v>0</v>
      </c>
      <c r="R88">
        <v>0</v>
      </c>
      <c r="T88" t="str">
        <f t="shared" si="9"/>
        <v>alive</v>
      </c>
      <c r="U88" t="str">
        <f t="shared" si="10"/>
        <v>alive</v>
      </c>
      <c r="V88" t="str">
        <f t="shared" si="13"/>
        <v>alive</v>
      </c>
      <c r="W88">
        <f t="shared" si="11"/>
        <v>0</v>
      </c>
      <c r="X88">
        <v>0</v>
      </c>
      <c r="Y88" t="str">
        <f t="shared" si="14"/>
        <v>T</v>
      </c>
      <c r="Z88">
        <f>IF(AND(A88=A87,AA88=0),AA87,AA88)</f>
        <v>7600.209704914847</v>
      </c>
      <c r="AA88">
        <f t="shared" si="15"/>
        <v>7600.209704914847</v>
      </c>
      <c r="AB88">
        <f t="shared" si="17"/>
        <v>390.19707841038485</v>
      </c>
    </row>
    <row r="89" spans="1:28" x14ac:dyDescent="0.35">
      <c r="A89" t="s">
        <v>618</v>
      </c>
      <c r="B89" t="s">
        <v>17</v>
      </c>
      <c r="C89">
        <v>2020</v>
      </c>
      <c r="D89">
        <v>10</v>
      </c>
      <c r="E89">
        <v>5</v>
      </c>
      <c r="F89" t="s">
        <v>78</v>
      </c>
      <c r="G89">
        <v>1</v>
      </c>
      <c r="H89">
        <v>51</v>
      </c>
      <c r="I89">
        <v>18</v>
      </c>
      <c r="J89">
        <v>0</v>
      </c>
      <c r="K89">
        <f t="shared" si="12"/>
        <v>0</v>
      </c>
      <c r="L89">
        <v>0</v>
      </c>
      <c r="M89">
        <v>0</v>
      </c>
      <c r="N89">
        <v>0</v>
      </c>
      <c r="O89" t="s">
        <v>642</v>
      </c>
      <c r="P89">
        <v>0</v>
      </c>
      <c r="R89">
        <v>0</v>
      </c>
      <c r="T89" t="str">
        <f t="shared" si="9"/>
        <v>alive</v>
      </c>
      <c r="U89" t="str">
        <f t="shared" si="10"/>
        <v>alive</v>
      </c>
      <c r="V89" t="str">
        <f t="shared" si="13"/>
        <v>alive</v>
      </c>
      <c r="W89">
        <f t="shared" si="11"/>
        <v>0</v>
      </c>
      <c r="X89">
        <v>0</v>
      </c>
      <c r="Y89" t="str">
        <f t="shared" si="14"/>
        <v>T</v>
      </c>
      <c r="Z89">
        <f>IF(AND(A89=A88,AA89=0),AA88,AA89)</f>
        <v>14428.888743783873</v>
      </c>
      <c r="AA89">
        <f t="shared" si="15"/>
        <v>14428.888743783873</v>
      </c>
      <c r="AB89">
        <f t="shared" si="17"/>
        <v>510.31754819915807</v>
      </c>
    </row>
    <row r="90" spans="1:28" x14ac:dyDescent="0.35">
      <c r="A90" t="s">
        <v>627</v>
      </c>
      <c r="B90" t="s">
        <v>17</v>
      </c>
      <c r="C90">
        <v>2018</v>
      </c>
      <c r="D90">
        <v>10</v>
      </c>
      <c r="E90">
        <v>5</v>
      </c>
      <c r="F90" t="s">
        <v>78</v>
      </c>
      <c r="G90">
        <v>10</v>
      </c>
      <c r="H90">
        <v>0</v>
      </c>
      <c r="J90">
        <v>0</v>
      </c>
      <c r="K90">
        <f t="shared" si="12"/>
        <v>0</v>
      </c>
      <c r="L90">
        <v>0</v>
      </c>
      <c r="M90">
        <v>2018</v>
      </c>
      <c r="N90">
        <v>1</v>
      </c>
      <c r="O90" t="s">
        <v>644</v>
      </c>
      <c r="P90">
        <v>0</v>
      </c>
      <c r="R90">
        <v>0</v>
      </c>
      <c r="T90" t="str">
        <f t="shared" si="9"/>
        <v>dead</v>
      </c>
      <c r="U90" t="str">
        <f t="shared" si="10"/>
        <v>dead</v>
      </c>
      <c r="V90" t="str">
        <f t="shared" si="13"/>
        <v>dead</v>
      </c>
      <c r="W90">
        <f t="shared" si="11"/>
        <v>0</v>
      </c>
      <c r="X90">
        <v>0</v>
      </c>
      <c r="Y90" t="str">
        <f t="shared" si="14"/>
        <v>T</v>
      </c>
      <c r="Z90">
        <f>IF(AND(A90=A89,AA90=0),AA89,AA90)</f>
        <v>0</v>
      </c>
      <c r="AA90">
        <f t="shared" si="15"/>
        <v>0</v>
      </c>
      <c r="AB90">
        <f t="shared" si="17"/>
        <v>0</v>
      </c>
    </row>
    <row r="91" spans="1:28" x14ac:dyDescent="0.35">
      <c r="A91" t="s">
        <v>619</v>
      </c>
      <c r="B91" t="s">
        <v>17</v>
      </c>
      <c r="C91">
        <v>2018</v>
      </c>
      <c r="D91">
        <v>10</v>
      </c>
      <c r="E91">
        <v>5</v>
      </c>
      <c r="F91" t="s">
        <v>78</v>
      </c>
      <c r="G91">
        <v>2</v>
      </c>
      <c r="H91">
        <v>50</v>
      </c>
      <c r="I91">
        <v>8.5</v>
      </c>
      <c r="J91">
        <v>0</v>
      </c>
      <c r="K91">
        <f t="shared" si="12"/>
        <v>0</v>
      </c>
      <c r="L91">
        <v>0</v>
      </c>
      <c r="M91">
        <v>0</v>
      </c>
      <c r="N91">
        <v>0</v>
      </c>
      <c r="O91" t="s">
        <v>38</v>
      </c>
      <c r="P91">
        <v>0</v>
      </c>
      <c r="R91">
        <v>0</v>
      </c>
      <c r="T91" t="str">
        <f t="shared" si="9"/>
        <v>alive</v>
      </c>
      <c r="U91" t="str">
        <f t="shared" si="10"/>
        <v>alive</v>
      </c>
      <c r="V91" t="str">
        <f t="shared" si="13"/>
        <v>alive</v>
      </c>
      <c r="W91">
        <f t="shared" si="11"/>
        <v>0</v>
      </c>
      <c r="X91">
        <v>0</v>
      </c>
      <c r="Y91" t="str">
        <f t="shared" si="14"/>
        <v>T</v>
      </c>
      <c r="Z91">
        <f>IF(AND(A91=A90,AA91=0),AA90,AA91)</f>
        <v>6676.8489844855048</v>
      </c>
      <c r="AA91">
        <f t="shared" si="15"/>
        <v>6676.8489844855048</v>
      </c>
      <c r="AB91">
        <f t="shared" si="17"/>
        <v>500.07224478069168</v>
      </c>
    </row>
    <row r="92" spans="1:28" x14ac:dyDescent="0.35">
      <c r="A92" t="s">
        <v>619</v>
      </c>
      <c r="B92" t="s">
        <v>17</v>
      </c>
      <c r="C92">
        <v>2019</v>
      </c>
      <c r="D92">
        <v>10</v>
      </c>
      <c r="E92">
        <v>5</v>
      </c>
      <c r="F92" t="s">
        <v>78</v>
      </c>
      <c r="G92">
        <v>2</v>
      </c>
      <c r="H92">
        <v>0</v>
      </c>
      <c r="J92">
        <v>0</v>
      </c>
      <c r="K92">
        <f t="shared" si="12"/>
        <v>0</v>
      </c>
      <c r="L92">
        <v>0</v>
      </c>
      <c r="M92">
        <v>2019</v>
      </c>
      <c r="N92">
        <v>1</v>
      </c>
      <c r="O92" t="s">
        <v>21</v>
      </c>
      <c r="P92">
        <v>0</v>
      </c>
      <c r="R92">
        <v>0</v>
      </c>
      <c r="T92" t="str">
        <f t="shared" si="9"/>
        <v>dead</v>
      </c>
      <c r="U92" t="str">
        <f t="shared" si="10"/>
        <v>dead</v>
      </c>
      <c r="V92" t="str">
        <f t="shared" si="13"/>
        <v>dead</v>
      </c>
      <c r="W92">
        <f t="shared" si="11"/>
        <v>0</v>
      </c>
      <c r="X92">
        <v>0</v>
      </c>
      <c r="Y92" t="str">
        <f t="shared" si="14"/>
        <v>T</v>
      </c>
      <c r="Z92">
        <f>IF(AND(A92=A91,AA92=0),AA91,AA92)</f>
        <v>6676.8489844855048</v>
      </c>
      <c r="AA92">
        <f t="shared" si="15"/>
        <v>0</v>
      </c>
      <c r="AB92">
        <f t="shared" si="17"/>
        <v>0</v>
      </c>
    </row>
    <row r="93" spans="1:28" x14ac:dyDescent="0.35">
      <c r="A93" t="s">
        <v>620</v>
      </c>
      <c r="B93" t="s">
        <v>17</v>
      </c>
      <c r="C93">
        <v>2018</v>
      </c>
      <c r="D93">
        <v>10</v>
      </c>
      <c r="E93">
        <v>5</v>
      </c>
      <c r="F93" t="s">
        <v>78</v>
      </c>
      <c r="G93">
        <v>3</v>
      </c>
      <c r="H93">
        <v>0</v>
      </c>
      <c r="J93">
        <v>0</v>
      </c>
      <c r="K93">
        <f t="shared" si="12"/>
        <v>0</v>
      </c>
      <c r="L93">
        <v>0</v>
      </c>
      <c r="M93">
        <v>2018</v>
      </c>
      <c r="N93">
        <v>1</v>
      </c>
      <c r="O93" t="s">
        <v>644</v>
      </c>
      <c r="P93">
        <v>0</v>
      </c>
      <c r="R93">
        <v>0</v>
      </c>
      <c r="T93" t="str">
        <f t="shared" si="9"/>
        <v>dead</v>
      </c>
      <c r="U93" t="str">
        <f t="shared" si="10"/>
        <v>dead</v>
      </c>
      <c r="V93" t="str">
        <f t="shared" si="13"/>
        <v>dead</v>
      </c>
      <c r="W93">
        <f t="shared" si="11"/>
        <v>0</v>
      </c>
      <c r="X93">
        <v>0</v>
      </c>
      <c r="Y93" t="str">
        <f t="shared" si="14"/>
        <v>T</v>
      </c>
      <c r="Z93">
        <f>IF(AND(A93=A92,AA93=0),AA92,AA93)</f>
        <v>0</v>
      </c>
      <c r="AA93">
        <f t="shared" si="15"/>
        <v>0</v>
      </c>
      <c r="AB93">
        <f t="shared" si="17"/>
        <v>0</v>
      </c>
    </row>
    <row r="94" spans="1:28" x14ac:dyDescent="0.35">
      <c r="A94" t="s">
        <v>621</v>
      </c>
      <c r="B94" t="s">
        <v>17</v>
      </c>
      <c r="C94">
        <v>2018</v>
      </c>
      <c r="D94">
        <v>10</v>
      </c>
      <c r="E94">
        <v>5</v>
      </c>
      <c r="F94" t="s">
        <v>78</v>
      </c>
      <c r="G94">
        <v>4</v>
      </c>
      <c r="H94">
        <v>19</v>
      </c>
      <c r="I94">
        <v>3.3</v>
      </c>
      <c r="J94">
        <v>0</v>
      </c>
      <c r="K94">
        <f t="shared" si="12"/>
        <v>0</v>
      </c>
      <c r="L94">
        <v>0</v>
      </c>
      <c r="M94">
        <v>0</v>
      </c>
      <c r="N94">
        <v>0</v>
      </c>
      <c r="O94" t="s">
        <v>642</v>
      </c>
      <c r="P94">
        <v>0</v>
      </c>
      <c r="R94">
        <v>0</v>
      </c>
      <c r="T94" t="str">
        <f t="shared" si="9"/>
        <v>alive</v>
      </c>
      <c r="U94" t="str">
        <f t="shared" si="10"/>
        <v>alive</v>
      </c>
      <c r="V94" t="str">
        <f t="shared" si="13"/>
        <v>alive</v>
      </c>
      <c r="W94">
        <f t="shared" si="11"/>
        <v>0</v>
      </c>
      <c r="X94">
        <v>0</v>
      </c>
      <c r="Y94" t="str">
        <f t="shared" si="14"/>
        <v>T</v>
      </c>
      <c r="Z94">
        <f>IF(AND(A94=A93,AA94=0),AA93,AA94)</f>
        <v>985.03783756106952</v>
      </c>
      <c r="AA94">
        <f t="shared" si="15"/>
        <v>985.03783756106952</v>
      </c>
      <c r="AB94">
        <f t="shared" si="17"/>
        <v>190.02865573381294</v>
      </c>
    </row>
    <row r="95" spans="1:28" x14ac:dyDescent="0.35">
      <c r="A95" t="s">
        <v>621</v>
      </c>
      <c r="B95" t="s">
        <v>17</v>
      </c>
      <c r="C95">
        <v>2019</v>
      </c>
      <c r="D95">
        <v>10</v>
      </c>
      <c r="E95">
        <v>5</v>
      </c>
      <c r="F95" t="s">
        <v>78</v>
      </c>
      <c r="G95">
        <v>4</v>
      </c>
      <c r="H95">
        <v>0</v>
      </c>
      <c r="J95">
        <v>0</v>
      </c>
      <c r="K95">
        <f t="shared" si="12"/>
        <v>0</v>
      </c>
      <c r="L95">
        <v>0</v>
      </c>
      <c r="M95">
        <v>2019</v>
      </c>
      <c r="N95">
        <v>1</v>
      </c>
      <c r="O95" t="s">
        <v>644</v>
      </c>
      <c r="P95">
        <v>0</v>
      </c>
      <c r="R95">
        <v>0</v>
      </c>
      <c r="T95" t="str">
        <f t="shared" si="9"/>
        <v>dead</v>
      </c>
      <c r="U95" t="str">
        <f t="shared" si="10"/>
        <v>dead</v>
      </c>
      <c r="V95" t="str">
        <f t="shared" si="13"/>
        <v>dead</v>
      </c>
      <c r="W95">
        <f t="shared" si="11"/>
        <v>0</v>
      </c>
      <c r="X95">
        <v>0</v>
      </c>
      <c r="Y95" t="str">
        <f t="shared" si="14"/>
        <v>T</v>
      </c>
      <c r="Z95">
        <f>IF(AND(A95=A94,AA95=0),AA94,AA95)</f>
        <v>985.03783756106952</v>
      </c>
      <c r="AA95">
        <f t="shared" si="15"/>
        <v>0</v>
      </c>
      <c r="AB95">
        <f t="shared" si="17"/>
        <v>0</v>
      </c>
    </row>
    <row r="96" spans="1:28" x14ac:dyDescent="0.35">
      <c r="A96" t="s">
        <v>622</v>
      </c>
      <c r="B96" t="s">
        <v>17</v>
      </c>
      <c r="C96">
        <v>2018</v>
      </c>
      <c r="D96">
        <v>10</v>
      </c>
      <c r="E96">
        <v>5</v>
      </c>
      <c r="F96" t="s">
        <v>78</v>
      </c>
      <c r="G96">
        <v>5</v>
      </c>
      <c r="H96">
        <v>0</v>
      </c>
      <c r="J96">
        <v>0</v>
      </c>
      <c r="K96">
        <f t="shared" si="12"/>
        <v>0</v>
      </c>
      <c r="L96">
        <v>0</v>
      </c>
      <c r="M96">
        <v>2018</v>
      </c>
      <c r="N96">
        <v>1</v>
      </c>
      <c r="O96" t="s">
        <v>21</v>
      </c>
      <c r="P96">
        <v>0</v>
      </c>
      <c r="R96">
        <v>0</v>
      </c>
      <c r="T96" t="str">
        <f t="shared" si="9"/>
        <v>dead</v>
      </c>
      <c r="U96" t="str">
        <f t="shared" si="10"/>
        <v>dead</v>
      </c>
      <c r="V96" t="str">
        <f t="shared" si="13"/>
        <v>dead</v>
      </c>
      <c r="W96">
        <f t="shared" si="11"/>
        <v>0</v>
      </c>
      <c r="X96">
        <v>0</v>
      </c>
      <c r="Y96" t="str">
        <f t="shared" si="14"/>
        <v>T</v>
      </c>
      <c r="Z96">
        <f>IF(AND(A96=A95,AA96=0),AA95,AA96)</f>
        <v>0</v>
      </c>
      <c r="AA96">
        <f t="shared" si="15"/>
        <v>0</v>
      </c>
      <c r="AB96">
        <f t="shared" si="17"/>
        <v>0</v>
      </c>
    </row>
    <row r="97" spans="1:28" x14ac:dyDescent="0.35">
      <c r="A97" t="s">
        <v>623</v>
      </c>
      <c r="B97" t="s">
        <v>17</v>
      </c>
      <c r="C97">
        <v>2018</v>
      </c>
      <c r="D97">
        <v>10</v>
      </c>
      <c r="E97">
        <v>5</v>
      </c>
      <c r="F97" t="s">
        <v>78</v>
      </c>
      <c r="G97">
        <v>6</v>
      </c>
      <c r="H97">
        <v>38</v>
      </c>
      <c r="I97">
        <v>5.6</v>
      </c>
      <c r="J97">
        <v>0</v>
      </c>
      <c r="K97">
        <f t="shared" si="12"/>
        <v>0</v>
      </c>
      <c r="L97">
        <v>0</v>
      </c>
      <c r="M97">
        <v>0</v>
      </c>
      <c r="N97">
        <v>0</v>
      </c>
      <c r="O97" t="s">
        <v>642</v>
      </c>
      <c r="P97">
        <v>0</v>
      </c>
      <c r="R97">
        <v>0</v>
      </c>
      <c r="T97" t="str">
        <f t="shared" si="9"/>
        <v>alive</v>
      </c>
      <c r="U97" t="str">
        <f t="shared" si="10"/>
        <v>alive</v>
      </c>
      <c r="V97" t="str">
        <f t="shared" si="13"/>
        <v>alive</v>
      </c>
      <c r="W97">
        <f t="shared" si="11"/>
        <v>0</v>
      </c>
      <c r="X97">
        <v>0</v>
      </c>
      <c r="Y97" t="str">
        <f t="shared" si="14"/>
        <v>T</v>
      </c>
      <c r="Z97">
        <f>IF(AND(A97=A96,AA97=0),AA96,AA97)</f>
        <v>3343.0175334091136</v>
      </c>
      <c r="AA97">
        <f t="shared" si="15"/>
        <v>3343.0175334091136</v>
      </c>
      <c r="AB97">
        <f t="shared" si="17"/>
        <v>380.04126091781137</v>
      </c>
    </row>
    <row r="98" spans="1:28" x14ac:dyDescent="0.35">
      <c r="A98" t="s">
        <v>623</v>
      </c>
      <c r="B98" t="s">
        <v>17</v>
      </c>
      <c r="C98">
        <v>2019</v>
      </c>
      <c r="D98">
        <v>10</v>
      </c>
      <c r="E98">
        <v>5</v>
      </c>
      <c r="F98" t="s">
        <v>78</v>
      </c>
      <c r="G98">
        <v>6</v>
      </c>
      <c r="H98">
        <v>41</v>
      </c>
      <c r="I98">
        <v>5.6</v>
      </c>
      <c r="J98">
        <v>0</v>
      </c>
      <c r="K98">
        <f t="shared" si="12"/>
        <v>0</v>
      </c>
      <c r="L98">
        <v>0</v>
      </c>
      <c r="M98">
        <v>0</v>
      </c>
      <c r="N98">
        <v>0</v>
      </c>
      <c r="O98" t="s">
        <v>642</v>
      </c>
      <c r="P98">
        <v>0</v>
      </c>
      <c r="R98">
        <v>0</v>
      </c>
      <c r="T98" t="str">
        <f t="shared" si="9"/>
        <v>alive</v>
      </c>
      <c r="U98" t="str">
        <f t="shared" si="10"/>
        <v>alive</v>
      </c>
      <c r="V98" t="str">
        <f t="shared" si="13"/>
        <v>alive</v>
      </c>
      <c r="W98">
        <f t="shared" si="11"/>
        <v>0</v>
      </c>
      <c r="X98">
        <v>0</v>
      </c>
      <c r="Y98" t="str">
        <f t="shared" si="14"/>
        <v>T</v>
      </c>
      <c r="Z98">
        <f>IF(AND(A98=A97,AA98=0),AA97,AA98)</f>
        <v>3606.8847615689592</v>
      </c>
      <c r="AA98">
        <f t="shared" si="15"/>
        <v>3606.8847615689592</v>
      </c>
      <c r="AB98">
        <f t="shared" si="17"/>
        <v>410.03824211895159</v>
      </c>
    </row>
    <row r="99" spans="1:28" x14ac:dyDescent="0.35">
      <c r="A99" t="s">
        <v>623</v>
      </c>
      <c r="B99" t="s">
        <v>17</v>
      </c>
      <c r="C99">
        <v>2020</v>
      </c>
      <c r="D99">
        <v>10</v>
      </c>
      <c r="E99">
        <v>5</v>
      </c>
      <c r="F99" t="s">
        <v>78</v>
      </c>
      <c r="G99">
        <v>6</v>
      </c>
      <c r="H99">
        <v>50</v>
      </c>
      <c r="I99">
        <v>7.5</v>
      </c>
      <c r="J99">
        <v>0</v>
      </c>
      <c r="K99">
        <f t="shared" si="12"/>
        <v>0</v>
      </c>
      <c r="L99">
        <v>0</v>
      </c>
      <c r="M99">
        <v>0</v>
      </c>
      <c r="N99">
        <v>0</v>
      </c>
      <c r="O99" t="s">
        <v>642</v>
      </c>
      <c r="P99">
        <v>0</v>
      </c>
      <c r="R99">
        <v>0</v>
      </c>
      <c r="T99" t="str">
        <f t="shared" si="9"/>
        <v>alive</v>
      </c>
      <c r="U99" t="str">
        <f t="shared" si="10"/>
        <v>alive</v>
      </c>
      <c r="V99" t="str">
        <f t="shared" si="13"/>
        <v>alive</v>
      </c>
      <c r="W99">
        <f t="shared" si="11"/>
        <v>0</v>
      </c>
      <c r="X99">
        <v>0</v>
      </c>
      <c r="Y99" t="str">
        <f t="shared" si="14"/>
        <v>T</v>
      </c>
      <c r="Z99">
        <f>IF(AND(A99=A98,AA99=0),AA98,AA99)</f>
        <v>5891.1488679096883</v>
      </c>
      <c r="AA99">
        <f t="shared" si="15"/>
        <v>5891.1488679096883</v>
      </c>
      <c r="AB99">
        <f t="shared" si="17"/>
        <v>500.05624683629338</v>
      </c>
    </row>
    <row r="100" spans="1:28" x14ac:dyDescent="0.35">
      <c r="A100" t="s">
        <v>624</v>
      </c>
      <c r="B100" t="s">
        <v>17</v>
      </c>
      <c r="C100">
        <v>2018</v>
      </c>
      <c r="D100">
        <v>10</v>
      </c>
      <c r="E100">
        <v>5</v>
      </c>
      <c r="F100" t="s">
        <v>78</v>
      </c>
      <c r="G100">
        <v>7</v>
      </c>
      <c r="H100">
        <v>33</v>
      </c>
      <c r="I100">
        <v>4</v>
      </c>
      <c r="J100">
        <v>0</v>
      </c>
      <c r="K100">
        <f t="shared" si="12"/>
        <v>0</v>
      </c>
      <c r="L100">
        <v>0</v>
      </c>
      <c r="M100">
        <v>0</v>
      </c>
      <c r="N100">
        <v>0</v>
      </c>
      <c r="O100" t="s">
        <v>642</v>
      </c>
      <c r="P100">
        <v>0</v>
      </c>
      <c r="R100">
        <v>0</v>
      </c>
      <c r="T100" t="str">
        <f t="shared" si="9"/>
        <v>alive</v>
      </c>
      <c r="U100" t="str">
        <f t="shared" si="10"/>
        <v>alive</v>
      </c>
      <c r="V100" t="str">
        <f t="shared" si="13"/>
        <v>alive</v>
      </c>
      <c r="W100">
        <f t="shared" si="11"/>
        <v>0</v>
      </c>
      <c r="X100">
        <v>0</v>
      </c>
      <c r="Y100" t="str">
        <f t="shared" si="14"/>
        <v>T</v>
      </c>
      <c r="Z100">
        <f>IF(AND(A100=A99,AA100=0),AA99,AA100)</f>
        <v>2073.6034654186406</v>
      </c>
      <c r="AA100">
        <f t="shared" si="15"/>
        <v>2073.6034654186406</v>
      </c>
      <c r="AB100">
        <f t="shared" si="17"/>
        <v>330.02424153386067</v>
      </c>
    </row>
    <row r="101" spans="1:28" x14ac:dyDescent="0.35">
      <c r="A101" t="s">
        <v>624</v>
      </c>
      <c r="B101" t="s">
        <v>17</v>
      </c>
      <c r="C101">
        <v>2019</v>
      </c>
      <c r="D101">
        <v>10</v>
      </c>
      <c r="E101">
        <v>5</v>
      </c>
      <c r="F101" t="s">
        <v>78</v>
      </c>
      <c r="G101">
        <v>7</v>
      </c>
      <c r="H101">
        <v>38</v>
      </c>
      <c r="I101">
        <v>5.7</v>
      </c>
      <c r="J101">
        <v>0</v>
      </c>
      <c r="K101">
        <f t="shared" si="12"/>
        <v>0</v>
      </c>
      <c r="L101">
        <v>0</v>
      </c>
      <c r="M101">
        <v>0</v>
      </c>
      <c r="N101">
        <v>0</v>
      </c>
      <c r="O101" t="s">
        <v>642</v>
      </c>
      <c r="P101">
        <v>0</v>
      </c>
      <c r="R101">
        <v>0</v>
      </c>
      <c r="T101" t="str">
        <f t="shared" si="9"/>
        <v>alive</v>
      </c>
      <c r="U101" t="str">
        <f t="shared" si="10"/>
        <v>alive</v>
      </c>
      <c r="V101" t="str">
        <f t="shared" si="13"/>
        <v>alive</v>
      </c>
      <c r="W101">
        <f t="shared" si="11"/>
        <v>0</v>
      </c>
      <c r="X101">
        <v>0</v>
      </c>
      <c r="Y101" t="str">
        <f t="shared" si="14"/>
        <v>T</v>
      </c>
      <c r="Z101">
        <f>IF(AND(A101=A100,AA101=0),AA100,AA101)</f>
        <v>3402.7275861046364</v>
      </c>
      <c r="AA101">
        <f t="shared" si="15"/>
        <v>3402.7275861046364</v>
      </c>
      <c r="AB101">
        <f t="shared" si="17"/>
        <v>380.04274759558297</v>
      </c>
    </row>
    <row r="102" spans="1:28" x14ac:dyDescent="0.35">
      <c r="A102" t="s">
        <v>624</v>
      </c>
      <c r="B102" t="s">
        <v>17</v>
      </c>
      <c r="C102">
        <v>2020</v>
      </c>
      <c r="D102">
        <v>10</v>
      </c>
      <c r="E102">
        <v>5</v>
      </c>
      <c r="F102" t="s">
        <v>78</v>
      </c>
      <c r="G102">
        <v>7</v>
      </c>
      <c r="H102">
        <v>48</v>
      </c>
      <c r="I102">
        <v>9.8000000000000007</v>
      </c>
      <c r="J102">
        <v>0</v>
      </c>
      <c r="K102">
        <f t="shared" si="12"/>
        <v>0</v>
      </c>
      <c r="L102">
        <v>0</v>
      </c>
      <c r="M102">
        <v>0</v>
      </c>
      <c r="N102">
        <v>0</v>
      </c>
      <c r="O102" t="s">
        <v>642</v>
      </c>
      <c r="P102">
        <v>0</v>
      </c>
      <c r="R102">
        <v>0</v>
      </c>
      <c r="T102" t="str">
        <f t="shared" si="9"/>
        <v>alive</v>
      </c>
      <c r="U102" t="str">
        <f t="shared" si="10"/>
        <v>alive</v>
      </c>
      <c r="V102" t="str">
        <f t="shared" si="13"/>
        <v>alive</v>
      </c>
      <c r="W102">
        <f t="shared" si="11"/>
        <v>0</v>
      </c>
      <c r="X102">
        <v>0</v>
      </c>
      <c r="Y102" t="str">
        <f t="shared" si="14"/>
        <v>T</v>
      </c>
      <c r="Z102">
        <f>IF(AND(A102=A101,AA102=0),AA101,AA102)</f>
        <v>7390.5657825996122</v>
      </c>
      <c r="AA102">
        <f t="shared" si="15"/>
        <v>7390.5657825996122</v>
      </c>
      <c r="AB102">
        <f t="shared" si="17"/>
        <v>480.10003124348992</v>
      </c>
    </row>
    <row r="103" spans="1:28" x14ac:dyDescent="0.35">
      <c r="A103" t="s">
        <v>625</v>
      </c>
      <c r="B103" t="s">
        <v>17</v>
      </c>
      <c r="C103">
        <v>2018</v>
      </c>
      <c r="D103">
        <v>10</v>
      </c>
      <c r="E103">
        <v>5</v>
      </c>
      <c r="F103" t="s">
        <v>78</v>
      </c>
      <c r="G103">
        <v>8</v>
      </c>
      <c r="H103">
        <v>37</v>
      </c>
      <c r="I103">
        <v>6.9</v>
      </c>
      <c r="J103">
        <v>0</v>
      </c>
      <c r="K103">
        <f t="shared" si="12"/>
        <v>0</v>
      </c>
      <c r="L103">
        <v>0</v>
      </c>
      <c r="M103">
        <v>0</v>
      </c>
      <c r="N103">
        <v>0</v>
      </c>
      <c r="O103" t="s">
        <v>642</v>
      </c>
      <c r="P103">
        <v>0</v>
      </c>
      <c r="R103">
        <v>0</v>
      </c>
      <c r="T103" t="str">
        <f t="shared" si="9"/>
        <v>alive</v>
      </c>
      <c r="U103" t="str">
        <f t="shared" si="10"/>
        <v>alive</v>
      </c>
      <c r="V103" t="str">
        <f t="shared" si="13"/>
        <v>alive</v>
      </c>
      <c r="W103">
        <f t="shared" si="11"/>
        <v>0</v>
      </c>
      <c r="X103">
        <v>0</v>
      </c>
      <c r="Y103" t="str">
        <f t="shared" si="14"/>
        <v>T</v>
      </c>
      <c r="Z103">
        <f>IF(AND(A103=A102,AA103=0),AA102,AA103)</f>
        <v>4010.9402870018512</v>
      </c>
      <c r="AA103">
        <f t="shared" si="15"/>
        <v>4010.9402870018512</v>
      </c>
      <c r="AB103">
        <f t="shared" si="17"/>
        <v>370.06433224508407</v>
      </c>
    </row>
    <row r="104" spans="1:28" x14ac:dyDescent="0.35">
      <c r="A104" t="s">
        <v>625</v>
      </c>
      <c r="B104" t="s">
        <v>17</v>
      </c>
      <c r="C104">
        <v>2019</v>
      </c>
      <c r="D104">
        <v>10</v>
      </c>
      <c r="E104">
        <v>5</v>
      </c>
      <c r="F104" t="s">
        <v>78</v>
      </c>
      <c r="G104">
        <v>8</v>
      </c>
      <c r="H104">
        <v>40</v>
      </c>
      <c r="I104">
        <v>12</v>
      </c>
      <c r="J104">
        <v>0</v>
      </c>
      <c r="K104">
        <f t="shared" si="12"/>
        <v>0</v>
      </c>
      <c r="L104">
        <v>0</v>
      </c>
      <c r="M104">
        <v>0</v>
      </c>
      <c r="N104">
        <v>0</v>
      </c>
      <c r="O104" t="s">
        <v>642</v>
      </c>
      <c r="P104">
        <v>0</v>
      </c>
      <c r="R104">
        <v>0</v>
      </c>
      <c r="T104" t="str">
        <f t="shared" si="9"/>
        <v>alive</v>
      </c>
      <c r="U104" t="str">
        <f t="shared" si="10"/>
        <v>alive</v>
      </c>
      <c r="V104" t="str">
        <f t="shared" si="13"/>
        <v>alive</v>
      </c>
      <c r="W104">
        <f t="shared" si="11"/>
        <v>0</v>
      </c>
      <c r="X104">
        <v>0</v>
      </c>
      <c r="Y104" t="str">
        <f t="shared" si="14"/>
        <v>T</v>
      </c>
      <c r="Z104">
        <f>IF(AND(A104=A103,AA104=0),AA103,AA104)</f>
        <v>7543.2145256177055</v>
      </c>
      <c r="AA104">
        <f t="shared" si="15"/>
        <v>7543.2145256177055</v>
      </c>
      <c r="AB104">
        <f t="shared" si="17"/>
        <v>400.17995951821473</v>
      </c>
    </row>
    <row r="105" spans="1:28" x14ac:dyDescent="0.35">
      <c r="A105" t="s">
        <v>625</v>
      </c>
      <c r="B105" t="s">
        <v>17</v>
      </c>
      <c r="C105">
        <v>2020</v>
      </c>
      <c r="D105">
        <v>10</v>
      </c>
      <c r="E105">
        <v>5</v>
      </c>
      <c r="F105" t="s">
        <v>78</v>
      </c>
      <c r="G105">
        <v>8</v>
      </c>
      <c r="H105">
        <v>49</v>
      </c>
      <c r="I105">
        <v>10.4</v>
      </c>
      <c r="J105">
        <v>0</v>
      </c>
      <c r="K105">
        <f t="shared" si="12"/>
        <v>0</v>
      </c>
      <c r="L105">
        <v>0</v>
      </c>
      <c r="M105">
        <v>0</v>
      </c>
      <c r="N105">
        <v>0</v>
      </c>
      <c r="O105" t="s">
        <v>38</v>
      </c>
      <c r="P105">
        <v>0</v>
      </c>
      <c r="R105">
        <v>0</v>
      </c>
      <c r="T105" t="str">
        <f t="shared" si="9"/>
        <v>alive</v>
      </c>
      <c r="U105" t="str">
        <f t="shared" si="10"/>
        <v>alive</v>
      </c>
      <c r="V105" t="str">
        <f t="shared" si="13"/>
        <v>alive</v>
      </c>
      <c r="W105">
        <f t="shared" si="11"/>
        <v>0</v>
      </c>
      <c r="X105">
        <v>0</v>
      </c>
      <c r="Y105" t="str">
        <f t="shared" si="14"/>
        <v>T</v>
      </c>
      <c r="Z105">
        <f>IF(AND(A105=A104,AA105=0),AA104,AA105)</f>
        <v>8006.5808704209767</v>
      </c>
      <c r="AA105">
        <f t="shared" si="15"/>
        <v>8006.5808704209767</v>
      </c>
      <c r="AB105">
        <f t="shared" si="17"/>
        <v>490.1103549201955</v>
      </c>
    </row>
    <row r="106" spans="1:28" x14ac:dyDescent="0.35">
      <c r="A106" t="s">
        <v>626</v>
      </c>
      <c r="B106" t="s">
        <v>17</v>
      </c>
      <c r="C106">
        <v>2018</v>
      </c>
      <c r="D106">
        <v>10</v>
      </c>
      <c r="E106">
        <v>5</v>
      </c>
      <c r="F106" t="s">
        <v>78</v>
      </c>
      <c r="G106">
        <v>9</v>
      </c>
      <c r="H106">
        <v>0</v>
      </c>
      <c r="J106">
        <v>0</v>
      </c>
      <c r="K106">
        <f t="shared" si="12"/>
        <v>0</v>
      </c>
      <c r="L106">
        <v>0</v>
      </c>
      <c r="M106">
        <v>2018</v>
      </c>
      <c r="N106">
        <v>1</v>
      </c>
      <c r="O106" t="s">
        <v>644</v>
      </c>
      <c r="P106">
        <v>0</v>
      </c>
      <c r="R106">
        <v>0</v>
      </c>
      <c r="T106" t="str">
        <f t="shared" si="9"/>
        <v>dead</v>
      </c>
      <c r="U106" t="str">
        <f t="shared" si="10"/>
        <v>dead</v>
      </c>
      <c r="V106" t="str">
        <f t="shared" si="13"/>
        <v>dead</v>
      </c>
      <c r="W106">
        <f t="shared" si="11"/>
        <v>0</v>
      </c>
      <c r="X106">
        <v>0</v>
      </c>
      <c r="Y106" t="str">
        <f t="shared" si="14"/>
        <v>T</v>
      </c>
      <c r="Z106">
        <f>IF(AND(A106=A105,AA106=0),AA105,AA106)</f>
        <v>0</v>
      </c>
      <c r="AA106">
        <f t="shared" si="15"/>
        <v>0</v>
      </c>
      <c r="AB106">
        <f t="shared" si="17"/>
        <v>0</v>
      </c>
    </row>
    <row r="107" spans="1:28" x14ac:dyDescent="0.35">
      <c r="A107" t="s">
        <v>628</v>
      </c>
      <c r="B107" t="s">
        <v>17</v>
      </c>
      <c r="C107">
        <v>2018</v>
      </c>
      <c r="D107">
        <v>10</v>
      </c>
      <c r="E107">
        <v>6</v>
      </c>
      <c r="F107" t="s">
        <v>18</v>
      </c>
      <c r="G107">
        <v>1</v>
      </c>
      <c r="H107">
        <v>0</v>
      </c>
      <c r="J107">
        <v>0</v>
      </c>
      <c r="K107">
        <f t="shared" si="12"/>
        <v>0</v>
      </c>
      <c r="L107">
        <v>0</v>
      </c>
      <c r="M107">
        <v>2018</v>
      </c>
      <c r="N107">
        <v>1</v>
      </c>
      <c r="O107" t="s">
        <v>644</v>
      </c>
      <c r="P107">
        <v>0</v>
      </c>
      <c r="R107">
        <v>0</v>
      </c>
      <c r="T107" t="str">
        <f t="shared" si="9"/>
        <v>dead</v>
      </c>
      <c r="U107" t="str">
        <f t="shared" si="10"/>
        <v>dead</v>
      </c>
      <c r="V107" t="str">
        <f t="shared" si="13"/>
        <v>dead</v>
      </c>
      <c r="W107">
        <f t="shared" si="11"/>
        <v>0</v>
      </c>
      <c r="X107">
        <v>0</v>
      </c>
      <c r="Y107" t="str">
        <f t="shared" si="14"/>
        <v>T</v>
      </c>
      <c r="Z107">
        <f>IF(AND(A107=A106,AA107=0),AA106,AA107)</f>
        <v>0</v>
      </c>
      <c r="AA107">
        <f t="shared" si="15"/>
        <v>0</v>
      </c>
      <c r="AB107">
        <f t="shared" si="17"/>
        <v>0</v>
      </c>
    </row>
    <row r="108" spans="1:28" x14ac:dyDescent="0.35">
      <c r="A108" t="s">
        <v>637</v>
      </c>
      <c r="B108" t="s">
        <v>17</v>
      </c>
      <c r="C108">
        <v>2018</v>
      </c>
      <c r="D108">
        <v>10</v>
      </c>
      <c r="E108">
        <v>6</v>
      </c>
      <c r="F108" t="s">
        <v>18</v>
      </c>
      <c r="G108">
        <v>10</v>
      </c>
      <c r="H108">
        <v>41</v>
      </c>
      <c r="I108">
        <v>6.5</v>
      </c>
      <c r="J108">
        <v>0</v>
      </c>
      <c r="K108">
        <f t="shared" si="12"/>
        <v>0</v>
      </c>
      <c r="L108">
        <v>0</v>
      </c>
      <c r="M108">
        <v>0</v>
      </c>
      <c r="N108">
        <v>0</v>
      </c>
      <c r="O108" t="s">
        <v>642</v>
      </c>
      <c r="P108">
        <v>0</v>
      </c>
      <c r="R108">
        <v>0</v>
      </c>
      <c r="T108" t="str">
        <f t="shared" si="9"/>
        <v>alive</v>
      </c>
      <c r="U108" t="str">
        <f t="shared" si="10"/>
        <v>alive</v>
      </c>
      <c r="V108" t="str">
        <f t="shared" si="13"/>
        <v>alive</v>
      </c>
      <c r="W108">
        <f t="shared" si="11"/>
        <v>0</v>
      </c>
      <c r="X108">
        <v>0</v>
      </c>
      <c r="Y108" t="str">
        <f t="shared" si="14"/>
        <v>T</v>
      </c>
      <c r="Z108">
        <f>IF(AND(A108=A107,AA108=0),AA107,AA108)</f>
        <v>4186.6982509560285</v>
      </c>
      <c r="AA108">
        <f t="shared" si="15"/>
        <v>4186.6982509560285</v>
      </c>
      <c r="AB108">
        <f t="shared" si="17"/>
        <v>410.05152115313507</v>
      </c>
    </row>
    <row r="109" spans="1:28" x14ac:dyDescent="0.35">
      <c r="A109" t="s">
        <v>637</v>
      </c>
      <c r="B109" t="s">
        <v>17</v>
      </c>
      <c r="C109">
        <v>2019</v>
      </c>
      <c r="D109">
        <v>10</v>
      </c>
      <c r="E109">
        <v>6</v>
      </c>
      <c r="F109" t="s">
        <v>18</v>
      </c>
      <c r="G109">
        <v>10</v>
      </c>
      <c r="H109">
        <v>50</v>
      </c>
      <c r="I109">
        <v>6.6</v>
      </c>
      <c r="J109">
        <v>10</v>
      </c>
      <c r="K109">
        <f t="shared" si="12"/>
        <v>10</v>
      </c>
      <c r="L109">
        <v>10</v>
      </c>
      <c r="M109">
        <v>0</v>
      </c>
      <c r="N109">
        <v>0</v>
      </c>
      <c r="O109" t="s">
        <v>642</v>
      </c>
      <c r="P109">
        <v>0</v>
      </c>
      <c r="R109">
        <v>0</v>
      </c>
      <c r="T109" t="str">
        <f t="shared" si="9"/>
        <v>alive</v>
      </c>
      <c r="U109" t="str">
        <f t="shared" si="10"/>
        <v>alive</v>
      </c>
      <c r="V109" t="str">
        <f t="shared" si="13"/>
        <v>alive</v>
      </c>
      <c r="W109">
        <f t="shared" si="11"/>
        <v>10</v>
      </c>
      <c r="X109">
        <v>10</v>
      </c>
      <c r="Y109" t="str">
        <f t="shared" si="14"/>
        <v>T</v>
      </c>
      <c r="Z109">
        <f>IF(AND(A109=A108,AA109=0),AA108,AA109)</f>
        <v>5184.079456414046</v>
      </c>
      <c r="AA109">
        <f t="shared" si="15"/>
        <v>5184.079456414046</v>
      </c>
      <c r="AB109">
        <f t="shared" si="17"/>
        <v>500.04355810269169</v>
      </c>
    </row>
    <row r="110" spans="1:28" x14ac:dyDescent="0.35">
      <c r="A110" t="s">
        <v>637</v>
      </c>
      <c r="B110" t="s">
        <v>17</v>
      </c>
      <c r="C110">
        <v>2020</v>
      </c>
      <c r="D110">
        <v>10</v>
      </c>
      <c r="E110">
        <v>6</v>
      </c>
      <c r="F110" t="s">
        <v>18</v>
      </c>
      <c r="G110">
        <v>10</v>
      </c>
      <c r="H110">
        <v>57</v>
      </c>
      <c r="I110">
        <v>9.6999999999999993</v>
      </c>
      <c r="J110">
        <v>160</v>
      </c>
      <c r="K110">
        <f t="shared" si="12"/>
        <v>160</v>
      </c>
      <c r="L110">
        <v>0</v>
      </c>
      <c r="M110">
        <v>0</v>
      </c>
      <c r="N110">
        <v>0</v>
      </c>
      <c r="O110" t="s">
        <v>38</v>
      </c>
      <c r="P110">
        <v>0</v>
      </c>
      <c r="R110">
        <v>0</v>
      </c>
      <c r="T110" t="str">
        <f t="shared" si="9"/>
        <v>alive</v>
      </c>
      <c r="U110" t="str">
        <f t="shared" si="10"/>
        <v>alive</v>
      </c>
      <c r="V110" t="str">
        <f t="shared" si="13"/>
        <v>alive</v>
      </c>
      <c r="W110">
        <f t="shared" si="11"/>
        <v>170</v>
      </c>
      <c r="X110">
        <v>170</v>
      </c>
      <c r="Y110" t="str">
        <f t="shared" si="14"/>
        <v>T</v>
      </c>
      <c r="Z110">
        <f>IF(AND(A110=A109,AA110=0),AA109,AA110)</f>
        <v>8686.1903641979334</v>
      </c>
      <c r="AA110">
        <f t="shared" si="15"/>
        <v>8686.1903641979334</v>
      </c>
      <c r="AB110">
        <f t="shared" si="17"/>
        <v>570.08252911311013</v>
      </c>
    </row>
    <row r="111" spans="1:28" x14ac:dyDescent="0.35">
      <c r="A111" t="s">
        <v>629</v>
      </c>
      <c r="B111" t="s">
        <v>17</v>
      </c>
      <c r="C111">
        <v>2018</v>
      </c>
      <c r="D111">
        <v>10</v>
      </c>
      <c r="E111">
        <v>6</v>
      </c>
      <c r="F111" t="s">
        <v>18</v>
      </c>
      <c r="G111">
        <v>2</v>
      </c>
      <c r="H111">
        <v>0</v>
      </c>
      <c r="J111">
        <v>500</v>
      </c>
      <c r="K111">
        <f t="shared" si="12"/>
        <v>500</v>
      </c>
      <c r="L111">
        <v>100</v>
      </c>
      <c r="M111">
        <v>2018</v>
      </c>
      <c r="N111">
        <v>1</v>
      </c>
      <c r="O111" t="s">
        <v>643</v>
      </c>
      <c r="P111">
        <v>0</v>
      </c>
      <c r="R111">
        <v>0</v>
      </c>
      <c r="T111" t="str">
        <f t="shared" si="9"/>
        <v>dead</v>
      </c>
      <c r="U111" t="str">
        <f t="shared" si="10"/>
        <v>dead</v>
      </c>
      <c r="V111" t="str">
        <f t="shared" si="13"/>
        <v>dead</v>
      </c>
      <c r="W111">
        <f t="shared" si="11"/>
        <v>500</v>
      </c>
      <c r="X111">
        <v>500</v>
      </c>
      <c r="Y111" t="str">
        <f t="shared" si="14"/>
        <v>T</v>
      </c>
      <c r="Z111">
        <f>IF(AND(A111=A110,AA111=0),AA110,AA111)</f>
        <v>0</v>
      </c>
      <c r="AA111">
        <f t="shared" si="15"/>
        <v>0</v>
      </c>
      <c r="AB111">
        <f t="shared" si="17"/>
        <v>0</v>
      </c>
    </row>
    <row r="112" spans="1:28" x14ac:dyDescent="0.35">
      <c r="A112" t="s">
        <v>630</v>
      </c>
      <c r="B112" t="s">
        <v>17</v>
      </c>
      <c r="C112">
        <v>2018</v>
      </c>
      <c r="D112">
        <v>10</v>
      </c>
      <c r="E112">
        <v>6</v>
      </c>
      <c r="F112" t="s">
        <v>18</v>
      </c>
      <c r="G112">
        <v>3</v>
      </c>
      <c r="H112">
        <v>0</v>
      </c>
      <c r="J112">
        <v>950</v>
      </c>
      <c r="K112">
        <f t="shared" si="12"/>
        <v>950</v>
      </c>
      <c r="L112">
        <v>100</v>
      </c>
      <c r="M112">
        <v>2018</v>
      </c>
      <c r="N112">
        <v>1</v>
      </c>
      <c r="O112" t="s">
        <v>643</v>
      </c>
      <c r="P112">
        <v>0</v>
      </c>
      <c r="R112">
        <v>0</v>
      </c>
      <c r="T112" t="str">
        <f t="shared" si="9"/>
        <v>dead</v>
      </c>
      <c r="U112" t="str">
        <f t="shared" si="10"/>
        <v>dead</v>
      </c>
      <c r="V112" t="str">
        <f t="shared" si="13"/>
        <v>dead</v>
      </c>
      <c r="W112">
        <f t="shared" si="11"/>
        <v>950</v>
      </c>
      <c r="X112">
        <v>950</v>
      </c>
      <c r="Y112" t="str">
        <f t="shared" si="14"/>
        <v>T</v>
      </c>
      <c r="Z112">
        <f>IF(AND(A112=A111,AA112=0),AA111,AA112)</f>
        <v>0</v>
      </c>
      <c r="AA112">
        <f t="shared" si="15"/>
        <v>0</v>
      </c>
      <c r="AB112">
        <f t="shared" si="17"/>
        <v>0</v>
      </c>
    </row>
    <row r="113" spans="1:28" x14ac:dyDescent="0.35">
      <c r="A113" t="s">
        <v>631</v>
      </c>
      <c r="B113" t="s">
        <v>17</v>
      </c>
      <c r="C113">
        <v>2018</v>
      </c>
      <c r="D113">
        <v>10</v>
      </c>
      <c r="E113">
        <v>6</v>
      </c>
      <c r="F113" t="s">
        <v>18</v>
      </c>
      <c r="G113">
        <v>4</v>
      </c>
      <c r="H113">
        <v>0</v>
      </c>
      <c r="J113">
        <v>250</v>
      </c>
      <c r="K113">
        <f t="shared" si="12"/>
        <v>250</v>
      </c>
      <c r="L113">
        <v>100</v>
      </c>
      <c r="M113">
        <v>2018</v>
      </c>
      <c r="N113">
        <v>1</v>
      </c>
      <c r="O113" t="s">
        <v>643</v>
      </c>
      <c r="P113">
        <v>0</v>
      </c>
      <c r="R113">
        <v>0</v>
      </c>
      <c r="T113" t="str">
        <f t="shared" si="9"/>
        <v>dead</v>
      </c>
      <c r="U113" t="str">
        <f t="shared" si="10"/>
        <v>dead</v>
      </c>
      <c r="V113" t="str">
        <f t="shared" si="13"/>
        <v>dead</v>
      </c>
      <c r="W113">
        <f t="shared" si="11"/>
        <v>250</v>
      </c>
      <c r="X113">
        <v>250</v>
      </c>
      <c r="Y113" t="str">
        <f t="shared" si="14"/>
        <v>T</v>
      </c>
      <c r="Z113">
        <f>IF(AND(A113=A112,AA113=0),AA112,AA113)</f>
        <v>0</v>
      </c>
      <c r="AA113">
        <f t="shared" si="15"/>
        <v>0</v>
      </c>
      <c r="AB113">
        <f t="shared" si="17"/>
        <v>0</v>
      </c>
    </row>
    <row r="114" spans="1:28" x14ac:dyDescent="0.35">
      <c r="A114" t="s">
        <v>632</v>
      </c>
      <c r="B114" t="s">
        <v>17</v>
      </c>
      <c r="C114">
        <v>2018</v>
      </c>
      <c r="D114">
        <v>10</v>
      </c>
      <c r="E114">
        <v>6</v>
      </c>
      <c r="F114" t="s">
        <v>18</v>
      </c>
      <c r="G114">
        <v>5</v>
      </c>
      <c r="H114">
        <v>40</v>
      </c>
      <c r="I114">
        <v>5.6</v>
      </c>
      <c r="J114">
        <v>300</v>
      </c>
      <c r="K114">
        <f t="shared" si="12"/>
        <v>300</v>
      </c>
      <c r="L114">
        <v>50</v>
      </c>
      <c r="M114">
        <v>0</v>
      </c>
      <c r="N114">
        <v>0</v>
      </c>
      <c r="O114" t="s">
        <v>642</v>
      </c>
      <c r="P114">
        <v>0</v>
      </c>
      <c r="R114">
        <v>0</v>
      </c>
      <c r="T114" t="str">
        <f t="shared" si="9"/>
        <v>alive</v>
      </c>
      <c r="U114" t="str">
        <f t="shared" si="10"/>
        <v>alive</v>
      </c>
      <c r="V114" t="str">
        <f t="shared" si="13"/>
        <v>alive</v>
      </c>
      <c r="W114">
        <f t="shared" si="11"/>
        <v>300</v>
      </c>
      <c r="X114">
        <v>300</v>
      </c>
      <c r="Y114" t="str">
        <f t="shared" si="14"/>
        <v>T</v>
      </c>
      <c r="Z114">
        <f>IF(AND(A114=A113,AA114=0),AA113,AA114)</f>
        <v>3518.928576335642</v>
      </c>
      <c r="AA114">
        <f t="shared" si="15"/>
        <v>3518.928576335642</v>
      </c>
      <c r="AB114">
        <f t="shared" si="17"/>
        <v>400.0391980793882</v>
      </c>
    </row>
    <row r="115" spans="1:28" x14ac:dyDescent="0.35">
      <c r="A115" t="s">
        <v>632</v>
      </c>
      <c r="B115" t="s">
        <v>17</v>
      </c>
      <c r="C115">
        <v>2019</v>
      </c>
      <c r="D115">
        <v>10</v>
      </c>
      <c r="E115">
        <v>6</v>
      </c>
      <c r="F115" t="s">
        <v>18</v>
      </c>
      <c r="G115">
        <v>5</v>
      </c>
      <c r="H115">
        <v>45</v>
      </c>
      <c r="I115">
        <v>8.6999999999999993</v>
      </c>
      <c r="J115">
        <v>130</v>
      </c>
      <c r="K115">
        <f t="shared" si="12"/>
        <v>430</v>
      </c>
      <c r="L115">
        <v>40</v>
      </c>
      <c r="M115">
        <v>0</v>
      </c>
      <c r="N115">
        <v>0</v>
      </c>
      <c r="O115" t="s">
        <v>642</v>
      </c>
      <c r="P115">
        <v>0</v>
      </c>
      <c r="R115">
        <v>0</v>
      </c>
      <c r="T115" t="str">
        <f t="shared" si="9"/>
        <v>alive</v>
      </c>
      <c r="U115" t="str">
        <f t="shared" si="10"/>
        <v>alive</v>
      </c>
      <c r="V115" t="str">
        <f t="shared" si="13"/>
        <v>alive</v>
      </c>
      <c r="W115">
        <f t="shared" si="11"/>
        <v>430</v>
      </c>
      <c r="X115">
        <v>430</v>
      </c>
      <c r="Y115" t="str">
        <f t="shared" si="14"/>
        <v>T</v>
      </c>
      <c r="Z115">
        <f>IF(AND(A115=A114,AA115=0),AA114,AA115)</f>
        <v>6150.8168165743873</v>
      </c>
      <c r="AA115">
        <f t="shared" si="15"/>
        <v>6150.8168165743873</v>
      </c>
      <c r="AB115">
        <f t="shared" si="17"/>
        <v>450.08409214279061</v>
      </c>
    </row>
    <row r="116" spans="1:28" x14ac:dyDescent="0.35">
      <c r="A116" t="s">
        <v>632</v>
      </c>
      <c r="B116" t="s">
        <v>17</v>
      </c>
      <c r="C116">
        <v>2020</v>
      </c>
      <c r="D116">
        <v>10</v>
      </c>
      <c r="E116">
        <v>6</v>
      </c>
      <c r="F116" t="s">
        <v>18</v>
      </c>
      <c r="G116">
        <v>5</v>
      </c>
      <c r="H116">
        <v>45</v>
      </c>
      <c r="I116">
        <v>8.5</v>
      </c>
      <c r="J116">
        <v>400</v>
      </c>
      <c r="K116">
        <f t="shared" si="12"/>
        <v>400</v>
      </c>
      <c r="L116">
        <v>0</v>
      </c>
      <c r="M116">
        <v>0</v>
      </c>
      <c r="N116">
        <v>0</v>
      </c>
      <c r="O116" t="s">
        <v>642</v>
      </c>
      <c r="P116">
        <v>0</v>
      </c>
      <c r="R116">
        <v>0</v>
      </c>
      <c r="T116" t="str">
        <f t="shared" si="9"/>
        <v>alive</v>
      </c>
      <c r="U116" t="str">
        <f t="shared" si="10"/>
        <v>alive</v>
      </c>
      <c r="V116" t="str">
        <f t="shared" si="13"/>
        <v>alive</v>
      </c>
      <c r="W116">
        <f t="shared" si="11"/>
        <v>530</v>
      </c>
      <c r="X116">
        <v>530</v>
      </c>
      <c r="Y116" t="str">
        <f t="shared" si="14"/>
        <v>T</v>
      </c>
      <c r="Z116">
        <f>IF(AND(A116=A115,AA116=0),AA115,AA116)</f>
        <v>6009.3677047280098</v>
      </c>
      <c r="AA116">
        <f t="shared" si="15"/>
        <v>6009.3677047280098</v>
      </c>
      <c r="AB116">
        <f t="shared" si="17"/>
        <v>450.08027061847537</v>
      </c>
    </row>
    <row r="117" spans="1:28" x14ac:dyDescent="0.35">
      <c r="A117" t="s">
        <v>633</v>
      </c>
      <c r="B117" t="s">
        <v>17</v>
      </c>
      <c r="C117">
        <v>2018</v>
      </c>
      <c r="D117">
        <v>10</v>
      </c>
      <c r="E117">
        <v>6</v>
      </c>
      <c r="F117" t="s">
        <v>18</v>
      </c>
      <c r="G117">
        <v>6</v>
      </c>
      <c r="H117">
        <v>32</v>
      </c>
      <c r="I117">
        <v>4.2</v>
      </c>
      <c r="J117">
        <v>0</v>
      </c>
      <c r="K117">
        <f t="shared" si="12"/>
        <v>0</v>
      </c>
      <c r="L117">
        <v>0</v>
      </c>
      <c r="M117">
        <v>0</v>
      </c>
      <c r="N117">
        <v>0</v>
      </c>
      <c r="O117" t="s">
        <v>642</v>
      </c>
      <c r="P117">
        <v>0</v>
      </c>
      <c r="R117">
        <v>0</v>
      </c>
      <c r="T117" t="str">
        <f t="shared" si="9"/>
        <v>alive</v>
      </c>
      <c r="U117" t="str">
        <f t="shared" si="10"/>
        <v>alive</v>
      </c>
      <c r="V117" t="str">
        <f t="shared" si="13"/>
        <v>alive</v>
      </c>
      <c r="W117">
        <f t="shared" si="11"/>
        <v>0</v>
      </c>
      <c r="X117">
        <v>0</v>
      </c>
      <c r="Y117" t="str">
        <f t="shared" si="14"/>
        <v>T</v>
      </c>
      <c r="Z117">
        <f>IF(AND(A117=A116,AA117=0),AA116,AA117)</f>
        <v>2111.3320946916306</v>
      </c>
      <c r="AA117">
        <f t="shared" si="15"/>
        <v>2111.3320946916306</v>
      </c>
      <c r="AB117">
        <f t="shared" si="17"/>
        <v>320.02756131308439</v>
      </c>
    </row>
    <row r="118" spans="1:28" x14ac:dyDescent="0.35">
      <c r="A118" t="s">
        <v>633</v>
      </c>
      <c r="B118" t="s">
        <v>17</v>
      </c>
      <c r="C118">
        <v>2019</v>
      </c>
      <c r="D118">
        <v>10</v>
      </c>
      <c r="E118">
        <v>6</v>
      </c>
      <c r="F118" t="s">
        <v>18</v>
      </c>
      <c r="G118">
        <v>6</v>
      </c>
      <c r="H118">
        <v>33</v>
      </c>
      <c r="I118">
        <v>5.2</v>
      </c>
      <c r="J118">
        <v>40</v>
      </c>
      <c r="K118">
        <f t="shared" si="12"/>
        <v>40</v>
      </c>
      <c r="L118">
        <v>10</v>
      </c>
      <c r="M118">
        <v>0</v>
      </c>
      <c r="N118">
        <v>0</v>
      </c>
      <c r="O118" t="s">
        <v>642</v>
      </c>
      <c r="P118">
        <v>0</v>
      </c>
      <c r="R118">
        <v>0</v>
      </c>
      <c r="T118" t="str">
        <f t="shared" si="9"/>
        <v>alive</v>
      </c>
      <c r="U118" t="str">
        <f t="shared" si="10"/>
        <v>alive</v>
      </c>
      <c r="V118" t="str">
        <f t="shared" si="13"/>
        <v>alive</v>
      </c>
      <c r="W118">
        <f t="shared" si="11"/>
        <v>40</v>
      </c>
      <c r="X118">
        <v>40</v>
      </c>
      <c r="Y118" t="str">
        <f t="shared" si="14"/>
        <v>T</v>
      </c>
      <c r="Z118">
        <f>IF(AND(A118=A117,AA118=0),AA117,AA118)</f>
        <v>2695.8211222668065</v>
      </c>
      <c r="AA118">
        <f t="shared" si="15"/>
        <v>2695.8211222668065</v>
      </c>
      <c r="AB118">
        <f t="shared" si="17"/>
        <v>330.04096715407923</v>
      </c>
    </row>
    <row r="119" spans="1:28" x14ac:dyDescent="0.35">
      <c r="A119" t="s">
        <v>633</v>
      </c>
      <c r="B119" t="s">
        <v>17</v>
      </c>
      <c r="C119">
        <v>2020</v>
      </c>
      <c r="D119">
        <v>10</v>
      </c>
      <c r="E119">
        <v>6</v>
      </c>
      <c r="F119" t="s">
        <v>18</v>
      </c>
      <c r="G119">
        <v>6</v>
      </c>
      <c r="H119">
        <v>65</v>
      </c>
      <c r="I119">
        <v>9.1999999999999993</v>
      </c>
      <c r="J119">
        <v>0</v>
      </c>
      <c r="K119">
        <f t="shared" si="12"/>
        <v>40</v>
      </c>
      <c r="L119">
        <v>0</v>
      </c>
      <c r="M119">
        <v>0</v>
      </c>
      <c r="N119">
        <v>0</v>
      </c>
      <c r="O119" t="s">
        <v>642</v>
      </c>
      <c r="P119">
        <v>0</v>
      </c>
      <c r="R119">
        <v>0</v>
      </c>
      <c r="T119" t="str">
        <f t="shared" si="9"/>
        <v>alive</v>
      </c>
      <c r="U119" t="str">
        <f t="shared" si="10"/>
        <v>alive</v>
      </c>
      <c r="V119" t="str">
        <f t="shared" si="13"/>
        <v>alive</v>
      </c>
      <c r="W119">
        <f t="shared" si="11"/>
        <v>40</v>
      </c>
      <c r="X119">
        <v>40</v>
      </c>
      <c r="Y119" t="str">
        <f t="shared" si="14"/>
        <v>T</v>
      </c>
      <c r="Z119">
        <f>IF(AND(A119=A118,AA119=0),AA118,AA119)</f>
        <v>9394.3028796157232</v>
      </c>
      <c r="AA119">
        <f t="shared" si="15"/>
        <v>9394.3028796157232</v>
      </c>
      <c r="AB119">
        <f t="shared" si="17"/>
        <v>650.06510443185618</v>
      </c>
    </row>
    <row r="120" spans="1:28" x14ac:dyDescent="0.35">
      <c r="A120" t="s">
        <v>634</v>
      </c>
      <c r="B120" t="s">
        <v>17</v>
      </c>
      <c r="C120">
        <v>2018</v>
      </c>
      <c r="D120">
        <v>10</v>
      </c>
      <c r="E120">
        <v>6</v>
      </c>
      <c r="F120" t="s">
        <v>18</v>
      </c>
      <c r="G120">
        <v>7</v>
      </c>
      <c r="H120">
        <v>52</v>
      </c>
      <c r="I120">
        <v>8.3000000000000007</v>
      </c>
      <c r="J120">
        <v>0</v>
      </c>
      <c r="K120">
        <f t="shared" si="12"/>
        <v>0</v>
      </c>
      <c r="L120">
        <v>0</v>
      </c>
      <c r="M120">
        <v>0</v>
      </c>
      <c r="N120">
        <v>0</v>
      </c>
      <c r="O120" t="s">
        <v>642</v>
      </c>
      <c r="P120">
        <v>0</v>
      </c>
      <c r="R120">
        <v>0</v>
      </c>
      <c r="T120" t="str">
        <f t="shared" si="9"/>
        <v>alive</v>
      </c>
      <c r="U120" t="str">
        <f t="shared" si="10"/>
        <v>alive</v>
      </c>
      <c r="V120" t="str">
        <f t="shared" si="13"/>
        <v>alive</v>
      </c>
      <c r="W120">
        <f t="shared" si="11"/>
        <v>0</v>
      </c>
      <c r="X120">
        <v>0</v>
      </c>
      <c r="Y120" t="str">
        <f t="shared" si="14"/>
        <v>T</v>
      </c>
      <c r="Z120">
        <f>IF(AND(A120=A119,AA120=0),AA119,AA120)</f>
        <v>6780.4205077163151</v>
      </c>
      <c r="AA120">
        <f t="shared" si="15"/>
        <v>6780.4205077163151</v>
      </c>
      <c r="AB120">
        <f t="shared" si="17"/>
        <v>520.06623616612535</v>
      </c>
    </row>
    <row r="121" spans="1:28" x14ac:dyDescent="0.35">
      <c r="A121" t="s">
        <v>634</v>
      </c>
      <c r="B121" t="s">
        <v>17</v>
      </c>
      <c r="C121">
        <v>2019</v>
      </c>
      <c r="D121">
        <v>10</v>
      </c>
      <c r="E121">
        <v>6</v>
      </c>
      <c r="F121" t="s">
        <v>18</v>
      </c>
      <c r="G121">
        <v>7</v>
      </c>
      <c r="H121">
        <v>60</v>
      </c>
      <c r="I121">
        <v>9.8000000000000007</v>
      </c>
      <c r="J121">
        <v>80</v>
      </c>
      <c r="K121">
        <f t="shared" si="12"/>
        <v>80</v>
      </c>
      <c r="L121">
        <v>40</v>
      </c>
      <c r="M121">
        <v>0</v>
      </c>
      <c r="N121">
        <v>0</v>
      </c>
      <c r="O121" t="s">
        <v>642</v>
      </c>
      <c r="P121">
        <v>0</v>
      </c>
      <c r="R121">
        <v>0</v>
      </c>
      <c r="T121" t="str">
        <f t="shared" si="9"/>
        <v>alive</v>
      </c>
      <c r="U121" t="str">
        <f t="shared" si="10"/>
        <v>alive</v>
      </c>
      <c r="V121" t="str">
        <f t="shared" si="13"/>
        <v>alive</v>
      </c>
      <c r="W121">
        <f t="shared" si="11"/>
        <v>80</v>
      </c>
      <c r="X121">
        <v>80</v>
      </c>
      <c r="Y121" t="str">
        <f t="shared" si="14"/>
        <v>T</v>
      </c>
      <c r="Z121">
        <f>IF(AND(A121=A120,AA121=0),AA120,AA121)</f>
        <v>9237.5143368432382</v>
      </c>
      <c r="AA121">
        <f t="shared" si="15"/>
        <v>9237.5143368432382</v>
      </c>
      <c r="AB121">
        <f t="shared" si="17"/>
        <v>600.08002799626649</v>
      </c>
    </row>
    <row r="122" spans="1:28" x14ac:dyDescent="0.35">
      <c r="A122" t="s">
        <v>634</v>
      </c>
      <c r="B122" t="s">
        <v>17</v>
      </c>
      <c r="C122">
        <v>2020</v>
      </c>
      <c r="D122">
        <v>10</v>
      </c>
      <c r="E122">
        <v>6</v>
      </c>
      <c r="F122" t="s">
        <v>18</v>
      </c>
      <c r="G122">
        <v>7</v>
      </c>
      <c r="H122">
        <v>64</v>
      </c>
      <c r="I122">
        <v>16.2</v>
      </c>
      <c r="J122">
        <v>100</v>
      </c>
      <c r="K122">
        <f t="shared" si="12"/>
        <v>100</v>
      </c>
      <c r="L122">
        <v>0</v>
      </c>
      <c r="M122">
        <v>0</v>
      </c>
      <c r="N122">
        <v>0</v>
      </c>
      <c r="O122" t="s">
        <v>642</v>
      </c>
      <c r="P122">
        <v>0</v>
      </c>
      <c r="R122">
        <v>0</v>
      </c>
      <c r="T122" t="str">
        <f t="shared" si="9"/>
        <v>alive</v>
      </c>
      <c r="U122" t="str">
        <f t="shared" si="10"/>
        <v>alive</v>
      </c>
      <c r="V122" t="str">
        <f t="shared" si="13"/>
        <v>alive</v>
      </c>
      <c r="W122">
        <f t="shared" si="11"/>
        <v>180</v>
      </c>
      <c r="X122">
        <v>180</v>
      </c>
      <c r="Y122" t="str">
        <f t="shared" si="14"/>
        <v>T</v>
      </c>
      <c r="Z122">
        <f>IF(AND(A122=A121,AA122=0),AA121,AA122)</f>
        <v>16291.232890565874</v>
      </c>
      <c r="AA122">
        <f t="shared" si="15"/>
        <v>16291.232890565874</v>
      </c>
      <c r="AB122">
        <f t="shared" si="17"/>
        <v>640.20499841847538</v>
      </c>
    </row>
    <row r="123" spans="1:28" x14ac:dyDescent="0.35">
      <c r="A123" t="s">
        <v>635</v>
      </c>
      <c r="B123" t="s">
        <v>17</v>
      </c>
      <c r="C123">
        <v>2018</v>
      </c>
      <c r="D123">
        <v>10</v>
      </c>
      <c r="E123">
        <v>6</v>
      </c>
      <c r="F123" t="s">
        <v>18</v>
      </c>
      <c r="G123">
        <v>8</v>
      </c>
      <c r="H123">
        <v>0</v>
      </c>
      <c r="J123">
        <v>200</v>
      </c>
      <c r="K123">
        <f t="shared" si="12"/>
        <v>200</v>
      </c>
      <c r="L123">
        <v>40</v>
      </c>
      <c r="M123">
        <v>2018</v>
      </c>
      <c r="N123">
        <v>1</v>
      </c>
      <c r="O123" t="s">
        <v>21</v>
      </c>
      <c r="P123">
        <v>0</v>
      </c>
      <c r="R123">
        <v>0</v>
      </c>
      <c r="T123" t="str">
        <f t="shared" si="9"/>
        <v>dead</v>
      </c>
      <c r="U123" t="str">
        <f t="shared" si="10"/>
        <v>dead</v>
      </c>
      <c r="V123" t="str">
        <f t="shared" si="13"/>
        <v>dead</v>
      </c>
      <c r="W123">
        <f t="shared" si="11"/>
        <v>200</v>
      </c>
      <c r="X123">
        <v>200</v>
      </c>
      <c r="Y123" t="str">
        <f t="shared" si="14"/>
        <v>T</v>
      </c>
      <c r="Z123">
        <f>IF(AND(A123=A122,AA123=0),AA122,AA123)</f>
        <v>0</v>
      </c>
      <c r="AA123">
        <f t="shared" si="15"/>
        <v>0</v>
      </c>
      <c r="AB123">
        <f t="shared" si="17"/>
        <v>0</v>
      </c>
    </row>
    <row r="124" spans="1:28" x14ac:dyDescent="0.35">
      <c r="A124" t="s">
        <v>636</v>
      </c>
      <c r="B124" t="s">
        <v>17</v>
      </c>
      <c r="C124">
        <v>2018</v>
      </c>
      <c r="D124">
        <v>10</v>
      </c>
      <c r="E124">
        <v>6</v>
      </c>
      <c r="F124" t="s">
        <v>18</v>
      </c>
      <c r="G124">
        <v>9</v>
      </c>
      <c r="H124">
        <v>25</v>
      </c>
      <c r="I124">
        <v>5.5</v>
      </c>
      <c r="J124">
        <v>0</v>
      </c>
      <c r="K124">
        <f t="shared" si="12"/>
        <v>0</v>
      </c>
      <c r="L124">
        <v>0</v>
      </c>
      <c r="M124">
        <v>0</v>
      </c>
      <c r="N124">
        <v>0</v>
      </c>
      <c r="O124" t="s">
        <v>642</v>
      </c>
      <c r="P124">
        <v>0</v>
      </c>
      <c r="R124">
        <v>0</v>
      </c>
      <c r="T124" t="str">
        <f t="shared" si="9"/>
        <v>alive</v>
      </c>
      <c r="U124" t="str">
        <f t="shared" si="10"/>
        <v>alive</v>
      </c>
      <c r="V124" t="str">
        <f t="shared" si="13"/>
        <v>alive</v>
      </c>
      <c r="W124">
        <f t="shared" si="11"/>
        <v>0</v>
      </c>
      <c r="X124">
        <v>0</v>
      </c>
      <c r="Y124" t="str">
        <f t="shared" si="14"/>
        <v>T</v>
      </c>
      <c r="Z124">
        <f>IF(AND(A124=A123,AA124=0),AA123,AA124)</f>
        <v>2160.3675685914445</v>
      </c>
      <c r="AA124">
        <f t="shared" si="15"/>
        <v>2160.3675685914445</v>
      </c>
      <c r="AB124">
        <f t="shared" si="17"/>
        <v>250.06049268127103</v>
      </c>
    </row>
    <row r="125" spans="1:28" x14ac:dyDescent="0.35">
      <c r="A125" t="s">
        <v>636</v>
      </c>
      <c r="B125" t="s">
        <v>17</v>
      </c>
      <c r="C125">
        <v>2019</v>
      </c>
      <c r="D125">
        <v>10</v>
      </c>
      <c r="E125">
        <v>6</v>
      </c>
      <c r="F125" t="s">
        <v>18</v>
      </c>
      <c r="G125">
        <v>9</v>
      </c>
      <c r="H125">
        <v>33</v>
      </c>
      <c r="I125">
        <v>6.1</v>
      </c>
      <c r="J125">
        <v>440</v>
      </c>
      <c r="K125">
        <f t="shared" si="12"/>
        <v>440</v>
      </c>
      <c r="L125">
        <v>90</v>
      </c>
      <c r="M125">
        <v>0</v>
      </c>
      <c r="N125">
        <v>0</v>
      </c>
      <c r="O125" t="s">
        <v>642</v>
      </c>
      <c r="P125">
        <v>0</v>
      </c>
      <c r="R125">
        <v>0</v>
      </c>
      <c r="T125" t="str">
        <f t="shared" si="9"/>
        <v>alive</v>
      </c>
      <c r="U125" t="str">
        <f t="shared" si="10"/>
        <v>alive</v>
      </c>
      <c r="V125" t="str">
        <f t="shared" si="13"/>
        <v>alive</v>
      </c>
      <c r="W125">
        <f t="shared" si="11"/>
        <v>440</v>
      </c>
      <c r="X125">
        <v>440</v>
      </c>
      <c r="Y125" t="str">
        <f t="shared" si="14"/>
        <v>T</v>
      </c>
      <c r="Z125">
        <f>IF(AND(A125=A124,AA125=0),AA124,AA125)</f>
        <v>3162.5531732164163</v>
      </c>
      <c r="AA125">
        <f t="shared" si="15"/>
        <v>3162.5531732164163</v>
      </c>
      <c r="AB125">
        <f t="shared" si="17"/>
        <v>330.0563739726897</v>
      </c>
    </row>
    <row r="126" spans="1:28" x14ac:dyDescent="0.35">
      <c r="A126" t="s">
        <v>636</v>
      </c>
      <c r="B126" t="s">
        <v>17</v>
      </c>
      <c r="C126">
        <v>2020</v>
      </c>
      <c r="D126">
        <v>10</v>
      </c>
      <c r="E126">
        <v>6</v>
      </c>
      <c r="F126" t="s">
        <v>18</v>
      </c>
      <c r="G126">
        <v>9</v>
      </c>
      <c r="H126">
        <v>0</v>
      </c>
      <c r="J126">
        <v>1200</v>
      </c>
      <c r="K126">
        <f t="shared" si="12"/>
        <v>1200</v>
      </c>
      <c r="L126">
        <v>0</v>
      </c>
      <c r="M126">
        <v>0</v>
      </c>
      <c r="N126">
        <v>0</v>
      </c>
      <c r="O126" t="s">
        <v>21</v>
      </c>
      <c r="P126">
        <v>0</v>
      </c>
      <c r="R126">
        <v>0</v>
      </c>
      <c r="T126" t="str">
        <f t="shared" si="9"/>
        <v>alive</v>
      </c>
      <c r="U126" t="str">
        <f t="shared" si="10"/>
        <v>alive</v>
      </c>
      <c r="V126" t="str">
        <f t="shared" si="13"/>
        <v>alive</v>
      </c>
      <c r="W126">
        <f t="shared" si="11"/>
        <v>1640</v>
      </c>
      <c r="X126">
        <v>1640</v>
      </c>
      <c r="Y126" t="str">
        <f t="shared" si="14"/>
        <v>T</v>
      </c>
      <c r="Z126">
        <f>IF(AND(A126=A125,AA126=0),AA125,AA126)</f>
        <v>3162.5531732164163</v>
      </c>
      <c r="AA126">
        <f t="shared" si="15"/>
        <v>0</v>
      </c>
      <c r="AB126">
        <f t="shared" si="17"/>
        <v>0</v>
      </c>
    </row>
    <row r="127" spans="1:28" x14ac:dyDescent="0.35">
      <c r="A127" t="s">
        <v>19</v>
      </c>
      <c r="B127" t="s">
        <v>17</v>
      </c>
      <c r="C127">
        <v>2018</v>
      </c>
      <c r="D127">
        <v>1</v>
      </c>
      <c r="E127">
        <v>1</v>
      </c>
      <c r="F127" t="s">
        <v>18</v>
      </c>
      <c r="G127">
        <v>1</v>
      </c>
      <c r="H127">
        <v>65</v>
      </c>
      <c r="I127">
        <v>10.9</v>
      </c>
      <c r="J127">
        <v>110</v>
      </c>
      <c r="K127">
        <f t="shared" si="12"/>
        <v>110</v>
      </c>
      <c r="L127">
        <v>30</v>
      </c>
      <c r="M127">
        <v>0</v>
      </c>
      <c r="N127">
        <v>0</v>
      </c>
      <c r="O127" t="s">
        <v>642</v>
      </c>
      <c r="P127">
        <v>0</v>
      </c>
      <c r="R127">
        <v>0</v>
      </c>
      <c r="T127" t="str">
        <f t="shared" si="9"/>
        <v>alive</v>
      </c>
      <c r="U127" t="str">
        <f t="shared" si="10"/>
        <v>alive</v>
      </c>
      <c r="V127" t="str">
        <f t="shared" si="13"/>
        <v>alive</v>
      </c>
      <c r="W127">
        <f t="shared" si="11"/>
        <v>110</v>
      </c>
      <c r="X127">
        <v>110</v>
      </c>
      <c r="Y127" t="str">
        <f t="shared" si="14"/>
        <v>T</v>
      </c>
      <c r="Z127">
        <f>IF(AND(A127=A126,AA127=0),AA126,AA127)</f>
        <v>11130.656655193106</v>
      </c>
      <c r="AA127">
        <f t="shared" si="15"/>
        <v>11130.656655193106</v>
      </c>
      <c r="AB127">
        <f t="shared" si="17"/>
        <v>650.09138588355404</v>
      </c>
    </row>
    <row r="128" spans="1:28" x14ac:dyDescent="0.35">
      <c r="A128" t="s">
        <v>19</v>
      </c>
      <c r="B128" t="s">
        <v>17</v>
      </c>
      <c r="C128">
        <v>2019</v>
      </c>
      <c r="D128">
        <v>1</v>
      </c>
      <c r="E128">
        <v>1</v>
      </c>
      <c r="F128" t="s">
        <v>18</v>
      </c>
      <c r="G128">
        <v>1</v>
      </c>
      <c r="H128">
        <v>56</v>
      </c>
      <c r="I128">
        <v>13.9</v>
      </c>
      <c r="J128">
        <v>1200</v>
      </c>
      <c r="K128">
        <f t="shared" si="12"/>
        <v>1200</v>
      </c>
      <c r="L128">
        <v>100</v>
      </c>
      <c r="M128">
        <v>0</v>
      </c>
      <c r="N128">
        <v>0</v>
      </c>
      <c r="O128" t="s">
        <v>642</v>
      </c>
      <c r="P128">
        <v>0</v>
      </c>
      <c r="R128">
        <v>0</v>
      </c>
      <c r="T128" t="str">
        <f t="shared" si="9"/>
        <v>alive</v>
      </c>
      <c r="U128" t="str">
        <f t="shared" si="10"/>
        <v>alive</v>
      </c>
      <c r="V128" t="str">
        <f t="shared" si="13"/>
        <v>alive</v>
      </c>
      <c r="W128">
        <f t="shared" si="11"/>
        <v>1310</v>
      </c>
      <c r="X128">
        <v>1310</v>
      </c>
      <c r="Y128" t="str">
        <f t="shared" si="14"/>
        <v>T</v>
      </c>
      <c r="Z128">
        <f>IF(AND(A128=A127,AA128=0),AA127,AA128)</f>
        <v>12230.84459964039</v>
      </c>
      <c r="AA128">
        <f t="shared" si="15"/>
        <v>12230.84459964039</v>
      </c>
      <c r="AB128">
        <f t="shared" si="17"/>
        <v>560.17248236592275</v>
      </c>
    </row>
    <row r="129" spans="1:28" x14ac:dyDescent="0.35">
      <c r="A129" t="s">
        <v>19</v>
      </c>
      <c r="B129" t="s">
        <v>17</v>
      </c>
      <c r="C129">
        <v>2020</v>
      </c>
      <c r="D129">
        <v>1</v>
      </c>
      <c r="E129">
        <v>1</v>
      </c>
      <c r="F129" t="s">
        <v>18</v>
      </c>
      <c r="G129">
        <v>1</v>
      </c>
      <c r="H129">
        <v>65</v>
      </c>
      <c r="I129">
        <v>17.3</v>
      </c>
      <c r="J129">
        <v>2590</v>
      </c>
      <c r="K129">
        <f t="shared" si="12"/>
        <v>2590</v>
      </c>
      <c r="L129">
        <v>0</v>
      </c>
      <c r="M129">
        <v>0</v>
      </c>
      <c r="N129">
        <v>0</v>
      </c>
      <c r="O129" t="s">
        <v>38</v>
      </c>
      <c r="P129">
        <v>0</v>
      </c>
      <c r="R129">
        <v>0</v>
      </c>
      <c r="T129" t="str">
        <f t="shared" si="9"/>
        <v>alive</v>
      </c>
      <c r="U129" t="str">
        <f t="shared" si="10"/>
        <v>alive</v>
      </c>
      <c r="V129" t="str">
        <f t="shared" si="13"/>
        <v>alive</v>
      </c>
      <c r="W129">
        <f t="shared" si="11"/>
        <v>3790</v>
      </c>
      <c r="X129">
        <v>3790</v>
      </c>
      <c r="Y129" t="str">
        <f t="shared" si="14"/>
        <v>T</v>
      </c>
      <c r="Z129">
        <f>IF(AND(A129=A128,AA129=0),AA128,AA129)</f>
        <v>17669.85984790025</v>
      </c>
      <c r="AA129">
        <f t="shared" si="15"/>
        <v>17669.85984790025</v>
      </c>
      <c r="AB129">
        <f t="shared" si="17"/>
        <v>650.23018232007655</v>
      </c>
    </row>
    <row r="130" spans="1:28" x14ac:dyDescent="0.35">
      <c r="A130" t="s">
        <v>31</v>
      </c>
      <c r="B130" t="s">
        <v>17</v>
      </c>
      <c r="C130">
        <v>2018</v>
      </c>
      <c r="D130">
        <v>1</v>
      </c>
      <c r="E130">
        <v>1</v>
      </c>
      <c r="F130" t="s">
        <v>18</v>
      </c>
      <c r="G130">
        <v>10</v>
      </c>
      <c r="H130">
        <v>25</v>
      </c>
      <c r="I130">
        <v>5.0999999999999996</v>
      </c>
      <c r="J130">
        <v>0</v>
      </c>
      <c r="K130">
        <f t="shared" si="12"/>
        <v>0</v>
      </c>
      <c r="L130">
        <v>0</v>
      </c>
      <c r="M130">
        <v>0</v>
      </c>
      <c r="N130">
        <v>0</v>
      </c>
      <c r="O130" t="s">
        <v>642</v>
      </c>
      <c r="P130">
        <v>0</v>
      </c>
      <c r="R130">
        <v>0</v>
      </c>
      <c r="T130" t="str">
        <f t="shared" si="9"/>
        <v>alive</v>
      </c>
      <c r="U130" t="str">
        <f t="shared" si="10"/>
        <v>alive</v>
      </c>
      <c r="V130" t="str">
        <f t="shared" si="13"/>
        <v>alive</v>
      </c>
      <c r="W130">
        <f t="shared" si="11"/>
        <v>0</v>
      </c>
      <c r="X130">
        <v>0</v>
      </c>
      <c r="Y130" t="str">
        <f t="shared" si="14"/>
        <v>T</v>
      </c>
      <c r="Z130">
        <f>IF(AND(A130=A129,AA130=0),AA129,AA130)</f>
        <v>2003.1820087224521</v>
      </c>
      <c r="AA130">
        <f t="shared" si="15"/>
        <v>2003.1820087224521</v>
      </c>
      <c r="AB130">
        <f t="shared" si="17"/>
        <v>250.05201458896508</v>
      </c>
    </row>
    <row r="131" spans="1:28" x14ac:dyDescent="0.35">
      <c r="A131" t="s">
        <v>31</v>
      </c>
      <c r="B131" t="s">
        <v>17</v>
      </c>
      <c r="C131">
        <v>2019</v>
      </c>
      <c r="D131">
        <v>1</v>
      </c>
      <c r="E131">
        <v>1</v>
      </c>
      <c r="F131" t="s">
        <v>18</v>
      </c>
      <c r="G131">
        <v>10</v>
      </c>
      <c r="H131">
        <v>38</v>
      </c>
      <c r="I131">
        <v>7.9</v>
      </c>
      <c r="J131">
        <v>480</v>
      </c>
      <c r="K131">
        <f t="shared" si="12"/>
        <v>480</v>
      </c>
      <c r="L131">
        <v>100</v>
      </c>
      <c r="M131">
        <v>0</v>
      </c>
      <c r="N131">
        <v>0</v>
      </c>
      <c r="O131" t="s">
        <v>642</v>
      </c>
      <c r="P131">
        <v>0</v>
      </c>
      <c r="R131">
        <v>0</v>
      </c>
      <c r="T131" t="str">
        <f t="shared" ref="T131:T194" si="18">IF(N131=1, "dead","alive")</f>
        <v>alive</v>
      </c>
      <c r="U131" t="str">
        <f t="shared" ref="U131:U194" si="19">IF(AND(A131=A130,T130="dead"), "dead",T131)</f>
        <v>alive</v>
      </c>
      <c r="V131" t="str">
        <f t="shared" si="13"/>
        <v>alive</v>
      </c>
      <c r="W131">
        <f t="shared" ref="W131:W194" si="20">IF(A130=A131, J130+J131,J131)</f>
        <v>480</v>
      </c>
      <c r="X131">
        <v>480</v>
      </c>
      <c r="Y131" t="str">
        <f t="shared" si="14"/>
        <v>T</v>
      </c>
      <c r="Z131">
        <f>IF(AND(A131=A130,AA131=0),AA130,AA131)</f>
        <v>4716.5494943369604</v>
      </c>
      <c r="AA131">
        <f t="shared" si="15"/>
        <v>4716.5494943369604</v>
      </c>
      <c r="AB131">
        <f t="shared" si="17"/>
        <v>380.08210955002869</v>
      </c>
    </row>
    <row r="132" spans="1:28" x14ac:dyDescent="0.35">
      <c r="A132" t="s">
        <v>31</v>
      </c>
      <c r="B132" t="s">
        <v>17</v>
      </c>
      <c r="C132">
        <v>2020</v>
      </c>
      <c r="D132">
        <v>1</v>
      </c>
      <c r="E132">
        <v>1</v>
      </c>
      <c r="F132" t="s">
        <v>18</v>
      </c>
      <c r="G132">
        <v>10</v>
      </c>
      <c r="H132">
        <v>47</v>
      </c>
      <c r="I132">
        <v>13.8</v>
      </c>
      <c r="J132">
        <v>150</v>
      </c>
      <c r="K132">
        <f t="shared" ref="K132:K195" si="21">IF(AND(A131=A132,J132&lt;J131), J131+J132,J132)</f>
        <v>630</v>
      </c>
      <c r="L132">
        <v>0</v>
      </c>
      <c r="M132">
        <v>0</v>
      </c>
      <c r="N132">
        <v>0</v>
      </c>
      <c r="O132" t="s">
        <v>38</v>
      </c>
      <c r="P132">
        <v>0</v>
      </c>
      <c r="R132">
        <v>0</v>
      </c>
      <c r="T132" t="str">
        <f t="shared" si="18"/>
        <v>alive</v>
      </c>
      <c r="U132" t="str">
        <f t="shared" si="19"/>
        <v>alive</v>
      </c>
      <c r="V132" t="str">
        <f t="shared" ref="V132:V195" si="22">IF(AND(A132=A131,U131="dead"), "dead",U132)</f>
        <v>alive</v>
      </c>
      <c r="W132">
        <f t="shared" si="20"/>
        <v>630</v>
      </c>
      <c r="X132">
        <v>630</v>
      </c>
      <c r="Y132" t="str">
        <f t="shared" ref="Y132:Y195" si="23">IF(T132=U132,"T","FALSE")</f>
        <v>T</v>
      </c>
      <c r="Z132">
        <f>IF(AND(A132=A131,AA132=0),AA131,AA132)</f>
        <v>10192.575695266878</v>
      </c>
      <c r="AA132">
        <f t="shared" si="15"/>
        <v>10192.575695266878</v>
      </c>
      <c r="AB132">
        <f t="shared" si="17"/>
        <v>470.20255209856106</v>
      </c>
    </row>
    <row r="133" spans="1:28" x14ac:dyDescent="0.35">
      <c r="A133" t="s">
        <v>20</v>
      </c>
      <c r="B133" t="s">
        <v>17</v>
      </c>
      <c r="C133">
        <v>2018</v>
      </c>
      <c r="D133">
        <v>1</v>
      </c>
      <c r="E133">
        <v>1</v>
      </c>
      <c r="F133" t="s">
        <v>18</v>
      </c>
      <c r="G133">
        <v>2</v>
      </c>
      <c r="H133">
        <v>27</v>
      </c>
      <c r="I133">
        <v>4.5</v>
      </c>
      <c r="J133">
        <v>20</v>
      </c>
      <c r="K133">
        <f t="shared" si="21"/>
        <v>20</v>
      </c>
      <c r="L133">
        <v>10</v>
      </c>
      <c r="M133">
        <v>0</v>
      </c>
      <c r="N133">
        <v>0</v>
      </c>
      <c r="O133" t="s">
        <v>642</v>
      </c>
      <c r="P133">
        <v>0</v>
      </c>
      <c r="R133">
        <v>0</v>
      </c>
      <c r="T133" t="str">
        <f t="shared" si="18"/>
        <v>alive</v>
      </c>
      <c r="U133" t="str">
        <f t="shared" si="19"/>
        <v>alive</v>
      </c>
      <c r="V133" t="str">
        <f t="shared" si="22"/>
        <v>alive</v>
      </c>
      <c r="W133">
        <f t="shared" si="20"/>
        <v>20</v>
      </c>
      <c r="X133">
        <v>20</v>
      </c>
      <c r="Y133" t="str">
        <f t="shared" si="23"/>
        <v>T</v>
      </c>
      <c r="Z133">
        <f>IF(AND(A133=A132,AA133=0),AA132,AA133)</f>
        <v>1908.7825905307327</v>
      </c>
      <c r="AA133">
        <f t="shared" ref="AA133:AA196" si="24">(I133/2)*(AB133)*PI()</f>
        <v>1908.7825905307327</v>
      </c>
      <c r="AB133">
        <f t="shared" si="17"/>
        <v>270.03749739619496</v>
      </c>
    </row>
    <row r="134" spans="1:28" x14ac:dyDescent="0.35">
      <c r="A134" t="s">
        <v>20</v>
      </c>
      <c r="B134" t="s">
        <v>17</v>
      </c>
      <c r="C134">
        <v>2019</v>
      </c>
      <c r="D134">
        <v>1</v>
      </c>
      <c r="E134">
        <v>1</v>
      </c>
      <c r="F134" t="s">
        <v>18</v>
      </c>
      <c r="G134">
        <v>2</v>
      </c>
      <c r="H134">
        <v>0</v>
      </c>
      <c r="J134">
        <v>250</v>
      </c>
      <c r="K134">
        <f t="shared" si="21"/>
        <v>250</v>
      </c>
      <c r="L134">
        <v>100</v>
      </c>
      <c r="M134">
        <v>2019</v>
      </c>
      <c r="N134">
        <v>1</v>
      </c>
      <c r="O134" t="s">
        <v>643</v>
      </c>
      <c r="P134">
        <v>0</v>
      </c>
      <c r="R134">
        <v>0</v>
      </c>
      <c r="T134" t="str">
        <f t="shared" si="18"/>
        <v>dead</v>
      </c>
      <c r="U134" t="str">
        <f t="shared" si="19"/>
        <v>dead</v>
      </c>
      <c r="V134" t="str">
        <f t="shared" si="22"/>
        <v>dead</v>
      </c>
      <c r="W134">
        <f t="shared" si="20"/>
        <v>270</v>
      </c>
      <c r="X134">
        <v>270</v>
      </c>
      <c r="Y134" t="str">
        <f t="shared" si="23"/>
        <v>T</v>
      </c>
      <c r="Z134">
        <f>IF(AND(A134=A133,AA134=0),AA133,AA134)</f>
        <v>1908.7825905307327</v>
      </c>
      <c r="AA134">
        <f t="shared" si="24"/>
        <v>0</v>
      </c>
      <c r="AB134">
        <f t="shared" si="17"/>
        <v>0</v>
      </c>
    </row>
    <row r="135" spans="1:28" x14ac:dyDescent="0.35">
      <c r="A135" t="s">
        <v>22</v>
      </c>
      <c r="B135" t="s">
        <v>17</v>
      </c>
      <c r="C135">
        <v>2018</v>
      </c>
      <c r="D135">
        <v>1</v>
      </c>
      <c r="E135">
        <v>1</v>
      </c>
      <c r="F135" t="s">
        <v>18</v>
      </c>
      <c r="G135">
        <v>3</v>
      </c>
      <c r="H135">
        <v>0</v>
      </c>
      <c r="J135">
        <v>720</v>
      </c>
      <c r="K135">
        <f t="shared" si="21"/>
        <v>720</v>
      </c>
      <c r="L135">
        <v>100</v>
      </c>
      <c r="M135">
        <v>2018</v>
      </c>
      <c r="N135">
        <v>1</v>
      </c>
      <c r="O135" t="s">
        <v>21</v>
      </c>
      <c r="P135">
        <v>0</v>
      </c>
      <c r="R135">
        <v>0</v>
      </c>
      <c r="T135" t="str">
        <f t="shared" si="18"/>
        <v>dead</v>
      </c>
      <c r="U135" t="str">
        <f t="shared" si="19"/>
        <v>dead</v>
      </c>
      <c r="V135" t="str">
        <f t="shared" si="22"/>
        <v>dead</v>
      </c>
      <c r="W135">
        <f t="shared" si="20"/>
        <v>720</v>
      </c>
      <c r="X135">
        <v>720</v>
      </c>
      <c r="Y135" t="str">
        <f t="shared" si="23"/>
        <v>T</v>
      </c>
      <c r="Z135">
        <f>IF(AND(A135=A134,AA135=0),AA134,AA135)</f>
        <v>0</v>
      </c>
      <c r="AA135">
        <f t="shared" si="24"/>
        <v>0</v>
      </c>
      <c r="AB135">
        <f t="shared" si="17"/>
        <v>0</v>
      </c>
    </row>
    <row r="136" spans="1:28" x14ac:dyDescent="0.35">
      <c r="A136" t="s">
        <v>24</v>
      </c>
      <c r="B136" t="s">
        <v>17</v>
      </c>
      <c r="C136">
        <v>2018</v>
      </c>
      <c r="D136">
        <v>1</v>
      </c>
      <c r="E136">
        <v>1</v>
      </c>
      <c r="F136" t="s">
        <v>18</v>
      </c>
      <c r="G136">
        <v>4</v>
      </c>
      <c r="H136">
        <v>0</v>
      </c>
      <c r="J136">
        <v>10</v>
      </c>
      <c r="K136">
        <f t="shared" si="21"/>
        <v>10</v>
      </c>
      <c r="L136">
        <v>10</v>
      </c>
      <c r="M136">
        <v>2018</v>
      </c>
      <c r="N136">
        <v>1</v>
      </c>
      <c r="O136" t="s">
        <v>23</v>
      </c>
      <c r="P136">
        <v>0</v>
      </c>
      <c r="R136">
        <v>0</v>
      </c>
      <c r="T136" t="str">
        <f t="shared" si="18"/>
        <v>dead</v>
      </c>
      <c r="U136" t="str">
        <f t="shared" si="19"/>
        <v>dead</v>
      </c>
      <c r="V136" t="str">
        <f t="shared" si="22"/>
        <v>dead</v>
      </c>
      <c r="W136">
        <f t="shared" si="20"/>
        <v>10</v>
      </c>
      <c r="X136">
        <v>10</v>
      </c>
      <c r="Y136" t="str">
        <f t="shared" si="23"/>
        <v>T</v>
      </c>
      <c r="Z136">
        <f>IF(AND(A136=A135,AA136=0),AA135,AA136)</f>
        <v>0</v>
      </c>
      <c r="AA136">
        <f t="shared" si="24"/>
        <v>0</v>
      </c>
      <c r="AB136">
        <f t="shared" si="17"/>
        <v>0</v>
      </c>
    </row>
    <row r="137" spans="1:28" x14ac:dyDescent="0.35">
      <c r="A137" t="s">
        <v>25</v>
      </c>
      <c r="B137" t="s">
        <v>17</v>
      </c>
      <c r="C137">
        <v>2018</v>
      </c>
      <c r="D137">
        <v>1</v>
      </c>
      <c r="E137">
        <v>1</v>
      </c>
      <c r="F137" t="s">
        <v>18</v>
      </c>
      <c r="G137">
        <v>5</v>
      </c>
      <c r="H137">
        <v>0</v>
      </c>
      <c r="J137">
        <v>0</v>
      </c>
      <c r="K137">
        <f t="shared" si="21"/>
        <v>0</v>
      </c>
      <c r="L137">
        <v>0</v>
      </c>
      <c r="M137">
        <v>2018</v>
      </c>
      <c r="N137">
        <v>1</v>
      </c>
      <c r="O137" t="s">
        <v>21</v>
      </c>
      <c r="P137">
        <v>0</v>
      </c>
      <c r="R137">
        <v>0</v>
      </c>
      <c r="T137" t="str">
        <f t="shared" si="18"/>
        <v>dead</v>
      </c>
      <c r="U137" t="str">
        <f t="shared" si="19"/>
        <v>dead</v>
      </c>
      <c r="V137" t="str">
        <f t="shared" si="22"/>
        <v>dead</v>
      </c>
      <c r="W137">
        <f t="shared" si="20"/>
        <v>0</v>
      </c>
      <c r="X137">
        <v>0</v>
      </c>
      <c r="Y137" t="str">
        <f t="shared" si="23"/>
        <v>T</v>
      </c>
      <c r="Z137">
        <f>IF(AND(A137=A136,AA137=0),AA136,AA137)</f>
        <v>0</v>
      </c>
      <c r="AA137">
        <f t="shared" si="24"/>
        <v>0</v>
      </c>
      <c r="AB137">
        <f t="shared" si="17"/>
        <v>0</v>
      </c>
    </row>
    <row r="138" spans="1:28" x14ac:dyDescent="0.35">
      <c r="A138" t="s">
        <v>26</v>
      </c>
      <c r="B138" t="s">
        <v>17</v>
      </c>
      <c r="C138">
        <v>2018</v>
      </c>
      <c r="D138">
        <v>1</v>
      </c>
      <c r="E138">
        <v>1</v>
      </c>
      <c r="F138" t="s">
        <v>18</v>
      </c>
      <c r="G138">
        <v>6</v>
      </c>
      <c r="H138">
        <v>0</v>
      </c>
      <c r="J138">
        <v>240</v>
      </c>
      <c r="K138">
        <f t="shared" si="21"/>
        <v>240</v>
      </c>
      <c r="L138">
        <v>100</v>
      </c>
      <c r="M138">
        <v>2018</v>
      </c>
      <c r="N138">
        <v>1</v>
      </c>
      <c r="O138" t="s">
        <v>21</v>
      </c>
      <c r="P138">
        <v>0</v>
      </c>
      <c r="R138">
        <v>0</v>
      </c>
      <c r="T138" t="str">
        <f t="shared" si="18"/>
        <v>dead</v>
      </c>
      <c r="U138" t="str">
        <f t="shared" si="19"/>
        <v>dead</v>
      </c>
      <c r="V138" t="str">
        <f t="shared" si="22"/>
        <v>dead</v>
      </c>
      <c r="W138">
        <f t="shared" si="20"/>
        <v>240</v>
      </c>
      <c r="X138">
        <v>240</v>
      </c>
      <c r="Y138" t="str">
        <f t="shared" si="23"/>
        <v>T</v>
      </c>
      <c r="Z138">
        <f>IF(AND(A138=A137,AA138=0),AA137,AA138)</f>
        <v>0</v>
      </c>
      <c r="AA138">
        <f t="shared" si="24"/>
        <v>0</v>
      </c>
      <c r="AB138">
        <f t="shared" ref="AB138:AB201" si="25">POWER((H138*10)*(10*H138)+I138*I138,1/2)</f>
        <v>0</v>
      </c>
    </row>
    <row r="139" spans="1:28" x14ac:dyDescent="0.35">
      <c r="A139" t="s">
        <v>28</v>
      </c>
      <c r="B139" t="s">
        <v>17</v>
      </c>
      <c r="C139">
        <v>2018</v>
      </c>
      <c r="D139">
        <v>1</v>
      </c>
      <c r="E139">
        <v>1</v>
      </c>
      <c r="F139" t="s">
        <v>18</v>
      </c>
      <c r="G139">
        <v>7</v>
      </c>
      <c r="H139">
        <v>0</v>
      </c>
      <c r="J139">
        <v>0</v>
      </c>
      <c r="K139">
        <f t="shared" si="21"/>
        <v>0</v>
      </c>
      <c r="L139">
        <v>0</v>
      </c>
      <c r="M139">
        <v>2018</v>
      </c>
      <c r="N139">
        <v>1</v>
      </c>
      <c r="O139" t="s">
        <v>27</v>
      </c>
      <c r="P139">
        <v>0</v>
      </c>
      <c r="R139">
        <v>0</v>
      </c>
      <c r="T139" t="str">
        <f t="shared" si="18"/>
        <v>dead</v>
      </c>
      <c r="U139" t="str">
        <f t="shared" si="19"/>
        <v>dead</v>
      </c>
      <c r="V139" t="str">
        <f t="shared" si="22"/>
        <v>dead</v>
      </c>
      <c r="W139">
        <f t="shared" si="20"/>
        <v>0</v>
      </c>
      <c r="X139">
        <v>0</v>
      </c>
      <c r="Y139" t="str">
        <f t="shared" si="23"/>
        <v>T</v>
      </c>
      <c r="Z139">
        <f>IF(AND(A139=A138,AA139=0),AA138,AA139)</f>
        <v>0</v>
      </c>
      <c r="AA139">
        <f t="shared" si="24"/>
        <v>0</v>
      </c>
      <c r="AB139">
        <f t="shared" si="25"/>
        <v>0</v>
      </c>
    </row>
    <row r="140" spans="1:28" x14ac:dyDescent="0.35">
      <c r="A140" t="s">
        <v>29</v>
      </c>
      <c r="B140" t="s">
        <v>17</v>
      </c>
      <c r="C140">
        <v>2018</v>
      </c>
      <c r="D140">
        <v>1</v>
      </c>
      <c r="E140">
        <v>1</v>
      </c>
      <c r="F140" t="s">
        <v>18</v>
      </c>
      <c r="G140">
        <v>8</v>
      </c>
      <c r="H140">
        <v>0</v>
      </c>
      <c r="J140">
        <v>180</v>
      </c>
      <c r="K140">
        <f t="shared" si="21"/>
        <v>180</v>
      </c>
      <c r="L140">
        <v>100</v>
      </c>
      <c r="M140">
        <v>2018</v>
      </c>
      <c r="N140">
        <v>1</v>
      </c>
      <c r="O140" t="s">
        <v>21</v>
      </c>
      <c r="P140">
        <v>0</v>
      </c>
      <c r="R140">
        <v>0</v>
      </c>
      <c r="T140" t="str">
        <f t="shared" si="18"/>
        <v>dead</v>
      </c>
      <c r="U140" t="str">
        <f t="shared" si="19"/>
        <v>dead</v>
      </c>
      <c r="V140" t="str">
        <f t="shared" si="22"/>
        <v>dead</v>
      </c>
      <c r="W140">
        <f t="shared" si="20"/>
        <v>180</v>
      </c>
      <c r="X140">
        <v>180</v>
      </c>
      <c r="Y140" t="str">
        <f t="shared" si="23"/>
        <v>T</v>
      </c>
      <c r="Z140">
        <f>IF(AND(A140=A139,AA140=0),AA139,AA140)</f>
        <v>0</v>
      </c>
      <c r="AA140">
        <f t="shared" si="24"/>
        <v>0</v>
      </c>
      <c r="AB140">
        <f t="shared" si="25"/>
        <v>0</v>
      </c>
    </row>
    <row r="141" spans="1:28" x14ac:dyDescent="0.35">
      <c r="A141" t="s">
        <v>30</v>
      </c>
      <c r="B141" t="s">
        <v>17</v>
      </c>
      <c r="C141">
        <v>2018</v>
      </c>
      <c r="D141">
        <v>1</v>
      </c>
      <c r="E141">
        <v>1</v>
      </c>
      <c r="F141" t="s">
        <v>18</v>
      </c>
      <c r="G141">
        <v>9</v>
      </c>
      <c r="H141">
        <v>0</v>
      </c>
      <c r="J141">
        <v>430</v>
      </c>
      <c r="K141">
        <f t="shared" si="21"/>
        <v>430</v>
      </c>
      <c r="L141">
        <v>100</v>
      </c>
      <c r="M141">
        <v>2018</v>
      </c>
      <c r="N141">
        <v>1</v>
      </c>
      <c r="O141" t="s">
        <v>21</v>
      </c>
      <c r="P141">
        <v>0</v>
      </c>
      <c r="R141">
        <v>0</v>
      </c>
      <c r="T141" t="str">
        <f t="shared" si="18"/>
        <v>dead</v>
      </c>
      <c r="U141" t="str">
        <f t="shared" si="19"/>
        <v>dead</v>
      </c>
      <c r="V141" t="str">
        <f t="shared" si="22"/>
        <v>dead</v>
      </c>
      <c r="W141">
        <f t="shared" si="20"/>
        <v>430</v>
      </c>
      <c r="X141">
        <v>430</v>
      </c>
      <c r="Y141" t="str">
        <f t="shared" si="23"/>
        <v>T</v>
      </c>
      <c r="Z141">
        <f>IF(AND(A141=A140,AA141=0),AA140,AA141)</f>
        <v>0</v>
      </c>
      <c r="AA141">
        <f t="shared" si="24"/>
        <v>0</v>
      </c>
      <c r="AB141">
        <f t="shared" si="25"/>
        <v>0</v>
      </c>
    </row>
    <row r="142" spans="1:28" x14ac:dyDescent="0.35">
      <c r="A142" t="s">
        <v>33</v>
      </c>
      <c r="B142" t="s">
        <v>17</v>
      </c>
      <c r="C142">
        <v>2018</v>
      </c>
      <c r="D142">
        <v>1</v>
      </c>
      <c r="E142">
        <v>2</v>
      </c>
      <c r="F142" t="s">
        <v>32</v>
      </c>
      <c r="G142">
        <v>1</v>
      </c>
      <c r="H142">
        <v>27</v>
      </c>
      <c r="I142">
        <v>5.4</v>
      </c>
      <c r="J142">
        <v>0</v>
      </c>
      <c r="K142">
        <f t="shared" si="21"/>
        <v>0</v>
      </c>
      <c r="L142">
        <v>0</v>
      </c>
      <c r="M142">
        <v>0</v>
      </c>
      <c r="N142">
        <v>0</v>
      </c>
      <c r="O142" t="s">
        <v>642</v>
      </c>
      <c r="P142">
        <v>0</v>
      </c>
      <c r="R142">
        <v>0</v>
      </c>
      <c r="T142" t="str">
        <f t="shared" si="18"/>
        <v>alive</v>
      </c>
      <c r="U142" t="str">
        <f t="shared" si="19"/>
        <v>alive</v>
      </c>
      <c r="V142" t="str">
        <f t="shared" si="22"/>
        <v>alive</v>
      </c>
      <c r="W142">
        <f t="shared" si="20"/>
        <v>0</v>
      </c>
      <c r="X142">
        <v>0</v>
      </c>
      <c r="Y142" t="str">
        <f t="shared" si="23"/>
        <v>T</v>
      </c>
      <c r="Z142">
        <f>IF(AND(A142=A141,AA142=0),AA141,AA142)</f>
        <v>2290.6790428805907</v>
      </c>
      <c r="AA142">
        <f t="shared" si="24"/>
        <v>2290.6790428805907</v>
      </c>
      <c r="AB142">
        <f t="shared" si="25"/>
        <v>270.05399460107975</v>
      </c>
    </row>
    <row r="143" spans="1:28" x14ac:dyDescent="0.35">
      <c r="A143" t="s">
        <v>33</v>
      </c>
      <c r="B143" t="s">
        <v>17</v>
      </c>
      <c r="C143">
        <v>2019</v>
      </c>
      <c r="D143">
        <v>1</v>
      </c>
      <c r="E143">
        <v>2</v>
      </c>
      <c r="F143" t="s">
        <v>32</v>
      </c>
      <c r="G143">
        <v>1</v>
      </c>
      <c r="H143">
        <v>27</v>
      </c>
      <c r="I143">
        <v>5.3</v>
      </c>
      <c r="J143">
        <v>130</v>
      </c>
      <c r="K143">
        <f t="shared" si="21"/>
        <v>130</v>
      </c>
      <c r="L143">
        <v>40</v>
      </c>
      <c r="M143">
        <v>0</v>
      </c>
      <c r="N143">
        <v>0</v>
      </c>
      <c r="O143" t="s">
        <v>642</v>
      </c>
      <c r="P143">
        <v>0</v>
      </c>
      <c r="R143">
        <v>0</v>
      </c>
      <c r="T143" t="str">
        <f t="shared" si="18"/>
        <v>alive</v>
      </c>
      <c r="U143" t="str">
        <f t="shared" si="19"/>
        <v>alive</v>
      </c>
      <c r="V143" t="str">
        <f t="shared" si="22"/>
        <v>alive</v>
      </c>
      <c r="W143">
        <f t="shared" si="20"/>
        <v>130</v>
      </c>
      <c r="X143">
        <v>130</v>
      </c>
      <c r="Y143" t="str">
        <f t="shared" si="23"/>
        <v>T</v>
      </c>
      <c r="Z143">
        <f>IF(AND(A143=A142,AA143=0),AA142,AA143)</f>
        <v>2248.2425675724789</v>
      </c>
      <c r="AA143">
        <f t="shared" si="24"/>
        <v>2248.2425675724789</v>
      </c>
      <c r="AB143">
        <f t="shared" si="25"/>
        <v>270.05201350850911</v>
      </c>
    </row>
    <row r="144" spans="1:28" x14ac:dyDescent="0.35">
      <c r="A144" t="s">
        <v>33</v>
      </c>
      <c r="B144" t="s">
        <v>17</v>
      </c>
      <c r="C144">
        <v>2020</v>
      </c>
      <c r="D144">
        <v>1</v>
      </c>
      <c r="E144">
        <v>2</v>
      </c>
      <c r="F144" t="s">
        <v>32</v>
      </c>
      <c r="G144">
        <v>1</v>
      </c>
      <c r="H144">
        <v>42</v>
      </c>
      <c r="I144">
        <v>9.8000000000000007</v>
      </c>
      <c r="J144">
        <v>150</v>
      </c>
      <c r="K144">
        <f t="shared" si="21"/>
        <v>150</v>
      </c>
      <c r="L144">
        <v>0</v>
      </c>
      <c r="M144">
        <v>0</v>
      </c>
      <c r="N144">
        <v>0</v>
      </c>
      <c r="O144" t="s">
        <v>642</v>
      </c>
      <c r="P144">
        <v>0</v>
      </c>
      <c r="R144">
        <v>0</v>
      </c>
      <c r="T144" t="str">
        <f t="shared" si="18"/>
        <v>alive</v>
      </c>
      <c r="U144" t="str">
        <f t="shared" si="19"/>
        <v>alive</v>
      </c>
      <c r="V144" t="str">
        <f t="shared" si="22"/>
        <v>alive</v>
      </c>
      <c r="W144">
        <f t="shared" si="20"/>
        <v>280</v>
      </c>
      <c r="X144">
        <v>280</v>
      </c>
      <c r="Y144" t="str">
        <f t="shared" si="23"/>
        <v>T</v>
      </c>
      <c r="Z144">
        <f>IF(AND(A144=A143,AA144=0),AA143,AA144)</f>
        <v>6467.1574665183343</v>
      </c>
      <c r="AA144">
        <f t="shared" si="24"/>
        <v>6467.1574665183343</v>
      </c>
      <c r="AB144">
        <f t="shared" si="25"/>
        <v>420.11431777553122</v>
      </c>
    </row>
    <row r="145" spans="1:28" x14ac:dyDescent="0.35">
      <c r="A145" t="s">
        <v>43</v>
      </c>
      <c r="B145" t="s">
        <v>17</v>
      </c>
      <c r="C145">
        <v>2018</v>
      </c>
      <c r="D145">
        <v>1</v>
      </c>
      <c r="E145">
        <v>2</v>
      </c>
      <c r="F145" t="s">
        <v>32</v>
      </c>
      <c r="G145">
        <v>10</v>
      </c>
      <c r="H145">
        <v>39</v>
      </c>
      <c r="I145">
        <v>5.3</v>
      </c>
      <c r="J145">
        <v>0</v>
      </c>
      <c r="K145">
        <f t="shared" si="21"/>
        <v>0</v>
      </c>
      <c r="L145">
        <v>0</v>
      </c>
      <c r="M145">
        <v>0</v>
      </c>
      <c r="N145">
        <v>0</v>
      </c>
      <c r="O145" t="s">
        <v>642</v>
      </c>
      <c r="P145">
        <v>0</v>
      </c>
      <c r="R145">
        <v>0</v>
      </c>
      <c r="T145" t="str">
        <f t="shared" si="18"/>
        <v>alive</v>
      </c>
      <c r="U145" t="str">
        <f t="shared" si="19"/>
        <v>alive</v>
      </c>
      <c r="V145" t="str">
        <f t="shared" si="22"/>
        <v>alive</v>
      </c>
      <c r="W145">
        <f t="shared" si="20"/>
        <v>0</v>
      </c>
      <c r="X145">
        <v>0</v>
      </c>
      <c r="Y145" t="str">
        <f t="shared" si="23"/>
        <v>T</v>
      </c>
      <c r="Z145">
        <f>IF(AND(A145=A144,AA145=0),AA144,AA145)</f>
        <v>3247.1358083165501</v>
      </c>
      <c r="AA145">
        <f t="shared" si="24"/>
        <v>3247.1358083165501</v>
      </c>
      <c r="AB145">
        <f t="shared" si="25"/>
        <v>390.03601115794424</v>
      </c>
    </row>
    <row r="146" spans="1:28" x14ac:dyDescent="0.35">
      <c r="A146" t="s">
        <v>43</v>
      </c>
      <c r="B146" t="s">
        <v>17</v>
      </c>
      <c r="C146">
        <v>2019</v>
      </c>
      <c r="D146">
        <v>1</v>
      </c>
      <c r="E146">
        <v>2</v>
      </c>
      <c r="F146" t="s">
        <v>32</v>
      </c>
      <c r="G146">
        <v>10</v>
      </c>
      <c r="H146">
        <v>0</v>
      </c>
      <c r="J146">
        <v>0</v>
      </c>
      <c r="K146">
        <f t="shared" si="21"/>
        <v>0</v>
      </c>
      <c r="L146">
        <v>0</v>
      </c>
      <c r="M146">
        <v>2019</v>
      </c>
      <c r="N146">
        <v>1</v>
      </c>
      <c r="O146" t="s">
        <v>23</v>
      </c>
      <c r="P146">
        <v>0</v>
      </c>
      <c r="R146">
        <v>0</v>
      </c>
      <c r="T146" t="str">
        <f t="shared" si="18"/>
        <v>dead</v>
      </c>
      <c r="U146" t="str">
        <f t="shared" si="19"/>
        <v>dead</v>
      </c>
      <c r="V146" t="str">
        <f t="shared" si="22"/>
        <v>dead</v>
      </c>
      <c r="W146">
        <f t="shared" si="20"/>
        <v>0</v>
      </c>
      <c r="X146">
        <v>0</v>
      </c>
      <c r="Y146" t="str">
        <f t="shared" si="23"/>
        <v>T</v>
      </c>
      <c r="Z146">
        <f>IF(AND(A146=A145,AA146=0),AA145,AA146)</f>
        <v>3247.1358083165501</v>
      </c>
      <c r="AA146">
        <f t="shared" si="24"/>
        <v>0</v>
      </c>
      <c r="AB146">
        <f t="shared" si="25"/>
        <v>0</v>
      </c>
    </row>
    <row r="147" spans="1:28" x14ac:dyDescent="0.35">
      <c r="A147" t="s">
        <v>43</v>
      </c>
      <c r="B147" t="s">
        <v>17</v>
      </c>
      <c r="C147">
        <v>2020</v>
      </c>
      <c r="D147">
        <v>1</v>
      </c>
      <c r="E147">
        <v>2</v>
      </c>
      <c r="F147" t="s">
        <v>32</v>
      </c>
      <c r="G147">
        <v>10</v>
      </c>
      <c r="H147">
        <v>63</v>
      </c>
      <c r="I147">
        <v>11.6</v>
      </c>
      <c r="J147">
        <v>0</v>
      </c>
      <c r="K147">
        <f t="shared" si="21"/>
        <v>0</v>
      </c>
      <c r="L147">
        <v>0</v>
      </c>
      <c r="M147">
        <v>0</v>
      </c>
      <c r="N147">
        <v>0</v>
      </c>
      <c r="O147" t="s">
        <v>642</v>
      </c>
      <c r="P147">
        <v>0</v>
      </c>
      <c r="R147">
        <v>0</v>
      </c>
      <c r="T147" t="str">
        <f t="shared" si="18"/>
        <v>alive</v>
      </c>
      <c r="U147" t="str">
        <f t="shared" si="19"/>
        <v>dead</v>
      </c>
      <c r="V147" t="str">
        <f t="shared" si="22"/>
        <v>dead</v>
      </c>
      <c r="W147">
        <f t="shared" si="20"/>
        <v>0</v>
      </c>
      <c r="X147">
        <v>0</v>
      </c>
      <c r="Y147" t="str">
        <f t="shared" si="23"/>
        <v>FALSE</v>
      </c>
      <c r="Z147">
        <f>IF(AND(A147=A146,AA147=0),AA146,AA147)</f>
        <v>11481.325303778558</v>
      </c>
      <c r="AA147">
        <f t="shared" si="24"/>
        <v>11481.325303778558</v>
      </c>
      <c r="AB147">
        <f t="shared" si="25"/>
        <v>630.10678460083261</v>
      </c>
    </row>
    <row r="148" spans="1:28" x14ac:dyDescent="0.35">
      <c r="A148" t="s">
        <v>34</v>
      </c>
      <c r="B148" t="s">
        <v>17</v>
      </c>
      <c r="C148">
        <v>2018</v>
      </c>
      <c r="D148">
        <v>1</v>
      </c>
      <c r="E148">
        <v>2</v>
      </c>
      <c r="F148" t="s">
        <v>32</v>
      </c>
      <c r="G148">
        <v>2</v>
      </c>
      <c r="H148">
        <v>54.5</v>
      </c>
      <c r="I148">
        <v>8.5</v>
      </c>
      <c r="J148">
        <v>0</v>
      </c>
      <c r="K148">
        <f t="shared" si="21"/>
        <v>0</v>
      </c>
      <c r="L148">
        <v>0</v>
      </c>
      <c r="M148">
        <v>0</v>
      </c>
      <c r="N148">
        <v>0</v>
      </c>
      <c r="O148" t="s">
        <v>642</v>
      </c>
      <c r="P148">
        <v>0</v>
      </c>
      <c r="R148">
        <v>0</v>
      </c>
      <c r="T148" t="str">
        <f t="shared" si="18"/>
        <v>alive</v>
      </c>
      <c r="U148" t="str">
        <f t="shared" si="19"/>
        <v>alive</v>
      </c>
      <c r="V148" t="str">
        <f t="shared" si="22"/>
        <v>alive</v>
      </c>
      <c r="W148">
        <f t="shared" si="20"/>
        <v>0</v>
      </c>
      <c r="X148">
        <v>0</v>
      </c>
      <c r="Y148" t="str">
        <f t="shared" si="23"/>
        <v>T</v>
      </c>
      <c r="Z148">
        <f>IF(AND(A148=A147,AA148=0),AA147,AA148)</f>
        <v>7277.5989440963476</v>
      </c>
      <c r="AA148">
        <f t="shared" si="24"/>
        <v>7277.5989440963476</v>
      </c>
      <c r="AB148">
        <f t="shared" si="25"/>
        <v>545.06628037331382</v>
      </c>
    </row>
    <row r="149" spans="1:28" x14ac:dyDescent="0.35">
      <c r="A149" t="s">
        <v>34</v>
      </c>
      <c r="B149" t="s">
        <v>17</v>
      </c>
      <c r="C149">
        <v>2019</v>
      </c>
      <c r="D149">
        <v>1</v>
      </c>
      <c r="E149">
        <v>2</v>
      </c>
      <c r="F149" t="s">
        <v>32</v>
      </c>
      <c r="G149">
        <v>2</v>
      </c>
      <c r="H149">
        <v>57</v>
      </c>
      <c r="I149">
        <v>10.3</v>
      </c>
      <c r="J149">
        <v>0</v>
      </c>
      <c r="K149">
        <f t="shared" si="21"/>
        <v>0</v>
      </c>
      <c r="L149">
        <v>0</v>
      </c>
      <c r="M149">
        <v>0</v>
      </c>
      <c r="N149">
        <v>0</v>
      </c>
      <c r="O149" t="s">
        <v>642</v>
      </c>
      <c r="P149">
        <v>0</v>
      </c>
      <c r="R149">
        <v>0</v>
      </c>
      <c r="T149" t="str">
        <f t="shared" si="18"/>
        <v>alive</v>
      </c>
      <c r="U149" t="str">
        <f t="shared" si="19"/>
        <v>alive</v>
      </c>
      <c r="V149" t="str">
        <f t="shared" si="22"/>
        <v>alive</v>
      </c>
      <c r="W149">
        <f t="shared" si="20"/>
        <v>0</v>
      </c>
      <c r="X149">
        <v>0</v>
      </c>
      <c r="Y149" t="str">
        <f t="shared" si="23"/>
        <v>T</v>
      </c>
      <c r="Z149">
        <f>IF(AND(A149=A148,AA149=0),AA148,AA149)</f>
        <v>9223.6507709829257</v>
      </c>
      <c r="AA149">
        <f t="shared" si="24"/>
        <v>9223.6507709829257</v>
      </c>
      <c r="AB149">
        <f t="shared" si="25"/>
        <v>570.09305380788498</v>
      </c>
    </row>
    <row r="150" spans="1:28" x14ac:dyDescent="0.35">
      <c r="A150" t="s">
        <v>34</v>
      </c>
      <c r="B150" t="s">
        <v>17</v>
      </c>
      <c r="C150">
        <v>2020</v>
      </c>
      <c r="D150">
        <v>1</v>
      </c>
      <c r="E150">
        <v>2</v>
      </c>
      <c r="F150" t="s">
        <v>32</v>
      </c>
      <c r="G150">
        <v>2</v>
      </c>
      <c r="H150">
        <v>79</v>
      </c>
      <c r="I150">
        <v>15.8</v>
      </c>
      <c r="J150">
        <v>0</v>
      </c>
      <c r="K150">
        <f t="shared" si="21"/>
        <v>0</v>
      </c>
      <c r="L150">
        <v>0</v>
      </c>
      <c r="M150">
        <v>0</v>
      </c>
      <c r="N150">
        <v>0</v>
      </c>
      <c r="O150" t="s">
        <v>642</v>
      </c>
      <c r="P150">
        <v>0</v>
      </c>
      <c r="R150">
        <v>0</v>
      </c>
      <c r="T150" t="str">
        <f t="shared" si="18"/>
        <v>alive</v>
      </c>
      <c r="U150" t="str">
        <f t="shared" si="19"/>
        <v>alive</v>
      </c>
      <c r="V150" t="str">
        <f t="shared" si="22"/>
        <v>alive</v>
      </c>
      <c r="W150">
        <f t="shared" si="20"/>
        <v>0</v>
      </c>
      <c r="X150">
        <v>0</v>
      </c>
      <c r="Y150" t="str">
        <f t="shared" si="23"/>
        <v>T</v>
      </c>
      <c r="Z150">
        <f>IF(AND(A150=A149,AA150=0),AA149,AA150)</f>
        <v>19610.60069494892</v>
      </c>
      <c r="AA150">
        <f t="shared" si="24"/>
        <v>19610.60069494892</v>
      </c>
      <c r="AB150">
        <f t="shared" si="25"/>
        <v>790.15798420315923</v>
      </c>
    </row>
    <row r="151" spans="1:28" x14ac:dyDescent="0.35">
      <c r="A151" t="s">
        <v>35</v>
      </c>
      <c r="B151" t="s">
        <v>17</v>
      </c>
      <c r="C151">
        <v>2018</v>
      </c>
      <c r="D151">
        <v>1</v>
      </c>
      <c r="E151">
        <v>2</v>
      </c>
      <c r="F151" t="s">
        <v>32</v>
      </c>
      <c r="G151">
        <v>3</v>
      </c>
      <c r="H151">
        <v>0</v>
      </c>
      <c r="J151">
        <v>0</v>
      </c>
      <c r="K151">
        <f t="shared" si="21"/>
        <v>0</v>
      </c>
      <c r="L151">
        <v>0</v>
      </c>
      <c r="M151">
        <v>2018</v>
      </c>
      <c r="N151">
        <v>1</v>
      </c>
      <c r="O151" t="s">
        <v>23</v>
      </c>
      <c r="P151">
        <v>0</v>
      </c>
      <c r="R151">
        <v>0</v>
      </c>
      <c r="T151" t="str">
        <f t="shared" si="18"/>
        <v>dead</v>
      </c>
      <c r="U151" t="str">
        <f t="shared" si="19"/>
        <v>dead</v>
      </c>
      <c r="V151" t="str">
        <f t="shared" si="22"/>
        <v>dead</v>
      </c>
      <c r="W151">
        <f t="shared" si="20"/>
        <v>0</v>
      </c>
      <c r="X151">
        <v>0</v>
      </c>
      <c r="Y151" t="str">
        <f t="shared" si="23"/>
        <v>T</v>
      </c>
      <c r="Z151">
        <f>IF(AND(A151=A150,AA151=0),AA150,AA151)</f>
        <v>0</v>
      </c>
      <c r="AA151">
        <f t="shared" si="24"/>
        <v>0</v>
      </c>
      <c r="AB151">
        <f t="shared" si="25"/>
        <v>0</v>
      </c>
    </row>
    <row r="152" spans="1:28" x14ac:dyDescent="0.35">
      <c r="A152" t="s">
        <v>35</v>
      </c>
      <c r="B152" t="s">
        <v>17</v>
      </c>
      <c r="C152">
        <v>2019</v>
      </c>
      <c r="D152">
        <v>1</v>
      </c>
      <c r="E152">
        <v>2</v>
      </c>
      <c r="F152" t="s">
        <v>32</v>
      </c>
      <c r="G152">
        <v>3</v>
      </c>
      <c r="H152">
        <v>60</v>
      </c>
      <c r="I152">
        <v>11.6</v>
      </c>
      <c r="J152">
        <v>50</v>
      </c>
      <c r="K152">
        <f t="shared" si="21"/>
        <v>50</v>
      </c>
      <c r="L152">
        <v>20</v>
      </c>
      <c r="M152">
        <v>0</v>
      </c>
      <c r="N152">
        <v>0</v>
      </c>
      <c r="O152" t="s">
        <v>642</v>
      </c>
      <c r="P152">
        <v>0</v>
      </c>
      <c r="R152">
        <v>0</v>
      </c>
      <c r="T152" t="str">
        <f t="shared" si="18"/>
        <v>alive</v>
      </c>
      <c r="U152" t="str">
        <f t="shared" si="19"/>
        <v>dead</v>
      </c>
      <c r="V152" t="str">
        <f t="shared" si="22"/>
        <v>dead</v>
      </c>
      <c r="W152">
        <f t="shared" si="20"/>
        <v>50</v>
      </c>
      <c r="X152">
        <v>50</v>
      </c>
      <c r="Y152" t="str">
        <f t="shared" si="23"/>
        <v>FALSE</v>
      </c>
      <c r="Z152">
        <f>IF(AND(A152=A151,AA152=0),AA151,AA152)</f>
        <v>10934.785451687801</v>
      </c>
      <c r="AA152">
        <f t="shared" si="24"/>
        <v>10934.785451687801</v>
      </c>
      <c r="AB152">
        <f t="shared" si="25"/>
        <v>600.11212285705415</v>
      </c>
    </row>
    <row r="153" spans="1:28" x14ac:dyDescent="0.35">
      <c r="A153" t="s">
        <v>35</v>
      </c>
      <c r="B153" t="s">
        <v>17</v>
      </c>
      <c r="C153">
        <v>2020</v>
      </c>
      <c r="D153">
        <v>1</v>
      </c>
      <c r="E153">
        <v>2</v>
      </c>
      <c r="F153" t="s">
        <v>32</v>
      </c>
      <c r="G153">
        <v>3</v>
      </c>
      <c r="H153">
        <v>72</v>
      </c>
      <c r="I153">
        <v>15.9</v>
      </c>
      <c r="J153">
        <v>0</v>
      </c>
      <c r="K153">
        <f t="shared" si="21"/>
        <v>50</v>
      </c>
      <c r="L153">
        <v>0</v>
      </c>
      <c r="M153">
        <v>0</v>
      </c>
      <c r="N153">
        <v>0</v>
      </c>
      <c r="O153" t="s">
        <v>642</v>
      </c>
      <c r="P153">
        <v>0</v>
      </c>
      <c r="R153">
        <v>0</v>
      </c>
      <c r="T153" t="str">
        <f t="shared" si="18"/>
        <v>alive</v>
      </c>
      <c r="U153" t="str">
        <f t="shared" si="19"/>
        <v>alive</v>
      </c>
      <c r="V153" t="str">
        <f t="shared" si="22"/>
        <v>dead</v>
      </c>
      <c r="W153">
        <f t="shared" si="20"/>
        <v>50</v>
      </c>
      <c r="X153">
        <v>50</v>
      </c>
      <c r="Y153" t="str">
        <f t="shared" si="23"/>
        <v>T</v>
      </c>
      <c r="Z153">
        <f>IF(AND(A153=A152,AA153=0),AA152,AA153)</f>
        <v>17986.8606042807</v>
      </c>
      <c r="AA153">
        <f t="shared" si="24"/>
        <v>17986.8606042807</v>
      </c>
      <c r="AB153">
        <f t="shared" si="25"/>
        <v>720.17554110091794</v>
      </c>
    </row>
    <row r="154" spans="1:28" x14ac:dyDescent="0.35">
      <c r="A154" t="s">
        <v>36</v>
      </c>
      <c r="B154" t="s">
        <v>17</v>
      </c>
      <c r="C154">
        <v>2018</v>
      </c>
      <c r="D154">
        <v>1</v>
      </c>
      <c r="E154">
        <v>2</v>
      </c>
      <c r="F154" t="s">
        <v>32</v>
      </c>
      <c r="G154">
        <v>4</v>
      </c>
      <c r="H154">
        <v>51</v>
      </c>
      <c r="I154">
        <v>8.9</v>
      </c>
      <c r="J154">
        <v>0</v>
      </c>
      <c r="K154">
        <f t="shared" si="21"/>
        <v>0</v>
      </c>
      <c r="L154">
        <v>0</v>
      </c>
      <c r="M154">
        <v>0</v>
      </c>
      <c r="N154">
        <v>0</v>
      </c>
      <c r="O154" t="s">
        <v>642</v>
      </c>
      <c r="P154">
        <v>0</v>
      </c>
      <c r="R154">
        <v>0</v>
      </c>
      <c r="T154" t="str">
        <f t="shared" si="18"/>
        <v>alive</v>
      </c>
      <c r="U154" t="str">
        <f t="shared" si="19"/>
        <v>alive</v>
      </c>
      <c r="V154" t="str">
        <f t="shared" si="22"/>
        <v>alive</v>
      </c>
      <c r="W154">
        <f t="shared" si="20"/>
        <v>0</v>
      </c>
      <c r="X154">
        <v>0</v>
      </c>
      <c r="Y154" t="str">
        <f t="shared" si="23"/>
        <v>T</v>
      </c>
      <c r="Z154">
        <f>IF(AND(A154=A153,AA154=0),AA153,AA154)</f>
        <v>7130.9300944008473</v>
      </c>
      <c r="AA154">
        <f t="shared" si="24"/>
        <v>7130.9300944008473</v>
      </c>
      <c r="AB154">
        <f t="shared" si="25"/>
        <v>510.07765095130367</v>
      </c>
    </row>
    <row r="155" spans="1:28" x14ac:dyDescent="0.35">
      <c r="A155" t="s">
        <v>36</v>
      </c>
      <c r="B155" t="s">
        <v>17</v>
      </c>
      <c r="C155">
        <v>2019</v>
      </c>
      <c r="D155">
        <v>1</v>
      </c>
      <c r="E155">
        <v>2</v>
      </c>
      <c r="F155" t="s">
        <v>32</v>
      </c>
      <c r="G155">
        <v>4</v>
      </c>
      <c r="H155">
        <v>33</v>
      </c>
      <c r="I155">
        <v>5.3</v>
      </c>
      <c r="J155">
        <v>0</v>
      </c>
      <c r="K155">
        <f t="shared" si="21"/>
        <v>0</v>
      </c>
      <c r="L155">
        <v>0</v>
      </c>
      <c r="M155">
        <v>0</v>
      </c>
      <c r="N155">
        <v>0</v>
      </c>
      <c r="O155" t="s">
        <v>642</v>
      </c>
      <c r="P155">
        <v>0</v>
      </c>
      <c r="R155">
        <v>0</v>
      </c>
      <c r="T155" t="str">
        <f t="shared" si="18"/>
        <v>alive</v>
      </c>
      <c r="U155" t="str">
        <f t="shared" si="19"/>
        <v>alive</v>
      </c>
      <c r="V155" t="str">
        <f t="shared" si="22"/>
        <v>alive</v>
      </c>
      <c r="W155">
        <f t="shared" si="20"/>
        <v>0</v>
      </c>
      <c r="X155">
        <v>0</v>
      </c>
      <c r="Y155" t="str">
        <f t="shared" si="23"/>
        <v>T</v>
      </c>
      <c r="Z155">
        <f>IF(AND(A155=A154,AA155=0),AA154,AA155)</f>
        <v>2747.6770791496397</v>
      </c>
      <c r="AA155">
        <f t="shared" si="24"/>
        <v>2747.6770791496397</v>
      </c>
      <c r="AB155">
        <f t="shared" si="25"/>
        <v>330.04255786186121</v>
      </c>
    </row>
    <row r="156" spans="1:28" x14ac:dyDescent="0.35">
      <c r="A156" t="s">
        <v>36</v>
      </c>
      <c r="B156" t="s">
        <v>17</v>
      </c>
      <c r="C156">
        <v>2020</v>
      </c>
      <c r="D156">
        <v>1</v>
      </c>
      <c r="E156">
        <v>2</v>
      </c>
      <c r="F156" t="s">
        <v>32</v>
      </c>
      <c r="G156">
        <v>4</v>
      </c>
      <c r="H156">
        <v>50</v>
      </c>
      <c r="I156">
        <v>8.6999999999999993</v>
      </c>
      <c r="J156">
        <v>0</v>
      </c>
      <c r="K156">
        <f t="shared" si="21"/>
        <v>0</v>
      </c>
      <c r="L156">
        <v>0</v>
      </c>
      <c r="M156">
        <v>0</v>
      </c>
      <c r="N156">
        <v>0</v>
      </c>
      <c r="O156" t="s">
        <v>642</v>
      </c>
      <c r="P156">
        <v>0</v>
      </c>
      <c r="R156">
        <v>0</v>
      </c>
      <c r="T156" t="str">
        <f t="shared" si="18"/>
        <v>alive</v>
      </c>
      <c r="U156" t="str">
        <f t="shared" si="19"/>
        <v>alive</v>
      </c>
      <c r="V156" t="str">
        <f t="shared" si="22"/>
        <v>alive</v>
      </c>
      <c r="W156">
        <f t="shared" si="20"/>
        <v>0</v>
      </c>
      <c r="X156">
        <v>0</v>
      </c>
      <c r="Y156" t="str">
        <f t="shared" si="23"/>
        <v>T</v>
      </c>
      <c r="Z156">
        <f>IF(AND(A156=A155,AA156=0),AA155,AA156)</f>
        <v>6833.9983173714563</v>
      </c>
      <c r="AA156">
        <f t="shared" si="24"/>
        <v>6833.9983173714563</v>
      </c>
      <c r="AB156">
        <f t="shared" si="25"/>
        <v>500.07568427189096</v>
      </c>
    </row>
    <row r="157" spans="1:28" x14ac:dyDescent="0.35">
      <c r="A157" t="s">
        <v>37</v>
      </c>
      <c r="B157" t="s">
        <v>17</v>
      </c>
      <c r="C157">
        <v>2018</v>
      </c>
      <c r="D157">
        <v>1</v>
      </c>
      <c r="E157">
        <v>2</v>
      </c>
      <c r="F157" t="s">
        <v>32</v>
      </c>
      <c r="G157">
        <v>5</v>
      </c>
      <c r="H157">
        <v>29</v>
      </c>
      <c r="I157">
        <v>6.5</v>
      </c>
      <c r="J157">
        <v>0</v>
      </c>
      <c r="K157">
        <f t="shared" si="21"/>
        <v>0</v>
      </c>
      <c r="L157">
        <v>0</v>
      </c>
      <c r="M157">
        <v>0</v>
      </c>
      <c r="N157">
        <v>0</v>
      </c>
      <c r="O157" t="s">
        <v>642</v>
      </c>
      <c r="P157">
        <v>0</v>
      </c>
      <c r="R157">
        <v>0</v>
      </c>
      <c r="T157" t="str">
        <f t="shared" si="18"/>
        <v>alive</v>
      </c>
      <c r="U157" t="str">
        <f t="shared" si="19"/>
        <v>alive</v>
      </c>
      <c r="V157" t="str">
        <f t="shared" si="22"/>
        <v>alive</v>
      </c>
      <c r="W157">
        <f t="shared" si="20"/>
        <v>0</v>
      </c>
      <c r="X157">
        <v>0</v>
      </c>
      <c r="Y157" t="str">
        <f t="shared" si="23"/>
        <v>T</v>
      </c>
      <c r="Z157">
        <f>IF(AND(A157=A156,AA157=0),AA156,AA157)</f>
        <v>2961.6947411392248</v>
      </c>
      <c r="AA157">
        <f t="shared" si="24"/>
        <v>2961.6947411392248</v>
      </c>
      <c r="AB157">
        <f t="shared" si="25"/>
        <v>290.07283568097171</v>
      </c>
    </row>
    <row r="158" spans="1:28" x14ac:dyDescent="0.35">
      <c r="A158" t="s">
        <v>37</v>
      </c>
      <c r="B158" t="s">
        <v>17</v>
      </c>
      <c r="C158">
        <v>2019</v>
      </c>
      <c r="D158">
        <v>1</v>
      </c>
      <c r="E158">
        <v>2</v>
      </c>
      <c r="F158" t="s">
        <v>32</v>
      </c>
      <c r="G158">
        <v>5</v>
      </c>
      <c r="H158">
        <v>20</v>
      </c>
      <c r="I158">
        <v>4.5</v>
      </c>
      <c r="J158">
        <v>100</v>
      </c>
      <c r="K158">
        <f t="shared" si="21"/>
        <v>100</v>
      </c>
      <c r="L158">
        <v>30</v>
      </c>
      <c r="M158">
        <v>0</v>
      </c>
      <c r="N158">
        <v>0</v>
      </c>
      <c r="O158" t="s">
        <v>642</v>
      </c>
      <c r="P158">
        <v>0</v>
      </c>
      <c r="R158">
        <v>0</v>
      </c>
      <c r="T158" t="str">
        <f t="shared" si="18"/>
        <v>alive</v>
      </c>
      <c r="U158" t="str">
        <f t="shared" si="19"/>
        <v>alive</v>
      </c>
      <c r="V158" t="str">
        <f t="shared" si="22"/>
        <v>alive</v>
      </c>
      <c r="W158">
        <f t="shared" si="20"/>
        <v>100</v>
      </c>
      <c r="X158">
        <v>100</v>
      </c>
      <c r="Y158" t="str">
        <f t="shared" si="23"/>
        <v>T</v>
      </c>
      <c r="Z158">
        <f>IF(AND(A158=A157,AA158=0),AA157,AA158)</f>
        <v>1414.0744958750495</v>
      </c>
      <c r="AA158">
        <f t="shared" si="24"/>
        <v>1414.0744958750495</v>
      </c>
      <c r="AB158">
        <f t="shared" si="25"/>
        <v>200.05061859439476</v>
      </c>
    </row>
    <row r="159" spans="1:28" x14ac:dyDescent="0.35">
      <c r="A159" t="s">
        <v>37</v>
      </c>
      <c r="B159" t="s">
        <v>17</v>
      </c>
      <c r="C159">
        <v>2020</v>
      </c>
      <c r="D159">
        <v>1</v>
      </c>
      <c r="E159">
        <v>2</v>
      </c>
      <c r="F159" t="s">
        <v>32</v>
      </c>
      <c r="G159">
        <v>5</v>
      </c>
      <c r="H159">
        <v>33</v>
      </c>
      <c r="I159">
        <v>6.6</v>
      </c>
      <c r="J159">
        <v>0</v>
      </c>
      <c r="K159">
        <f t="shared" si="21"/>
        <v>100</v>
      </c>
      <c r="L159">
        <v>0</v>
      </c>
      <c r="M159">
        <v>0</v>
      </c>
      <c r="N159">
        <v>0</v>
      </c>
      <c r="O159" t="s">
        <v>642</v>
      </c>
      <c r="P159">
        <v>0</v>
      </c>
      <c r="R159">
        <v>0</v>
      </c>
      <c r="T159" t="str">
        <f t="shared" si="18"/>
        <v>alive</v>
      </c>
      <c r="U159" t="str">
        <f t="shared" si="19"/>
        <v>alive</v>
      </c>
      <c r="V159" t="str">
        <f t="shared" si="22"/>
        <v>alive</v>
      </c>
      <c r="W159">
        <f t="shared" si="20"/>
        <v>100</v>
      </c>
      <c r="X159">
        <v>100</v>
      </c>
      <c r="Y159" t="str">
        <f t="shared" si="23"/>
        <v>T</v>
      </c>
      <c r="Z159">
        <f>IF(AND(A159=A158,AA159=0),AA158,AA159)</f>
        <v>3421.8785702290297</v>
      </c>
      <c r="AA159">
        <f t="shared" si="24"/>
        <v>3421.8785702290297</v>
      </c>
      <c r="AB159">
        <f t="shared" si="25"/>
        <v>330.06599340131964</v>
      </c>
    </row>
    <row r="160" spans="1:28" x14ac:dyDescent="0.35">
      <c r="A160" t="s">
        <v>39</v>
      </c>
      <c r="B160" t="s">
        <v>17</v>
      </c>
      <c r="C160">
        <v>2018</v>
      </c>
      <c r="D160">
        <v>1</v>
      </c>
      <c r="E160">
        <v>2</v>
      </c>
      <c r="F160" t="s">
        <v>32</v>
      </c>
      <c r="G160">
        <v>6</v>
      </c>
      <c r="H160">
        <v>27.5</v>
      </c>
      <c r="I160">
        <v>4.5999999999999996</v>
      </c>
      <c r="J160">
        <v>10</v>
      </c>
      <c r="K160">
        <f t="shared" si="21"/>
        <v>10</v>
      </c>
      <c r="L160">
        <v>0</v>
      </c>
      <c r="M160">
        <v>0</v>
      </c>
      <c r="N160">
        <v>0</v>
      </c>
      <c r="O160" t="s">
        <v>38</v>
      </c>
      <c r="P160">
        <v>0</v>
      </c>
      <c r="R160">
        <v>0</v>
      </c>
      <c r="T160" t="str">
        <f t="shared" si="18"/>
        <v>alive</v>
      </c>
      <c r="U160" t="str">
        <f t="shared" si="19"/>
        <v>alive</v>
      </c>
      <c r="V160" t="str">
        <f t="shared" si="22"/>
        <v>alive</v>
      </c>
      <c r="W160">
        <f t="shared" si="20"/>
        <v>10</v>
      </c>
      <c r="X160">
        <v>10</v>
      </c>
      <c r="Y160" t="str">
        <f t="shared" si="23"/>
        <v>T</v>
      </c>
      <c r="Z160">
        <f>IF(AND(A160=A159,AA160=0),AA159,AA160)</f>
        <v>1987.3353249186171</v>
      </c>
      <c r="AA160">
        <f t="shared" si="24"/>
        <v>1987.3353249186171</v>
      </c>
      <c r="AB160">
        <f t="shared" si="25"/>
        <v>275.03847003646598</v>
      </c>
    </row>
    <row r="161" spans="1:28" x14ac:dyDescent="0.35">
      <c r="A161" t="s">
        <v>39</v>
      </c>
      <c r="B161" t="s">
        <v>17</v>
      </c>
      <c r="C161">
        <v>2019</v>
      </c>
      <c r="D161">
        <v>1</v>
      </c>
      <c r="E161">
        <v>2</v>
      </c>
      <c r="F161" t="s">
        <v>32</v>
      </c>
      <c r="G161">
        <v>6</v>
      </c>
      <c r="H161">
        <v>20</v>
      </c>
      <c r="I161">
        <v>4.2</v>
      </c>
      <c r="J161">
        <v>0</v>
      </c>
      <c r="K161">
        <f t="shared" si="21"/>
        <v>10</v>
      </c>
      <c r="L161">
        <v>0</v>
      </c>
      <c r="M161">
        <v>0</v>
      </c>
      <c r="N161">
        <v>0</v>
      </c>
      <c r="O161" t="s">
        <v>642</v>
      </c>
      <c r="P161">
        <v>0</v>
      </c>
      <c r="R161">
        <v>0</v>
      </c>
      <c r="T161" t="str">
        <f t="shared" si="18"/>
        <v>alive</v>
      </c>
      <c r="U161" t="str">
        <f t="shared" si="19"/>
        <v>alive</v>
      </c>
      <c r="V161" t="str">
        <f t="shared" si="22"/>
        <v>alive</v>
      </c>
      <c r="W161">
        <f t="shared" si="20"/>
        <v>10</v>
      </c>
      <c r="X161">
        <v>10</v>
      </c>
      <c r="Y161" t="str">
        <f t="shared" si="23"/>
        <v>T</v>
      </c>
      <c r="Z161">
        <f>IF(AND(A161=A160,AA161=0),AA160,AA161)</f>
        <v>1319.7598253339788</v>
      </c>
      <c r="AA161">
        <f t="shared" si="24"/>
        <v>1319.7598253339788</v>
      </c>
      <c r="AB161">
        <f t="shared" si="25"/>
        <v>200.04409513904679</v>
      </c>
    </row>
    <row r="162" spans="1:28" x14ac:dyDescent="0.35">
      <c r="A162" t="s">
        <v>39</v>
      </c>
      <c r="B162" t="s">
        <v>17</v>
      </c>
      <c r="C162">
        <v>2020</v>
      </c>
      <c r="D162">
        <v>1</v>
      </c>
      <c r="E162">
        <v>2</v>
      </c>
      <c r="F162" t="s">
        <v>32</v>
      </c>
      <c r="G162">
        <v>6</v>
      </c>
      <c r="H162">
        <v>35</v>
      </c>
      <c r="I162">
        <v>7</v>
      </c>
      <c r="J162">
        <v>0</v>
      </c>
      <c r="K162">
        <f t="shared" si="21"/>
        <v>0</v>
      </c>
      <c r="L162">
        <v>0</v>
      </c>
      <c r="M162">
        <v>0</v>
      </c>
      <c r="N162">
        <v>0</v>
      </c>
      <c r="O162" t="s">
        <v>642</v>
      </c>
      <c r="P162">
        <v>0</v>
      </c>
      <c r="R162">
        <v>0</v>
      </c>
      <c r="T162" t="str">
        <f t="shared" si="18"/>
        <v>alive</v>
      </c>
      <c r="U162" t="str">
        <f t="shared" si="19"/>
        <v>alive</v>
      </c>
      <c r="V162" t="str">
        <f t="shared" si="22"/>
        <v>alive</v>
      </c>
      <c r="W162">
        <f t="shared" si="20"/>
        <v>0</v>
      </c>
      <c r="X162">
        <v>0</v>
      </c>
      <c r="Y162" t="str">
        <f t="shared" si="23"/>
        <v>T</v>
      </c>
      <c r="Z162">
        <f>IF(AND(A162=A161,AA162=0),AA161,AA162)</f>
        <v>3849.220613893996</v>
      </c>
      <c r="AA162">
        <f t="shared" si="24"/>
        <v>3849.220613893996</v>
      </c>
      <c r="AB162">
        <f t="shared" si="25"/>
        <v>350.06999300139967</v>
      </c>
    </row>
    <row r="163" spans="1:28" x14ac:dyDescent="0.35">
      <c r="A163" t="s">
        <v>40</v>
      </c>
      <c r="B163" t="s">
        <v>17</v>
      </c>
      <c r="C163">
        <v>2018</v>
      </c>
      <c r="D163">
        <v>1</v>
      </c>
      <c r="E163">
        <v>2</v>
      </c>
      <c r="F163" t="s">
        <v>32</v>
      </c>
      <c r="G163">
        <v>7</v>
      </c>
      <c r="H163">
        <v>11.5</v>
      </c>
      <c r="I163">
        <v>3.1</v>
      </c>
      <c r="J163">
        <v>0</v>
      </c>
      <c r="K163">
        <f t="shared" si="21"/>
        <v>0</v>
      </c>
      <c r="L163">
        <v>0</v>
      </c>
      <c r="M163">
        <v>0</v>
      </c>
      <c r="N163">
        <v>0</v>
      </c>
      <c r="O163" t="s">
        <v>642</v>
      </c>
      <c r="P163">
        <v>0</v>
      </c>
      <c r="R163">
        <v>0</v>
      </c>
      <c r="T163" t="str">
        <f t="shared" si="18"/>
        <v>alive</v>
      </c>
      <c r="U163" t="str">
        <f t="shared" si="19"/>
        <v>alive</v>
      </c>
      <c r="V163" t="str">
        <f t="shared" si="22"/>
        <v>alive</v>
      </c>
      <c r="W163">
        <f t="shared" si="20"/>
        <v>0</v>
      </c>
      <c r="X163">
        <v>0</v>
      </c>
      <c r="Y163" t="str">
        <f t="shared" si="23"/>
        <v>T</v>
      </c>
      <c r="Z163">
        <f>IF(AND(A163=A162,AA163=0),AA162,AA163)</f>
        <v>560.19231265632311</v>
      </c>
      <c r="AA163">
        <f t="shared" si="24"/>
        <v>560.19231265632311</v>
      </c>
      <c r="AB163">
        <f t="shared" si="25"/>
        <v>115.04177502107659</v>
      </c>
    </row>
    <row r="164" spans="1:28" x14ac:dyDescent="0.35">
      <c r="A164" t="s">
        <v>40</v>
      </c>
      <c r="B164" t="s">
        <v>17</v>
      </c>
      <c r="C164">
        <v>2019</v>
      </c>
      <c r="D164">
        <v>1</v>
      </c>
      <c r="E164">
        <v>2</v>
      </c>
      <c r="F164" t="s">
        <v>32</v>
      </c>
      <c r="G164">
        <v>7</v>
      </c>
      <c r="H164">
        <v>28</v>
      </c>
      <c r="I164">
        <v>7.1</v>
      </c>
      <c r="J164">
        <v>0</v>
      </c>
      <c r="K164">
        <f t="shared" si="21"/>
        <v>0</v>
      </c>
      <c r="L164">
        <v>0</v>
      </c>
      <c r="M164">
        <v>0</v>
      </c>
      <c r="N164">
        <v>0</v>
      </c>
      <c r="O164" t="s">
        <v>642</v>
      </c>
      <c r="P164">
        <v>0</v>
      </c>
      <c r="R164">
        <v>0</v>
      </c>
      <c r="T164" t="str">
        <f t="shared" si="18"/>
        <v>alive</v>
      </c>
      <c r="U164" t="str">
        <f t="shared" si="19"/>
        <v>alive</v>
      </c>
      <c r="V164" t="str">
        <f t="shared" si="22"/>
        <v>alive</v>
      </c>
      <c r="W164">
        <f t="shared" si="20"/>
        <v>0</v>
      </c>
      <c r="X164">
        <v>0</v>
      </c>
      <c r="Y164" t="str">
        <f t="shared" si="23"/>
        <v>T</v>
      </c>
      <c r="Z164">
        <f>IF(AND(A164=A163,AA164=0),AA163,AA164)</f>
        <v>3123.7468743482787</v>
      </c>
      <c r="AA164">
        <f t="shared" si="24"/>
        <v>3123.7468743482787</v>
      </c>
      <c r="AB164">
        <f t="shared" si="25"/>
        <v>280.09000339176691</v>
      </c>
    </row>
    <row r="165" spans="1:28" x14ac:dyDescent="0.35">
      <c r="A165" t="s">
        <v>40</v>
      </c>
      <c r="B165" t="s">
        <v>17</v>
      </c>
      <c r="C165">
        <v>2020</v>
      </c>
      <c r="D165">
        <v>1</v>
      </c>
      <c r="E165">
        <v>2</v>
      </c>
      <c r="F165" t="s">
        <v>32</v>
      </c>
      <c r="G165">
        <v>7</v>
      </c>
      <c r="H165">
        <v>0</v>
      </c>
      <c r="J165">
        <v>0</v>
      </c>
      <c r="K165">
        <f t="shared" si="21"/>
        <v>0</v>
      </c>
      <c r="L165">
        <v>0</v>
      </c>
      <c r="M165">
        <v>2020</v>
      </c>
      <c r="N165">
        <v>1</v>
      </c>
      <c r="O165" t="s">
        <v>644</v>
      </c>
      <c r="P165">
        <v>0</v>
      </c>
      <c r="R165">
        <v>0</v>
      </c>
      <c r="T165" t="str">
        <f t="shared" si="18"/>
        <v>dead</v>
      </c>
      <c r="U165" t="str">
        <f t="shared" si="19"/>
        <v>dead</v>
      </c>
      <c r="V165" t="str">
        <f t="shared" si="22"/>
        <v>dead</v>
      </c>
      <c r="W165">
        <f t="shared" si="20"/>
        <v>0</v>
      </c>
      <c r="X165">
        <v>0</v>
      </c>
      <c r="Y165" t="str">
        <f t="shared" si="23"/>
        <v>T</v>
      </c>
      <c r="Z165">
        <f>IF(AND(A165=A164,AA165=0),AA164,AA165)</f>
        <v>3123.7468743482787</v>
      </c>
      <c r="AA165">
        <f t="shared" si="24"/>
        <v>0</v>
      </c>
      <c r="AB165">
        <f t="shared" si="25"/>
        <v>0</v>
      </c>
    </row>
    <row r="166" spans="1:28" x14ac:dyDescent="0.35">
      <c r="A166" t="s">
        <v>41</v>
      </c>
      <c r="B166" t="s">
        <v>17</v>
      </c>
      <c r="C166">
        <v>2018</v>
      </c>
      <c r="D166">
        <v>1</v>
      </c>
      <c r="E166">
        <v>2</v>
      </c>
      <c r="F166" t="s">
        <v>32</v>
      </c>
      <c r="G166">
        <v>8</v>
      </c>
      <c r="H166">
        <v>18.5</v>
      </c>
      <c r="I166">
        <v>3.2</v>
      </c>
      <c r="J166">
        <v>0</v>
      </c>
      <c r="K166">
        <f t="shared" si="21"/>
        <v>0</v>
      </c>
      <c r="L166">
        <v>0</v>
      </c>
      <c r="M166">
        <v>0</v>
      </c>
      <c r="N166">
        <v>0</v>
      </c>
      <c r="O166" t="s">
        <v>642</v>
      </c>
      <c r="P166">
        <v>0</v>
      </c>
      <c r="R166">
        <v>0</v>
      </c>
      <c r="T166" t="str">
        <f t="shared" si="18"/>
        <v>alive</v>
      </c>
      <c r="U166" t="str">
        <f t="shared" si="19"/>
        <v>alive</v>
      </c>
      <c r="V166" t="str">
        <f t="shared" si="22"/>
        <v>alive</v>
      </c>
      <c r="W166">
        <f t="shared" si="20"/>
        <v>0</v>
      </c>
      <c r="X166">
        <v>0</v>
      </c>
      <c r="Y166" t="str">
        <f t="shared" si="23"/>
        <v>T</v>
      </c>
      <c r="Z166">
        <f>IF(AND(A166=A165,AA166=0),AA165,AA166)</f>
        <v>930.05052817761305</v>
      </c>
      <c r="AA166">
        <f t="shared" si="24"/>
        <v>930.05052817761305</v>
      </c>
      <c r="AB166">
        <f t="shared" si="25"/>
        <v>185.02767360586901</v>
      </c>
    </row>
    <row r="167" spans="1:28" x14ac:dyDescent="0.35">
      <c r="A167" t="s">
        <v>41</v>
      </c>
      <c r="B167" t="s">
        <v>17</v>
      </c>
      <c r="C167">
        <v>2019</v>
      </c>
      <c r="D167">
        <v>1</v>
      </c>
      <c r="E167">
        <v>2</v>
      </c>
      <c r="F167" t="s">
        <v>32</v>
      </c>
      <c r="G167">
        <v>8</v>
      </c>
      <c r="H167">
        <v>41</v>
      </c>
      <c r="I167">
        <v>7.8</v>
      </c>
      <c r="J167">
        <v>0</v>
      </c>
      <c r="K167">
        <f t="shared" si="21"/>
        <v>0</v>
      </c>
      <c r="L167">
        <v>0</v>
      </c>
      <c r="M167">
        <v>0</v>
      </c>
      <c r="N167">
        <v>0</v>
      </c>
      <c r="O167" t="s">
        <v>642</v>
      </c>
      <c r="P167">
        <v>0</v>
      </c>
      <c r="R167">
        <v>0</v>
      </c>
      <c r="T167" t="str">
        <f t="shared" si="18"/>
        <v>alive</v>
      </c>
      <c r="U167" t="str">
        <f t="shared" si="19"/>
        <v>alive</v>
      </c>
      <c r="V167" t="str">
        <f t="shared" si="22"/>
        <v>alive</v>
      </c>
      <c r="W167">
        <f t="shared" si="20"/>
        <v>0</v>
      </c>
      <c r="X167">
        <v>0</v>
      </c>
      <c r="Y167" t="str">
        <f t="shared" si="23"/>
        <v>T</v>
      </c>
      <c r="Z167">
        <f>IF(AND(A167=A166,AA167=0),AA166,AA167)</f>
        <v>5024.3156251672508</v>
      </c>
      <c r="AA167">
        <f t="shared" si="24"/>
        <v>5024.3156251672508</v>
      </c>
      <c r="AB167">
        <f t="shared" si="25"/>
        <v>410.07418840985349</v>
      </c>
    </row>
    <row r="168" spans="1:28" x14ac:dyDescent="0.35">
      <c r="A168" t="s">
        <v>41</v>
      </c>
      <c r="B168" t="s">
        <v>17</v>
      </c>
      <c r="C168">
        <v>2020</v>
      </c>
      <c r="D168">
        <v>1</v>
      </c>
      <c r="E168">
        <v>2</v>
      </c>
      <c r="F168" t="s">
        <v>32</v>
      </c>
      <c r="G168">
        <v>8</v>
      </c>
      <c r="H168">
        <v>0</v>
      </c>
      <c r="J168">
        <v>0</v>
      </c>
      <c r="K168">
        <f t="shared" si="21"/>
        <v>0</v>
      </c>
      <c r="L168">
        <v>0</v>
      </c>
      <c r="M168">
        <v>2020</v>
      </c>
      <c r="N168">
        <v>1</v>
      </c>
      <c r="O168" t="s">
        <v>644</v>
      </c>
      <c r="P168">
        <v>0</v>
      </c>
      <c r="R168">
        <v>0</v>
      </c>
      <c r="T168" t="str">
        <f t="shared" si="18"/>
        <v>dead</v>
      </c>
      <c r="U168" t="str">
        <f t="shared" si="19"/>
        <v>dead</v>
      </c>
      <c r="V168" t="str">
        <f t="shared" si="22"/>
        <v>dead</v>
      </c>
      <c r="W168">
        <f t="shared" si="20"/>
        <v>0</v>
      </c>
      <c r="X168">
        <v>0</v>
      </c>
      <c r="Y168" t="str">
        <f t="shared" si="23"/>
        <v>T</v>
      </c>
      <c r="Z168">
        <f>IF(AND(A168=A167,AA168=0),AA167,AA168)</f>
        <v>5024.3156251672508</v>
      </c>
      <c r="AA168">
        <f t="shared" si="24"/>
        <v>0</v>
      </c>
      <c r="AB168">
        <f t="shared" si="25"/>
        <v>0</v>
      </c>
    </row>
    <row r="169" spans="1:28" x14ac:dyDescent="0.35">
      <c r="A169" t="s">
        <v>42</v>
      </c>
      <c r="B169" t="s">
        <v>17</v>
      </c>
      <c r="C169">
        <v>2018</v>
      </c>
      <c r="D169">
        <v>1</v>
      </c>
      <c r="E169">
        <v>2</v>
      </c>
      <c r="F169" t="s">
        <v>32</v>
      </c>
      <c r="G169">
        <v>9</v>
      </c>
      <c r="H169">
        <v>36</v>
      </c>
      <c r="I169">
        <v>5.5</v>
      </c>
      <c r="J169">
        <v>110</v>
      </c>
      <c r="K169">
        <f t="shared" si="21"/>
        <v>110</v>
      </c>
      <c r="L169">
        <v>20</v>
      </c>
      <c r="M169">
        <v>0</v>
      </c>
      <c r="N169">
        <v>0</v>
      </c>
      <c r="O169" t="s">
        <v>642</v>
      </c>
      <c r="P169">
        <v>0</v>
      </c>
      <c r="R169">
        <v>0</v>
      </c>
      <c r="T169" t="str">
        <f t="shared" si="18"/>
        <v>alive</v>
      </c>
      <c r="U169" t="str">
        <f t="shared" si="19"/>
        <v>alive</v>
      </c>
      <c r="V169" t="str">
        <f t="shared" si="22"/>
        <v>alive</v>
      </c>
      <c r="W169">
        <f t="shared" si="20"/>
        <v>110</v>
      </c>
      <c r="X169">
        <v>110</v>
      </c>
      <c r="Y169" t="str">
        <f t="shared" si="23"/>
        <v>T</v>
      </c>
      <c r="Z169">
        <f>IF(AND(A169=A168,AA169=0),AA168,AA169)</f>
        <v>3110.5396798187603</v>
      </c>
      <c r="AA169">
        <f t="shared" si="24"/>
        <v>3110.5396798187603</v>
      </c>
      <c r="AB169">
        <f t="shared" si="25"/>
        <v>360.04201143755432</v>
      </c>
    </row>
    <row r="170" spans="1:28" x14ac:dyDescent="0.35">
      <c r="A170" t="s">
        <v>42</v>
      </c>
      <c r="B170" t="s">
        <v>17</v>
      </c>
      <c r="C170">
        <v>2019</v>
      </c>
      <c r="D170">
        <v>1</v>
      </c>
      <c r="E170">
        <v>2</v>
      </c>
      <c r="F170" t="s">
        <v>32</v>
      </c>
      <c r="G170">
        <v>9</v>
      </c>
      <c r="H170">
        <v>0</v>
      </c>
      <c r="J170">
        <v>0</v>
      </c>
      <c r="K170">
        <f t="shared" si="21"/>
        <v>110</v>
      </c>
      <c r="L170">
        <v>0</v>
      </c>
      <c r="M170">
        <v>2019</v>
      </c>
      <c r="N170">
        <v>1</v>
      </c>
      <c r="O170" t="s">
        <v>23</v>
      </c>
      <c r="P170">
        <v>0</v>
      </c>
      <c r="R170">
        <v>0</v>
      </c>
      <c r="T170" t="str">
        <f t="shared" si="18"/>
        <v>dead</v>
      </c>
      <c r="U170" t="str">
        <f t="shared" si="19"/>
        <v>dead</v>
      </c>
      <c r="V170" t="str">
        <f t="shared" si="22"/>
        <v>dead</v>
      </c>
      <c r="W170">
        <f t="shared" si="20"/>
        <v>110</v>
      </c>
      <c r="X170">
        <v>110</v>
      </c>
      <c r="Y170" t="str">
        <f t="shared" si="23"/>
        <v>T</v>
      </c>
      <c r="Z170">
        <f>IF(AND(A170=A169,AA170=0),AA169,AA170)</f>
        <v>3110.5396798187603</v>
      </c>
      <c r="AA170">
        <f t="shared" si="24"/>
        <v>0</v>
      </c>
      <c r="AB170">
        <f t="shared" si="25"/>
        <v>0</v>
      </c>
    </row>
    <row r="171" spans="1:28" x14ac:dyDescent="0.35">
      <c r="A171" t="s">
        <v>42</v>
      </c>
      <c r="B171" t="s">
        <v>17</v>
      </c>
      <c r="C171">
        <v>2020</v>
      </c>
      <c r="D171">
        <v>1</v>
      </c>
      <c r="E171">
        <v>2</v>
      </c>
      <c r="F171" t="s">
        <v>32</v>
      </c>
      <c r="G171">
        <v>9</v>
      </c>
      <c r="H171">
        <v>63</v>
      </c>
      <c r="I171">
        <v>8.8000000000000007</v>
      </c>
      <c r="J171">
        <v>0</v>
      </c>
      <c r="K171">
        <f t="shared" si="21"/>
        <v>0</v>
      </c>
      <c r="L171">
        <v>0</v>
      </c>
      <c r="M171">
        <v>0</v>
      </c>
      <c r="N171">
        <v>0</v>
      </c>
      <c r="O171" t="s">
        <v>642</v>
      </c>
      <c r="P171">
        <v>0</v>
      </c>
      <c r="R171">
        <v>0</v>
      </c>
      <c r="T171" t="str">
        <f t="shared" si="18"/>
        <v>alive</v>
      </c>
      <c r="U171" t="str">
        <f t="shared" si="19"/>
        <v>dead</v>
      </c>
      <c r="V171" t="str">
        <f t="shared" si="22"/>
        <v>dead</v>
      </c>
      <c r="W171">
        <f t="shared" si="20"/>
        <v>0</v>
      </c>
      <c r="X171">
        <v>0</v>
      </c>
      <c r="Y171" t="str">
        <f t="shared" si="23"/>
        <v>FALSE</v>
      </c>
      <c r="Z171">
        <f>IF(AND(A171=A170,AA171=0),AA170,AA171)</f>
        <v>8709.3443607547833</v>
      </c>
      <c r="AA171">
        <f t="shared" si="24"/>
        <v>8709.3443607547833</v>
      </c>
      <c r="AB171">
        <f t="shared" si="25"/>
        <v>630.06145731983952</v>
      </c>
    </row>
    <row r="172" spans="1:28" x14ac:dyDescent="0.35">
      <c r="A172" t="s">
        <v>45</v>
      </c>
      <c r="B172" t="s">
        <v>17</v>
      </c>
      <c r="C172">
        <v>2018</v>
      </c>
      <c r="D172">
        <v>1</v>
      </c>
      <c r="E172">
        <v>3</v>
      </c>
      <c r="F172" t="s">
        <v>44</v>
      </c>
      <c r="G172">
        <v>1</v>
      </c>
      <c r="H172">
        <v>31</v>
      </c>
      <c r="I172">
        <v>5.6</v>
      </c>
      <c r="J172">
        <v>0</v>
      </c>
      <c r="K172">
        <f t="shared" si="21"/>
        <v>0</v>
      </c>
      <c r="L172">
        <v>0</v>
      </c>
      <c r="M172">
        <v>0</v>
      </c>
      <c r="N172">
        <v>0</v>
      </c>
      <c r="O172" t="s">
        <v>642</v>
      </c>
      <c r="P172">
        <v>0</v>
      </c>
      <c r="R172">
        <v>0</v>
      </c>
      <c r="T172" t="str">
        <f t="shared" si="18"/>
        <v>alive</v>
      </c>
      <c r="U172" t="str">
        <f t="shared" si="19"/>
        <v>alive</v>
      </c>
      <c r="V172" t="str">
        <f t="shared" si="22"/>
        <v>alive</v>
      </c>
      <c r="W172">
        <f t="shared" si="20"/>
        <v>0</v>
      </c>
      <c r="X172">
        <v>0</v>
      </c>
      <c r="Y172" t="str">
        <f t="shared" si="23"/>
        <v>T</v>
      </c>
      <c r="Z172">
        <f>IF(AND(A172=A171,AA172=0),AA171,AA172)</f>
        <v>2727.3473176167804</v>
      </c>
      <c r="AA172">
        <f t="shared" si="24"/>
        <v>2727.3473176167804</v>
      </c>
      <c r="AB172">
        <f t="shared" si="25"/>
        <v>310.05057651938012</v>
      </c>
    </row>
    <row r="173" spans="1:28" x14ac:dyDescent="0.35">
      <c r="A173" t="s">
        <v>45</v>
      </c>
      <c r="B173" t="s">
        <v>17</v>
      </c>
      <c r="C173">
        <v>2019</v>
      </c>
      <c r="D173">
        <v>1</v>
      </c>
      <c r="E173">
        <v>3</v>
      </c>
      <c r="F173" t="s">
        <v>44</v>
      </c>
      <c r="G173">
        <v>1</v>
      </c>
      <c r="H173">
        <v>43</v>
      </c>
      <c r="I173">
        <v>9.8000000000000007</v>
      </c>
      <c r="J173">
        <v>900</v>
      </c>
      <c r="K173">
        <f t="shared" si="21"/>
        <v>900</v>
      </c>
      <c r="L173">
        <v>100</v>
      </c>
      <c r="M173">
        <v>0</v>
      </c>
      <c r="N173">
        <v>0</v>
      </c>
      <c r="O173" t="s">
        <v>642</v>
      </c>
      <c r="P173">
        <v>0</v>
      </c>
      <c r="R173">
        <v>0</v>
      </c>
      <c r="T173" t="str">
        <f t="shared" si="18"/>
        <v>alive</v>
      </c>
      <c r="U173" t="str">
        <f t="shared" si="19"/>
        <v>alive</v>
      </c>
      <c r="V173" t="str">
        <f t="shared" si="22"/>
        <v>alive</v>
      </c>
      <c r="W173">
        <f t="shared" si="20"/>
        <v>900</v>
      </c>
      <c r="X173">
        <v>900</v>
      </c>
      <c r="Y173" t="str">
        <f t="shared" si="23"/>
        <v>T</v>
      </c>
      <c r="Z173">
        <f>IF(AND(A173=A172,AA173=0),AA172,AA173)</f>
        <v>6621.0545920525492</v>
      </c>
      <c r="AA173">
        <f t="shared" si="24"/>
        <v>6621.0545920525492</v>
      </c>
      <c r="AB173">
        <f t="shared" si="25"/>
        <v>430.1116599210024</v>
      </c>
    </row>
    <row r="174" spans="1:28" x14ac:dyDescent="0.35">
      <c r="A174" t="s">
        <v>45</v>
      </c>
      <c r="B174" t="s">
        <v>17</v>
      </c>
      <c r="C174">
        <v>2020</v>
      </c>
      <c r="D174">
        <v>1</v>
      </c>
      <c r="E174">
        <v>3</v>
      </c>
      <c r="F174" t="s">
        <v>44</v>
      </c>
      <c r="G174">
        <v>1</v>
      </c>
      <c r="H174">
        <v>0</v>
      </c>
      <c r="J174">
        <v>0</v>
      </c>
      <c r="K174">
        <f t="shared" si="21"/>
        <v>900</v>
      </c>
      <c r="L174">
        <v>0</v>
      </c>
      <c r="M174">
        <v>2020</v>
      </c>
      <c r="N174">
        <v>1</v>
      </c>
      <c r="O174" t="s">
        <v>644</v>
      </c>
      <c r="P174">
        <v>0</v>
      </c>
      <c r="Q174" t="s">
        <v>640</v>
      </c>
      <c r="R174">
        <v>0</v>
      </c>
      <c r="T174" t="str">
        <f t="shared" si="18"/>
        <v>dead</v>
      </c>
      <c r="U174" t="str">
        <f t="shared" si="19"/>
        <v>dead</v>
      </c>
      <c r="V174" t="str">
        <f t="shared" si="22"/>
        <v>dead</v>
      </c>
      <c r="W174">
        <f t="shared" si="20"/>
        <v>900</v>
      </c>
      <c r="X174">
        <v>900</v>
      </c>
      <c r="Y174" t="str">
        <f t="shared" si="23"/>
        <v>T</v>
      </c>
      <c r="Z174">
        <f>IF(AND(A174=A173,AA174=0),AA173,AA174)</f>
        <v>6621.0545920525492</v>
      </c>
      <c r="AA174">
        <f t="shared" si="24"/>
        <v>0</v>
      </c>
      <c r="AB174">
        <f t="shared" si="25"/>
        <v>0</v>
      </c>
    </row>
    <row r="175" spans="1:28" x14ac:dyDescent="0.35">
      <c r="A175" t="s">
        <v>54</v>
      </c>
      <c r="B175" t="s">
        <v>17</v>
      </c>
      <c r="C175">
        <v>2018</v>
      </c>
      <c r="D175">
        <v>1</v>
      </c>
      <c r="E175">
        <v>3</v>
      </c>
      <c r="F175" t="s">
        <v>44</v>
      </c>
      <c r="G175">
        <v>10</v>
      </c>
      <c r="H175">
        <v>24</v>
      </c>
      <c r="I175">
        <v>3.4</v>
      </c>
      <c r="J175">
        <v>0</v>
      </c>
      <c r="K175">
        <f t="shared" si="21"/>
        <v>0</v>
      </c>
      <c r="L175">
        <v>0</v>
      </c>
      <c r="M175">
        <v>0</v>
      </c>
      <c r="N175">
        <v>0</v>
      </c>
      <c r="O175" t="s">
        <v>642</v>
      </c>
      <c r="P175">
        <v>0</v>
      </c>
      <c r="R175">
        <v>0</v>
      </c>
      <c r="T175" t="str">
        <f t="shared" si="18"/>
        <v>alive</v>
      </c>
      <c r="U175" t="str">
        <f t="shared" si="19"/>
        <v>alive</v>
      </c>
      <c r="V175" t="str">
        <f t="shared" si="22"/>
        <v>alive</v>
      </c>
      <c r="W175">
        <f t="shared" si="20"/>
        <v>0</v>
      </c>
      <c r="X175">
        <v>0</v>
      </c>
      <c r="Y175" t="str">
        <f t="shared" si="23"/>
        <v>T</v>
      </c>
      <c r="Z175">
        <f>IF(AND(A175=A174,AA175=0),AA174,AA175)</f>
        <v>1281.8984182510765</v>
      </c>
      <c r="AA175">
        <f t="shared" si="24"/>
        <v>1281.8984182510765</v>
      </c>
      <c r="AB175">
        <f t="shared" si="25"/>
        <v>240.02408212510676</v>
      </c>
    </row>
    <row r="176" spans="1:28" x14ac:dyDescent="0.35">
      <c r="A176" t="s">
        <v>54</v>
      </c>
      <c r="B176" t="s">
        <v>17</v>
      </c>
      <c r="C176">
        <v>2019</v>
      </c>
      <c r="D176">
        <v>1</v>
      </c>
      <c r="E176">
        <v>3</v>
      </c>
      <c r="F176" t="s">
        <v>44</v>
      </c>
      <c r="G176">
        <v>10</v>
      </c>
      <c r="H176">
        <v>25</v>
      </c>
      <c r="I176">
        <v>4.8</v>
      </c>
      <c r="J176">
        <v>30</v>
      </c>
      <c r="K176">
        <f t="shared" si="21"/>
        <v>30</v>
      </c>
      <c r="L176">
        <v>10</v>
      </c>
      <c r="M176">
        <v>0</v>
      </c>
      <c r="N176">
        <v>0</v>
      </c>
      <c r="O176" t="s">
        <v>642</v>
      </c>
      <c r="P176">
        <v>0</v>
      </c>
      <c r="R176">
        <v>0</v>
      </c>
      <c r="T176" t="str">
        <f t="shared" si="18"/>
        <v>alive</v>
      </c>
      <c r="U176" t="str">
        <f t="shared" si="19"/>
        <v>alive</v>
      </c>
      <c r="V176" t="str">
        <f t="shared" si="22"/>
        <v>alive</v>
      </c>
      <c r="W176">
        <f t="shared" si="20"/>
        <v>30</v>
      </c>
      <c r="X176">
        <v>30</v>
      </c>
      <c r="Y176" t="str">
        <f t="shared" si="23"/>
        <v>T</v>
      </c>
      <c r="Z176">
        <f>IF(AND(A176=A175,AA176=0),AA175,AA176)</f>
        <v>1885.3029951549111</v>
      </c>
      <c r="AA176">
        <f t="shared" si="24"/>
        <v>1885.3029951549111</v>
      </c>
      <c r="AB176">
        <f t="shared" si="25"/>
        <v>250.04607575404978</v>
      </c>
    </row>
    <row r="177" spans="1:28" x14ac:dyDescent="0.35">
      <c r="A177" t="s">
        <v>54</v>
      </c>
      <c r="B177" t="s">
        <v>17</v>
      </c>
      <c r="C177">
        <v>2020</v>
      </c>
      <c r="D177">
        <v>1</v>
      </c>
      <c r="E177">
        <v>3</v>
      </c>
      <c r="F177" t="s">
        <v>44</v>
      </c>
      <c r="G177">
        <v>10</v>
      </c>
      <c r="H177">
        <v>0</v>
      </c>
      <c r="J177">
        <v>0</v>
      </c>
      <c r="K177">
        <f t="shared" si="21"/>
        <v>30</v>
      </c>
      <c r="L177">
        <v>0</v>
      </c>
      <c r="M177">
        <v>2020</v>
      </c>
      <c r="N177">
        <v>1</v>
      </c>
      <c r="O177" t="s">
        <v>644</v>
      </c>
      <c r="P177">
        <v>0</v>
      </c>
      <c r="R177">
        <v>0</v>
      </c>
      <c r="T177" t="str">
        <f t="shared" si="18"/>
        <v>dead</v>
      </c>
      <c r="U177" t="str">
        <f t="shared" si="19"/>
        <v>dead</v>
      </c>
      <c r="V177" t="str">
        <f t="shared" si="22"/>
        <v>dead</v>
      </c>
      <c r="W177">
        <f t="shared" si="20"/>
        <v>30</v>
      </c>
      <c r="X177">
        <v>30</v>
      </c>
      <c r="Y177" t="str">
        <f t="shared" si="23"/>
        <v>T</v>
      </c>
      <c r="Z177">
        <f>IF(AND(A177=A176,AA177=0),AA176,AA177)</f>
        <v>1885.3029951549111</v>
      </c>
      <c r="AA177">
        <f t="shared" si="24"/>
        <v>0</v>
      </c>
      <c r="AB177">
        <f t="shared" si="25"/>
        <v>0</v>
      </c>
    </row>
    <row r="178" spans="1:28" x14ac:dyDescent="0.35">
      <c r="A178" t="s">
        <v>46</v>
      </c>
      <c r="B178" t="s">
        <v>17</v>
      </c>
      <c r="C178">
        <v>2018</v>
      </c>
      <c r="D178">
        <v>1</v>
      </c>
      <c r="E178">
        <v>3</v>
      </c>
      <c r="F178" t="s">
        <v>44</v>
      </c>
      <c r="G178">
        <v>2</v>
      </c>
      <c r="H178">
        <v>30</v>
      </c>
      <c r="I178">
        <v>4.2</v>
      </c>
      <c r="J178">
        <v>0</v>
      </c>
      <c r="K178">
        <f t="shared" si="21"/>
        <v>0</v>
      </c>
      <c r="L178">
        <v>0</v>
      </c>
      <c r="M178">
        <v>0</v>
      </c>
      <c r="N178">
        <v>0</v>
      </c>
      <c r="O178" t="s">
        <v>642</v>
      </c>
      <c r="P178">
        <v>0</v>
      </c>
      <c r="R178">
        <v>0</v>
      </c>
      <c r="T178" t="str">
        <f t="shared" si="18"/>
        <v>alive</v>
      </c>
      <c r="U178" t="str">
        <f t="shared" si="19"/>
        <v>alive</v>
      </c>
      <c r="V178" t="str">
        <f t="shared" si="22"/>
        <v>alive</v>
      </c>
      <c r="W178">
        <f t="shared" si="20"/>
        <v>0</v>
      </c>
      <c r="X178">
        <v>0</v>
      </c>
      <c r="Y178" t="str">
        <f t="shared" si="23"/>
        <v>T</v>
      </c>
      <c r="Z178">
        <f>IF(AND(A178=A177,AA178=0),AA177,AA178)</f>
        <v>1979.3973241887993</v>
      </c>
      <c r="AA178">
        <f t="shared" si="24"/>
        <v>1979.3973241887993</v>
      </c>
      <c r="AB178">
        <f t="shared" si="25"/>
        <v>300.02939855954116</v>
      </c>
    </row>
    <row r="179" spans="1:28" x14ac:dyDescent="0.35">
      <c r="A179" t="s">
        <v>46</v>
      </c>
      <c r="B179" t="s">
        <v>17</v>
      </c>
      <c r="C179">
        <v>2019</v>
      </c>
      <c r="D179">
        <v>1</v>
      </c>
      <c r="E179">
        <v>3</v>
      </c>
      <c r="F179" t="s">
        <v>44</v>
      </c>
      <c r="G179">
        <v>2</v>
      </c>
      <c r="H179">
        <v>31</v>
      </c>
      <c r="I179">
        <v>7.7</v>
      </c>
      <c r="J179">
        <v>2000</v>
      </c>
      <c r="K179">
        <f t="shared" si="21"/>
        <v>2000</v>
      </c>
      <c r="L179">
        <v>100</v>
      </c>
      <c r="M179">
        <v>0</v>
      </c>
      <c r="N179">
        <v>0</v>
      </c>
      <c r="O179" t="s">
        <v>642</v>
      </c>
      <c r="P179">
        <v>0</v>
      </c>
      <c r="R179">
        <v>0</v>
      </c>
      <c r="T179" t="str">
        <f t="shared" si="18"/>
        <v>alive</v>
      </c>
      <c r="U179" t="str">
        <f t="shared" si="19"/>
        <v>alive</v>
      </c>
      <c r="V179" t="str">
        <f t="shared" si="22"/>
        <v>alive</v>
      </c>
      <c r="W179">
        <f t="shared" si="20"/>
        <v>2000</v>
      </c>
      <c r="X179">
        <v>2000</v>
      </c>
      <c r="Y179" t="str">
        <f t="shared" si="23"/>
        <v>T</v>
      </c>
      <c r="Z179">
        <f>IF(AND(A179=A178,AA179=0),AA178,AA179)</f>
        <v>3750.6472994540236</v>
      </c>
      <c r="AA179">
        <f t="shared" si="24"/>
        <v>3750.6472994540236</v>
      </c>
      <c r="AB179">
        <f t="shared" si="25"/>
        <v>310.0956142869486</v>
      </c>
    </row>
    <row r="180" spans="1:28" x14ac:dyDescent="0.35">
      <c r="A180" t="s">
        <v>46</v>
      </c>
      <c r="B180" t="s">
        <v>17</v>
      </c>
      <c r="C180">
        <v>2020</v>
      </c>
      <c r="D180">
        <v>1</v>
      </c>
      <c r="E180">
        <v>3</v>
      </c>
      <c r="F180" t="s">
        <v>44</v>
      </c>
      <c r="G180">
        <v>2</v>
      </c>
      <c r="H180">
        <v>0</v>
      </c>
      <c r="J180">
        <v>0</v>
      </c>
      <c r="K180">
        <f t="shared" si="21"/>
        <v>2000</v>
      </c>
      <c r="L180">
        <v>0</v>
      </c>
      <c r="M180">
        <v>2020</v>
      </c>
      <c r="N180">
        <v>1</v>
      </c>
      <c r="O180" t="s">
        <v>644</v>
      </c>
      <c r="P180">
        <v>0</v>
      </c>
      <c r="Q180" t="s">
        <v>640</v>
      </c>
      <c r="R180">
        <v>0</v>
      </c>
      <c r="T180" t="str">
        <f t="shared" si="18"/>
        <v>dead</v>
      </c>
      <c r="U180" t="str">
        <f t="shared" si="19"/>
        <v>dead</v>
      </c>
      <c r="V180" t="str">
        <f t="shared" si="22"/>
        <v>dead</v>
      </c>
      <c r="W180">
        <f t="shared" si="20"/>
        <v>2000</v>
      </c>
      <c r="X180">
        <v>2000</v>
      </c>
      <c r="Y180" t="str">
        <f t="shared" si="23"/>
        <v>T</v>
      </c>
      <c r="Z180">
        <f>IF(AND(A180=A179,AA180=0),AA179,AA180)</f>
        <v>3750.6472994540236</v>
      </c>
      <c r="AA180">
        <f t="shared" si="24"/>
        <v>0</v>
      </c>
      <c r="AB180">
        <f t="shared" si="25"/>
        <v>0</v>
      </c>
    </row>
    <row r="181" spans="1:28" x14ac:dyDescent="0.35">
      <c r="A181" t="s">
        <v>47</v>
      </c>
      <c r="B181" t="s">
        <v>17</v>
      </c>
      <c r="C181">
        <v>2018</v>
      </c>
      <c r="D181">
        <v>1</v>
      </c>
      <c r="E181">
        <v>3</v>
      </c>
      <c r="F181" t="s">
        <v>44</v>
      </c>
      <c r="G181">
        <v>3</v>
      </c>
      <c r="H181">
        <v>47</v>
      </c>
      <c r="I181">
        <v>7.9</v>
      </c>
      <c r="J181">
        <v>0</v>
      </c>
      <c r="K181">
        <f t="shared" si="21"/>
        <v>0</v>
      </c>
      <c r="L181">
        <v>0</v>
      </c>
      <c r="M181">
        <v>0</v>
      </c>
      <c r="N181">
        <v>0</v>
      </c>
      <c r="O181" t="s">
        <v>642</v>
      </c>
      <c r="P181">
        <v>0</v>
      </c>
      <c r="R181">
        <v>0</v>
      </c>
      <c r="T181" t="str">
        <f t="shared" si="18"/>
        <v>alive</v>
      </c>
      <c r="U181" t="str">
        <f t="shared" si="19"/>
        <v>alive</v>
      </c>
      <c r="V181" t="str">
        <f t="shared" si="22"/>
        <v>alive</v>
      </c>
      <c r="W181">
        <f t="shared" si="20"/>
        <v>0</v>
      </c>
      <c r="X181">
        <v>0</v>
      </c>
      <c r="Y181" t="str">
        <f t="shared" si="23"/>
        <v>T</v>
      </c>
      <c r="Z181">
        <f>IF(AND(A181=A180,AA181=0),AA180,AA181)</f>
        <v>5833.1906009174763</v>
      </c>
      <c r="AA181">
        <f t="shared" si="24"/>
        <v>5833.1906009174763</v>
      </c>
      <c r="AB181">
        <f t="shared" si="25"/>
        <v>470.06638892820234</v>
      </c>
    </row>
    <row r="182" spans="1:28" x14ac:dyDescent="0.35">
      <c r="A182" t="s">
        <v>47</v>
      </c>
      <c r="B182" t="s">
        <v>17</v>
      </c>
      <c r="C182">
        <v>2019</v>
      </c>
      <c r="D182">
        <v>1</v>
      </c>
      <c r="E182">
        <v>3</v>
      </c>
      <c r="F182" t="s">
        <v>44</v>
      </c>
      <c r="G182">
        <v>3</v>
      </c>
      <c r="H182">
        <v>51</v>
      </c>
      <c r="I182">
        <v>13.4</v>
      </c>
      <c r="J182">
        <v>850</v>
      </c>
      <c r="K182">
        <f t="shared" si="21"/>
        <v>850</v>
      </c>
      <c r="L182">
        <v>100</v>
      </c>
      <c r="M182">
        <v>0</v>
      </c>
      <c r="N182">
        <v>0</v>
      </c>
      <c r="O182" t="s">
        <v>642</v>
      </c>
      <c r="P182">
        <v>0</v>
      </c>
      <c r="R182">
        <v>0</v>
      </c>
      <c r="T182" t="str">
        <f t="shared" si="18"/>
        <v>alive</v>
      </c>
      <c r="U182" t="str">
        <f t="shared" si="19"/>
        <v>alive</v>
      </c>
      <c r="V182" t="str">
        <f t="shared" si="22"/>
        <v>alive</v>
      </c>
      <c r="W182">
        <f t="shared" si="20"/>
        <v>850</v>
      </c>
      <c r="X182">
        <v>850</v>
      </c>
      <c r="Y182" t="str">
        <f t="shared" si="23"/>
        <v>T</v>
      </c>
      <c r="Z182">
        <f>IF(AND(A182=A181,AA182=0),AA181,AA182)</f>
        <v>10738.526849528022</v>
      </c>
      <c r="AA182">
        <f t="shared" si="24"/>
        <v>10738.526849528022</v>
      </c>
      <c r="AB182">
        <f t="shared" si="25"/>
        <v>510.17600884400667</v>
      </c>
    </row>
    <row r="183" spans="1:28" x14ac:dyDescent="0.35">
      <c r="A183" t="s">
        <v>47</v>
      </c>
      <c r="B183" t="s">
        <v>17</v>
      </c>
      <c r="C183">
        <v>2020</v>
      </c>
      <c r="D183">
        <v>1</v>
      </c>
      <c r="E183">
        <v>3</v>
      </c>
      <c r="F183" t="s">
        <v>44</v>
      </c>
      <c r="G183">
        <v>3</v>
      </c>
      <c r="H183">
        <v>63</v>
      </c>
      <c r="I183">
        <v>14.7</v>
      </c>
      <c r="J183">
        <v>200</v>
      </c>
      <c r="K183">
        <f t="shared" si="21"/>
        <v>1050</v>
      </c>
      <c r="L183">
        <v>0</v>
      </c>
      <c r="M183">
        <v>0</v>
      </c>
      <c r="N183">
        <v>0</v>
      </c>
      <c r="O183" t="s">
        <v>642</v>
      </c>
      <c r="P183">
        <v>0</v>
      </c>
      <c r="Q183" t="s">
        <v>640</v>
      </c>
      <c r="R183">
        <v>0</v>
      </c>
      <c r="T183" t="str">
        <f t="shared" si="18"/>
        <v>alive</v>
      </c>
      <c r="U183" t="str">
        <f t="shared" si="19"/>
        <v>alive</v>
      </c>
      <c r="V183" t="str">
        <f t="shared" si="22"/>
        <v>alive</v>
      </c>
      <c r="W183">
        <f t="shared" si="20"/>
        <v>1050</v>
      </c>
      <c r="X183">
        <v>1050</v>
      </c>
      <c r="Y183" t="str">
        <f t="shared" si="23"/>
        <v>T</v>
      </c>
      <c r="Z183">
        <f>IF(AND(A183=A182,AA183=0),AA182,AA183)</f>
        <v>14551.104299666251</v>
      </c>
      <c r="AA183">
        <f t="shared" si="24"/>
        <v>14551.104299666251</v>
      </c>
      <c r="AB183">
        <f t="shared" si="25"/>
        <v>630.17147666329686</v>
      </c>
    </row>
    <row r="184" spans="1:28" x14ac:dyDescent="0.35">
      <c r="A184" t="s">
        <v>48</v>
      </c>
      <c r="B184" t="s">
        <v>17</v>
      </c>
      <c r="C184">
        <v>2018</v>
      </c>
      <c r="D184">
        <v>1</v>
      </c>
      <c r="E184">
        <v>3</v>
      </c>
      <c r="F184" t="s">
        <v>44</v>
      </c>
      <c r="G184">
        <v>4</v>
      </c>
      <c r="H184">
        <v>30</v>
      </c>
      <c r="I184">
        <v>5.2</v>
      </c>
      <c r="J184">
        <v>0</v>
      </c>
      <c r="K184">
        <f t="shared" si="21"/>
        <v>0</v>
      </c>
      <c r="L184">
        <v>0</v>
      </c>
      <c r="M184">
        <v>0</v>
      </c>
      <c r="N184">
        <v>0</v>
      </c>
      <c r="O184" t="s">
        <v>642</v>
      </c>
      <c r="P184">
        <v>0</v>
      </c>
      <c r="R184">
        <v>0</v>
      </c>
      <c r="T184" t="str">
        <f t="shared" si="18"/>
        <v>alive</v>
      </c>
      <c r="U184" t="str">
        <f t="shared" si="19"/>
        <v>alive</v>
      </c>
      <c r="V184" t="str">
        <f t="shared" si="22"/>
        <v>alive</v>
      </c>
      <c r="W184">
        <f t="shared" si="20"/>
        <v>0</v>
      </c>
      <c r="X184">
        <v>0</v>
      </c>
      <c r="Y184" t="str">
        <f t="shared" si="23"/>
        <v>T</v>
      </c>
      <c r="Z184">
        <f>IF(AND(A184=A183,AA184=0),AA183,AA184)</f>
        <v>2450.8103530381704</v>
      </c>
      <c r="AA184">
        <f t="shared" si="24"/>
        <v>2450.8103530381704</v>
      </c>
      <c r="AB184">
        <f t="shared" si="25"/>
        <v>300.04506328216763</v>
      </c>
    </row>
    <row r="185" spans="1:28" x14ac:dyDescent="0.35">
      <c r="A185" t="s">
        <v>48</v>
      </c>
      <c r="B185" t="s">
        <v>17</v>
      </c>
      <c r="C185">
        <v>2019</v>
      </c>
      <c r="D185">
        <v>1</v>
      </c>
      <c r="E185">
        <v>3</v>
      </c>
      <c r="F185" t="s">
        <v>44</v>
      </c>
      <c r="G185">
        <v>4</v>
      </c>
      <c r="H185">
        <v>31</v>
      </c>
      <c r="I185">
        <v>7.8</v>
      </c>
      <c r="J185">
        <v>350</v>
      </c>
      <c r="K185">
        <f t="shared" si="21"/>
        <v>350</v>
      </c>
      <c r="L185">
        <v>80</v>
      </c>
      <c r="M185">
        <v>0</v>
      </c>
      <c r="N185">
        <v>0</v>
      </c>
      <c r="O185" t="s">
        <v>642</v>
      </c>
      <c r="P185">
        <v>0</v>
      </c>
      <c r="R185">
        <v>0</v>
      </c>
      <c r="T185" t="str">
        <f t="shared" si="18"/>
        <v>alive</v>
      </c>
      <c r="U185" t="str">
        <f t="shared" si="19"/>
        <v>alive</v>
      </c>
      <c r="V185" t="str">
        <f t="shared" si="22"/>
        <v>alive</v>
      </c>
      <c r="W185">
        <f t="shared" si="20"/>
        <v>350</v>
      </c>
      <c r="X185">
        <v>350</v>
      </c>
      <c r="Y185" t="str">
        <f t="shared" si="23"/>
        <v>T</v>
      </c>
      <c r="Z185">
        <f>IF(AND(A185=A184,AA185=0),AA184,AA185)</f>
        <v>3799.3876256021567</v>
      </c>
      <c r="AA185">
        <f t="shared" si="24"/>
        <v>3799.3876256021567</v>
      </c>
      <c r="AB185">
        <f t="shared" si="25"/>
        <v>310.09811350603212</v>
      </c>
    </row>
    <row r="186" spans="1:28" x14ac:dyDescent="0.35">
      <c r="A186" t="s">
        <v>48</v>
      </c>
      <c r="B186" t="s">
        <v>17</v>
      </c>
      <c r="C186">
        <v>2020</v>
      </c>
      <c r="D186">
        <v>1</v>
      </c>
      <c r="E186">
        <v>3</v>
      </c>
      <c r="F186" t="s">
        <v>44</v>
      </c>
      <c r="G186">
        <v>4</v>
      </c>
      <c r="H186">
        <v>44</v>
      </c>
      <c r="I186">
        <v>9.8000000000000007</v>
      </c>
      <c r="J186">
        <v>250</v>
      </c>
      <c r="K186">
        <f t="shared" si="21"/>
        <v>600</v>
      </c>
      <c r="L186">
        <v>0</v>
      </c>
      <c r="M186">
        <v>0</v>
      </c>
      <c r="N186">
        <v>0</v>
      </c>
      <c r="O186" t="s">
        <v>642</v>
      </c>
      <c r="P186">
        <v>0</v>
      </c>
      <c r="Q186" t="s">
        <v>640</v>
      </c>
      <c r="R186">
        <v>0</v>
      </c>
      <c r="T186" t="str">
        <f t="shared" si="18"/>
        <v>alive</v>
      </c>
      <c r="U186" t="str">
        <f t="shared" si="19"/>
        <v>alive</v>
      </c>
      <c r="V186" t="str">
        <f t="shared" si="22"/>
        <v>alive</v>
      </c>
      <c r="W186">
        <f t="shared" si="20"/>
        <v>600</v>
      </c>
      <c r="X186">
        <v>600</v>
      </c>
      <c r="Y186" t="str">
        <f t="shared" si="23"/>
        <v>T</v>
      </c>
      <c r="Z186">
        <f>IF(AND(A186=A185,AA186=0),AA185,AA186)</f>
        <v>6774.9535766284416</v>
      </c>
      <c r="AA186">
        <f t="shared" si="24"/>
        <v>6774.9535766284416</v>
      </c>
      <c r="AB186">
        <f t="shared" si="25"/>
        <v>440.10912283205403</v>
      </c>
    </row>
    <row r="187" spans="1:28" x14ac:dyDescent="0.35">
      <c r="A187" t="s">
        <v>49</v>
      </c>
      <c r="B187" t="s">
        <v>17</v>
      </c>
      <c r="C187">
        <v>2018</v>
      </c>
      <c r="D187">
        <v>1</v>
      </c>
      <c r="E187">
        <v>3</v>
      </c>
      <c r="F187" t="s">
        <v>44</v>
      </c>
      <c r="G187">
        <v>5</v>
      </c>
      <c r="H187">
        <v>27</v>
      </c>
      <c r="I187">
        <v>5.0999999999999996</v>
      </c>
      <c r="J187">
        <v>0</v>
      </c>
      <c r="K187">
        <f t="shared" si="21"/>
        <v>0</v>
      </c>
      <c r="L187">
        <v>0</v>
      </c>
      <c r="M187">
        <v>0</v>
      </c>
      <c r="N187">
        <v>0</v>
      </c>
      <c r="O187" t="s">
        <v>642</v>
      </c>
      <c r="P187">
        <v>0</v>
      </c>
      <c r="R187">
        <v>0</v>
      </c>
      <c r="T187" t="str">
        <f t="shared" si="18"/>
        <v>alive</v>
      </c>
      <c r="U187" t="str">
        <f t="shared" si="19"/>
        <v>alive</v>
      </c>
      <c r="V187" t="str">
        <f t="shared" si="22"/>
        <v>alive</v>
      </c>
      <c r="W187">
        <f t="shared" si="20"/>
        <v>0</v>
      </c>
      <c r="X187">
        <v>0</v>
      </c>
      <c r="Y187" t="str">
        <f t="shared" si="23"/>
        <v>T</v>
      </c>
      <c r="Z187">
        <f>IF(AND(A187=A186,AA187=0),AA186,AA187)</f>
        <v>2163.3723737020832</v>
      </c>
      <c r="AA187">
        <f t="shared" si="24"/>
        <v>2163.3723737020832</v>
      </c>
      <c r="AB187">
        <f t="shared" si="25"/>
        <v>270.0481623710852</v>
      </c>
    </row>
    <row r="188" spans="1:28" x14ac:dyDescent="0.35">
      <c r="A188" t="s">
        <v>49</v>
      </c>
      <c r="B188" t="s">
        <v>17</v>
      </c>
      <c r="C188">
        <v>2019</v>
      </c>
      <c r="D188">
        <v>1</v>
      </c>
      <c r="E188">
        <v>3</v>
      </c>
      <c r="F188" t="s">
        <v>44</v>
      </c>
      <c r="G188">
        <v>5</v>
      </c>
      <c r="H188">
        <v>31</v>
      </c>
      <c r="I188">
        <v>7.2</v>
      </c>
      <c r="J188">
        <v>80</v>
      </c>
      <c r="K188">
        <f t="shared" si="21"/>
        <v>80</v>
      </c>
      <c r="L188">
        <v>40</v>
      </c>
      <c r="M188">
        <v>0</v>
      </c>
      <c r="N188">
        <v>0</v>
      </c>
      <c r="O188" t="s">
        <v>642</v>
      </c>
      <c r="P188">
        <v>0</v>
      </c>
      <c r="R188">
        <v>0</v>
      </c>
      <c r="T188" t="str">
        <f t="shared" si="18"/>
        <v>alive</v>
      </c>
      <c r="U188" t="str">
        <f t="shared" si="19"/>
        <v>alive</v>
      </c>
      <c r="V188" t="str">
        <f t="shared" si="22"/>
        <v>alive</v>
      </c>
      <c r="W188">
        <f t="shared" si="20"/>
        <v>80</v>
      </c>
      <c r="X188">
        <v>80</v>
      </c>
      <c r="Y188" t="str">
        <f t="shared" si="23"/>
        <v>T</v>
      </c>
      <c r="Z188">
        <f>IF(AND(A188=A187,AA188=0),AA187,AA188)</f>
        <v>3506.962913569153</v>
      </c>
      <c r="AA188">
        <f t="shared" si="24"/>
        <v>3506.962913569153</v>
      </c>
      <c r="AB188">
        <f t="shared" si="25"/>
        <v>310.08360163027004</v>
      </c>
    </row>
    <row r="189" spans="1:28" x14ac:dyDescent="0.35">
      <c r="A189" t="s">
        <v>49</v>
      </c>
      <c r="B189" t="s">
        <v>17</v>
      </c>
      <c r="C189">
        <v>2020</v>
      </c>
      <c r="D189">
        <v>1</v>
      </c>
      <c r="E189">
        <v>3</v>
      </c>
      <c r="F189" t="s">
        <v>44</v>
      </c>
      <c r="G189">
        <v>5</v>
      </c>
      <c r="H189">
        <v>32</v>
      </c>
      <c r="I189">
        <v>8.3000000000000007</v>
      </c>
      <c r="J189">
        <v>100</v>
      </c>
      <c r="K189">
        <f t="shared" si="21"/>
        <v>100</v>
      </c>
      <c r="L189">
        <v>0</v>
      </c>
      <c r="M189">
        <v>0</v>
      </c>
      <c r="N189">
        <v>0</v>
      </c>
      <c r="O189" t="s">
        <v>642</v>
      </c>
      <c r="P189">
        <v>0</v>
      </c>
      <c r="Q189" t="s">
        <v>641</v>
      </c>
      <c r="R189">
        <v>0</v>
      </c>
      <c r="T189" t="str">
        <f t="shared" si="18"/>
        <v>alive</v>
      </c>
      <c r="U189" t="str">
        <f t="shared" si="19"/>
        <v>alive</v>
      </c>
      <c r="V189" t="str">
        <f t="shared" si="22"/>
        <v>alive</v>
      </c>
      <c r="W189">
        <f t="shared" si="20"/>
        <v>180</v>
      </c>
      <c r="X189">
        <v>180</v>
      </c>
      <c r="Y189" t="str">
        <f t="shared" si="23"/>
        <v>T</v>
      </c>
      <c r="Z189">
        <f>IF(AND(A189=A188,AA189=0),AA188,AA189)</f>
        <v>4173.4381844512836</v>
      </c>
      <c r="AA189">
        <f t="shared" si="24"/>
        <v>4173.4381844512836</v>
      </c>
      <c r="AB189">
        <f t="shared" si="25"/>
        <v>320.10762252717444</v>
      </c>
    </row>
    <row r="190" spans="1:28" x14ac:dyDescent="0.35">
      <c r="A190" t="s">
        <v>50</v>
      </c>
      <c r="B190" t="s">
        <v>17</v>
      </c>
      <c r="C190">
        <v>2018</v>
      </c>
      <c r="D190">
        <v>1</v>
      </c>
      <c r="E190">
        <v>3</v>
      </c>
      <c r="F190" t="s">
        <v>44</v>
      </c>
      <c r="G190">
        <v>6</v>
      </c>
      <c r="H190">
        <v>23</v>
      </c>
      <c r="I190">
        <v>3.2</v>
      </c>
      <c r="J190">
        <v>0</v>
      </c>
      <c r="K190">
        <f t="shared" si="21"/>
        <v>0</v>
      </c>
      <c r="L190">
        <v>0</v>
      </c>
      <c r="M190">
        <v>0</v>
      </c>
      <c r="N190">
        <v>0</v>
      </c>
      <c r="O190" t="s">
        <v>642</v>
      </c>
      <c r="P190">
        <v>0</v>
      </c>
      <c r="R190">
        <v>0</v>
      </c>
      <c r="T190" t="str">
        <f t="shared" si="18"/>
        <v>alive</v>
      </c>
      <c r="U190" t="str">
        <f t="shared" si="19"/>
        <v>alive</v>
      </c>
      <c r="V190" t="str">
        <f t="shared" si="22"/>
        <v>alive</v>
      </c>
      <c r="W190">
        <f t="shared" si="20"/>
        <v>0</v>
      </c>
      <c r="X190">
        <v>0</v>
      </c>
      <c r="Y190" t="str">
        <f t="shared" si="23"/>
        <v>T</v>
      </c>
      <c r="Z190">
        <f>IF(AND(A190=A189,AA190=0),AA189,AA190)</f>
        <v>1156.217986441457</v>
      </c>
      <c r="AA190">
        <f t="shared" si="24"/>
        <v>1156.217986441457</v>
      </c>
      <c r="AB190">
        <f t="shared" si="25"/>
        <v>230.02225979239486</v>
      </c>
    </row>
    <row r="191" spans="1:28" x14ac:dyDescent="0.35">
      <c r="A191" t="s">
        <v>50</v>
      </c>
      <c r="B191" t="s">
        <v>17</v>
      </c>
      <c r="C191">
        <v>2019</v>
      </c>
      <c r="D191">
        <v>1</v>
      </c>
      <c r="E191">
        <v>3</v>
      </c>
      <c r="F191" t="s">
        <v>44</v>
      </c>
      <c r="G191">
        <v>6</v>
      </c>
      <c r="H191">
        <v>24</v>
      </c>
      <c r="I191">
        <v>4.9000000000000004</v>
      </c>
      <c r="J191">
        <v>50</v>
      </c>
      <c r="K191">
        <f t="shared" si="21"/>
        <v>50</v>
      </c>
      <c r="L191">
        <v>20</v>
      </c>
      <c r="M191">
        <v>0</v>
      </c>
      <c r="N191">
        <v>0</v>
      </c>
      <c r="O191" t="s">
        <v>642</v>
      </c>
      <c r="P191">
        <v>0</v>
      </c>
      <c r="R191">
        <v>0</v>
      </c>
      <c r="T191" t="str">
        <f t="shared" si="18"/>
        <v>alive</v>
      </c>
      <c r="U191" t="str">
        <f t="shared" si="19"/>
        <v>alive</v>
      </c>
      <c r="V191" t="str">
        <f t="shared" si="22"/>
        <v>alive</v>
      </c>
      <c r="W191">
        <f t="shared" si="20"/>
        <v>50</v>
      </c>
      <c r="X191">
        <v>50</v>
      </c>
      <c r="Y191" t="str">
        <f t="shared" si="23"/>
        <v>T</v>
      </c>
      <c r="Z191">
        <f>IF(AND(A191=A190,AA191=0),AA190,AA191)</f>
        <v>1847.6414456499031</v>
      </c>
      <c r="AA191">
        <f t="shared" si="24"/>
        <v>1847.6414456499031</v>
      </c>
      <c r="AB191">
        <f t="shared" si="25"/>
        <v>240.05001562174496</v>
      </c>
    </row>
    <row r="192" spans="1:28" x14ac:dyDescent="0.35">
      <c r="A192" t="s">
        <v>50</v>
      </c>
      <c r="B192" t="s">
        <v>17</v>
      </c>
      <c r="C192">
        <v>2020</v>
      </c>
      <c r="D192">
        <v>1</v>
      </c>
      <c r="E192">
        <v>3</v>
      </c>
      <c r="F192" t="s">
        <v>44</v>
      </c>
      <c r="G192">
        <v>6</v>
      </c>
      <c r="H192">
        <v>0</v>
      </c>
      <c r="J192">
        <v>0</v>
      </c>
      <c r="K192">
        <f t="shared" si="21"/>
        <v>50</v>
      </c>
      <c r="L192">
        <v>0</v>
      </c>
      <c r="M192">
        <v>2020</v>
      </c>
      <c r="N192">
        <v>1</v>
      </c>
      <c r="O192" t="s">
        <v>644</v>
      </c>
      <c r="P192">
        <v>0</v>
      </c>
      <c r="R192">
        <v>0</v>
      </c>
      <c r="T192" t="str">
        <f t="shared" si="18"/>
        <v>dead</v>
      </c>
      <c r="U192" t="str">
        <f t="shared" si="19"/>
        <v>dead</v>
      </c>
      <c r="V192" t="str">
        <f t="shared" si="22"/>
        <v>dead</v>
      </c>
      <c r="W192">
        <f t="shared" si="20"/>
        <v>50</v>
      </c>
      <c r="X192">
        <v>50</v>
      </c>
      <c r="Y192" t="str">
        <f t="shared" si="23"/>
        <v>T</v>
      </c>
      <c r="Z192">
        <f>IF(AND(A192=A191,AA192=0),AA191,AA192)</f>
        <v>1847.6414456499031</v>
      </c>
      <c r="AA192">
        <f t="shared" si="24"/>
        <v>0</v>
      </c>
      <c r="AB192">
        <f t="shared" si="25"/>
        <v>0</v>
      </c>
    </row>
    <row r="193" spans="1:28" x14ac:dyDescent="0.35">
      <c r="A193" t="s">
        <v>51</v>
      </c>
      <c r="B193" t="s">
        <v>17</v>
      </c>
      <c r="C193">
        <v>2018</v>
      </c>
      <c r="D193">
        <v>1</v>
      </c>
      <c r="E193">
        <v>3</v>
      </c>
      <c r="F193" t="s">
        <v>44</v>
      </c>
      <c r="G193">
        <v>7</v>
      </c>
      <c r="H193">
        <v>39</v>
      </c>
      <c r="I193">
        <v>4.7</v>
      </c>
      <c r="J193">
        <v>0</v>
      </c>
      <c r="K193">
        <f t="shared" si="21"/>
        <v>0</v>
      </c>
      <c r="L193">
        <v>0</v>
      </c>
      <c r="M193">
        <v>0</v>
      </c>
      <c r="N193">
        <v>0</v>
      </c>
      <c r="O193" t="s">
        <v>642</v>
      </c>
      <c r="P193">
        <v>0</v>
      </c>
      <c r="R193">
        <v>0</v>
      </c>
      <c r="T193" t="str">
        <f t="shared" si="18"/>
        <v>alive</v>
      </c>
      <c r="U193" t="str">
        <f t="shared" si="19"/>
        <v>alive</v>
      </c>
      <c r="V193" t="str">
        <f t="shared" si="22"/>
        <v>alive</v>
      </c>
      <c r="W193">
        <f t="shared" si="20"/>
        <v>0</v>
      </c>
      <c r="X193">
        <v>0</v>
      </c>
      <c r="Y193" t="str">
        <f t="shared" si="23"/>
        <v>T</v>
      </c>
      <c r="Z193">
        <f>IF(AND(A193=A192,AA193=0),AA192,AA193)</f>
        <v>2879.4787424844394</v>
      </c>
      <c r="AA193">
        <f t="shared" si="24"/>
        <v>2879.4787424844394</v>
      </c>
      <c r="AB193">
        <f t="shared" si="25"/>
        <v>390.02831948462409</v>
      </c>
    </row>
    <row r="194" spans="1:28" x14ac:dyDescent="0.35">
      <c r="A194" t="s">
        <v>51</v>
      </c>
      <c r="B194" t="s">
        <v>17</v>
      </c>
      <c r="C194">
        <v>2019</v>
      </c>
      <c r="D194">
        <v>1</v>
      </c>
      <c r="E194">
        <v>3</v>
      </c>
      <c r="F194" t="s">
        <v>44</v>
      </c>
      <c r="G194">
        <v>7</v>
      </c>
      <c r="H194">
        <v>0</v>
      </c>
      <c r="J194">
        <v>1500</v>
      </c>
      <c r="K194">
        <f t="shared" si="21"/>
        <v>1500</v>
      </c>
      <c r="L194">
        <v>100</v>
      </c>
      <c r="M194">
        <v>2019</v>
      </c>
      <c r="N194">
        <v>1</v>
      </c>
      <c r="O194" t="s">
        <v>643</v>
      </c>
      <c r="P194">
        <v>0</v>
      </c>
      <c r="Q194" t="s">
        <v>638</v>
      </c>
      <c r="R194">
        <v>0</v>
      </c>
      <c r="T194" t="str">
        <f t="shared" si="18"/>
        <v>dead</v>
      </c>
      <c r="U194" t="str">
        <f t="shared" si="19"/>
        <v>dead</v>
      </c>
      <c r="V194" t="str">
        <f t="shared" si="22"/>
        <v>dead</v>
      </c>
      <c r="W194">
        <f t="shared" si="20"/>
        <v>1500</v>
      </c>
      <c r="X194">
        <v>1500</v>
      </c>
      <c r="Y194" t="str">
        <f t="shared" si="23"/>
        <v>T</v>
      </c>
      <c r="Z194">
        <f>IF(AND(A194=A193,AA194=0),AA193,AA194)</f>
        <v>2879.4787424844394</v>
      </c>
      <c r="AA194">
        <f t="shared" si="24"/>
        <v>0</v>
      </c>
      <c r="AB194">
        <f t="shared" si="25"/>
        <v>0</v>
      </c>
    </row>
    <row r="195" spans="1:28" x14ac:dyDescent="0.35">
      <c r="A195" t="s">
        <v>52</v>
      </c>
      <c r="B195" t="s">
        <v>17</v>
      </c>
      <c r="C195">
        <v>2018</v>
      </c>
      <c r="D195">
        <v>1</v>
      </c>
      <c r="E195">
        <v>3</v>
      </c>
      <c r="F195" t="s">
        <v>44</v>
      </c>
      <c r="G195">
        <v>8</v>
      </c>
      <c r="H195">
        <v>32</v>
      </c>
      <c r="I195">
        <v>4.8</v>
      </c>
      <c r="J195">
        <v>0</v>
      </c>
      <c r="K195">
        <f t="shared" si="21"/>
        <v>0</v>
      </c>
      <c r="L195">
        <v>0</v>
      </c>
      <c r="M195">
        <v>0</v>
      </c>
      <c r="N195">
        <v>0</v>
      </c>
      <c r="O195" t="s">
        <v>642</v>
      </c>
      <c r="P195">
        <v>0</v>
      </c>
      <c r="R195">
        <v>0</v>
      </c>
      <c r="T195" t="str">
        <f t="shared" ref="T195:T258" si="26">IF(N195=1, "dead","alive")</f>
        <v>alive</v>
      </c>
      <c r="U195" t="str">
        <f t="shared" ref="U195:U258" si="27">IF(AND(A195=A194,T194="dead"), "dead",T195)</f>
        <v>alive</v>
      </c>
      <c r="V195" t="str">
        <f t="shared" si="22"/>
        <v>alive</v>
      </c>
      <c r="W195">
        <f t="shared" ref="W195:W258" si="28">IF(A194=A195, J194+J195,J195)</f>
        <v>0</v>
      </c>
      <c r="X195">
        <v>0</v>
      </c>
      <c r="Y195" t="str">
        <f t="shared" si="23"/>
        <v>T</v>
      </c>
      <c r="Z195">
        <f>IF(AND(A195=A194,AA195=0),AA194,AA195)</f>
        <v>2413.0145762958082</v>
      </c>
      <c r="AA195">
        <f t="shared" si="24"/>
        <v>2413.0145762958082</v>
      </c>
      <c r="AB195">
        <f t="shared" si="25"/>
        <v>320.03599797522776</v>
      </c>
    </row>
    <row r="196" spans="1:28" x14ac:dyDescent="0.35">
      <c r="A196" t="s">
        <v>52</v>
      </c>
      <c r="B196" t="s">
        <v>17</v>
      </c>
      <c r="C196">
        <v>2019</v>
      </c>
      <c r="D196">
        <v>1</v>
      </c>
      <c r="E196">
        <v>3</v>
      </c>
      <c r="F196" t="s">
        <v>44</v>
      </c>
      <c r="G196">
        <v>8</v>
      </c>
      <c r="H196">
        <v>41</v>
      </c>
      <c r="I196">
        <v>9</v>
      </c>
      <c r="J196">
        <v>100</v>
      </c>
      <c r="K196">
        <f t="shared" ref="K196:K259" si="29">IF(AND(A195=A196,J196&lt;J195), J195+J196,J196)</f>
        <v>100</v>
      </c>
      <c r="L196">
        <v>30</v>
      </c>
      <c r="M196">
        <v>0</v>
      </c>
      <c r="N196">
        <v>0</v>
      </c>
      <c r="O196" t="s">
        <v>642</v>
      </c>
      <c r="P196">
        <v>0</v>
      </c>
      <c r="R196">
        <v>0</v>
      </c>
      <c r="T196" t="str">
        <f t="shared" si="26"/>
        <v>alive</v>
      </c>
      <c r="U196" t="str">
        <f t="shared" si="27"/>
        <v>alive</v>
      </c>
      <c r="V196" t="str">
        <f t="shared" ref="V196:V259" si="30">IF(AND(A196=A195,U195="dead"), "dead",U196)</f>
        <v>alive</v>
      </c>
      <c r="W196">
        <f t="shared" si="28"/>
        <v>100</v>
      </c>
      <c r="X196">
        <v>100</v>
      </c>
      <c r="Y196" t="str">
        <f t="shared" ref="Y196:Y259" si="31">IF(T196=U196,"T","FALSE")</f>
        <v>T</v>
      </c>
      <c r="Z196">
        <f>IF(AND(A196=A195,AA196=0),AA195,AA196)</f>
        <v>5797.6347539351846</v>
      </c>
      <c r="AA196">
        <f t="shared" si="24"/>
        <v>5797.6347539351846</v>
      </c>
      <c r="AB196">
        <f t="shared" si="25"/>
        <v>410.0987685911773</v>
      </c>
    </row>
    <row r="197" spans="1:28" x14ac:dyDescent="0.35">
      <c r="A197" t="s">
        <v>52</v>
      </c>
      <c r="B197" t="s">
        <v>17</v>
      </c>
      <c r="C197">
        <v>2020</v>
      </c>
      <c r="D197">
        <v>1</v>
      </c>
      <c r="E197">
        <v>3</v>
      </c>
      <c r="F197" t="s">
        <v>44</v>
      </c>
      <c r="G197">
        <v>8</v>
      </c>
      <c r="H197">
        <v>45</v>
      </c>
      <c r="I197">
        <v>10.4</v>
      </c>
      <c r="J197">
        <v>50</v>
      </c>
      <c r="K197">
        <f t="shared" si="29"/>
        <v>150</v>
      </c>
      <c r="L197">
        <v>0</v>
      </c>
      <c r="M197">
        <v>0</v>
      </c>
      <c r="N197">
        <v>0</v>
      </c>
      <c r="O197" t="s">
        <v>642</v>
      </c>
      <c r="P197">
        <v>0</v>
      </c>
      <c r="Q197" t="s">
        <v>640</v>
      </c>
      <c r="R197">
        <v>0</v>
      </c>
      <c r="T197" t="str">
        <f t="shared" si="26"/>
        <v>alive</v>
      </c>
      <c r="U197" t="str">
        <f t="shared" si="27"/>
        <v>alive</v>
      </c>
      <c r="V197" t="str">
        <f t="shared" si="30"/>
        <v>alive</v>
      </c>
      <c r="W197">
        <f t="shared" si="28"/>
        <v>150</v>
      </c>
      <c r="X197">
        <v>150</v>
      </c>
      <c r="Y197" t="str">
        <f t="shared" si="31"/>
        <v>T</v>
      </c>
      <c r="Z197">
        <f>IF(AND(A197=A196,AA197=0),AA196,AA197)</f>
        <v>7353.2898053582767</v>
      </c>
      <c r="AA197">
        <f t="shared" ref="AA197:AA260" si="32">(I197/2)*(AB197)*PI()</f>
        <v>7353.2898053582767</v>
      </c>
      <c r="AB197">
        <f t="shared" si="25"/>
        <v>450.1201617346195</v>
      </c>
    </row>
    <row r="198" spans="1:28" x14ac:dyDescent="0.35">
      <c r="A198" t="s">
        <v>53</v>
      </c>
      <c r="B198" t="s">
        <v>17</v>
      </c>
      <c r="C198">
        <v>2018</v>
      </c>
      <c r="D198">
        <v>1</v>
      </c>
      <c r="E198">
        <v>3</v>
      </c>
      <c r="F198" t="s">
        <v>44</v>
      </c>
      <c r="G198">
        <v>9</v>
      </c>
      <c r="H198">
        <v>45</v>
      </c>
      <c r="I198">
        <v>5</v>
      </c>
      <c r="J198">
        <v>0</v>
      </c>
      <c r="K198">
        <f t="shared" si="29"/>
        <v>0</v>
      </c>
      <c r="L198">
        <v>0</v>
      </c>
      <c r="M198">
        <v>0</v>
      </c>
      <c r="N198">
        <v>0</v>
      </c>
      <c r="O198" t="s">
        <v>642</v>
      </c>
      <c r="P198">
        <v>0</v>
      </c>
      <c r="R198">
        <v>0</v>
      </c>
      <c r="T198" t="str">
        <f t="shared" si="26"/>
        <v>alive</v>
      </c>
      <c r="U198" t="str">
        <f t="shared" si="27"/>
        <v>alive</v>
      </c>
      <c r="V198" t="str">
        <f t="shared" si="30"/>
        <v>alive</v>
      </c>
      <c r="W198">
        <f t="shared" si="28"/>
        <v>0</v>
      </c>
      <c r="X198">
        <v>0</v>
      </c>
      <c r="Y198" t="str">
        <f t="shared" si="31"/>
        <v>T</v>
      </c>
      <c r="Z198">
        <f>IF(AND(A198=A197,AA198=0),AA197,AA198)</f>
        <v>3534.5098947119086</v>
      </c>
      <c r="AA198">
        <f t="shared" si="32"/>
        <v>3534.5098947119086</v>
      </c>
      <c r="AB198">
        <f t="shared" si="25"/>
        <v>450.02777692049187</v>
      </c>
    </row>
    <row r="199" spans="1:28" x14ac:dyDescent="0.35">
      <c r="A199" t="s">
        <v>53</v>
      </c>
      <c r="B199" t="s">
        <v>17</v>
      </c>
      <c r="C199">
        <v>2019</v>
      </c>
      <c r="D199">
        <v>1</v>
      </c>
      <c r="E199">
        <v>3</v>
      </c>
      <c r="F199" t="s">
        <v>44</v>
      </c>
      <c r="G199">
        <v>9</v>
      </c>
      <c r="H199">
        <v>47</v>
      </c>
      <c r="I199">
        <v>8.1999999999999993</v>
      </c>
      <c r="J199">
        <v>10</v>
      </c>
      <c r="K199">
        <f t="shared" si="29"/>
        <v>10</v>
      </c>
      <c r="L199">
        <v>10</v>
      </c>
      <c r="M199">
        <v>0</v>
      </c>
      <c r="N199">
        <v>0</v>
      </c>
      <c r="O199" t="s">
        <v>642</v>
      </c>
      <c r="P199">
        <v>0</v>
      </c>
      <c r="R199">
        <v>0</v>
      </c>
      <c r="T199" t="str">
        <f t="shared" si="26"/>
        <v>alive</v>
      </c>
      <c r="U199" t="str">
        <f t="shared" si="27"/>
        <v>alive</v>
      </c>
      <c r="V199" t="str">
        <f t="shared" si="30"/>
        <v>alive</v>
      </c>
      <c r="W199">
        <f t="shared" si="28"/>
        <v>10</v>
      </c>
      <c r="X199">
        <v>10</v>
      </c>
      <c r="Y199" t="str">
        <f t="shared" si="31"/>
        <v>T</v>
      </c>
      <c r="Z199">
        <f>IF(AND(A199=A198,AA199=0),AA198,AA199)</f>
        <v>6054.7703423312059</v>
      </c>
      <c r="AA199">
        <f t="shared" si="32"/>
        <v>6054.7703423312059</v>
      </c>
      <c r="AB199">
        <f t="shared" si="25"/>
        <v>470.07152647230185</v>
      </c>
    </row>
    <row r="200" spans="1:28" x14ac:dyDescent="0.35">
      <c r="A200" t="s">
        <v>53</v>
      </c>
      <c r="B200" t="s">
        <v>17</v>
      </c>
      <c r="C200">
        <v>2020</v>
      </c>
      <c r="D200">
        <v>1</v>
      </c>
      <c r="E200">
        <v>3</v>
      </c>
      <c r="F200" t="s">
        <v>44</v>
      </c>
      <c r="G200">
        <v>9</v>
      </c>
      <c r="H200">
        <v>62</v>
      </c>
      <c r="I200">
        <v>12.5</v>
      </c>
      <c r="J200">
        <v>150</v>
      </c>
      <c r="K200">
        <f t="shared" si="29"/>
        <v>150</v>
      </c>
      <c r="L200">
        <v>0</v>
      </c>
      <c r="M200">
        <v>0</v>
      </c>
      <c r="N200">
        <v>0</v>
      </c>
      <c r="O200" t="s">
        <v>642</v>
      </c>
      <c r="P200">
        <v>0</v>
      </c>
      <c r="Q200" t="s">
        <v>640</v>
      </c>
      <c r="R200">
        <v>0</v>
      </c>
      <c r="T200" t="str">
        <f t="shared" si="26"/>
        <v>alive</v>
      </c>
      <c r="U200" t="str">
        <f t="shared" si="27"/>
        <v>alive</v>
      </c>
      <c r="V200" t="str">
        <f t="shared" si="30"/>
        <v>alive</v>
      </c>
      <c r="W200">
        <f t="shared" si="28"/>
        <v>160</v>
      </c>
      <c r="X200">
        <v>160</v>
      </c>
      <c r="Y200" t="str">
        <f t="shared" si="31"/>
        <v>T</v>
      </c>
      <c r="Z200">
        <f>IF(AND(A200=A199,AA200=0),AA199,AA200)</f>
        <v>12176.145443849708</v>
      </c>
      <c r="AA200">
        <f t="shared" si="32"/>
        <v>12176.145443849708</v>
      </c>
      <c r="AB200">
        <f t="shared" si="25"/>
        <v>620.12599526225313</v>
      </c>
    </row>
    <row r="201" spans="1:28" x14ac:dyDescent="0.35">
      <c r="A201" t="s">
        <v>56</v>
      </c>
      <c r="B201" t="s">
        <v>17</v>
      </c>
      <c r="C201">
        <v>2018</v>
      </c>
      <c r="D201">
        <v>1</v>
      </c>
      <c r="E201">
        <v>4</v>
      </c>
      <c r="F201" t="s">
        <v>55</v>
      </c>
      <c r="G201">
        <v>1</v>
      </c>
      <c r="H201">
        <v>0</v>
      </c>
      <c r="J201">
        <v>0</v>
      </c>
      <c r="K201">
        <f t="shared" si="29"/>
        <v>0</v>
      </c>
      <c r="L201">
        <v>0</v>
      </c>
      <c r="M201">
        <v>2018</v>
      </c>
      <c r="N201">
        <v>1</v>
      </c>
      <c r="O201" t="s">
        <v>644</v>
      </c>
      <c r="P201">
        <v>0</v>
      </c>
      <c r="R201">
        <v>1</v>
      </c>
      <c r="T201" t="str">
        <f t="shared" si="26"/>
        <v>dead</v>
      </c>
      <c r="U201" t="str">
        <f t="shared" si="27"/>
        <v>dead</v>
      </c>
      <c r="V201" t="str">
        <f t="shared" si="30"/>
        <v>dead</v>
      </c>
      <c r="W201">
        <f t="shared" si="28"/>
        <v>0</v>
      </c>
      <c r="X201">
        <v>0</v>
      </c>
      <c r="Y201" t="str">
        <f t="shared" si="31"/>
        <v>T</v>
      </c>
      <c r="Z201">
        <f>IF(AND(A201=A200,AA201=0),AA200,AA201)</f>
        <v>0</v>
      </c>
      <c r="AA201">
        <f t="shared" si="32"/>
        <v>0</v>
      </c>
      <c r="AB201">
        <f t="shared" si="25"/>
        <v>0</v>
      </c>
    </row>
    <row r="202" spans="1:28" x14ac:dyDescent="0.35">
      <c r="A202" t="s">
        <v>65</v>
      </c>
      <c r="B202" t="s">
        <v>17</v>
      </c>
      <c r="C202">
        <v>2018</v>
      </c>
      <c r="D202">
        <v>1</v>
      </c>
      <c r="E202">
        <v>4</v>
      </c>
      <c r="F202" t="s">
        <v>55</v>
      </c>
      <c r="G202">
        <v>10</v>
      </c>
      <c r="H202">
        <v>0</v>
      </c>
      <c r="J202">
        <v>40</v>
      </c>
      <c r="K202">
        <f t="shared" si="29"/>
        <v>40</v>
      </c>
      <c r="L202">
        <v>30</v>
      </c>
      <c r="M202">
        <v>2018</v>
      </c>
      <c r="N202">
        <v>1</v>
      </c>
      <c r="O202" t="s">
        <v>644</v>
      </c>
      <c r="P202">
        <v>0</v>
      </c>
      <c r="R202">
        <v>1</v>
      </c>
      <c r="T202" t="str">
        <f t="shared" si="26"/>
        <v>dead</v>
      </c>
      <c r="U202" t="str">
        <f t="shared" si="27"/>
        <v>dead</v>
      </c>
      <c r="V202" t="str">
        <f t="shared" si="30"/>
        <v>dead</v>
      </c>
      <c r="W202">
        <f t="shared" si="28"/>
        <v>40</v>
      </c>
      <c r="X202">
        <v>40</v>
      </c>
      <c r="Y202" t="str">
        <f t="shared" si="31"/>
        <v>T</v>
      </c>
      <c r="Z202">
        <f>IF(AND(A202=A201,AA202=0),AA201,AA202)</f>
        <v>0</v>
      </c>
      <c r="AA202">
        <f t="shared" si="32"/>
        <v>0</v>
      </c>
      <c r="AB202">
        <f t="shared" ref="AB202:AB265" si="33">POWER((H202*10)*(10*H202)+I202*I202,1/2)</f>
        <v>0</v>
      </c>
    </row>
    <row r="203" spans="1:28" x14ac:dyDescent="0.35">
      <c r="A203" t="s">
        <v>57</v>
      </c>
      <c r="B203" t="s">
        <v>17</v>
      </c>
      <c r="C203">
        <v>2018</v>
      </c>
      <c r="D203">
        <v>1</v>
      </c>
      <c r="E203">
        <v>4</v>
      </c>
      <c r="F203" t="s">
        <v>55</v>
      </c>
      <c r="G203">
        <v>2</v>
      </c>
      <c r="H203">
        <v>26</v>
      </c>
      <c r="I203">
        <v>8.1</v>
      </c>
      <c r="J203">
        <v>0</v>
      </c>
      <c r="K203">
        <f t="shared" si="29"/>
        <v>0</v>
      </c>
      <c r="L203">
        <v>0</v>
      </c>
      <c r="M203">
        <v>0</v>
      </c>
      <c r="N203">
        <v>0</v>
      </c>
      <c r="O203" t="s">
        <v>642</v>
      </c>
      <c r="P203">
        <v>0</v>
      </c>
      <c r="R203">
        <v>1</v>
      </c>
      <c r="T203" t="str">
        <f t="shared" si="26"/>
        <v>alive</v>
      </c>
      <c r="U203" t="str">
        <f t="shared" si="27"/>
        <v>alive</v>
      </c>
      <c r="V203" t="str">
        <f t="shared" si="30"/>
        <v>alive</v>
      </c>
      <c r="W203">
        <f t="shared" si="28"/>
        <v>0</v>
      </c>
      <c r="X203">
        <v>0</v>
      </c>
      <c r="Y203" t="str">
        <f t="shared" si="31"/>
        <v>T</v>
      </c>
      <c r="Z203">
        <f>IF(AND(A203=A202,AA203=0),AA202,AA203)</f>
        <v>3309.7020317610677</v>
      </c>
      <c r="AA203">
        <f t="shared" si="32"/>
        <v>3309.7020317610677</v>
      </c>
      <c r="AB203">
        <f t="shared" si="33"/>
        <v>260.12614247706824</v>
      </c>
    </row>
    <row r="204" spans="1:28" x14ac:dyDescent="0.35">
      <c r="A204" t="s">
        <v>57</v>
      </c>
      <c r="B204" t="s">
        <v>17</v>
      </c>
      <c r="C204">
        <v>2019</v>
      </c>
      <c r="D204">
        <v>1</v>
      </c>
      <c r="E204">
        <v>4</v>
      </c>
      <c r="F204" t="s">
        <v>55</v>
      </c>
      <c r="G204">
        <v>2</v>
      </c>
      <c r="H204">
        <v>40</v>
      </c>
      <c r="I204">
        <v>7.8</v>
      </c>
      <c r="J204">
        <v>190</v>
      </c>
      <c r="K204">
        <f t="shared" si="29"/>
        <v>190</v>
      </c>
      <c r="L204">
        <v>80</v>
      </c>
      <c r="M204">
        <v>0</v>
      </c>
      <c r="N204">
        <v>0</v>
      </c>
      <c r="O204" t="s">
        <v>642</v>
      </c>
      <c r="P204">
        <v>0</v>
      </c>
      <c r="R204">
        <v>3</v>
      </c>
      <c r="T204" t="str">
        <f t="shared" si="26"/>
        <v>alive</v>
      </c>
      <c r="U204" t="str">
        <f t="shared" si="27"/>
        <v>alive</v>
      </c>
      <c r="V204" t="str">
        <f t="shared" si="30"/>
        <v>alive</v>
      </c>
      <c r="W204">
        <f t="shared" si="28"/>
        <v>190</v>
      </c>
      <c r="X204">
        <v>190</v>
      </c>
      <c r="Y204" t="str">
        <f t="shared" si="31"/>
        <v>T</v>
      </c>
      <c r="Z204">
        <f>IF(AND(A204=A203,AA204=0),AA203,AA204)</f>
        <v>4901.8162317126053</v>
      </c>
      <c r="AA204">
        <f t="shared" si="32"/>
        <v>4901.8162317126053</v>
      </c>
      <c r="AB204">
        <f t="shared" si="33"/>
        <v>400.07604277187107</v>
      </c>
    </row>
    <row r="205" spans="1:28" x14ac:dyDescent="0.35">
      <c r="A205" t="s">
        <v>57</v>
      </c>
      <c r="B205" t="s">
        <v>17</v>
      </c>
      <c r="C205">
        <v>2020</v>
      </c>
      <c r="D205">
        <v>1</v>
      </c>
      <c r="E205">
        <v>4</v>
      </c>
      <c r="F205" t="s">
        <v>55</v>
      </c>
      <c r="G205">
        <v>2</v>
      </c>
      <c r="H205">
        <v>0</v>
      </c>
      <c r="J205">
        <v>1200</v>
      </c>
      <c r="K205">
        <f t="shared" si="29"/>
        <v>1200</v>
      </c>
      <c r="L205">
        <v>0</v>
      </c>
      <c r="M205">
        <v>2020</v>
      </c>
      <c r="N205">
        <v>1</v>
      </c>
      <c r="O205" t="s">
        <v>643</v>
      </c>
      <c r="P205">
        <v>0</v>
      </c>
      <c r="R205">
        <v>4</v>
      </c>
      <c r="T205" t="str">
        <f t="shared" si="26"/>
        <v>dead</v>
      </c>
      <c r="U205" t="str">
        <f t="shared" si="27"/>
        <v>dead</v>
      </c>
      <c r="V205" t="str">
        <f t="shared" si="30"/>
        <v>dead</v>
      </c>
      <c r="W205">
        <f t="shared" si="28"/>
        <v>1390</v>
      </c>
      <c r="X205">
        <v>1390</v>
      </c>
      <c r="Y205" t="str">
        <f t="shared" si="31"/>
        <v>T</v>
      </c>
      <c r="Z205">
        <f>IF(AND(A205=A204,AA205=0),AA204,AA205)</f>
        <v>4901.8162317126053</v>
      </c>
      <c r="AA205">
        <f t="shared" si="32"/>
        <v>0</v>
      </c>
      <c r="AB205">
        <f t="shared" si="33"/>
        <v>0</v>
      </c>
    </row>
    <row r="206" spans="1:28" x14ac:dyDescent="0.35">
      <c r="A206" t="s">
        <v>58</v>
      </c>
      <c r="B206" t="s">
        <v>17</v>
      </c>
      <c r="C206">
        <v>2018</v>
      </c>
      <c r="D206">
        <v>1</v>
      </c>
      <c r="E206">
        <v>4</v>
      </c>
      <c r="F206" t="s">
        <v>55</v>
      </c>
      <c r="G206">
        <v>3</v>
      </c>
      <c r="H206">
        <v>43</v>
      </c>
      <c r="I206">
        <v>8</v>
      </c>
      <c r="J206">
        <v>0</v>
      </c>
      <c r="K206">
        <f t="shared" si="29"/>
        <v>0</v>
      </c>
      <c r="L206">
        <v>0</v>
      </c>
      <c r="M206">
        <v>0</v>
      </c>
      <c r="N206">
        <v>0</v>
      </c>
      <c r="O206" t="s">
        <v>642</v>
      </c>
      <c r="P206">
        <v>0</v>
      </c>
      <c r="R206">
        <v>1</v>
      </c>
      <c r="T206" t="str">
        <f t="shared" si="26"/>
        <v>alive</v>
      </c>
      <c r="U206" t="str">
        <f t="shared" si="27"/>
        <v>alive</v>
      </c>
      <c r="V206" t="str">
        <f t="shared" si="30"/>
        <v>alive</v>
      </c>
      <c r="W206">
        <f t="shared" si="28"/>
        <v>0</v>
      </c>
      <c r="X206">
        <v>0</v>
      </c>
      <c r="Y206" t="str">
        <f t="shared" si="31"/>
        <v>T</v>
      </c>
      <c r="Z206">
        <f>IF(AND(A206=A205,AA206=0),AA205,AA206)</f>
        <v>5404.4744550316327</v>
      </c>
      <c r="AA206">
        <f t="shared" si="32"/>
        <v>5404.4744550316327</v>
      </c>
      <c r="AB206">
        <f t="shared" si="33"/>
        <v>430.07441216608083</v>
      </c>
    </row>
    <row r="207" spans="1:28" x14ac:dyDescent="0.35">
      <c r="A207" t="s">
        <v>58</v>
      </c>
      <c r="B207" t="s">
        <v>17</v>
      </c>
      <c r="C207">
        <v>2019</v>
      </c>
      <c r="D207">
        <v>1</v>
      </c>
      <c r="E207">
        <v>4</v>
      </c>
      <c r="F207" t="s">
        <v>55</v>
      </c>
      <c r="G207">
        <v>3</v>
      </c>
      <c r="H207">
        <v>46</v>
      </c>
      <c r="I207">
        <v>10</v>
      </c>
      <c r="J207">
        <v>1000</v>
      </c>
      <c r="K207">
        <f t="shared" si="29"/>
        <v>1000</v>
      </c>
      <c r="L207">
        <v>100</v>
      </c>
      <c r="M207">
        <v>0</v>
      </c>
      <c r="N207">
        <v>0</v>
      </c>
      <c r="O207" t="s">
        <v>642</v>
      </c>
      <c r="P207">
        <v>0</v>
      </c>
      <c r="R207">
        <v>3</v>
      </c>
      <c r="T207" t="str">
        <f t="shared" si="26"/>
        <v>alive</v>
      </c>
      <c r="U207" t="str">
        <f t="shared" si="27"/>
        <v>alive</v>
      </c>
      <c r="V207" t="str">
        <f t="shared" si="30"/>
        <v>alive</v>
      </c>
      <c r="W207">
        <f t="shared" si="28"/>
        <v>1000</v>
      </c>
      <c r="X207">
        <v>1000</v>
      </c>
      <c r="Y207" t="str">
        <f t="shared" si="31"/>
        <v>T</v>
      </c>
      <c r="Z207">
        <f>IF(AND(A207=A206,AA207=0),AA206,AA207)</f>
        <v>7227.3702888924572</v>
      </c>
      <c r="AA207">
        <f t="shared" si="32"/>
        <v>7227.3702888924572</v>
      </c>
      <c r="AB207">
        <f t="shared" si="33"/>
        <v>460.10868281309365</v>
      </c>
    </row>
    <row r="208" spans="1:28" x14ac:dyDescent="0.35">
      <c r="A208" t="s">
        <v>58</v>
      </c>
      <c r="B208" t="s">
        <v>17</v>
      </c>
      <c r="C208">
        <v>2020</v>
      </c>
      <c r="D208">
        <v>1</v>
      </c>
      <c r="E208">
        <v>4</v>
      </c>
      <c r="F208" t="s">
        <v>55</v>
      </c>
      <c r="G208">
        <v>3</v>
      </c>
      <c r="H208">
        <v>46</v>
      </c>
      <c r="I208">
        <v>15.5</v>
      </c>
      <c r="J208">
        <v>2000</v>
      </c>
      <c r="K208">
        <f t="shared" si="29"/>
        <v>2000</v>
      </c>
      <c r="L208">
        <v>0</v>
      </c>
      <c r="M208">
        <v>0</v>
      </c>
      <c r="N208">
        <v>0</v>
      </c>
      <c r="O208" t="s">
        <v>642</v>
      </c>
      <c r="P208">
        <v>0</v>
      </c>
      <c r="R208">
        <v>4</v>
      </c>
      <c r="T208" t="str">
        <f t="shared" si="26"/>
        <v>alive</v>
      </c>
      <c r="U208" t="str">
        <f t="shared" si="27"/>
        <v>alive</v>
      </c>
      <c r="V208" t="str">
        <f t="shared" si="30"/>
        <v>alive</v>
      </c>
      <c r="W208">
        <f t="shared" si="28"/>
        <v>3000</v>
      </c>
      <c r="X208">
        <v>3000</v>
      </c>
      <c r="Y208" t="str">
        <f t="shared" si="31"/>
        <v>T</v>
      </c>
      <c r="Z208">
        <f>IF(AND(A208=A207,AA208=0),AA207,AA208)</f>
        <v>11206.134103255912</v>
      </c>
      <c r="AA208">
        <f t="shared" si="32"/>
        <v>11206.134103255912</v>
      </c>
      <c r="AB208">
        <f t="shared" si="33"/>
        <v>460.26106722163672</v>
      </c>
    </row>
    <row r="209" spans="1:28" x14ac:dyDescent="0.35">
      <c r="A209" t="s">
        <v>59</v>
      </c>
      <c r="B209" t="s">
        <v>17</v>
      </c>
      <c r="C209">
        <v>2018</v>
      </c>
      <c r="D209">
        <v>1</v>
      </c>
      <c r="E209">
        <v>4</v>
      </c>
      <c r="F209" t="s">
        <v>55</v>
      </c>
      <c r="G209">
        <v>4</v>
      </c>
      <c r="H209">
        <v>37</v>
      </c>
      <c r="I209">
        <v>9.4</v>
      </c>
      <c r="J209">
        <v>0</v>
      </c>
      <c r="K209">
        <f t="shared" si="29"/>
        <v>0</v>
      </c>
      <c r="L209">
        <v>0</v>
      </c>
      <c r="M209">
        <v>0</v>
      </c>
      <c r="N209">
        <v>0</v>
      </c>
      <c r="O209" t="s">
        <v>38</v>
      </c>
      <c r="P209">
        <v>0</v>
      </c>
      <c r="R209">
        <v>0</v>
      </c>
      <c r="T209" t="str">
        <f t="shared" si="26"/>
        <v>alive</v>
      </c>
      <c r="U209" t="str">
        <f t="shared" si="27"/>
        <v>alive</v>
      </c>
      <c r="V209" t="str">
        <f t="shared" si="30"/>
        <v>alive</v>
      </c>
      <c r="W209">
        <f t="shared" si="28"/>
        <v>0</v>
      </c>
      <c r="X209">
        <v>0</v>
      </c>
      <c r="Y209" t="str">
        <f t="shared" si="31"/>
        <v>T</v>
      </c>
      <c r="Z209">
        <f>IF(AND(A209=A208,AA209=0),AA208,AA209)</f>
        <v>5464.9924189751773</v>
      </c>
      <c r="AA209">
        <f t="shared" si="32"/>
        <v>5464.9924189751773</v>
      </c>
      <c r="AB209">
        <f t="shared" si="33"/>
        <v>370.11938614452498</v>
      </c>
    </row>
    <row r="210" spans="1:28" x14ac:dyDescent="0.35">
      <c r="A210" t="s">
        <v>59</v>
      </c>
      <c r="B210" t="s">
        <v>17</v>
      </c>
      <c r="C210">
        <v>2019</v>
      </c>
      <c r="D210">
        <v>1</v>
      </c>
      <c r="E210">
        <v>4</v>
      </c>
      <c r="F210" t="s">
        <v>55</v>
      </c>
      <c r="G210">
        <v>4</v>
      </c>
      <c r="H210">
        <v>0</v>
      </c>
      <c r="J210">
        <v>0</v>
      </c>
      <c r="K210">
        <f t="shared" si="29"/>
        <v>0</v>
      </c>
      <c r="L210">
        <v>0</v>
      </c>
      <c r="M210">
        <v>2019</v>
      </c>
      <c r="N210">
        <v>1</v>
      </c>
      <c r="O210" t="s">
        <v>644</v>
      </c>
      <c r="P210">
        <v>0</v>
      </c>
      <c r="R210">
        <v>0</v>
      </c>
      <c r="T210" t="str">
        <f t="shared" si="26"/>
        <v>dead</v>
      </c>
      <c r="U210" t="str">
        <f t="shared" si="27"/>
        <v>dead</v>
      </c>
      <c r="V210" t="str">
        <f t="shared" si="30"/>
        <v>dead</v>
      </c>
      <c r="W210">
        <f t="shared" si="28"/>
        <v>0</v>
      </c>
      <c r="X210">
        <v>0</v>
      </c>
      <c r="Y210" t="str">
        <f t="shared" si="31"/>
        <v>T</v>
      </c>
      <c r="Z210">
        <f>IF(AND(A210=A209,AA210=0),AA209,AA210)</f>
        <v>5464.9924189751773</v>
      </c>
      <c r="AA210">
        <f t="shared" si="32"/>
        <v>0</v>
      </c>
      <c r="AB210">
        <f t="shared" si="33"/>
        <v>0</v>
      </c>
    </row>
    <row r="211" spans="1:28" x14ac:dyDescent="0.35">
      <c r="A211" t="s">
        <v>60</v>
      </c>
      <c r="B211" t="s">
        <v>17</v>
      </c>
      <c r="C211">
        <v>2018</v>
      </c>
      <c r="D211">
        <v>1</v>
      </c>
      <c r="E211">
        <v>4</v>
      </c>
      <c r="F211" t="s">
        <v>55</v>
      </c>
      <c r="G211">
        <v>5</v>
      </c>
      <c r="H211">
        <v>0</v>
      </c>
      <c r="J211">
        <v>0</v>
      </c>
      <c r="K211">
        <f t="shared" si="29"/>
        <v>0</v>
      </c>
      <c r="L211">
        <v>0</v>
      </c>
      <c r="M211">
        <v>2018</v>
      </c>
      <c r="N211">
        <v>1</v>
      </c>
      <c r="O211" t="s">
        <v>644</v>
      </c>
      <c r="P211">
        <v>0</v>
      </c>
      <c r="R211">
        <v>1</v>
      </c>
      <c r="T211" t="str">
        <f t="shared" si="26"/>
        <v>dead</v>
      </c>
      <c r="U211" t="str">
        <f t="shared" si="27"/>
        <v>dead</v>
      </c>
      <c r="V211" t="str">
        <f t="shared" si="30"/>
        <v>dead</v>
      </c>
      <c r="W211">
        <f t="shared" si="28"/>
        <v>0</v>
      </c>
      <c r="X211">
        <v>0</v>
      </c>
      <c r="Y211" t="str">
        <f t="shared" si="31"/>
        <v>T</v>
      </c>
      <c r="Z211">
        <f>IF(AND(A211=A210,AA211=0),AA210,AA211)</f>
        <v>0</v>
      </c>
      <c r="AA211">
        <f t="shared" si="32"/>
        <v>0</v>
      </c>
      <c r="AB211">
        <f t="shared" si="33"/>
        <v>0</v>
      </c>
    </row>
    <row r="212" spans="1:28" x14ac:dyDescent="0.35">
      <c r="A212" t="s">
        <v>61</v>
      </c>
      <c r="B212" t="s">
        <v>17</v>
      </c>
      <c r="C212">
        <v>2018</v>
      </c>
      <c r="D212">
        <v>1</v>
      </c>
      <c r="E212">
        <v>4</v>
      </c>
      <c r="F212" t="s">
        <v>55</v>
      </c>
      <c r="G212">
        <v>6</v>
      </c>
      <c r="H212">
        <v>60</v>
      </c>
      <c r="I212">
        <v>14.7</v>
      </c>
      <c r="J212">
        <v>0</v>
      </c>
      <c r="K212">
        <f t="shared" si="29"/>
        <v>0</v>
      </c>
      <c r="L212">
        <v>0</v>
      </c>
      <c r="M212">
        <v>0</v>
      </c>
      <c r="N212">
        <v>0</v>
      </c>
      <c r="O212" t="s">
        <v>642</v>
      </c>
      <c r="P212">
        <v>0</v>
      </c>
      <c r="R212">
        <v>1</v>
      </c>
      <c r="T212" t="str">
        <f t="shared" si="26"/>
        <v>alive</v>
      </c>
      <c r="U212" t="str">
        <f t="shared" si="27"/>
        <v>alive</v>
      </c>
      <c r="V212" t="str">
        <f t="shared" si="30"/>
        <v>alive</v>
      </c>
      <c r="W212">
        <f t="shared" si="28"/>
        <v>0</v>
      </c>
      <c r="X212">
        <v>0</v>
      </c>
      <c r="Y212" t="str">
        <f t="shared" si="31"/>
        <v>T</v>
      </c>
      <c r="Z212">
        <f>IF(AND(A212=A211,AA212=0),AA211,AA212)</f>
        <v>13858.581037433125</v>
      </c>
      <c r="AA212">
        <f t="shared" si="32"/>
        <v>13858.581037433125</v>
      </c>
      <c r="AB212">
        <f t="shared" si="33"/>
        <v>600.18004798560241</v>
      </c>
    </row>
    <row r="213" spans="1:28" x14ac:dyDescent="0.35">
      <c r="A213" t="s">
        <v>61</v>
      </c>
      <c r="B213" t="s">
        <v>17</v>
      </c>
      <c r="C213">
        <v>2019</v>
      </c>
      <c r="D213">
        <v>1</v>
      </c>
      <c r="E213">
        <v>4</v>
      </c>
      <c r="F213" t="s">
        <v>55</v>
      </c>
      <c r="G213">
        <v>6</v>
      </c>
      <c r="H213">
        <v>63</v>
      </c>
      <c r="I213">
        <v>17.899999999999999</v>
      </c>
      <c r="J213">
        <v>800</v>
      </c>
      <c r="K213">
        <f t="shared" si="29"/>
        <v>800</v>
      </c>
      <c r="L213">
        <v>70</v>
      </c>
      <c r="M213">
        <v>0</v>
      </c>
      <c r="N213">
        <v>0</v>
      </c>
      <c r="O213" t="s">
        <v>642</v>
      </c>
      <c r="P213">
        <v>0</v>
      </c>
      <c r="R213">
        <v>2</v>
      </c>
      <c r="T213" t="str">
        <f t="shared" si="26"/>
        <v>alive</v>
      </c>
      <c r="U213" t="str">
        <f t="shared" si="27"/>
        <v>alive</v>
      </c>
      <c r="V213" t="str">
        <f t="shared" si="30"/>
        <v>alive</v>
      </c>
      <c r="W213">
        <f t="shared" si="28"/>
        <v>800</v>
      </c>
      <c r="X213">
        <v>800</v>
      </c>
      <c r="Y213" t="str">
        <f t="shared" si="31"/>
        <v>T</v>
      </c>
      <c r="Z213">
        <f>IF(AND(A213=A212,AA213=0),AA212,AA213)</f>
        <v>17721.018774058171</v>
      </c>
      <c r="AA213">
        <f t="shared" si="32"/>
        <v>17721.018774058171</v>
      </c>
      <c r="AB213">
        <f t="shared" si="33"/>
        <v>630.25424234986315</v>
      </c>
    </row>
    <row r="214" spans="1:28" x14ac:dyDescent="0.35">
      <c r="A214" t="s">
        <v>61</v>
      </c>
      <c r="B214" t="s">
        <v>17</v>
      </c>
      <c r="C214">
        <v>2020</v>
      </c>
      <c r="D214">
        <v>1</v>
      </c>
      <c r="E214">
        <v>4</v>
      </c>
      <c r="F214" t="s">
        <v>55</v>
      </c>
      <c r="G214">
        <v>6</v>
      </c>
      <c r="H214">
        <v>63</v>
      </c>
      <c r="I214">
        <v>14.7</v>
      </c>
      <c r="J214">
        <v>1500</v>
      </c>
      <c r="K214">
        <f t="shared" si="29"/>
        <v>1500</v>
      </c>
      <c r="L214">
        <v>0</v>
      </c>
      <c r="M214">
        <v>0</v>
      </c>
      <c r="N214">
        <v>0</v>
      </c>
      <c r="O214" t="s">
        <v>642</v>
      </c>
      <c r="P214">
        <v>0</v>
      </c>
      <c r="R214">
        <v>4</v>
      </c>
      <c r="T214" t="str">
        <f t="shared" si="26"/>
        <v>alive</v>
      </c>
      <c r="U214" t="str">
        <f t="shared" si="27"/>
        <v>alive</v>
      </c>
      <c r="V214" t="str">
        <f t="shared" si="30"/>
        <v>alive</v>
      </c>
      <c r="W214">
        <f t="shared" si="28"/>
        <v>2300</v>
      </c>
      <c r="X214">
        <v>2300</v>
      </c>
      <c r="Y214" t="str">
        <f t="shared" si="31"/>
        <v>T</v>
      </c>
      <c r="Z214">
        <f>IF(AND(A214=A213,AA214=0),AA213,AA214)</f>
        <v>14551.104299666251</v>
      </c>
      <c r="AA214">
        <f t="shared" si="32"/>
        <v>14551.104299666251</v>
      </c>
      <c r="AB214">
        <f t="shared" si="33"/>
        <v>630.17147666329686</v>
      </c>
    </row>
    <row r="215" spans="1:28" x14ac:dyDescent="0.35">
      <c r="A215" t="s">
        <v>62</v>
      </c>
      <c r="B215" t="s">
        <v>17</v>
      </c>
      <c r="C215">
        <v>2018</v>
      </c>
      <c r="D215">
        <v>1</v>
      </c>
      <c r="E215">
        <v>4</v>
      </c>
      <c r="F215" t="s">
        <v>55</v>
      </c>
      <c r="G215">
        <v>7</v>
      </c>
      <c r="H215">
        <v>39</v>
      </c>
      <c r="I215">
        <v>7.9</v>
      </c>
      <c r="J215">
        <v>0</v>
      </c>
      <c r="K215">
        <f t="shared" si="29"/>
        <v>0</v>
      </c>
      <c r="L215">
        <v>0</v>
      </c>
      <c r="M215">
        <v>0</v>
      </c>
      <c r="N215">
        <v>0</v>
      </c>
      <c r="O215" t="s">
        <v>642</v>
      </c>
      <c r="P215">
        <v>0</v>
      </c>
      <c r="R215">
        <v>3</v>
      </c>
      <c r="T215" t="str">
        <f t="shared" si="26"/>
        <v>alive</v>
      </c>
      <c r="U215" t="str">
        <f t="shared" si="27"/>
        <v>alive</v>
      </c>
      <c r="V215" t="str">
        <f t="shared" si="30"/>
        <v>alive</v>
      </c>
      <c r="W215">
        <f t="shared" si="28"/>
        <v>0</v>
      </c>
      <c r="X215">
        <v>0</v>
      </c>
      <c r="Y215" t="str">
        <f t="shared" si="31"/>
        <v>T</v>
      </c>
      <c r="Z215">
        <f>IF(AND(A215=A214,AA215=0),AA214,AA215)</f>
        <v>4840.616283395515</v>
      </c>
      <c r="AA215">
        <f t="shared" si="32"/>
        <v>4840.616283395515</v>
      </c>
      <c r="AB215">
        <f t="shared" si="33"/>
        <v>390.08000461443805</v>
      </c>
    </row>
    <row r="216" spans="1:28" x14ac:dyDescent="0.35">
      <c r="A216" t="s">
        <v>62</v>
      </c>
      <c r="B216" t="s">
        <v>17</v>
      </c>
      <c r="C216">
        <v>2019</v>
      </c>
      <c r="D216">
        <v>1</v>
      </c>
      <c r="E216">
        <v>4</v>
      </c>
      <c r="F216" t="s">
        <v>55</v>
      </c>
      <c r="G216">
        <v>7</v>
      </c>
      <c r="H216">
        <v>54</v>
      </c>
      <c r="I216">
        <v>9.1999999999999993</v>
      </c>
      <c r="J216">
        <v>930</v>
      </c>
      <c r="K216">
        <f t="shared" si="29"/>
        <v>930</v>
      </c>
      <c r="L216">
        <v>100</v>
      </c>
      <c r="M216">
        <v>0</v>
      </c>
      <c r="N216">
        <v>0</v>
      </c>
      <c r="O216" t="s">
        <v>642</v>
      </c>
      <c r="P216">
        <v>0</v>
      </c>
      <c r="R216">
        <v>4</v>
      </c>
      <c r="T216" t="str">
        <f t="shared" si="26"/>
        <v>alive</v>
      </c>
      <c r="U216" t="str">
        <f t="shared" si="27"/>
        <v>alive</v>
      </c>
      <c r="V216" t="str">
        <f t="shared" si="30"/>
        <v>alive</v>
      </c>
      <c r="W216">
        <f t="shared" si="28"/>
        <v>930</v>
      </c>
      <c r="X216">
        <v>930</v>
      </c>
      <c r="Y216" t="str">
        <f t="shared" si="31"/>
        <v>T</v>
      </c>
      <c r="Z216">
        <f>IF(AND(A216=A215,AA216=0),AA215,AA216)</f>
        <v>7804.8486251320292</v>
      </c>
      <c r="AA216">
        <f t="shared" si="32"/>
        <v>7804.8486251320292</v>
      </c>
      <c r="AB216">
        <f t="shared" si="33"/>
        <v>540.07836468423727</v>
      </c>
    </row>
    <row r="217" spans="1:28" x14ac:dyDescent="0.35">
      <c r="A217" t="s">
        <v>62</v>
      </c>
      <c r="B217" t="s">
        <v>17</v>
      </c>
      <c r="C217">
        <v>2020</v>
      </c>
      <c r="D217">
        <v>1</v>
      </c>
      <c r="E217">
        <v>4</v>
      </c>
      <c r="F217" t="s">
        <v>55</v>
      </c>
      <c r="G217">
        <v>7</v>
      </c>
      <c r="H217">
        <v>54</v>
      </c>
      <c r="I217">
        <v>12.9</v>
      </c>
      <c r="J217">
        <v>1600</v>
      </c>
      <c r="K217">
        <f t="shared" si="29"/>
        <v>1600</v>
      </c>
      <c r="L217">
        <v>0</v>
      </c>
      <c r="M217">
        <v>0</v>
      </c>
      <c r="N217">
        <v>0</v>
      </c>
      <c r="O217" t="s">
        <v>86</v>
      </c>
      <c r="P217">
        <v>0</v>
      </c>
      <c r="R217">
        <v>3</v>
      </c>
      <c r="T217" t="str">
        <f t="shared" si="26"/>
        <v>alive</v>
      </c>
      <c r="U217" t="str">
        <f t="shared" si="27"/>
        <v>alive</v>
      </c>
      <c r="V217" t="str">
        <f t="shared" si="30"/>
        <v>alive</v>
      </c>
      <c r="W217">
        <f t="shared" si="28"/>
        <v>2530</v>
      </c>
      <c r="X217">
        <v>2530</v>
      </c>
      <c r="Y217" t="str">
        <f t="shared" si="31"/>
        <v>T</v>
      </c>
      <c r="Z217">
        <f>IF(AND(A217=A216,AA217=0),AA216,AA217)</f>
        <v>10945.288999721017</v>
      </c>
      <c r="AA217">
        <f t="shared" si="32"/>
        <v>10945.288999721017</v>
      </c>
      <c r="AB217">
        <f t="shared" si="33"/>
        <v>540.15406135657258</v>
      </c>
    </row>
    <row r="218" spans="1:28" x14ac:dyDescent="0.35">
      <c r="A218" t="s">
        <v>63</v>
      </c>
      <c r="B218" t="s">
        <v>17</v>
      </c>
      <c r="C218">
        <v>2018</v>
      </c>
      <c r="D218">
        <v>1</v>
      </c>
      <c r="E218">
        <v>4</v>
      </c>
      <c r="F218" t="s">
        <v>55</v>
      </c>
      <c r="G218">
        <v>8</v>
      </c>
      <c r="H218">
        <v>48</v>
      </c>
      <c r="I218">
        <v>10.8</v>
      </c>
      <c r="J218">
        <v>0</v>
      </c>
      <c r="K218">
        <f t="shared" si="29"/>
        <v>0</v>
      </c>
      <c r="L218">
        <v>0</v>
      </c>
      <c r="M218">
        <v>0</v>
      </c>
      <c r="N218">
        <v>0</v>
      </c>
      <c r="O218" t="s">
        <v>642</v>
      </c>
      <c r="P218">
        <v>0</v>
      </c>
      <c r="R218">
        <v>1</v>
      </c>
      <c r="T218" t="str">
        <f t="shared" si="26"/>
        <v>alive</v>
      </c>
      <c r="U218" t="str">
        <f t="shared" si="27"/>
        <v>alive</v>
      </c>
      <c r="V218" t="str">
        <f t="shared" si="30"/>
        <v>alive</v>
      </c>
      <c r="W218">
        <f t="shared" si="28"/>
        <v>0</v>
      </c>
      <c r="X218">
        <v>0</v>
      </c>
      <c r="Y218" t="str">
        <f t="shared" si="31"/>
        <v>T</v>
      </c>
      <c r="Z218">
        <f>IF(AND(A218=A217,AA218=0),AA217,AA218)</f>
        <v>8145.0690962402869</v>
      </c>
      <c r="AA218">
        <f t="shared" si="32"/>
        <v>8145.0690962402869</v>
      </c>
      <c r="AB218">
        <f t="shared" si="33"/>
        <v>480.12148462654744</v>
      </c>
    </row>
    <row r="219" spans="1:28" x14ac:dyDescent="0.35">
      <c r="A219" t="s">
        <v>63</v>
      </c>
      <c r="B219" t="s">
        <v>17</v>
      </c>
      <c r="C219">
        <v>2019</v>
      </c>
      <c r="D219">
        <v>1</v>
      </c>
      <c r="E219">
        <v>4</v>
      </c>
      <c r="F219" t="s">
        <v>55</v>
      </c>
      <c r="G219">
        <v>8</v>
      </c>
      <c r="H219">
        <v>56</v>
      </c>
      <c r="I219">
        <v>13.4</v>
      </c>
      <c r="J219">
        <v>950</v>
      </c>
      <c r="K219">
        <f t="shared" si="29"/>
        <v>950</v>
      </c>
      <c r="L219">
        <v>100</v>
      </c>
      <c r="M219">
        <v>0</v>
      </c>
      <c r="N219">
        <v>0</v>
      </c>
      <c r="O219" t="s">
        <v>642</v>
      </c>
      <c r="P219">
        <v>0</v>
      </c>
      <c r="R219">
        <v>2</v>
      </c>
      <c r="T219" t="str">
        <f t="shared" si="26"/>
        <v>alive</v>
      </c>
      <c r="U219" t="str">
        <f t="shared" si="27"/>
        <v>alive</v>
      </c>
      <c r="V219" t="str">
        <f t="shared" si="30"/>
        <v>alive</v>
      </c>
      <c r="W219">
        <f t="shared" si="28"/>
        <v>950</v>
      </c>
      <c r="X219">
        <v>950</v>
      </c>
      <c r="Y219" t="str">
        <f t="shared" si="31"/>
        <v>T</v>
      </c>
      <c r="Z219">
        <f>IF(AND(A219=A218,AA219=0),AA218,AA219)</f>
        <v>11790.629706328515</v>
      </c>
      <c r="AA219">
        <f t="shared" si="32"/>
        <v>11790.629706328515</v>
      </c>
      <c r="AB219">
        <f t="shared" si="33"/>
        <v>560.16029848606729</v>
      </c>
    </row>
    <row r="220" spans="1:28" x14ac:dyDescent="0.35">
      <c r="A220" t="s">
        <v>63</v>
      </c>
      <c r="B220" t="s">
        <v>17</v>
      </c>
      <c r="C220">
        <v>2020</v>
      </c>
      <c r="D220">
        <v>1</v>
      </c>
      <c r="E220">
        <v>4</v>
      </c>
      <c r="F220" t="s">
        <v>55</v>
      </c>
      <c r="G220">
        <v>8</v>
      </c>
      <c r="H220">
        <v>0</v>
      </c>
      <c r="J220">
        <v>0</v>
      </c>
      <c r="K220">
        <f t="shared" si="29"/>
        <v>950</v>
      </c>
      <c r="L220">
        <v>0</v>
      </c>
      <c r="M220">
        <v>2020</v>
      </c>
      <c r="N220">
        <v>1</v>
      </c>
      <c r="O220" t="s">
        <v>644</v>
      </c>
      <c r="P220">
        <v>0</v>
      </c>
      <c r="R220">
        <v>0</v>
      </c>
      <c r="T220" t="str">
        <f t="shared" si="26"/>
        <v>dead</v>
      </c>
      <c r="U220" t="str">
        <f t="shared" si="27"/>
        <v>dead</v>
      </c>
      <c r="V220" t="str">
        <f t="shared" si="30"/>
        <v>dead</v>
      </c>
      <c r="W220">
        <f t="shared" si="28"/>
        <v>950</v>
      </c>
      <c r="X220">
        <v>950</v>
      </c>
      <c r="Y220" t="str">
        <f t="shared" si="31"/>
        <v>T</v>
      </c>
      <c r="Z220">
        <f>IF(AND(A220=A219,AA220=0),AA219,AA220)</f>
        <v>11790.629706328515</v>
      </c>
      <c r="AA220">
        <f t="shared" si="32"/>
        <v>0</v>
      </c>
      <c r="AB220">
        <f t="shared" si="33"/>
        <v>0</v>
      </c>
    </row>
    <row r="221" spans="1:28" x14ac:dyDescent="0.35">
      <c r="A221" t="s">
        <v>64</v>
      </c>
      <c r="B221" t="s">
        <v>17</v>
      </c>
      <c r="C221">
        <v>2018</v>
      </c>
      <c r="D221">
        <v>1</v>
      </c>
      <c r="E221">
        <v>4</v>
      </c>
      <c r="F221" t="s">
        <v>55</v>
      </c>
      <c r="G221">
        <v>9</v>
      </c>
      <c r="H221">
        <v>42</v>
      </c>
      <c r="I221">
        <v>7.4</v>
      </c>
      <c r="J221">
        <v>0</v>
      </c>
      <c r="K221">
        <f t="shared" si="29"/>
        <v>0</v>
      </c>
      <c r="L221">
        <v>0</v>
      </c>
      <c r="M221">
        <v>0</v>
      </c>
      <c r="N221">
        <v>0</v>
      </c>
      <c r="O221" t="s">
        <v>642</v>
      </c>
      <c r="P221">
        <v>0</v>
      </c>
      <c r="R221">
        <v>0</v>
      </c>
      <c r="T221" t="str">
        <f t="shared" si="26"/>
        <v>alive</v>
      </c>
      <c r="U221" t="str">
        <f t="shared" si="27"/>
        <v>alive</v>
      </c>
      <c r="V221" t="str">
        <f t="shared" si="30"/>
        <v>alive</v>
      </c>
      <c r="W221">
        <f t="shared" si="28"/>
        <v>0</v>
      </c>
      <c r="X221">
        <v>0</v>
      </c>
      <c r="Y221" t="str">
        <f t="shared" si="31"/>
        <v>T</v>
      </c>
      <c r="Z221">
        <f>IF(AND(A221=A220,AA221=0),AA220,AA221)</f>
        <v>4882.792691987107</v>
      </c>
      <c r="AA221">
        <f t="shared" si="32"/>
        <v>4882.792691987107</v>
      </c>
      <c r="AB221">
        <f t="shared" si="33"/>
        <v>420.06518541769208</v>
      </c>
    </row>
    <row r="222" spans="1:28" x14ac:dyDescent="0.35">
      <c r="A222" t="s">
        <v>64</v>
      </c>
      <c r="B222" t="s">
        <v>17</v>
      </c>
      <c r="C222">
        <v>2019</v>
      </c>
      <c r="D222">
        <v>1</v>
      </c>
      <c r="E222">
        <v>4</v>
      </c>
      <c r="F222" t="s">
        <v>55</v>
      </c>
      <c r="G222">
        <v>9</v>
      </c>
      <c r="H222">
        <v>43</v>
      </c>
      <c r="I222">
        <v>8.9</v>
      </c>
      <c r="J222">
        <v>760</v>
      </c>
      <c r="K222">
        <f t="shared" si="29"/>
        <v>760</v>
      </c>
      <c r="L222">
        <v>100</v>
      </c>
      <c r="M222">
        <v>0</v>
      </c>
      <c r="N222">
        <v>0</v>
      </c>
      <c r="O222" t="s">
        <v>642</v>
      </c>
      <c r="P222">
        <v>0</v>
      </c>
      <c r="R222">
        <v>2</v>
      </c>
      <c r="T222" t="str">
        <f t="shared" si="26"/>
        <v>alive</v>
      </c>
      <c r="U222" t="str">
        <f t="shared" si="27"/>
        <v>alive</v>
      </c>
      <c r="V222" t="str">
        <f t="shared" si="30"/>
        <v>alive</v>
      </c>
      <c r="W222">
        <f t="shared" si="28"/>
        <v>760</v>
      </c>
      <c r="X222">
        <v>760</v>
      </c>
      <c r="Y222" t="str">
        <f t="shared" si="31"/>
        <v>T</v>
      </c>
      <c r="Z222">
        <f>IF(AND(A222=A221,AA222=0),AA221,AA222)</f>
        <v>6012.7250358351039</v>
      </c>
      <c r="AA222">
        <f t="shared" si="32"/>
        <v>6012.7250358351039</v>
      </c>
      <c r="AB222">
        <f t="shared" si="33"/>
        <v>430.09209478901141</v>
      </c>
    </row>
    <row r="223" spans="1:28" x14ac:dyDescent="0.35">
      <c r="A223" t="s">
        <v>64</v>
      </c>
      <c r="B223" t="s">
        <v>17</v>
      </c>
      <c r="C223">
        <v>2020</v>
      </c>
      <c r="D223">
        <v>1</v>
      </c>
      <c r="E223">
        <v>4</v>
      </c>
      <c r="F223" t="s">
        <v>55</v>
      </c>
      <c r="G223">
        <v>9</v>
      </c>
      <c r="H223">
        <v>0</v>
      </c>
      <c r="J223">
        <v>0</v>
      </c>
      <c r="K223">
        <f t="shared" si="29"/>
        <v>760</v>
      </c>
      <c r="L223">
        <v>0</v>
      </c>
      <c r="M223">
        <v>2020</v>
      </c>
      <c r="N223">
        <v>1</v>
      </c>
      <c r="O223" t="s">
        <v>644</v>
      </c>
      <c r="P223">
        <v>0</v>
      </c>
      <c r="R223">
        <v>0</v>
      </c>
      <c r="T223" t="str">
        <f t="shared" si="26"/>
        <v>dead</v>
      </c>
      <c r="U223" t="str">
        <f t="shared" si="27"/>
        <v>dead</v>
      </c>
      <c r="V223" t="str">
        <f t="shared" si="30"/>
        <v>dead</v>
      </c>
      <c r="W223">
        <f t="shared" si="28"/>
        <v>760</v>
      </c>
      <c r="X223">
        <v>760</v>
      </c>
      <c r="Y223" t="str">
        <f t="shared" si="31"/>
        <v>T</v>
      </c>
      <c r="Z223">
        <f>IF(AND(A223=A222,AA223=0),AA222,AA223)</f>
        <v>6012.7250358351039</v>
      </c>
      <c r="AA223">
        <f t="shared" si="32"/>
        <v>0</v>
      </c>
      <c r="AB223">
        <f t="shared" si="33"/>
        <v>0</v>
      </c>
    </row>
    <row r="224" spans="1:28" x14ac:dyDescent="0.35">
      <c r="A224" t="s">
        <v>67</v>
      </c>
      <c r="B224" t="s">
        <v>17</v>
      </c>
      <c r="C224">
        <v>2018</v>
      </c>
      <c r="D224">
        <v>1</v>
      </c>
      <c r="E224">
        <v>5</v>
      </c>
      <c r="F224" t="s">
        <v>66</v>
      </c>
      <c r="G224">
        <v>1</v>
      </c>
      <c r="H224">
        <v>19</v>
      </c>
      <c r="I224">
        <v>4.0999999999999996</v>
      </c>
      <c r="J224">
        <v>0</v>
      </c>
      <c r="K224">
        <f t="shared" si="29"/>
        <v>0</v>
      </c>
      <c r="L224">
        <v>0</v>
      </c>
      <c r="M224">
        <v>0</v>
      </c>
      <c r="N224">
        <v>0</v>
      </c>
      <c r="O224" t="s">
        <v>642</v>
      </c>
      <c r="P224">
        <v>0</v>
      </c>
      <c r="R224">
        <v>0</v>
      </c>
      <c r="T224" t="str">
        <f t="shared" si="26"/>
        <v>alive</v>
      </c>
      <c r="U224" t="str">
        <f t="shared" si="27"/>
        <v>alive</v>
      </c>
      <c r="V224" t="str">
        <f t="shared" si="30"/>
        <v>alive</v>
      </c>
      <c r="W224">
        <f t="shared" si="28"/>
        <v>0</v>
      </c>
      <c r="X224">
        <v>0</v>
      </c>
      <c r="Y224" t="str">
        <f t="shared" si="31"/>
        <v>T</v>
      </c>
      <c r="Z224">
        <f>IF(AND(A224=A223,AA224=0),AA223,AA224)</f>
        <v>1223.9352023985653</v>
      </c>
      <c r="AA224">
        <f t="shared" si="32"/>
        <v>1223.9352023985653</v>
      </c>
      <c r="AB224">
        <f t="shared" si="33"/>
        <v>190.04423169357179</v>
      </c>
    </row>
    <row r="225" spans="1:28" x14ac:dyDescent="0.35">
      <c r="A225" t="s">
        <v>67</v>
      </c>
      <c r="B225" t="s">
        <v>17</v>
      </c>
      <c r="C225">
        <v>2019</v>
      </c>
      <c r="D225">
        <v>1</v>
      </c>
      <c r="E225">
        <v>5</v>
      </c>
      <c r="F225" t="s">
        <v>66</v>
      </c>
      <c r="G225">
        <v>1</v>
      </c>
      <c r="H225">
        <v>0</v>
      </c>
      <c r="J225">
        <v>0</v>
      </c>
      <c r="K225">
        <f t="shared" si="29"/>
        <v>0</v>
      </c>
      <c r="L225">
        <v>0</v>
      </c>
      <c r="M225">
        <v>2019</v>
      </c>
      <c r="N225">
        <v>1</v>
      </c>
      <c r="O225" t="s">
        <v>644</v>
      </c>
      <c r="P225">
        <v>0</v>
      </c>
      <c r="R225">
        <v>0</v>
      </c>
      <c r="T225" t="str">
        <f t="shared" si="26"/>
        <v>dead</v>
      </c>
      <c r="U225" t="str">
        <f t="shared" si="27"/>
        <v>dead</v>
      </c>
      <c r="V225" t="str">
        <f t="shared" si="30"/>
        <v>dead</v>
      </c>
      <c r="W225">
        <f t="shared" si="28"/>
        <v>0</v>
      </c>
      <c r="X225">
        <v>0</v>
      </c>
      <c r="Y225" t="str">
        <f t="shared" si="31"/>
        <v>T</v>
      </c>
      <c r="Z225">
        <f>IF(AND(A225=A224,AA225=0),AA224,AA225)</f>
        <v>1223.9352023985653</v>
      </c>
      <c r="AA225">
        <f t="shared" si="32"/>
        <v>0</v>
      </c>
      <c r="AB225">
        <f t="shared" si="33"/>
        <v>0</v>
      </c>
    </row>
    <row r="226" spans="1:28" x14ac:dyDescent="0.35">
      <c r="A226" t="s">
        <v>76</v>
      </c>
      <c r="B226" t="s">
        <v>17</v>
      </c>
      <c r="C226">
        <v>2018</v>
      </c>
      <c r="D226">
        <v>1</v>
      </c>
      <c r="E226">
        <v>5</v>
      </c>
      <c r="F226" t="s">
        <v>66</v>
      </c>
      <c r="G226">
        <v>10</v>
      </c>
      <c r="H226">
        <v>39</v>
      </c>
      <c r="I226">
        <v>8.6</v>
      </c>
      <c r="J226">
        <v>0</v>
      </c>
      <c r="K226">
        <f t="shared" si="29"/>
        <v>0</v>
      </c>
      <c r="L226">
        <v>0</v>
      </c>
      <c r="M226">
        <v>0</v>
      </c>
      <c r="N226">
        <v>0</v>
      </c>
      <c r="O226" t="s">
        <v>642</v>
      </c>
      <c r="P226">
        <v>0</v>
      </c>
      <c r="R226">
        <v>1</v>
      </c>
      <c r="T226" t="str">
        <f t="shared" si="26"/>
        <v>alive</v>
      </c>
      <c r="U226" t="str">
        <f t="shared" si="27"/>
        <v>alive</v>
      </c>
      <c r="V226" t="str">
        <f t="shared" si="30"/>
        <v>alive</v>
      </c>
      <c r="W226">
        <f t="shared" si="28"/>
        <v>0</v>
      </c>
      <c r="X226">
        <v>0</v>
      </c>
      <c r="Y226" t="str">
        <f t="shared" si="31"/>
        <v>T</v>
      </c>
      <c r="Z226">
        <f>IF(AND(A226=A225,AA226=0),AA225,AA226)</f>
        <v>5269.7316403275836</v>
      </c>
      <c r="AA226">
        <f t="shared" si="32"/>
        <v>5269.7316403275836</v>
      </c>
      <c r="AB226">
        <f t="shared" si="33"/>
        <v>390.09480898878928</v>
      </c>
    </row>
    <row r="227" spans="1:28" x14ac:dyDescent="0.35">
      <c r="A227" t="s">
        <v>76</v>
      </c>
      <c r="B227" t="s">
        <v>17</v>
      </c>
      <c r="C227">
        <v>2019</v>
      </c>
      <c r="D227">
        <v>1</v>
      </c>
      <c r="E227">
        <v>5</v>
      </c>
      <c r="F227" t="s">
        <v>66</v>
      </c>
      <c r="G227">
        <v>10</v>
      </c>
      <c r="H227">
        <v>20</v>
      </c>
      <c r="I227">
        <v>7.8</v>
      </c>
      <c r="J227">
        <v>0</v>
      </c>
      <c r="K227">
        <f t="shared" si="29"/>
        <v>0</v>
      </c>
      <c r="L227">
        <v>0</v>
      </c>
      <c r="M227">
        <v>0</v>
      </c>
      <c r="N227">
        <v>0</v>
      </c>
      <c r="O227" t="s">
        <v>642</v>
      </c>
      <c r="P227">
        <v>0</v>
      </c>
      <c r="R227">
        <v>1</v>
      </c>
      <c r="T227" t="str">
        <f t="shared" si="26"/>
        <v>alive</v>
      </c>
      <c r="U227" t="str">
        <f t="shared" si="27"/>
        <v>alive</v>
      </c>
      <c r="V227" t="str">
        <f t="shared" si="30"/>
        <v>alive</v>
      </c>
      <c r="W227">
        <f t="shared" si="28"/>
        <v>0</v>
      </c>
      <c r="X227">
        <v>0</v>
      </c>
      <c r="Y227" t="str">
        <f t="shared" si="31"/>
        <v>T</v>
      </c>
      <c r="Z227">
        <f>IF(AND(A227=A226,AA227=0),AA226,AA227)</f>
        <v>2452.3051230654128</v>
      </c>
      <c r="AA227">
        <f t="shared" si="32"/>
        <v>2452.3051230654128</v>
      </c>
      <c r="AB227">
        <f t="shared" si="33"/>
        <v>200.15204220791753</v>
      </c>
    </row>
    <row r="228" spans="1:28" x14ac:dyDescent="0.35">
      <c r="A228" t="s">
        <v>76</v>
      </c>
      <c r="B228" t="s">
        <v>17</v>
      </c>
      <c r="C228">
        <v>2020</v>
      </c>
      <c r="D228">
        <v>1</v>
      </c>
      <c r="E228">
        <v>5</v>
      </c>
      <c r="F228" t="s">
        <v>66</v>
      </c>
      <c r="G228">
        <v>10</v>
      </c>
      <c r="H228">
        <v>30</v>
      </c>
      <c r="I228">
        <v>7.4</v>
      </c>
      <c r="J228">
        <v>0</v>
      </c>
      <c r="K228">
        <f t="shared" si="29"/>
        <v>0</v>
      </c>
      <c r="L228">
        <v>0</v>
      </c>
      <c r="M228">
        <v>0</v>
      </c>
      <c r="N228">
        <v>0</v>
      </c>
      <c r="O228" t="s">
        <v>642</v>
      </c>
      <c r="P228">
        <v>0</v>
      </c>
      <c r="R228">
        <v>2</v>
      </c>
      <c r="T228" t="str">
        <f t="shared" si="26"/>
        <v>alive</v>
      </c>
      <c r="U228" t="str">
        <f t="shared" si="27"/>
        <v>alive</v>
      </c>
      <c r="V228" t="str">
        <f t="shared" si="30"/>
        <v>alive</v>
      </c>
      <c r="W228">
        <f t="shared" si="28"/>
        <v>0</v>
      </c>
      <c r="X228">
        <v>0</v>
      </c>
      <c r="Y228" t="str">
        <f t="shared" si="31"/>
        <v>T</v>
      </c>
      <c r="Z228">
        <f>IF(AND(A228=A227,AA228=0),AA227,AA228)</f>
        <v>3488.2285581142442</v>
      </c>
      <c r="AA228">
        <f t="shared" si="32"/>
        <v>3488.2285581142442</v>
      </c>
      <c r="AB228">
        <f t="shared" si="33"/>
        <v>300.09125278821438</v>
      </c>
    </row>
    <row r="229" spans="1:28" x14ac:dyDescent="0.35">
      <c r="A229" t="s">
        <v>77</v>
      </c>
      <c r="B229" t="s">
        <v>17</v>
      </c>
      <c r="C229">
        <v>2018</v>
      </c>
      <c r="D229">
        <v>1</v>
      </c>
      <c r="E229">
        <v>5</v>
      </c>
      <c r="F229" t="s">
        <v>66</v>
      </c>
      <c r="G229">
        <v>11</v>
      </c>
      <c r="H229">
        <v>17</v>
      </c>
      <c r="I229">
        <v>6</v>
      </c>
      <c r="J229">
        <v>0</v>
      </c>
      <c r="K229">
        <f t="shared" si="29"/>
        <v>0</v>
      </c>
      <c r="L229">
        <v>0</v>
      </c>
      <c r="M229">
        <v>0</v>
      </c>
      <c r="N229">
        <v>0</v>
      </c>
      <c r="O229" t="s">
        <v>642</v>
      </c>
      <c r="P229">
        <v>0</v>
      </c>
      <c r="R229">
        <v>0</v>
      </c>
      <c r="T229" t="str">
        <f t="shared" si="26"/>
        <v>alive</v>
      </c>
      <c r="U229" t="str">
        <f t="shared" si="27"/>
        <v>alive</v>
      </c>
      <c r="V229" t="str">
        <f t="shared" si="30"/>
        <v>alive</v>
      </c>
      <c r="W229">
        <f t="shared" si="28"/>
        <v>0</v>
      </c>
      <c r="X229">
        <v>0</v>
      </c>
      <c r="Y229" t="str">
        <f t="shared" si="31"/>
        <v>T</v>
      </c>
      <c r="Z229">
        <f>IF(AND(A229=A228,AA229=0),AA228,AA229)</f>
        <v>1603.2098604204302</v>
      </c>
      <c r="AA229">
        <f t="shared" si="32"/>
        <v>1603.2098604204302</v>
      </c>
      <c r="AB229">
        <f t="shared" si="33"/>
        <v>170.10584939971935</v>
      </c>
    </row>
    <row r="230" spans="1:28" x14ac:dyDescent="0.35">
      <c r="A230" t="s">
        <v>77</v>
      </c>
      <c r="B230" t="s">
        <v>17</v>
      </c>
      <c r="C230">
        <v>2019</v>
      </c>
      <c r="D230">
        <v>1</v>
      </c>
      <c r="E230">
        <v>5</v>
      </c>
      <c r="F230" t="s">
        <v>66</v>
      </c>
      <c r="G230">
        <v>11</v>
      </c>
      <c r="H230">
        <v>38</v>
      </c>
      <c r="I230">
        <v>12.9</v>
      </c>
      <c r="J230">
        <v>1800</v>
      </c>
      <c r="K230">
        <f t="shared" si="29"/>
        <v>1800</v>
      </c>
      <c r="L230">
        <v>90</v>
      </c>
      <c r="M230">
        <v>0</v>
      </c>
      <c r="N230">
        <v>0</v>
      </c>
      <c r="O230" t="s">
        <v>642</v>
      </c>
      <c r="P230">
        <v>0</v>
      </c>
      <c r="R230">
        <v>2</v>
      </c>
      <c r="T230" t="str">
        <f t="shared" si="26"/>
        <v>alive</v>
      </c>
      <c r="U230" t="str">
        <f t="shared" si="27"/>
        <v>alive</v>
      </c>
      <c r="V230" t="str">
        <f t="shared" si="30"/>
        <v>alive</v>
      </c>
      <c r="W230">
        <f t="shared" si="28"/>
        <v>1800</v>
      </c>
      <c r="X230">
        <v>1800</v>
      </c>
      <c r="Y230" t="str">
        <f t="shared" si="31"/>
        <v>T</v>
      </c>
      <c r="Z230">
        <f>IF(AND(A230=A229,AA230=0),AA229,AA230)</f>
        <v>7704.4791732365411</v>
      </c>
      <c r="AA230">
        <f t="shared" si="32"/>
        <v>7704.4791732365411</v>
      </c>
      <c r="AB230">
        <f t="shared" si="33"/>
        <v>380.21889747880761</v>
      </c>
    </row>
    <row r="231" spans="1:28" x14ac:dyDescent="0.35">
      <c r="A231" t="s">
        <v>77</v>
      </c>
      <c r="B231" t="s">
        <v>17</v>
      </c>
      <c r="C231">
        <v>2020</v>
      </c>
      <c r="D231">
        <v>1</v>
      </c>
      <c r="E231">
        <v>5</v>
      </c>
      <c r="F231" t="s">
        <v>66</v>
      </c>
      <c r="G231">
        <v>11</v>
      </c>
      <c r="H231">
        <v>0</v>
      </c>
      <c r="J231">
        <v>0</v>
      </c>
      <c r="K231">
        <f t="shared" si="29"/>
        <v>1800</v>
      </c>
      <c r="L231">
        <v>0</v>
      </c>
      <c r="M231">
        <v>2020</v>
      </c>
      <c r="N231">
        <v>1</v>
      </c>
      <c r="O231" t="s">
        <v>644</v>
      </c>
      <c r="P231">
        <v>0</v>
      </c>
      <c r="R231">
        <v>0</v>
      </c>
      <c r="T231" t="str">
        <f t="shared" si="26"/>
        <v>dead</v>
      </c>
      <c r="U231" t="str">
        <f t="shared" si="27"/>
        <v>dead</v>
      </c>
      <c r="V231" t="str">
        <f t="shared" si="30"/>
        <v>dead</v>
      </c>
      <c r="W231">
        <f t="shared" si="28"/>
        <v>1800</v>
      </c>
      <c r="X231">
        <v>1800</v>
      </c>
      <c r="Y231" t="str">
        <f t="shared" si="31"/>
        <v>T</v>
      </c>
      <c r="Z231">
        <f>IF(AND(A231=A230,AA231=0),AA230,AA231)</f>
        <v>7704.4791732365411</v>
      </c>
      <c r="AA231">
        <f t="shared" si="32"/>
        <v>0</v>
      </c>
      <c r="AB231">
        <f t="shared" si="33"/>
        <v>0</v>
      </c>
    </row>
    <row r="232" spans="1:28" x14ac:dyDescent="0.35">
      <c r="A232" t="s">
        <v>68</v>
      </c>
      <c r="B232" t="s">
        <v>17</v>
      </c>
      <c r="C232">
        <v>2018</v>
      </c>
      <c r="D232">
        <v>1</v>
      </c>
      <c r="E232">
        <v>5</v>
      </c>
      <c r="F232" t="s">
        <v>66</v>
      </c>
      <c r="G232">
        <v>2</v>
      </c>
      <c r="H232">
        <v>30</v>
      </c>
      <c r="I232">
        <v>4.9000000000000004</v>
      </c>
      <c r="J232">
        <v>0</v>
      </c>
      <c r="K232">
        <f t="shared" si="29"/>
        <v>0</v>
      </c>
      <c r="L232">
        <v>0</v>
      </c>
      <c r="M232">
        <v>0</v>
      </c>
      <c r="N232">
        <v>0</v>
      </c>
      <c r="O232" t="s">
        <v>642</v>
      </c>
      <c r="P232">
        <v>0</v>
      </c>
      <c r="R232">
        <v>0</v>
      </c>
      <c r="T232" t="str">
        <f t="shared" si="26"/>
        <v>alive</v>
      </c>
      <c r="U232" t="str">
        <f t="shared" si="27"/>
        <v>alive</v>
      </c>
      <c r="V232" t="str">
        <f t="shared" si="30"/>
        <v>alive</v>
      </c>
      <c r="W232">
        <f t="shared" si="28"/>
        <v>0</v>
      </c>
      <c r="X232">
        <v>0</v>
      </c>
      <c r="Y232" t="str">
        <f t="shared" si="31"/>
        <v>T</v>
      </c>
      <c r="Z232">
        <f>IF(AND(A232=A231,AA232=0),AA231,AA232)</f>
        <v>2309.3785842108095</v>
      </c>
      <c r="AA232">
        <f t="shared" si="32"/>
        <v>2309.3785842108095</v>
      </c>
      <c r="AB232">
        <f t="shared" si="33"/>
        <v>300.04001399813325</v>
      </c>
    </row>
    <row r="233" spans="1:28" x14ac:dyDescent="0.35">
      <c r="A233" t="s">
        <v>68</v>
      </c>
      <c r="B233" t="s">
        <v>17</v>
      </c>
      <c r="C233">
        <v>2019</v>
      </c>
      <c r="D233">
        <v>1</v>
      </c>
      <c r="E233">
        <v>5</v>
      </c>
      <c r="F233" t="s">
        <v>66</v>
      </c>
      <c r="G233">
        <v>2</v>
      </c>
      <c r="H233">
        <v>31</v>
      </c>
      <c r="I233">
        <v>5.0999999999999996</v>
      </c>
      <c r="J233">
        <v>0</v>
      </c>
      <c r="K233">
        <f t="shared" si="29"/>
        <v>0</v>
      </c>
      <c r="L233">
        <v>0</v>
      </c>
      <c r="M233">
        <v>0</v>
      </c>
      <c r="N233">
        <v>0</v>
      </c>
      <c r="O233" t="s">
        <v>642</v>
      </c>
      <c r="P233">
        <v>0</v>
      </c>
      <c r="R233">
        <v>0</v>
      </c>
      <c r="T233" t="str">
        <f t="shared" si="26"/>
        <v>alive</v>
      </c>
      <c r="U233" t="str">
        <f t="shared" si="27"/>
        <v>alive</v>
      </c>
      <c r="V233" t="str">
        <f t="shared" si="30"/>
        <v>alive</v>
      </c>
      <c r="W233">
        <f t="shared" si="28"/>
        <v>0</v>
      </c>
      <c r="X233">
        <v>0</v>
      </c>
      <c r="Y233" t="str">
        <f t="shared" si="31"/>
        <v>T</v>
      </c>
      <c r="Z233">
        <f>IF(AND(A233=A232,AA233=0),AA232,AA233)</f>
        <v>2483.7650468667371</v>
      </c>
      <c r="AA233">
        <f t="shared" si="32"/>
        <v>2483.7650468667371</v>
      </c>
      <c r="AB233">
        <f t="shared" si="33"/>
        <v>310.04194877467791</v>
      </c>
    </row>
    <row r="234" spans="1:28" x14ac:dyDescent="0.35">
      <c r="A234" t="s">
        <v>68</v>
      </c>
      <c r="B234" t="s">
        <v>17</v>
      </c>
      <c r="C234">
        <v>2020</v>
      </c>
      <c r="D234">
        <v>1</v>
      </c>
      <c r="E234">
        <v>5</v>
      </c>
      <c r="F234" t="s">
        <v>66</v>
      </c>
      <c r="G234">
        <v>2</v>
      </c>
      <c r="H234">
        <v>40</v>
      </c>
      <c r="I234">
        <v>8</v>
      </c>
      <c r="J234">
        <v>200</v>
      </c>
      <c r="K234">
        <f t="shared" si="29"/>
        <v>200</v>
      </c>
      <c r="L234">
        <v>0</v>
      </c>
      <c r="M234">
        <v>0</v>
      </c>
      <c r="N234">
        <v>0</v>
      </c>
      <c r="O234" t="s">
        <v>642</v>
      </c>
      <c r="P234">
        <v>0</v>
      </c>
      <c r="R234">
        <v>2</v>
      </c>
      <c r="T234" t="str">
        <f t="shared" si="26"/>
        <v>alive</v>
      </c>
      <c r="U234" t="str">
        <f t="shared" si="27"/>
        <v>alive</v>
      </c>
      <c r="V234" t="str">
        <f t="shared" si="30"/>
        <v>alive</v>
      </c>
      <c r="W234">
        <f t="shared" si="28"/>
        <v>200</v>
      </c>
      <c r="X234">
        <v>200</v>
      </c>
      <c r="Y234" t="str">
        <f t="shared" si="31"/>
        <v>T</v>
      </c>
      <c r="Z234">
        <f>IF(AND(A234=A233,AA234=0),AA233,AA234)</f>
        <v>5027.5534548819533</v>
      </c>
      <c r="AA234">
        <f t="shared" si="32"/>
        <v>5027.5534548819533</v>
      </c>
      <c r="AB234">
        <f t="shared" si="33"/>
        <v>400.07999200159958</v>
      </c>
    </row>
    <row r="235" spans="1:28" x14ac:dyDescent="0.35">
      <c r="A235" t="s">
        <v>69</v>
      </c>
      <c r="B235" t="s">
        <v>17</v>
      </c>
      <c r="C235">
        <v>2018</v>
      </c>
      <c r="D235">
        <v>1</v>
      </c>
      <c r="E235">
        <v>5</v>
      </c>
      <c r="F235" t="s">
        <v>66</v>
      </c>
      <c r="G235">
        <v>3</v>
      </c>
      <c r="H235">
        <v>27</v>
      </c>
      <c r="I235">
        <v>4.0999999999999996</v>
      </c>
      <c r="J235">
        <v>0</v>
      </c>
      <c r="K235">
        <f t="shared" si="29"/>
        <v>0</v>
      </c>
      <c r="L235">
        <v>0</v>
      </c>
      <c r="M235">
        <v>0</v>
      </c>
      <c r="N235">
        <v>0</v>
      </c>
      <c r="O235" t="s">
        <v>642</v>
      </c>
      <c r="P235">
        <v>0</v>
      </c>
      <c r="R235">
        <v>3</v>
      </c>
      <c r="T235" t="str">
        <f t="shared" si="26"/>
        <v>alive</v>
      </c>
      <c r="U235" t="str">
        <f t="shared" si="27"/>
        <v>alive</v>
      </c>
      <c r="V235" t="str">
        <f t="shared" si="30"/>
        <v>alive</v>
      </c>
      <c r="W235">
        <f t="shared" si="28"/>
        <v>0</v>
      </c>
      <c r="X235">
        <v>0</v>
      </c>
      <c r="Y235" t="str">
        <f t="shared" si="31"/>
        <v>T</v>
      </c>
      <c r="Z235">
        <f>IF(AND(A235=A234,AA235=0),AA234,AA235)</f>
        <v>1739.0720052682373</v>
      </c>
      <c r="AA235">
        <f t="shared" si="32"/>
        <v>1739.0720052682373</v>
      </c>
      <c r="AB235">
        <f t="shared" si="33"/>
        <v>270.03112783529235</v>
      </c>
    </row>
    <row r="236" spans="1:28" x14ac:dyDescent="0.35">
      <c r="A236" t="s">
        <v>69</v>
      </c>
      <c r="B236" t="s">
        <v>17</v>
      </c>
      <c r="C236">
        <v>2019</v>
      </c>
      <c r="D236">
        <v>1</v>
      </c>
      <c r="E236">
        <v>5</v>
      </c>
      <c r="F236" t="s">
        <v>66</v>
      </c>
      <c r="G236">
        <v>3</v>
      </c>
      <c r="H236">
        <v>27</v>
      </c>
      <c r="I236">
        <v>5</v>
      </c>
      <c r="J236">
        <v>1500</v>
      </c>
      <c r="K236">
        <f t="shared" si="29"/>
        <v>1500</v>
      </c>
      <c r="L236">
        <v>100</v>
      </c>
      <c r="M236">
        <v>0</v>
      </c>
      <c r="N236">
        <v>0</v>
      </c>
      <c r="O236" t="s">
        <v>642</v>
      </c>
      <c r="P236">
        <v>0</v>
      </c>
      <c r="R236">
        <v>4</v>
      </c>
      <c r="T236" t="str">
        <f t="shared" si="26"/>
        <v>alive</v>
      </c>
      <c r="U236" t="str">
        <f t="shared" si="27"/>
        <v>alive</v>
      </c>
      <c r="V236" t="str">
        <f t="shared" si="30"/>
        <v>alive</v>
      </c>
      <c r="W236">
        <f t="shared" si="28"/>
        <v>1500</v>
      </c>
      <c r="X236">
        <v>1500</v>
      </c>
      <c r="Y236" t="str">
        <f t="shared" si="31"/>
        <v>T</v>
      </c>
      <c r="Z236">
        <f>IF(AND(A236=A235,AA236=0),AA235,AA236)</f>
        <v>2120.9386202655674</v>
      </c>
      <c r="AA236">
        <f t="shared" si="32"/>
        <v>2120.9386202655674</v>
      </c>
      <c r="AB236">
        <f t="shared" si="33"/>
        <v>270.04629232781554</v>
      </c>
    </row>
    <row r="237" spans="1:28" x14ac:dyDescent="0.35">
      <c r="A237" t="s">
        <v>69</v>
      </c>
      <c r="B237" t="s">
        <v>17</v>
      </c>
      <c r="C237">
        <v>2020</v>
      </c>
      <c r="D237">
        <v>1</v>
      </c>
      <c r="E237">
        <v>5</v>
      </c>
      <c r="F237" t="s">
        <v>66</v>
      </c>
      <c r="G237">
        <v>3</v>
      </c>
      <c r="H237">
        <v>0</v>
      </c>
      <c r="J237">
        <v>2500</v>
      </c>
      <c r="K237">
        <f t="shared" si="29"/>
        <v>2500</v>
      </c>
      <c r="L237">
        <v>0</v>
      </c>
      <c r="M237">
        <v>2020</v>
      </c>
      <c r="N237">
        <v>1</v>
      </c>
      <c r="O237" t="s">
        <v>643</v>
      </c>
      <c r="P237">
        <v>0</v>
      </c>
      <c r="R237">
        <v>0</v>
      </c>
      <c r="T237" t="str">
        <f t="shared" si="26"/>
        <v>dead</v>
      </c>
      <c r="U237" t="str">
        <f t="shared" si="27"/>
        <v>dead</v>
      </c>
      <c r="V237" t="str">
        <f t="shared" si="30"/>
        <v>dead</v>
      </c>
      <c r="W237">
        <f t="shared" si="28"/>
        <v>4000</v>
      </c>
      <c r="X237">
        <v>4000</v>
      </c>
      <c r="Y237" t="str">
        <f t="shared" si="31"/>
        <v>T</v>
      </c>
      <c r="Z237">
        <f>IF(AND(A237=A236,AA237=0),AA236,AA237)</f>
        <v>2120.9386202655674</v>
      </c>
      <c r="AA237">
        <f t="shared" si="32"/>
        <v>0</v>
      </c>
      <c r="AB237">
        <f t="shared" si="33"/>
        <v>0</v>
      </c>
    </row>
    <row r="238" spans="1:28" x14ac:dyDescent="0.35">
      <c r="A238" t="s">
        <v>70</v>
      </c>
      <c r="B238" t="s">
        <v>17</v>
      </c>
      <c r="C238">
        <v>2018</v>
      </c>
      <c r="D238">
        <v>1</v>
      </c>
      <c r="E238">
        <v>5</v>
      </c>
      <c r="F238" t="s">
        <v>66</v>
      </c>
      <c r="G238">
        <v>4</v>
      </c>
      <c r="H238">
        <v>0</v>
      </c>
      <c r="J238">
        <v>0</v>
      </c>
      <c r="K238">
        <f t="shared" si="29"/>
        <v>0</v>
      </c>
      <c r="L238">
        <v>0</v>
      </c>
      <c r="M238">
        <v>2018</v>
      </c>
      <c r="N238">
        <v>1</v>
      </c>
      <c r="O238" t="s">
        <v>21</v>
      </c>
      <c r="P238">
        <v>0</v>
      </c>
      <c r="R238">
        <v>2</v>
      </c>
      <c r="T238" t="str">
        <f t="shared" si="26"/>
        <v>dead</v>
      </c>
      <c r="U238" t="str">
        <f t="shared" si="27"/>
        <v>dead</v>
      </c>
      <c r="V238" t="str">
        <f t="shared" si="30"/>
        <v>dead</v>
      </c>
      <c r="W238">
        <f t="shared" si="28"/>
        <v>0</v>
      </c>
      <c r="X238">
        <v>0</v>
      </c>
      <c r="Y238" t="str">
        <f t="shared" si="31"/>
        <v>T</v>
      </c>
      <c r="Z238">
        <f>IF(AND(A238=A237,AA238=0),AA237,AA238)</f>
        <v>0</v>
      </c>
      <c r="AA238">
        <f t="shared" si="32"/>
        <v>0</v>
      </c>
      <c r="AB238">
        <f t="shared" si="33"/>
        <v>0</v>
      </c>
    </row>
    <row r="239" spans="1:28" x14ac:dyDescent="0.35">
      <c r="A239" t="s">
        <v>71</v>
      </c>
      <c r="B239" t="s">
        <v>17</v>
      </c>
      <c r="C239">
        <v>2018</v>
      </c>
      <c r="D239">
        <v>1</v>
      </c>
      <c r="E239">
        <v>5</v>
      </c>
      <c r="F239" t="s">
        <v>66</v>
      </c>
      <c r="G239">
        <v>5</v>
      </c>
      <c r="H239">
        <v>25</v>
      </c>
      <c r="I239">
        <v>7.7</v>
      </c>
      <c r="J239">
        <v>0</v>
      </c>
      <c r="K239">
        <f t="shared" si="29"/>
        <v>0</v>
      </c>
      <c r="L239">
        <v>0</v>
      </c>
      <c r="M239">
        <v>0</v>
      </c>
      <c r="N239">
        <v>0</v>
      </c>
      <c r="O239" t="s">
        <v>642</v>
      </c>
      <c r="P239">
        <v>0</v>
      </c>
      <c r="R239">
        <v>2</v>
      </c>
      <c r="T239" t="str">
        <f t="shared" si="26"/>
        <v>alive</v>
      </c>
      <c r="U239" t="str">
        <f t="shared" si="27"/>
        <v>alive</v>
      </c>
      <c r="V239" t="str">
        <f t="shared" si="30"/>
        <v>alive</v>
      </c>
      <c r="W239">
        <f t="shared" si="28"/>
        <v>0</v>
      </c>
      <c r="X239">
        <v>0</v>
      </c>
      <c r="Y239" t="str">
        <f t="shared" si="31"/>
        <v>T</v>
      </c>
      <c r="Z239">
        <f>IF(AND(A239=A238,AA239=0),AA238,AA239)</f>
        <v>3025.2168298158099</v>
      </c>
      <c r="AA239">
        <f t="shared" si="32"/>
        <v>3025.2168298158099</v>
      </c>
      <c r="AB239">
        <f t="shared" si="33"/>
        <v>250.11855189089832</v>
      </c>
    </row>
    <row r="240" spans="1:28" x14ac:dyDescent="0.35">
      <c r="A240" t="s">
        <v>71</v>
      </c>
      <c r="B240" t="s">
        <v>17</v>
      </c>
      <c r="C240">
        <v>2019</v>
      </c>
      <c r="D240">
        <v>1</v>
      </c>
      <c r="E240">
        <v>5</v>
      </c>
      <c r="F240" t="s">
        <v>66</v>
      </c>
      <c r="G240">
        <v>5</v>
      </c>
      <c r="H240">
        <v>0</v>
      </c>
      <c r="J240">
        <v>0</v>
      </c>
      <c r="K240">
        <f t="shared" si="29"/>
        <v>0</v>
      </c>
      <c r="L240">
        <v>0</v>
      </c>
      <c r="M240">
        <v>2019</v>
      </c>
      <c r="N240">
        <v>1</v>
      </c>
      <c r="O240" t="s">
        <v>644</v>
      </c>
      <c r="P240">
        <v>0</v>
      </c>
      <c r="R240">
        <v>0</v>
      </c>
      <c r="T240" t="str">
        <f t="shared" si="26"/>
        <v>dead</v>
      </c>
      <c r="U240" t="str">
        <f t="shared" si="27"/>
        <v>dead</v>
      </c>
      <c r="V240" t="str">
        <f t="shared" si="30"/>
        <v>dead</v>
      </c>
      <c r="W240">
        <f t="shared" si="28"/>
        <v>0</v>
      </c>
      <c r="X240">
        <v>0</v>
      </c>
      <c r="Y240" t="str">
        <f t="shared" si="31"/>
        <v>T</v>
      </c>
      <c r="Z240">
        <f>IF(AND(A240=A239,AA240=0),AA239,AA240)</f>
        <v>3025.2168298158099</v>
      </c>
      <c r="AA240">
        <f t="shared" si="32"/>
        <v>0</v>
      </c>
      <c r="AB240">
        <f t="shared" si="33"/>
        <v>0</v>
      </c>
    </row>
    <row r="241" spans="1:28" x14ac:dyDescent="0.35">
      <c r="A241" t="s">
        <v>72</v>
      </c>
      <c r="B241" t="s">
        <v>17</v>
      </c>
      <c r="C241">
        <v>2018</v>
      </c>
      <c r="D241">
        <v>1</v>
      </c>
      <c r="E241">
        <v>5</v>
      </c>
      <c r="F241" t="s">
        <v>66</v>
      </c>
      <c r="G241">
        <v>6</v>
      </c>
      <c r="H241">
        <v>34</v>
      </c>
      <c r="I241">
        <v>6.5</v>
      </c>
      <c r="J241">
        <v>0</v>
      </c>
      <c r="K241">
        <f t="shared" si="29"/>
        <v>0</v>
      </c>
      <c r="L241">
        <v>0</v>
      </c>
      <c r="M241">
        <v>0</v>
      </c>
      <c r="N241">
        <v>0</v>
      </c>
      <c r="O241" t="s">
        <v>642</v>
      </c>
      <c r="P241">
        <v>0</v>
      </c>
      <c r="R241">
        <v>0</v>
      </c>
      <c r="T241" t="str">
        <f t="shared" si="26"/>
        <v>alive</v>
      </c>
      <c r="U241" t="str">
        <f t="shared" si="27"/>
        <v>alive</v>
      </c>
      <c r="V241" t="str">
        <f t="shared" si="30"/>
        <v>alive</v>
      </c>
      <c r="W241">
        <f t="shared" si="28"/>
        <v>0</v>
      </c>
      <c r="X241">
        <v>0</v>
      </c>
      <c r="Y241" t="str">
        <f t="shared" si="31"/>
        <v>T</v>
      </c>
      <c r="Z241">
        <f>IF(AND(A241=A240,AA241=0),AA240,AA241)</f>
        <v>3472.0942065296404</v>
      </c>
      <c r="AA241">
        <f t="shared" si="32"/>
        <v>3472.0942065296404</v>
      </c>
      <c r="AB241">
        <f t="shared" si="33"/>
        <v>340.06212667687652</v>
      </c>
    </row>
    <row r="242" spans="1:28" x14ac:dyDescent="0.35">
      <c r="A242" t="s">
        <v>72</v>
      </c>
      <c r="B242" t="s">
        <v>17</v>
      </c>
      <c r="C242">
        <v>2019</v>
      </c>
      <c r="D242">
        <v>1</v>
      </c>
      <c r="E242">
        <v>5</v>
      </c>
      <c r="F242" t="s">
        <v>66</v>
      </c>
      <c r="G242">
        <v>6</v>
      </c>
      <c r="H242">
        <v>0</v>
      </c>
      <c r="J242">
        <v>0</v>
      </c>
      <c r="K242">
        <f t="shared" si="29"/>
        <v>0</v>
      </c>
      <c r="L242">
        <v>100</v>
      </c>
      <c r="M242">
        <v>2019</v>
      </c>
      <c r="N242">
        <v>1</v>
      </c>
      <c r="O242" t="s">
        <v>21</v>
      </c>
      <c r="P242">
        <v>0</v>
      </c>
      <c r="R242">
        <v>1</v>
      </c>
      <c r="T242" t="str">
        <f t="shared" si="26"/>
        <v>dead</v>
      </c>
      <c r="U242" t="str">
        <f t="shared" si="27"/>
        <v>dead</v>
      </c>
      <c r="V242" t="str">
        <f t="shared" si="30"/>
        <v>dead</v>
      </c>
      <c r="W242">
        <f t="shared" si="28"/>
        <v>0</v>
      </c>
      <c r="X242">
        <v>0</v>
      </c>
      <c r="Y242" t="str">
        <f t="shared" si="31"/>
        <v>T</v>
      </c>
      <c r="Z242">
        <f>IF(AND(A242=A241,AA242=0),AA241,AA242)</f>
        <v>3472.0942065296404</v>
      </c>
      <c r="AA242">
        <f t="shared" si="32"/>
        <v>0</v>
      </c>
      <c r="AB242">
        <f t="shared" si="33"/>
        <v>0</v>
      </c>
    </row>
    <row r="243" spans="1:28" x14ac:dyDescent="0.35">
      <c r="A243" t="s">
        <v>73</v>
      </c>
      <c r="B243" t="s">
        <v>17</v>
      </c>
      <c r="C243">
        <v>2018</v>
      </c>
      <c r="D243">
        <v>1</v>
      </c>
      <c r="E243">
        <v>5</v>
      </c>
      <c r="F243" t="s">
        <v>66</v>
      </c>
      <c r="G243">
        <v>7</v>
      </c>
      <c r="H243">
        <v>0</v>
      </c>
      <c r="J243">
        <v>0</v>
      </c>
      <c r="K243">
        <f t="shared" si="29"/>
        <v>0</v>
      </c>
      <c r="L243">
        <v>0</v>
      </c>
      <c r="M243">
        <v>2018</v>
      </c>
      <c r="N243">
        <v>1</v>
      </c>
      <c r="O243" t="s">
        <v>23</v>
      </c>
      <c r="P243">
        <v>0</v>
      </c>
      <c r="R243">
        <v>0</v>
      </c>
      <c r="T243" t="str">
        <f t="shared" si="26"/>
        <v>dead</v>
      </c>
      <c r="U243" t="str">
        <f t="shared" si="27"/>
        <v>dead</v>
      </c>
      <c r="V243" t="str">
        <f t="shared" si="30"/>
        <v>dead</v>
      </c>
      <c r="W243">
        <f t="shared" si="28"/>
        <v>0</v>
      </c>
      <c r="X243">
        <v>0</v>
      </c>
      <c r="Y243" t="str">
        <f t="shared" si="31"/>
        <v>T</v>
      </c>
      <c r="Z243">
        <f>IF(AND(A243=A242,AA243=0),AA242,AA243)</f>
        <v>0</v>
      </c>
      <c r="AA243">
        <f t="shared" si="32"/>
        <v>0</v>
      </c>
      <c r="AB243">
        <f t="shared" si="33"/>
        <v>0</v>
      </c>
    </row>
    <row r="244" spans="1:28" x14ac:dyDescent="0.35">
      <c r="A244" t="s">
        <v>74</v>
      </c>
      <c r="B244" t="s">
        <v>17</v>
      </c>
      <c r="C244">
        <v>2018</v>
      </c>
      <c r="D244">
        <v>1</v>
      </c>
      <c r="E244">
        <v>5</v>
      </c>
      <c r="F244" t="s">
        <v>66</v>
      </c>
      <c r="G244">
        <v>8</v>
      </c>
      <c r="H244">
        <v>0</v>
      </c>
      <c r="J244">
        <v>0</v>
      </c>
      <c r="K244">
        <f t="shared" si="29"/>
        <v>0</v>
      </c>
      <c r="L244">
        <v>0</v>
      </c>
      <c r="M244">
        <v>2018</v>
      </c>
      <c r="N244">
        <v>1</v>
      </c>
      <c r="O244" t="s">
        <v>21</v>
      </c>
      <c r="P244">
        <v>0</v>
      </c>
      <c r="R244">
        <v>0</v>
      </c>
      <c r="T244" t="str">
        <f t="shared" si="26"/>
        <v>dead</v>
      </c>
      <c r="U244" t="str">
        <f t="shared" si="27"/>
        <v>dead</v>
      </c>
      <c r="V244" t="str">
        <f t="shared" si="30"/>
        <v>dead</v>
      </c>
      <c r="W244">
        <f t="shared" si="28"/>
        <v>0</v>
      </c>
      <c r="X244">
        <v>0</v>
      </c>
      <c r="Y244" t="str">
        <f t="shared" si="31"/>
        <v>T</v>
      </c>
      <c r="Z244">
        <f>IF(AND(A244=A243,AA244=0),AA243,AA244)</f>
        <v>0</v>
      </c>
      <c r="AA244">
        <f t="shared" si="32"/>
        <v>0</v>
      </c>
      <c r="AB244">
        <f t="shared" si="33"/>
        <v>0</v>
      </c>
    </row>
    <row r="245" spans="1:28" x14ac:dyDescent="0.35">
      <c r="A245" t="s">
        <v>75</v>
      </c>
      <c r="B245" t="s">
        <v>17</v>
      </c>
      <c r="C245">
        <v>2018</v>
      </c>
      <c r="D245">
        <v>1</v>
      </c>
      <c r="E245">
        <v>5</v>
      </c>
      <c r="F245" t="s">
        <v>66</v>
      </c>
      <c r="G245">
        <v>9</v>
      </c>
      <c r="H245">
        <v>36</v>
      </c>
      <c r="I245">
        <v>7</v>
      </c>
      <c r="J245">
        <v>0</v>
      </c>
      <c r="K245">
        <f t="shared" si="29"/>
        <v>0</v>
      </c>
      <c r="L245">
        <v>0</v>
      </c>
      <c r="M245">
        <v>0</v>
      </c>
      <c r="N245">
        <v>0</v>
      </c>
      <c r="O245" t="s">
        <v>642</v>
      </c>
      <c r="P245">
        <v>0</v>
      </c>
      <c r="R245">
        <v>0</v>
      </c>
      <c r="T245" t="str">
        <f t="shared" si="26"/>
        <v>alive</v>
      </c>
      <c r="U245" t="str">
        <f t="shared" si="27"/>
        <v>alive</v>
      </c>
      <c r="V245" t="str">
        <f t="shared" si="30"/>
        <v>alive</v>
      </c>
      <c r="W245">
        <f t="shared" si="28"/>
        <v>0</v>
      </c>
      <c r="X245">
        <v>0</v>
      </c>
      <c r="Y245" t="str">
        <f t="shared" si="31"/>
        <v>T</v>
      </c>
      <c r="Z245">
        <f>IF(AND(A245=A244,AA245=0),AA244,AA245)</f>
        <v>3959.154982721846</v>
      </c>
      <c r="AA245">
        <f t="shared" si="32"/>
        <v>3959.154982721846</v>
      </c>
      <c r="AB245">
        <f t="shared" si="33"/>
        <v>360.06804912405102</v>
      </c>
    </row>
    <row r="246" spans="1:28" x14ac:dyDescent="0.35">
      <c r="A246" t="s">
        <v>75</v>
      </c>
      <c r="B246" t="s">
        <v>17</v>
      </c>
      <c r="C246">
        <v>2019</v>
      </c>
      <c r="D246">
        <v>1</v>
      </c>
      <c r="E246">
        <v>5</v>
      </c>
      <c r="F246" t="s">
        <v>66</v>
      </c>
      <c r="G246">
        <v>9</v>
      </c>
      <c r="H246">
        <v>41</v>
      </c>
      <c r="I246">
        <v>7.7</v>
      </c>
      <c r="J246">
        <v>310</v>
      </c>
      <c r="K246">
        <f t="shared" si="29"/>
        <v>310</v>
      </c>
      <c r="L246">
        <v>70</v>
      </c>
      <c r="M246">
        <v>0</v>
      </c>
      <c r="N246">
        <v>0</v>
      </c>
      <c r="O246" t="s">
        <v>642</v>
      </c>
      <c r="P246">
        <v>0</v>
      </c>
      <c r="R246">
        <v>4</v>
      </c>
      <c r="T246" t="str">
        <f t="shared" si="26"/>
        <v>alive</v>
      </c>
      <c r="U246" t="str">
        <f t="shared" si="27"/>
        <v>alive</v>
      </c>
      <c r="V246" t="str">
        <f t="shared" si="30"/>
        <v>alive</v>
      </c>
      <c r="W246">
        <f t="shared" si="28"/>
        <v>310</v>
      </c>
      <c r="X246">
        <v>310</v>
      </c>
      <c r="Y246" t="str">
        <f t="shared" si="31"/>
        <v>T</v>
      </c>
      <c r="Z246">
        <f>IF(AND(A246=A245,AA246=0),AA245,AA246)</f>
        <v>4959.8784636150458</v>
      </c>
      <c r="AA246">
        <f t="shared" si="32"/>
        <v>4959.8784636150458</v>
      </c>
      <c r="AB246">
        <f t="shared" si="33"/>
        <v>410.07229850356879</v>
      </c>
    </row>
    <row r="247" spans="1:28" x14ac:dyDescent="0.35">
      <c r="A247" t="s">
        <v>75</v>
      </c>
      <c r="B247" t="s">
        <v>17</v>
      </c>
      <c r="C247">
        <v>2020</v>
      </c>
      <c r="D247">
        <v>1</v>
      </c>
      <c r="E247">
        <v>5</v>
      </c>
      <c r="F247" t="s">
        <v>66</v>
      </c>
      <c r="G247">
        <v>9</v>
      </c>
      <c r="H247">
        <v>45</v>
      </c>
      <c r="I247">
        <v>10</v>
      </c>
      <c r="J247">
        <v>1700</v>
      </c>
      <c r="K247">
        <f t="shared" si="29"/>
        <v>1700</v>
      </c>
      <c r="L247">
        <v>0</v>
      </c>
      <c r="M247">
        <v>0</v>
      </c>
      <c r="N247">
        <v>0</v>
      </c>
      <c r="O247" t="s">
        <v>642</v>
      </c>
      <c r="P247">
        <v>0</v>
      </c>
      <c r="R247">
        <v>4</v>
      </c>
      <c r="T247" t="str">
        <f t="shared" si="26"/>
        <v>alive</v>
      </c>
      <c r="U247" t="str">
        <f t="shared" si="27"/>
        <v>alive</v>
      </c>
      <c r="V247" t="str">
        <f t="shared" si="30"/>
        <v>alive</v>
      </c>
      <c r="W247">
        <f t="shared" si="28"/>
        <v>2010</v>
      </c>
      <c r="X247">
        <v>2010</v>
      </c>
      <c r="Y247" t="str">
        <f t="shared" si="31"/>
        <v>T</v>
      </c>
      <c r="Z247">
        <f>IF(AND(A247=A246,AA247=0),AA246,AA247)</f>
        <v>7070.3285844094689</v>
      </c>
      <c r="AA247">
        <f t="shared" si="32"/>
        <v>7070.3285844094689</v>
      </c>
      <c r="AB247">
        <f t="shared" si="33"/>
        <v>450.11109739707598</v>
      </c>
    </row>
    <row r="248" spans="1:28" x14ac:dyDescent="0.35">
      <c r="A248" t="s">
        <v>79</v>
      </c>
      <c r="B248" t="s">
        <v>17</v>
      </c>
      <c r="C248">
        <v>2018</v>
      </c>
      <c r="D248">
        <v>1</v>
      </c>
      <c r="E248">
        <v>6</v>
      </c>
      <c r="F248" t="s">
        <v>78</v>
      </c>
      <c r="G248">
        <v>1</v>
      </c>
      <c r="H248">
        <v>45</v>
      </c>
      <c r="I248">
        <v>6.8</v>
      </c>
      <c r="J248">
        <v>0</v>
      </c>
      <c r="K248">
        <f t="shared" si="29"/>
        <v>0</v>
      </c>
      <c r="L248">
        <v>0</v>
      </c>
      <c r="M248">
        <v>0</v>
      </c>
      <c r="N248">
        <v>0</v>
      </c>
      <c r="O248" t="s">
        <v>642</v>
      </c>
      <c r="P248">
        <v>0</v>
      </c>
      <c r="R248">
        <v>0</v>
      </c>
      <c r="T248" t="str">
        <f t="shared" si="26"/>
        <v>alive</v>
      </c>
      <c r="U248" t="str">
        <f t="shared" si="27"/>
        <v>alive</v>
      </c>
      <c r="V248" t="str">
        <f t="shared" si="30"/>
        <v>alive</v>
      </c>
      <c r="W248">
        <f t="shared" si="28"/>
        <v>0</v>
      </c>
      <c r="X248">
        <v>0</v>
      </c>
      <c r="Y248" t="str">
        <f t="shared" si="31"/>
        <v>T</v>
      </c>
      <c r="Z248">
        <f>IF(AND(A248=A247,AA248=0),AA247,AA248)</f>
        <v>4807.1855160350169</v>
      </c>
      <c r="AA248">
        <f t="shared" si="32"/>
        <v>4807.1855160350169</v>
      </c>
      <c r="AB248">
        <f t="shared" si="33"/>
        <v>450.05137484513921</v>
      </c>
    </row>
    <row r="249" spans="1:28" x14ac:dyDescent="0.35">
      <c r="A249" t="s">
        <v>79</v>
      </c>
      <c r="B249" t="s">
        <v>17</v>
      </c>
      <c r="C249">
        <v>2019</v>
      </c>
      <c r="D249">
        <v>1</v>
      </c>
      <c r="E249">
        <v>6</v>
      </c>
      <c r="F249" t="s">
        <v>78</v>
      </c>
      <c r="G249">
        <v>1</v>
      </c>
      <c r="H249">
        <v>46</v>
      </c>
      <c r="I249">
        <v>11.8</v>
      </c>
      <c r="J249">
        <v>0</v>
      </c>
      <c r="K249">
        <f t="shared" si="29"/>
        <v>0</v>
      </c>
      <c r="L249">
        <v>0</v>
      </c>
      <c r="M249">
        <v>0</v>
      </c>
      <c r="N249">
        <v>0</v>
      </c>
      <c r="O249" t="s">
        <v>642</v>
      </c>
      <c r="P249">
        <v>0</v>
      </c>
      <c r="R249">
        <v>0</v>
      </c>
      <c r="T249" t="str">
        <f t="shared" si="26"/>
        <v>alive</v>
      </c>
      <c r="U249" t="str">
        <f t="shared" si="27"/>
        <v>alive</v>
      </c>
      <c r="V249" t="str">
        <f t="shared" si="30"/>
        <v>alive</v>
      </c>
      <c r="W249">
        <f t="shared" si="28"/>
        <v>0</v>
      </c>
      <c r="X249">
        <v>0</v>
      </c>
      <c r="Y249" t="str">
        <f t="shared" si="31"/>
        <v>T</v>
      </c>
      <c r="Z249">
        <f>IF(AND(A249=A248,AA249=0),AA248,AA249)</f>
        <v>8529.0872924896539</v>
      </c>
      <c r="AA249">
        <f t="shared" si="32"/>
        <v>8529.0872924896539</v>
      </c>
      <c r="AB249">
        <f t="shared" si="33"/>
        <v>460.15132293627062</v>
      </c>
    </row>
    <row r="250" spans="1:28" x14ac:dyDescent="0.35">
      <c r="A250" t="s">
        <v>79</v>
      </c>
      <c r="B250" t="s">
        <v>17</v>
      </c>
      <c r="C250">
        <v>2020</v>
      </c>
      <c r="D250">
        <v>1</v>
      </c>
      <c r="E250">
        <v>6</v>
      </c>
      <c r="F250" t="s">
        <v>78</v>
      </c>
      <c r="G250">
        <v>1</v>
      </c>
      <c r="H250">
        <v>70</v>
      </c>
      <c r="I250">
        <v>15.2</v>
      </c>
      <c r="J250">
        <v>40</v>
      </c>
      <c r="K250">
        <f t="shared" si="29"/>
        <v>40</v>
      </c>
      <c r="L250">
        <v>0</v>
      </c>
      <c r="M250">
        <v>0</v>
      </c>
      <c r="N250">
        <v>0</v>
      </c>
      <c r="O250" t="s">
        <v>642</v>
      </c>
      <c r="P250">
        <v>0</v>
      </c>
      <c r="R250">
        <v>0</v>
      </c>
      <c r="T250" t="str">
        <f t="shared" si="26"/>
        <v>alive</v>
      </c>
      <c r="U250" t="str">
        <f t="shared" si="27"/>
        <v>alive</v>
      </c>
      <c r="V250" t="str">
        <f t="shared" si="30"/>
        <v>alive</v>
      </c>
      <c r="W250">
        <f t="shared" si="28"/>
        <v>40</v>
      </c>
      <c r="X250">
        <v>40</v>
      </c>
      <c r="Y250" t="str">
        <f t="shared" si="31"/>
        <v>T</v>
      </c>
      <c r="Z250">
        <f>IF(AND(A250=A249,AA250=0),AA249,AA250)</f>
        <v>16717.212692103407</v>
      </c>
      <c r="AA250">
        <f t="shared" si="32"/>
        <v>16717.212692103407</v>
      </c>
      <c r="AB250">
        <f t="shared" si="33"/>
        <v>700.16500912284948</v>
      </c>
    </row>
    <row r="251" spans="1:28" x14ac:dyDescent="0.35">
      <c r="A251" t="s">
        <v>89</v>
      </c>
      <c r="B251" t="s">
        <v>17</v>
      </c>
      <c r="C251">
        <v>2018</v>
      </c>
      <c r="D251">
        <v>1</v>
      </c>
      <c r="E251">
        <v>6</v>
      </c>
      <c r="F251" t="s">
        <v>78</v>
      </c>
      <c r="G251">
        <v>10</v>
      </c>
      <c r="H251">
        <v>58</v>
      </c>
      <c r="I251">
        <v>10.3</v>
      </c>
      <c r="J251">
        <v>0</v>
      </c>
      <c r="K251">
        <f t="shared" si="29"/>
        <v>0</v>
      </c>
      <c r="L251">
        <v>0</v>
      </c>
      <c r="M251">
        <v>0</v>
      </c>
      <c r="N251">
        <v>0</v>
      </c>
      <c r="O251" t="s">
        <v>642</v>
      </c>
      <c r="P251">
        <v>0</v>
      </c>
      <c r="R251">
        <v>0</v>
      </c>
      <c r="T251" t="str">
        <f t="shared" si="26"/>
        <v>alive</v>
      </c>
      <c r="U251" t="str">
        <f t="shared" si="27"/>
        <v>alive</v>
      </c>
      <c r="V251" t="str">
        <f t="shared" si="30"/>
        <v>alive</v>
      </c>
      <c r="W251">
        <f t="shared" si="28"/>
        <v>0</v>
      </c>
      <c r="X251">
        <v>0</v>
      </c>
      <c r="Y251" t="str">
        <f t="shared" si="31"/>
        <v>T</v>
      </c>
      <c r="Z251">
        <f>IF(AND(A251=A250,AA251=0),AA250,AA251)</f>
        <v>9385.4168392471856</v>
      </c>
      <c r="AA251">
        <f t="shared" si="32"/>
        <v>9385.4168392471856</v>
      </c>
      <c r="AB251">
        <f t="shared" si="33"/>
        <v>580.09144968702992</v>
      </c>
    </row>
    <row r="252" spans="1:28" x14ac:dyDescent="0.35">
      <c r="A252" t="s">
        <v>89</v>
      </c>
      <c r="B252" t="s">
        <v>17</v>
      </c>
      <c r="C252">
        <v>2019</v>
      </c>
      <c r="D252">
        <v>1</v>
      </c>
      <c r="E252">
        <v>6</v>
      </c>
      <c r="F252" t="s">
        <v>78</v>
      </c>
      <c r="G252">
        <v>10</v>
      </c>
      <c r="H252">
        <v>62</v>
      </c>
      <c r="I252">
        <v>17.8</v>
      </c>
      <c r="J252">
        <v>150</v>
      </c>
      <c r="K252">
        <f t="shared" si="29"/>
        <v>150</v>
      </c>
      <c r="L252">
        <v>30</v>
      </c>
      <c r="M252">
        <v>0</v>
      </c>
      <c r="N252">
        <v>0</v>
      </c>
      <c r="O252" t="s">
        <v>642</v>
      </c>
      <c r="P252">
        <v>0</v>
      </c>
      <c r="R252">
        <v>0</v>
      </c>
      <c r="T252" t="str">
        <f t="shared" si="26"/>
        <v>alive</v>
      </c>
      <c r="U252" t="str">
        <f t="shared" si="27"/>
        <v>alive</v>
      </c>
      <c r="V252" t="str">
        <f t="shared" si="30"/>
        <v>alive</v>
      </c>
      <c r="W252">
        <f t="shared" si="28"/>
        <v>150</v>
      </c>
      <c r="X252">
        <v>150</v>
      </c>
      <c r="Y252" t="str">
        <f t="shared" si="31"/>
        <v>T</v>
      </c>
      <c r="Z252">
        <f>IF(AND(A252=A251,AA252=0),AA251,AA252)</f>
        <v>17342.451066540678</v>
      </c>
      <c r="AA252">
        <f t="shared" si="32"/>
        <v>17342.451066540678</v>
      </c>
      <c r="AB252">
        <f t="shared" si="33"/>
        <v>620.25546349871036</v>
      </c>
    </row>
    <row r="253" spans="1:28" x14ac:dyDescent="0.35">
      <c r="A253" t="s">
        <v>89</v>
      </c>
      <c r="B253" t="s">
        <v>17</v>
      </c>
      <c r="C253">
        <v>2020</v>
      </c>
      <c r="D253">
        <v>1</v>
      </c>
      <c r="E253">
        <v>6</v>
      </c>
      <c r="F253" t="s">
        <v>78</v>
      </c>
      <c r="G253">
        <v>10</v>
      </c>
      <c r="H253">
        <v>83</v>
      </c>
      <c r="I253">
        <v>24.1</v>
      </c>
      <c r="J253">
        <v>0</v>
      </c>
      <c r="K253">
        <f t="shared" si="29"/>
        <v>150</v>
      </c>
      <c r="L253">
        <v>0</v>
      </c>
      <c r="M253">
        <v>0</v>
      </c>
      <c r="N253">
        <v>0</v>
      </c>
      <c r="O253" t="s">
        <v>642</v>
      </c>
      <c r="P253">
        <v>0</v>
      </c>
      <c r="R253">
        <v>0</v>
      </c>
      <c r="T253" t="str">
        <f t="shared" si="26"/>
        <v>alive</v>
      </c>
      <c r="U253" t="str">
        <f t="shared" si="27"/>
        <v>alive</v>
      </c>
      <c r="V253" t="str">
        <f t="shared" si="30"/>
        <v>alive</v>
      </c>
      <c r="W253">
        <f t="shared" si="28"/>
        <v>150</v>
      </c>
      <c r="X253">
        <v>150</v>
      </c>
      <c r="Y253" t="str">
        <f t="shared" si="31"/>
        <v>T</v>
      </c>
      <c r="Z253">
        <f>IF(AND(A253=A252,AA253=0),AA252,AA253)</f>
        <v>31433.881468355856</v>
      </c>
      <c r="AA253">
        <f t="shared" si="32"/>
        <v>31433.881468355856</v>
      </c>
      <c r="AB253">
        <f t="shared" si="33"/>
        <v>830.34981182631702</v>
      </c>
    </row>
    <row r="254" spans="1:28" x14ac:dyDescent="0.35">
      <c r="A254" t="s">
        <v>80</v>
      </c>
      <c r="B254" t="s">
        <v>17</v>
      </c>
      <c r="C254">
        <v>2018</v>
      </c>
      <c r="D254">
        <v>1</v>
      </c>
      <c r="E254">
        <v>6</v>
      </c>
      <c r="F254" t="s">
        <v>78</v>
      </c>
      <c r="G254">
        <v>2</v>
      </c>
      <c r="H254">
        <v>34</v>
      </c>
      <c r="I254">
        <v>4.5</v>
      </c>
      <c r="J254">
        <v>0</v>
      </c>
      <c r="K254">
        <f t="shared" si="29"/>
        <v>0</v>
      </c>
      <c r="L254">
        <v>0</v>
      </c>
      <c r="M254">
        <v>0</v>
      </c>
      <c r="N254">
        <v>0</v>
      </c>
      <c r="O254" t="s">
        <v>642</v>
      </c>
      <c r="P254">
        <v>0</v>
      </c>
      <c r="R254">
        <v>0</v>
      </c>
      <c r="T254" t="str">
        <f t="shared" si="26"/>
        <v>alive</v>
      </c>
      <c r="U254" t="str">
        <f t="shared" si="27"/>
        <v>alive</v>
      </c>
      <c r="V254" t="str">
        <f t="shared" si="30"/>
        <v>alive</v>
      </c>
      <c r="W254">
        <f t="shared" si="28"/>
        <v>0</v>
      </c>
      <c r="X254">
        <v>0</v>
      </c>
      <c r="Y254" t="str">
        <f t="shared" si="31"/>
        <v>T</v>
      </c>
      <c r="Z254">
        <f>IF(AND(A254=A253,AA254=0),AA253,AA254)</f>
        <v>2403.5288690363591</v>
      </c>
      <c r="AA254">
        <f t="shared" si="32"/>
        <v>2403.5288690363591</v>
      </c>
      <c r="AB254">
        <f t="shared" si="33"/>
        <v>340.02977810774161</v>
      </c>
    </row>
    <row r="255" spans="1:28" x14ac:dyDescent="0.35">
      <c r="A255" t="s">
        <v>80</v>
      </c>
      <c r="B255" t="s">
        <v>17</v>
      </c>
      <c r="C255">
        <v>2019</v>
      </c>
      <c r="D255">
        <v>1</v>
      </c>
      <c r="E255">
        <v>6</v>
      </c>
      <c r="F255" t="s">
        <v>78</v>
      </c>
      <c r="G255">
        <v>2</v>
      </c>
      <c r="H255">
        <v>37</v>
      </c>
      <c r="I255">
        <v>7.4</v>
      </c>
      <c r="J255">
        <v>70</v>
      </c>
      <c r="K255">
        <f t="shared" si="29"/>
        <v>70</v>
      </c>
      <c r="L255">
        <v>50</v>
      </c>
      <c r="M255">
        <v>0</v>
      </c>
      <c r="N255">
        <v>0</v>
      </c>
      <c r="O255" t="s">
        <v>642</v>
      </c>
      <c r="P255">
        <v>0</v>
      </c>
      <c r="R255">
        <v>0</v>
      </c>
      <c r="T255" t="str">
        <f t="shared" si="26"/>
        <v>alive</v>
      </c>
      <c r="U255" t="str">
        <f t="shared" si="27"/>
        <v>alive</v>
      </c>
      <c r="V255" t="str">
        <f t="shared" si="30"/>
        <v>alive</v>
      </c>
      <c r="W255">
        <f t="shared" si="28"/>
        <v>70</v>
      </c>
      <c r="X255">
        <v>70</v>
      </c>
      <c r="Y255" t="str">
        <f t="shared" si="31"/>
        <v>T</v>
      </c>
      <c r="Z255">
        <f>IF(AND(A255=A254,AA255=0),AA254,AA255)</f>
        <v>4301.7004248333724</v>
      </c>
      <c r="AA255">
        <f t="shared" si="32"/>
        <v>4301.7004248333724</v>
      </c>
      <c r="AB255">
        <f t="shared" si="33"/>
        <v>370.07399260147963</v>
      </c>
    </row>
    <row r="256" spans="1:28" x14ac:dyDescent="0.35">
      <c r="A256" t="s">
        <v>80</v>
      </c>
      <c r="B256" t="s">
        <v>17</v>
      </c>
      <c r="C256">
        <v>2020</v>
      </c>
      <c r="D256">
        <v>1</v>
      </c>
      <c r="E256">
        <v>6</v>
      </c>
      <c r="F256" t="s">
        <v>78</v>
      </c>
      <c r="G256">
        <v>2</v>
      </c>
      <c r="H256">
        <v>0</v>
      </c>
      <c r="J256">
        <v>0</v>
      </c>
      <c r="K256">
        <f t="shared" si="29"/>
        <v>70</v>
      </c>
      <c r="L256">
        <v>0</v>
      </c>
      <c r="M256">
        <v>2020</v>
      </c>
      <c r="N256">
        <v>1</v>
      </c>
      <c r="O256" t="s">
        <v>21</v>
      </c>
      <c r="P256">
        <v>0</v>
      </c>
      <c r="R256">
        <v>0</v>
      </c>
      <c r="T256" t="str">
        <f t="shared" si="26"/>
        <v>dead</v>
      </c>
      <c r="U256" t="str">
        <f t="shared" si="27"/>
        <v>dead</v>
      </c>
      <c r="V256" t="str">
        <f t="shared" si="30"/>
        <v>dead</v>
      </c>
      <c r="W256">
        <f t="shared" si="28"/>
        <v>70</v>
      </c>
      <c r="X256">
        <v>70</v>
      </c>
      <c r="Y256" t="str">
        <f t="shared" si="31"/>
        <v>T</v>
      </c>
      <c r="Z256">
        <f>IF(AND(A256=A255,AA256=0),AA255,AA256)</f>
        <v>4301.7004248333724</v>
      </c>
      <c r="AA256">
        <f t="shared" si="32"/>
        <v>0</v>
      </c>
      <c r="AB256">
        <f t="shared" si="33"/>
        <v>0</v>
      </c>
    </row>
    <row r="257" spans="1:28" x14ac:dyDescent="0.35">
      <c r="A257" t="s">
        <v>81</v>
      </c>
      <c r="B257" t="s">
        <v>17</v>
      </c>
      <c r="C257">
        <v>2018</v>
      </c>
      <c r="D257">
        <v>1</v>
      </c>
      <c r="E257">
        <v>6</v>
      </c>
      <c r="F257" t="s">
        <v>78</v>
      </c>
      <c r="G257">
        <v>3</v>
      </c>
      <c r="H257">
        <v>0</v>
      </c>
      <c r="J257">
        <v>0</v>
      </c>
      <c r="K257">
        <f t="shared" si="29"/>
        <v>0</v>
      </c>
      <c r="L257">
        <v>0</v>
      </c>
      <c r="M257">
        <v>2018</v>
      </c>
      <c r="N257">
        <v>1</v>
      </c>
      <c r="O257" t="s">
        <v>21</v>
      </c>
      <c r="P257">
        <v>0</v>
      </c>
      <c r="R257">
        <v>0</v>
      </c>
      <c r="T257" t="str">
        <f t="shared" si="26"/>
        <v>dead</v>
      </c>
      <c r="U257" t="str">
        <f t="shared" si="27"/>
        <v>dead</v>
      </c>
      <c r="V257" t="str">
        <f t="shared" si="30"/>
        <v>dead</v>
      </c>
      <c r="W257">
        <f t="shared" si="28"/>
        <v>0</v>
      </c>
      <c r="X257">
        <v>0</v>
      </c>
      <c r="Y257" t="str">
        <f t="shared" si="31"/>
        <v>T</v>
      </c>
      <c r="Z257">
        <f>IF(AND(A257=A256,AA257=0),AA256,AA257)</f>
        <v>0</v>
      </c>
      <c r="AA257">
        <f t="shared" si="32"/>
        <v>0</v>
      </c>
      <c r="AB257">
        <f t="shared" si="33"/>
        <v>0</v>
      </c>
    </row>
    <row r="258" spans="1:28" x14ac:dyDescent="0.35">
      <c r="A258" t="s">
        <v>82</v>
      </c>
      <c r="B258" t="s">
        <v>17</v>
      </c>
      <c r="C258">
        <v>2018</v>
      </c>
      <c r="D258">
        <v>1</v>
      </c>
      <c r="E258">
        <v>6</v>
      </c>
      <c r="F258" t="s">
        <v>78</v>
      </c>
      <c r="G258">
        <v>4</v>
      </c>
      <c r="H258">
        <v>44</v>
      </c>
      <c r="I258">
        <v>5.6</v>
      </c>
      <c r="J258">
        <v>0</v>
      </c>
      <c r="K258">
        <f t="shared" si="29"/>
        <v>0</v>
      </c>
      <c r="L258">
        <v>0</v>
      </c>
      <c r="M258">
        <v>0</v>
      </c>
      <c r="N258">
        <v>0</v>
      </c>
      <c r="O258" t="s">
        <v>642</v>
      </c>
      <c r="P258">
        <v>0</v>
      </c>
      <c r="R258">
        <v>0</v>
      </c>
      <c r="T258" t="str">
        <f t="shared" si="26"/>
        <v>alive</v>
      </c>
      <c r="U258" t="str">
        <f t="shared" si="27"/>
        <v>alive</v>
      </c>
      <c r="V258" t="str">
        <f t="shared" si="30"/>
        <v>alive</v>
      </c>
      <c r="W258">
        <f t="shared" si="28"/>
        <v>0</v>
      </c>
      <c r="X258">
        <v>0</v>
      </c>
      <c r="Y258" t="str">
        <f t="shared" si="31"/>
        <v>T</v>
      </c>
      <c r="Z258">
        <f>IF(AND(A258=A257,AA258=0),AA257,AA258)</f>
        <v>3870.7556103562197</v>
      </c>
      <c r="AA258">
        <f t="shared" si="32"/>
        <v>3870.7556103562197</v>
      </c>
      <c r="AB258">
        <f t="shared" si="33"/>
        <v>440.03563492062773</v>
      </c>
    </row>
    <row r="259" spans="1:28" x14ac:dyDescent="0.35">
      <c r="A259" t="s">
        <v>82</v>
      </c>
      <c r="B259" t="s">
        <v>17</v>
      </c>
      <c r="C259">
        <v>2019</v>
      </c>
      <c r="D259">
        <v>1</v>
      </c>
      <c r="E259">
        <v>6</v>
      </c>
      <c r="F259" t="s">
        <v>78</v>
      </c>
      <c r="G259">
        <v>4</v>
      </c>
      <c r="H259">
        <v>50</v>
      </c>
      <c r="I259">
        <v>10.5</v>
      </c>
      <c r="J259">
        <v>50</v>
      </c>
      <c r="K259">
        <f t="shared" si="29"/>
        <v>50</v>
      </c>
      <c r="L259">
        <v>10</v>
      </c>
      <c r="M259">
        <v>0</v>
      </c>
      <c r="N259">
        <v>0</v>
      </c>
      <c r="O259" t="s">
        <v>642</v>
      </c>
      <c r="P259">
        <v>0</v>
      </c>
      <c r="R259">
        <v>0</v>
      </c>
      <c r="T259" t="str">
        <f t="shared" ref="T259:T322" si="34">IF(N259=1, "dead","alive")</f>
        <v>alive</v>
      </c>
      <c r="U259" t="str">
        <f t="shared" ref="U259:U322" si="35">IF(AND(A259=A258,T258="dead"), "dead",T259)</f>
        <v>alive</v>
      </c>
      <c r="V259" t="str">
        <f t="shared" si="30"/>
        <v>alive</v>
      </c>
      <c r="W259">
        <f t="shared" ref="W259:W322" si="36">IF(A258=A259, J258+J259,J259)</f>
        <v>50</v>
      </c>
      <c r="X259">
        <v>50</v>
      </c>
      <c r="Y259" t="str">
        <f t="shared" si="31"/>
        <v>T</v>
      </c>
      <c r="Z259">
        <f>IF(AND(A259=A258,AA259=0),AA258,AA259)</f>
        <v>8248.4989083373657</v>
      </c>
      <c r="AA259">
        <f t="shared" si="32"/>
        <v>8248.4989083373657</v>
      </c>
      <c r="AB259">
        <f t="shared" si="33"/>
        <v>500.11023784761693</v>
      </c>
    </row>
    <row r="260" spans="1:28" x14ac:dyDescent="0.35">
      <c r="A260" t="s">
        <v>82</v>
      </c>
      <c r="B260" t="s">
        <v>17</v>
      </c>
      <c r="C260">
        <v>2020</v>
      </c>
      <c r="D260">
        <v>1</v>
      </c>
      <c r="E260">
        <v>6</v>
      </c>
      <c r="F260" t="s">
        <v>78</v>
      </c>
      <c r="G260">
        <v>4</v>
      </c>
      <c r="H260">
        <v>61</v>
      </c>
      <c r="I260">
        <v>14.8</v>
      </c>
      <c r="J260">
        <v>50</v>
      </c>
      <c r="K260">
        <f t="shared" ref="K260:K323" si="37">IF(AND(A259=A260,J260&lt;J259), J259+J260,J260)</f>
        <v>50</v>
      </c>
      <c r="L260">
        <v>0</v>
      </c>
      <c r="M260">
        <v>0</v>
      </c>
      <c r="N260">
        <v>0</v>
      </c>
      <c r="O260" t="s">
        <v>642</v>
      </c>
      <c r="P260">
        <v>0</v>
      </c>
      <c r="R260">
        <v>0</v>
      </c>
      <c r="T260" t="str">
        <f t="shared" si="34"/>
        <v>alive</v>
      </c>
      <c r="U260" t="str">
        <f t="shared" si="35"/>
        <v>alive</v>
      </c>
      <c r="V260" t="str">
        <f t="shared" ref="V260:V323" si="38">IF(AND(A260=A259,U259="dead"), "dead",U260)</f>
        <v>alive</v>
      </c>
      <c r="W260">
        <f t="shared" si="36"/>
        <v>100</v>
      </c>
      <c r="X260">
        <v>100</v>
      </c>
      <c r="Y260" t="str">
        <f t="shared" ref="Y260:Y323" si="39">IF(T260=U260,"T","FALSE")</f>
        <v>T</v>
      </c>
      <c r="Z260">
        <f>IF(AND(A260=A259,AA260=0),AA259,AA260)</f>
        <v>14185.322554529546</v>
      </c>
      <c r="AA260">
        <f t="shared" si="32"/>
        <v>14185.322554529546</v>
      </c>
      <c r="AB260">
        <f t="shared" si="33"/>
        <v>610.17951456927824</v>
      </c>
    </row>
    <row r="261" spans="1:28" x14ac:dyDescent="0.35">
      <c r="A261" t="s">
        <v>83</v>
      </c>
      <c r="B261" t="s">
        <v>17</v>
      </c>
      <c r="C261">
        <v>2018</v>
      </c>
      <c r="D261">
        <v>1</v>
      </c>
      <c r="E261">
        <v>6</v>
      </c>
      <c r="F261" t="s">
        <v>78</v>
      </c>
      <c r="G261">
        <v>5</v>
      </c>
      <c r="H261">
        <v>34</v>
      </c>
      <c r="I261">
        <v>5.8</v>
      </c>
      <c r="J261">
        <v>0</v>
      </c>
      <c r="K261">
        <f t="shared" si="37"/>
        <v>0</v>
      </c>
      <c r="L261">
        <v>0</v>
      </c>
      <c r="M261">
        <v>0</v>
      </c>
      <c r="N261">
        <v>0</v>
      </c>
      <c r="O261" t="s">
        <v>642</v>
      </c>
      <c r="P261">
        <v>0</v>
      </c>
      <c r="R261">
        <v>0</v>
      </c>
      <c r="T261" t="str">
        <f t="shared" si="34"/>
        <v>alive</v>
      </c>
      <c r="U261" t="str">
        <f t="shared" si="35"/>
        <v>alive</v>
      </c>
      <c r="V261" t="str">
        <f t="shared" si="38"/>
        <v>alive</v>
      </c>
      <c r="W261">
        <f t="shared" si="36"/>
        <v>0</v>
      </c>
      <c r="X261">
        <v>0</v>
      </c>
      <c r="Y261" t="str">
        <f t="shared" si="39"/>
        <v>T</v>
      </c>
      <c r="Z261">
        <f>IF(AND(A261=A260,AA261=0),AA260,AA261)</f>
        <v>3098.0610313209827</v>
      </c>
      <c r="AA261">
        <f t="shared" ref="AA261:AA324" si="40">(I261/2)*(AB261)*PI()</f>
        <v>3098.0610313209827</v>
      </c>
      <c r="AB261">
        <f t="shared" si="33"/>
        <v>340.04946698973077</v>
      </c>
    </row>
    <row r="262" spans="1:28" x14ac:dyDescent="0.35">
      <c r="A262" t="s">
        <v>83</v>
      </c>
      <c r="B262" t="s">
        <v>17</v>
      </c>
      <c r="C262">
        <v>2019</v>
      </c>
      <c r="D262">
        <v>1</v>
      </c>
      <c r="E262">
        <v>6</v>
      </c>
      <c r="F262" t="s">
        <v>78</v>
      </c>
      <c r="G262">
        <v>5</v>
      </c>
      <c r="H262">
        <v>38</v>
      </c>
      <c r="I262">
        <v>10.8</v>
      </c>
      <c r="J262">
        <v>20</v>
      </c>
      <c r="K262">
        <f t="shared" si="37"/>
        <v>20</v>
      </c>
      <c r="L262">
        <v>10</v>
      </c>
      <c r="M262">
        <v>0</v>
      </c>
      <c r="N262">
        <v>0</v>
      </c>
      <c r="O262" t="s">
        <v>642</v>
      </c>
      <c r="P262">
        <v>0</v>
      </c>
      <c r="R262">
        <v>0</v>
      </c>
      <c r="T262" t="str">
        <f t="shared" si="34"/>
        <v>alive</v>
      </c>
      <c r="U262" t="str">
        <f t="shared" si="35"/>
        <v>alive</v>
      </c>
      <c r="V262" t="str">
        <f t="shared" si="38"/>
        <v>alive</v>
      </c>
      <c r="W262">
        <f t="shared" si="36"/>
        <v>20</v>
      </c>
      <c r="X262">
        <v>20</v>
      </c>
      <c r="Y262" t="str">
        <f t="shared" si="39"/>
        <v>T</v>
      </c>
      <c r="Z262">
        <f>IF(AND(A262=A261,AA262=0),AA261,AA262)</f>
        <v>6449.1512193196941</v>
      </c>
      <c r="AA262">
        <f t="shared" si="40"/>
        <v>6449.1512193196941</v>
      </c>
      <c r="AB262">
        <f t="shared" si="33"/>
        <v>380.1534427043901</v>
      </c>
    </row>
    <row r="263" spans="1:28" x14ac:dyDescent="0.35">
      <c r="A263" t="s">
        <v>83</v>
      </c>
      <c r="B263" t="s">
        <v>17</v>
      </c>
      <c r="C263">
        <v>2020</v>
      </c>
      <c r="D263">
        <v>1</v>
      </c>
      <c r="E263">
        <v>6</v>
      </c>
      <c r="F263" t="s">
        <v>78</v>
      </c>
      <c r="G263">
        <v>5</v>
      </c>
      <c r="H263">
        <v>38</v>
      </c>
      <c r="I263">
        <v>10</v>
      </c>
      <c r="J263">
        <v>120</v>
      </c>
      <c r="K263">
        <f t="shared" si="37"/>
        <v>120</v>
      </c>
      <c r="L263">
        <v>0</v>
      </c>
      <c r="M263">
        <v>0</v>
      </c>
      <c r="N263">
        <v>0</v>
      </c>
      <c r="O263" t="s">
        <v>642</v>
      </c>
      <c r="P263">
        <v>0</v>
      </c>
      <c r="R263">
        <v>0</v>
      </c>
      <c r="T263" t="str">
        <f t="shared" si="34"/>
        <v>alive</v>
      </c>
      <c r="U263" t="str">
        <f t="shared" si="35"/>
        <v>alive</v>
      </c>
      <c r="V263" t="str">
        <f t="shared" si="38"/>
        <v>alive</v>
      </c>
      <c r="W263">
        <f t="shared" si="36"/>
        <v>140</v>
      </c>
      <c r="X263">
        <v>140</v>
      </c>
      <c r="Y263" t="str">
        <f t="shared" si="39"/>
        <v>T</v>
      </c>
      <c r="Z263">
        <f>IF(AND(A263=A262,AA263=0),AA262,AA263)</f>
        <v>5971.0925213846176</v>
      </c>
      <c r="AA263">
        <f t="shared" si="40"/>
        <v>5971.0925213846176</v>
      </c>
      <c r="AB263">
        <f t="shared" si="33"/>
        <v>380.13155617496426</v>
      </c>
    </row>
    <row r="264" spans="1:28" x14ac:dyDescent="0.35">
      <c r="A264" t="s">
        <v>84</v>
      </c>
      <c r="B264" t="s">
        <v>17</v>
      </c>
      <c r="C264">
        <v>2018</v>
      </c>
      <c r="D264">
        <v>1</v>
      </c>
      <c r="E264">
        <v>6</v>
      </c>
      <c r="F264" t="s">
        <v>78</v>
      </c>
      <c r="G264">
        <v>6</v>
      </c>
      <c r="H264">
        <v>34</v>
      </c>
      <c r="I264">
        <v>5.5</v>
      </c>
      <c r="J264">
        <v>0</v>
      </c>
      <c r="K264">
        <f t="shared" si="37"/>
        <v>0</v>
      </c>
      <c r="L264">
        <v>0</v>
      </c>
      <c r="M264">
        <v>0</v>
      </c>
      <c r="N264">
        <v>0</v>
      </c>
      <c r="O264" t="s">
        <v>642</v>
      </c>
      <c r="P264">
        <v>0</v>
      </c>
      <c r="R264">
        <v>0</v>
      </c>
      <c r="T264" t="str">
        <f t="shared" si="34"/>
        <v>alive</v>
      </c>
      <c r="U264" t="str">
        <f t="shared" si="35"/>
        <v>alive</v>
      </c>
      <c r="V264" t="str">
        <f t="shared" si="38"/>
        <v>alive</v>
      </c>
      <c r="W264">
        <f t="shared" si="36"/>
        <v>0</v>
      </c>
      <c r="X264">
        <v>0</v>
      </c>
      <c r="Y264" t="str">
        <f t="shared" si="39"/>
        <v>T</v>
      </c>
      <c r="Z264">
        <f>IF(AND(A264=A263,AA264=0),AA263,AA264)</f>
        <v>2937.7734313186338</v>
      </c>
      <c r="AA264">
        <f t="shared" si="40"/>
        <v>2937.7734313186338</v>
      </c>
      <c r="AB264">
        <f t="shared" si="33"/>
        <v>340.0444823842904</v>
      </c>
    </row>
    <row r="265" spans="1:28" x14ac:dyDescent="0.35">
      <c r="A265" t="s">
        <v>84</v>
      </c>
      <c r="B265" t="s">
        <v>17</v>
      </c>
      <c r="C265">
        <v>2019</v>
      </c>
      <c r="D265">
        <v>1</v>
      </c>
      <c r="E265">
        <v>6</v>
      </c>
      <c r="F265" t="s">
        <v>78</v>
      </c>
      <c r="G265">
        <v>6</v>
      </c>
      <c r="H265">
        <v>37</v>
      </c>
      <c r="I265">
        <v>8.3000000000000007</v>
      </c>
      <c r="J265">
        <v>80</v>
      </c>
      <c r="K265">
        <f t="shared" si="37"/>
        <v>80</v>
      </c>
      <c r="L265">
        <v>30</v>
      </c>
      <c r="M265">
        <v>0</v>
      </c>
      <c r="N265">
        <v>0</v>
      </c>
      <c r="O265" t="s">
        <v>642</v>
      </c>
      <c r="P265">
        <v>0</v>
      </c>
      <c r="R265">
        <v>0</v>
      </c>
      <c r="T265" t="str">
        <f t="shared" si="34"/>
        <v>alive</v>
      </c>
      <c r="U265" t="str">
        <f t="shared" si="35"/>
        <v>alive</v>
      </c>
      <c r="V265" t="str">
        <f t="shared" si="38"/>
        <v>alive</v>
      </c>
      <c r="W265">
        <f t="shared" si="36"/>
        <v>80</v>
      </c>
      <c r="X265">
        <v>80</v>
      </c>
      <c r="Y265" t="str">
        <f t="shared" si="39"/>
        <v>T</v>
      </c>
      <c r="Z265">
        <f>IF(AND(A265=A264,AA265=0),AA264,AA265)</f>
        <v>4825.1290979059613</v>
      </c>
      <c r="AA265">
        <f t="shared" si="40"/>
        <v>4825.1290979059613</v>
      </c>
      <c r="AB265">
        <f t="shared" si="33"/>
        <v>370.09308288591399</v>
      </c>
    </row>
    <row r="266" spans="1:28" x14ac:dyDescent="0.35">
      <c r="A266" t="s">
        <v>84</v>
      </c>
      <c r="B266" t="s">
        <v>17</v>
      </c>
      <c r="C266">
        <v>2020</v>
      </c>
      <c r="D266">
        <v>1</v>
      </c>
      <c r="E266">
        <v>6</v>
      </c>
      <c r="F266" t="s">
        <v>78</v>
      </c>
      <c r="G266">
        <v>6</v>
      </c>
      <c r="H266">
        <v>46</v>
      </c>
      <c r="I266">
        <v>13.8</v>
      </c>
      <c r="J266">
        <v>0</v>
      </c>
      <c r="K266">
        <f t="shared" si="37"/>
        <v>80</v>
      </c>
      <c r="L266">
        <v>0</v>
      </c>
      <c r="M266">
        <v>0</v>
      </c>
      <c r="N266">
        <v>0</v>
      </c>
      <c r="O266" t="s">
        <v>642</v>
      </c>
      <c r="P266">
        <v>0</v>
      </c>
      <c r="R266">
        <v>0</v>
      </c>
      <c r="T266" t="str">
        <f t="shared" si="34"/>
        <v>alive</v>
      </c>
      <c r="U266" t="str">
        <f t="shared" si="35"/>
        <v>alive</v>
      </c>
      <c r="V266" t="str">
        <f t="shared" si="38"/>
        <v>alive</v>
      </c>
      <c r="W266">
        <f t="shared" si="36"/>
        <v>80</v>
      </c>
      <c r="X266">
        <v>80</v>
      </c>
      <c r="Y266" t="str">
        <f t="shared" si="39"/>
        <v>T</v>
      </c>
      <c r="Z266">
        <f>IF(AND(A266=A265,AA266=0),AA265,AA266)</f>
        <v>9975.9012101294156</v>
      </c>
      <c r="AA266">
        <f t="shared" si="40"/>
        <v>9975.9012101294156</v>
      </c>
      <c r="AB266">
        <f t="shared" ref="AB266:AB329" si="41">POWER((H266*10)*(10*H266)+I266*I266,1/2)</f>
        <v>460.20695344594697</v>
      </c>
    </row>
    <row r="267" spans="1:28" x14ac:dyDescent="0.35">
      <c r="A267" t="s">
        <v>85</v>
      </c>
      <c r="B267" t="s">
        <v>17</v>
      </c>
      <c r="C267">
        <v>2018</v>
      </c>
      <c r="D267">
        <v>1</v>
      </c>
      <c r="E267">
        <v>6</v>
      </c>
      <c r="F267" t="s">
        <v>78</v>
      </c>
      <c r="G267">
        <v>7</v>
      </c>
      <c r="H267">
        <v>31</v>
      </c>
      <c r="I267">
        <v>5.3</v>
      </c>
      <c r="J267">
        <v>0</v>
      </c>
      <c r="K267">
        <f t="shared" si="37"/>
        <v>0</v>
      </c>
      <c r="L267">
        <v>0</v>
      </c>
      <c r="M267">
        <v>0</v>
      </c>
      <c r="N267">
        <v>0</v>
      </c>
      <c r="O267" t="s">
        <v>642</v>
      </c>
      <c r="P267">
        <v>0</v>
      </c>
      <c r="R267">
        <v>0</v>
      </c>
      <c r="T267" t="str">
        <f t="shared" si="34"/>
        <v>alive</v>
      </c>
      <c r="U267" t="str">
        <f t="shared" si="35"/>
        <v>alive</v>
      </c>
      <c r="V267" t="str">
        <f t="shared" si="38"/>
        <v>alive</v>
      </c>
      <c r="W267">
        <f t="shared" si="36"/>
        <v>0</v>
      </c>
      <c r="X267">
        <v>0</v>
      </c>
      <c r="Y267" t="str">
        <f t="shared" si="39"/>
        <v>T</v>
      </c>
      <c r="Z267">
        <f>IF(AND(A267=A266,AA267=0),AA266,AA267)</f>
        <v>2581.1955235663909</v>
      </c>
      <c r="AA267">
        <f t="shared" si="40"/>
        <v>2581.1955235663909</v>
      </c>
      <c r="AB267">
        <f t="shared" si="41"/>
        <v>310.04530314133126</v>
      </c>
    </row>
    <row r="268" spans="1:28" x14ac:dyDescent="0.35">
      <c r="A268" t="s">
        <v>85</v>
      </c>
      <c r="B268" t="s">
        <v>17</v>
      </c>
      <c r="C268">
        <v>2019</v>
      </c>
      <c r="D268">
        <v>1</v>
      </c>
      <c r="E268">
        <v>6</v>
      </c>
      <c r="F268" t="s">
        <v>78</v>
      </c>
      <c r="G268">
        <v>7</v>
      </c>
      <c r="H268">
        <v>0</v>
      </c>
      <c r="J268">
        <v>0</v>
      </c>
      <c r="K268">
        <f t="shared" si="37"/>
        <v>0</v>
      </c>
      <c r="L268">
        <v>0</v>
      </c>
      <c r="M268">
        <v>2019</v>
      </c>
      <c r="N268">
        <v>1</v>
      </c>
      <c r="O268" t="s">
        <v>23</v>
      </c>
      <c r="P268">
        <v>0</v>
      </c>
      <c r="R268">
        <v>0</v>
      </c>
      <c r="T268" t="str">
        <f t="shared" si="34"/>
        <v>dead</v>
      </c>
      <c r="U268" t="str">
        <f t="shared" si="35"/>
        <v>dead</v>
      </c>
      <c r="V268" t="str">
        <f t="shared" si="38"/>
        <v>dead</v>
      </c>
      <c r="W268">
        <f t="shared" si="36"/>
        <v>0</v>
      </c>
      <c r="X268">
        <v>0</v>
      </c>
      <c r="Y268" t="str">
        <f t="shared" si="39"/>
        <v>T</v>
      </c>
      <c r="Z268">
        <f>IF(AND(A268=A267,AA268=0),AA267,AA268)</f>
        <v>2581.1955235663909</v>
      </c>
      <c r="AA268">
        <f t="shared" si="40"/>
        <v>0</v>
      </c>
      <c r="AB268">
        <f t="shared" si="41"/>
        <v>0</v>
      </c>
    </row>
    <row r="269" spans="1:28" x14ac:dyDescent="0.35">
      <c r="A269" t="s">
        <v>87</v>
      </c>
      <c r="B269" t="s">
        <v>17</v>
      </c>
      <c r="C269">
        <v>2018</v>
      </c>
      <c r="D269">
        <v>1</v>
      </c>
      <c r="E269">
        <v>6</v>
      </c>
      <c r="F269" t="s">
        <v>78</v>
      </c>
      <c r="G269">
        <v>8</v>
      </c>
      <c r="H269">
        <v>12</v>
      </c>
      <c r="I269">
        <v>3.1</v>
      </c>
      <c r="J269">
        <v>0</v>
      </c>
      <c r="K269">
        <f t="shared" si="37"/>
        <v>0</v>
      </c>
      <c r="L269">
        <v>0</v>
      </c>
      <c r="M269">
        <v>0</v>
      </c>
      <c r="N269">
        <v>0</v>
      </c>
      <c r="O269" t="s">
        <v>86</v>
      </c>
      <c r="P269">
        <v>0</v>
      </c>
      <c r="R269">
        <v>0</v>
      </c>
      <c r="T269" t="str">
        <f t="shared" si="34"/>
        <v>alive</v>
      </c>
      <c r="U269" t="str">
        <f t="shared" si="35"/>
        <v>alive</v>
      </c>
      <c r="V269" t="str">
        <f t="shared" si="38"/>
        <v>alive</v>
      </c>
      <c r="W269">
        <f t="shared" si="36"/>
        <v>0</v>
      </c>
      <c r="X269">
        <v>0</v>
      </c>
      <c r="Y269" t="str">
        <f t="shared" si="39"/>
        <v>T</v>
      </c>
      <c r="Z269">
        <f>IF(AND(A269=A268,AA269=0),AA268,AA269)</f>
        <v>584.53118268680919</v>
      </c>
      <c r="AA269">
        <f t="shared" si="40"/>
        <v>584.53118268680919</v>
      </c>
      <c r="AB269">
        <f t="shared" si="41"/>
        <v>120.04003498833212</v>
      </c>
    </row>
    <row r="270" spans="1:28" x14ac:dyDescent="0.35">
      <c r="A270" t="s">
        <v>87</v>
      </c>
      <c r="B270" t="s">
        <v>17</v>
      </c>
      <c r="C270">
        <v>2019</v>
      </c>
      <c r="D270">
        <v>1</v>
      </c>
      <c r="E270">
        <v>6</v>
      </c>
      <c r="F270" t="s">
        <v>78</v>
      </c>
      <c r="G270">
        <v>8</v>
      </c>
      <c r="H270">
        <v>0</v>
      </c>
      <c r="J270">
        <v>0</v>
      </c>
      <c r="K270">
        <f t="shared" si="37"/>
        <v>0</v>
      </c>
      <c r="L270">
        <v>0</v>
      </c>
      <c r="M270">
        <v>2019</v>
      </c>
      <c r="N270">
        <v>1</v>
      </c>
      <c r="O270" t="s">
        <v>644</v>
      </c>
      <c r="P270">
        <v>0</v>
      </c>
      <c r="R270">
        <v>0</v>
      </c>
      <c r="T270" t="str">
        <f t="shared" si="34"/>
        <v>dead</v>
      </c>
      <c r="U270" t="str">
        <f t="shared" si="35"/>
        <v>dead</v>
      </c>
      <c r="V270" t="str">
        <f t="shared" si="38"/>
        <v>dead</v>
      </c>
      <c r="W270">
        <f t="shared" si="36"/>
        <v>0</v>
      </c>
      <c r="X270">
        <v>0</v>
      </c>
      <c r="Y270" t="str">
        <f t="shared" si="39"/>
        <v>T</v>
      </c>
      <c r="Z270">
        <f>IF(AND(A270=A269,AA270=0),AA269,AA270)</f>
        <v>584.53118268680919</v>
      </c>
      <c r="AA270">
        <f t="shared" si="40"/>
        <v>0</v>
      </c>
      <c r="AB270">
        <f t="shared" si="41"/>
        <v>0</v>
      </c>
    </row>
    <row r="271" spans="1:28" x14ac:dyDescent="0.35">
      <c r="A271" t="s">
        <v>88</v>
      </c>
      <c r="B271" t="s">
        <v>17</v>
      </c>
      <c r="C271">
        <v>2018</v>
      </c>
      <c r="D271">
        <v>1</v>
      </c>
      <c r="E271">
        <v>6</v>
      </c>
      <c r="F271" t="s">
        <v>78</v>
      </c>
      <c r="G271">
        <v>9</v>
      </c>
      <c r="H271">
        <v>0</v>
      </c>
      <c r="J271">
        <v>215</v>
      </c>
      <c r="K271">
        <f t="shared" si="37"/>
        <v>215</v>
      </c>
      <c r="L271">
        <v>100</v>
      </c>
      <c r="M271">
        <v>2018</v>
      </c>
      <c r="N271">
        <v>1</v>
      </c>
      <c r="O271" t="s">
        <v>643</v>
      </c>
      <c r="P271">
        <v>0</v>
      </c>
      <c r="R271">
        <v>0</v>
      </c>
      <c r="T271" t="str">
        <f t="shared" si="34"/>
        <v>dead</v>
      </c>
      <c r="U271" t="str">
        <f t="shared" si="35"/>
        <v>dead</v>
      </c>
      <c r="V271" t="str">
        <f t="shared" si="38"/>
        <v>dead</v>
      </c>
      <c r="W271">
        <f t="shared" si="36"/>
        <v>215</v>
      </c>
      <c r="X271">
        <v>215</v>
      </c>
      <c r="Y271" t="str">
        <f t="shared" si="39"/>
        <v>T</v>
      </c>
      <c r="Z271">
        <f>IF(AND(A271=A270,AA271=0),AA270,AA271)</f>
        <v>0</v>
      </c>
      <c r="AA271">
        <f t="shared" si="40"/>
        <v>0</v>
      </c>
      <c r="AB271">
        <f t="shared" si="41"/>
        <v>0</v>
      </c>
    </row>
    <row r="272" spans="1:28" x14ac:dyDescent="0.35">
      <c r="A272" t="s">
        <v>90</v>
      </c>
      <c r="B272" t="s">
        <v>17</v>
      </c>
      <c r="C272">
        <v>2018</v>
      </c>
      <c r="D272">
        <v>2</v>
      </c>
      <c r="E272">
        <v>1</v>
      </c>
      <c r="F272" t="s">
        <v>66</v>
      </c>
      <c r="G272">
        <v>1</v>
      </c>
      <c r="H272">
        <v>21</v>
      </c>
      <c r="I272">
        <v>4.4000000000000004</v>
      </c>
      <c r="J272">
        <v>0</v>
      </c>
      <c r="K272">
        <f t="shared" si="37"/>
        <v>0</v>
      </c>
      <c r="L272">
        <v>0</v>
      </c>
      <c r="M272">
        <v>0</v>
      </c>
      <c r="N272">
        <v>0</v>
      </c>
      <c r="O272" t="s">
        <v>642</v>
      </c>
      <c r="P272">
        <v>0</v>
      </c>
      <c r="R272">
        <v>0</v>
      </c>
      <c r="T272" t="str">
        <f t="shared" si="34"/>
        <v>alive</v>
      </c>
      <c r="U272" t="str">
        <f t="shared" si="35"/>
        <v>alive</v>
      </c>
      <c r="V272" t="str">
        <f t="shared" si="38"/>
        <v>alive</v>
      </c>
      <c r="W272">
        <f t="shared" si="36"/>
        <v>0</v>
      </c>
      <c r="X272">
        <v>0</v>
      </c>
      <c r="Y272" t="str">
        <f t="shared" si="39"/>
        <v>T</v>
      </c>
      <c r="Z272">
        <f>IF(AND(A272=A271,AA272=0),AA271,AA272)</f>
        <v>1451.7343584160121</v>
      </c>
      <c r="AA272">
        <f t="shared" si="40"/>
        <v>1451.7343584160121</v>
      </c>
      <c r="AB272">
        <f t="shared" si="41"/>
        <v>210.04609018022688</v>
      </c>
    </row>
    <row r="273" spans="1:28" x14ac:dyDescent="0.35">
      <c r="A273" t="s">
        <v>90</v>
      </c>
      <c r="B273" t="s">
        <v>17</v>
      </c>
      <c r="C273">
        <v>2019</v>
      </c>
      <c r="D273">
        <v>2</v>
      </c>
      <c r="E273">
        <v>1</v>
      </c>
      <c r="F273" t="s">
        <v>66</v>
      </c>
      <c r="G273">
        <v>1</v>
      </c>
      <c r="H273">
        <v>22</v>
      </c>
      <c r="I273">
        <v>7</v>
      </c>
      <c r="J273">
        <v>350</v>
      </c>
      <c r="K273">
        <f t="shared" si="37"/>
        <v>350</v>
      </c>
      <c r="L273">
        <v>90</v>
      </c>
      <c r="M273">
        <v>0</v>
      </c>
      <c r="N273">
        <v>0</v>
      </c>
      <c r="O273" t="s">
        <v>642</v>
      </c>
      <c r="P273">
        <v>0</v>
      </c>
      <c r="R273">
        <v>1</v>
      </c>
      <c r="T273" t="str">
        <f t="shared" si="34"/>
        <v>alive</v>
      </c>
      <c r="U273" t="str">
        <f t="shared" si="35"/>
        <v>alive</v>
      </c>
      <c r="V273" t="str">
        <f t="shared" si="38"/>
        <v>alive</v>
      </c>
      <c r="W273">
        <f t="shared" si="36"/>
        <v>350</v>
      </c>
      <c r="X273">
        <v>350</v>
      </c>
      <c r="Y273" t="str">
        <f t="shared" si="39"/>
        <v>T</v>
      </c>
      <c r="Z273">
        <f>IF(AND(A273=A272,AA273=0),AA272,AA273)</f>
        <v>2420.2505406357486</v>
      </c>
      <c r="AA273">
        <f t="shared" si="40"/>
        <v>2420.2505406357486</v>
      </c>
      <c r="AB273">
        <f t="shared" si="41"/>
        <v>220.11133546457802</v>
      </c>
    </row>
    <row r="274" spans="1:28" x14ac:dyDescent="0.35">
      <c r="A274" t="s">
        <v>90</v>
      </c>
      <c r="B274" t="s">
        <v>17</v>
      </c>
      <c r="C274">
        <v>2020</v>
      </c>
      <c r="D274">
        <v>2</v>
      </c>
      <c r="E274">
        <v>1</v>
      </c>
      <c r="F274" t="s">
        <v>66</v>
      </c>
      <c r="G274">
        <v>1</v>
      </c>
      <c r="H274">
        <v>0</v>
      </c>
      <c r="J274">
        <v>700</v>
      </c>
      <c r="K274">
        <f t="shared" si="37"/>
        <v>700</v>
      </c>
      <c r="L274">
        <v>0</v>
      </c>
      <c r="M274">
        <v>2020</v>
      </c>
      <c r="N274">
        <v>1</v>
      </c>
      <c r="O274" t="s">
        <v>643</v>
      </c>
      <c r="P274">
        <v>0</v>
      </c>
      <c r="R274">
        <v>0</v>
      </c>
      <c r="T274" t="str">
        <f t="shared" si="34"/>
        <v>dead</v>
      </c>
      <c r="U274" t="str">
        <f t="shared" si="35"/>
        <v>dead</v>
      </c>
      <c r="V274" t="str">
        <f t="shared" si="38"/>
        <v>dead</v>
      </c>
      <c r="W274">
        <f t="shared" si="36"/>
        <v>1050</v>
      </c>
      <c r="X274">
        <v>1050</v>
      </c>
      <c r="Y274" t="str">
        <f t="shared" si="39"/>
        <v>T</v>
      </c>
      <c r="Z274">
        <f>IF(AND(A274=A273,AA274=0),AA273,AA274)</f>
        <v>2420.2505406357486</v>
      </c>
      <c r="AA274">
        <f t="shared" si="40"/>
        <v>0</v>
      </c>
      <c r="AB274">
        <f t="shared" si="41"/>
        <v>0</v>
      </c>
    </row>
    <row r="275" spans="1:28" x14ac:dyDescent="0.35">
      <c r="A275" t="s">
        <v>99</v>
      </c>
      <c r="B275" t="s">
        <v>17</v>
      </c>
      <c r="C275">
        <v>2018</v>
      </c>
      <c r="D275">
        <v>2</v>
      </c>
      <c r="E275">
        <v>1</v>
      </c>
      <c r="F275" t="s">
        <v>66</v>
      </c>
      <c r="G275">
        <v>10</v>
      </c>
      <c r="H275">
        <v>33</v>
      </c>
      <c r="I275">
        <v>6.4</v>
      </c>
      <c r="J275">
        <v>0</v>
      </c>
      <c r="K275">
        <f t="shared" si="37"/>
        <v>0</v>
      </c>
      <c r="L275">
        <v>0</v>
      </c>
      <c r="M275">
        <v>0</v>
      </c>
      <c r="N275">
        <v>0</v>
      </c>
      <c r="O275" t="s">
        <v>642</v>
      </c>
      <c r="P275">
        <v>0</v>
      </c>
      <c r="R275">
        <v>0</v>
      </c>
      <c r="T275" t="str">
        <f t="shared" si="34"/>
        <v>alive</v>
      </c>
      <c r="U275" t="str">
        <f t="shared" si="35"/>
        <v>alive</v>
      </c>
      <c r="V275" t="str">
        <f t="shared" si="38"/>
        <v>alive</v>
      </c>
      <c r="W275">
        <f t="shared" si="36"/>
        <v>0</v>
      </c>
      <c r="X275">
        <v>0</v>
      </c>
      <c r="Y275" t="str">
        <f t="shared" si="39"/>
        <v>T</v>
      </c>
      <c r="Z275">
        <f>IF(AND(A275=A274,AA275=0),AA274,AA275)</f>
        <v>3318.1456847967024</v>
      </c>
      <c r="AA275">
        <f t="shared" si="40"/>
        <v>3318.1456847967024</v>
      </c>
      <c r="AB275">
        <f t="shared" si="41"/>
        <v>330.06205477152326</v>
      </c>
    </row>
    <row r="276" spans="1:28" x14ac:dyDescent="0.35">
      <c r="A276" t="s">
        <v>99</v>
      </c>
      <c r="B276" t="s">
        <v>17</v>
      </c>
      <c r="C276">
        <v>2019</v>
      </c>
      <c r="D276">
        <v>2</v>
      </c>
      <c r="E276">
        <v>1</v>
      </c>
      <c r="F276" t="s">
        <v>66</v>
      </c>
      <c r="G276">
        <v>10</v>
      </c>
      <c r="H276">
        <v>42</v>
      </c>
      <c r="I276">
        <v>16.399999999999999</v>
      </c>
      <c r="J276">
        <v>150</v>
      </c>
      <c r="K276">
        <f t="shared" si="37"/>
        <v>150</v>
      </c>
      <c r="L276">
        <v>30</v>
      </c>
      <c r="M276">
        <v>0</v>
      </c>
      <c r="N276">
        <v>0</v>
      </c>
      <c r="O276" t="s">
        <v>642</v>
      </c>
      <c r="P276">
        <v>0</v>
      </c>
      <c r="R276">
        <v>2</v>
      </c>
      <c r="T276" t="str">
        <f t="shared" si="34"/>
        <v>alive</v>
      </c>
      <c r="U276" t="str">
        <f t="shared" si="35"/>
        <v>alive</v>
      </c>
      <c r="V276" t="str">
        <f t="shared" si="38"/>
        <v>alive</v>
      </c>
      <c r="W276">
        <f t="shared" si="36"/>
        <v>150</v>
      </c>
      <c r="X276">
        <v>150</v>
      </c>
      <c r="Y276" t="str">
        <f t="shared" si="39"/>
        <v>T</v>
      </c>
      <c r="Z276">
        <f>IF(AND(A276=A275,AA276=0),AA275,AA276)</f>
        <v>10827.890403213931</v>
      </c>
      <c r="AA276">
        <f t="shared" si="40"/>
        <v>10827.890403213931</v>
      </c>
      <c r="AB276">
        <f t="shared" si="41"/>
        <v>420.32006851921784</v>
      </c>
    </row>
    <row r="277" spans="1:28" x14ac:dyDescent="0.35">
      <c r="A277" t="s">
        <v>99</v>
      </c>
      <c r="B277" t="s">
        <v>17</v>
      </c>
      <c r="C277">
        <v>2020</v>
      </c>
      <c r="D277">
        <v>2</v>
      </c>
      <c r="E277">
        <v>1</v>
      </c>
      <c r="F277" t="s">
        <v>66</v>
      </c>
      <c r="G277">
        <v>10</v>
      </c>
      <c r="H277">
        <v>56</v>
      </c>
      <c r="I277">
        <v>13.5</v>
      </c>
      <c r="J277">
        <v>150</v>
      </c>
      <c r="K277">
        <f t="shared" si="37"/>
        <v>150</v>
      </c>
      <c r="L277">
        <v>0</v>
      </c>
      <c r="M277">
        <v>0</v>
      </c>
      <c r="N277">
        <v>0</v>
      </c>
      <c r="O277" t="s">
        <v>642</v>
      </c>
      <c r="P277">
        <v>0</v>
      </c>
      <c r="R277">
        <v>3</v>
      </c>
      <c r="T277" t="str">
        <f t="shared" si="34"/>
        <v>alive</v>
      </c>
      <c r="U277" t="str">
        <f t="shared" si="35"/>
        <v>alive</v>
      </c>
      <c r="V277" t="str">
        <f t="shared" si="38"/>
        <v>alive</v>
      </c>
      <c r="W277">
        <f t="shared" si="36"/>
        <v>300</v>
      </c>
      <c r="X277">
        <v>300</v>
      </c>
      <c r="Y277" t="str">
        <f t="shared" si="39"/>
        <v>T</v>
      </c>
      <c r="Z277">
        <f>IF(AND(A277=A276,AA277=0),AA276,AA277)</f>
        <v>11878.670397240732</v>
      </c>
      <c r="AA277">
        <f t="shared" si="40"/>
        <v>11878.670397240732</v>
      </c>
      <c r="AB277">
        <f t="shared" si="41"/>
        <v>560.16269957932752</v>
      </c>
    </row>
    <row r="278" spans="1:28" x14ac:dyDescent="0.35">
      <c r="A278" t="s">
        <v>91</v>
      </c>
      <c r="B278" t="s">
        <v>17</v>
      </c>
      <c r="C278">
        <v>2018</v>
      </c>
      <c r="D278">
        <v>2</v>
      </c>
      <c r="E278">
        <v>1</v>
      </c>
      <c r="F278" t="s">
        <v>66</v>
      </c>
      <c r="G278">
        <v>2</v>
      </c>
      <c r="H278">
        <v>41</v>
      </c>
      <c r="I278">
        <v>8.1999999999999993</v>
      </c>
      <c r="J278">
        <v>0</v>
      </c>
      <c r="K278">
        <f t="shared" si="37"/>
        <v>0</v>
      </c>
      <c r="L278">
        <v>0</v>
      </c>
      <c r="M278">
        <v>0</v>
      </c>
      <c r="N278">
        <v>0</v>
      </c>
      <c r="O278" t="s">
        <v>642</v>
      </c>
      <c r="P278">
        <v>0</v>
      </c>
      <c r="R278">
        <v>0</v>
      </c>
      <c r="T278" t="str">
        <f t="shared" si="34"/>
        <v>alive</v>
      </c>
      <c r="U278" t="str">
        <f t="shared" si="35"/>
        <v>alive</v>
      </c>
      <c r="V278" t="str">
        <f t="shared" si="38"/>
        <v>alive</v>
      </c>
      <c r="W278">
        <f t="shared" si="36"/>
        <v>0</v>
      </c>
      <c r="X278">
        <v>0</v>
      </c>
      <c r="Y278" t="str">
        <f t="shared" si="39"/>
        <v>T</v>
      </c>
      <c r="Z278">
        <f>IF(AND(A278=A277,AA278=0),AA277,AA278)</f>
        <v>5282.0733485353521</v>
      </c>
      <c r="AA278">
        <f t="shared" si="40"/>
        <v>5282.0733485353521</v>
      </c>
      <c r="AB278">
        <f t="shared" si="41"/>
        <v>410.08199180163956</v>
      </c>
    </row>
    <row r="279" spans="1:28" x14ac:dyDescent="0.35">
      <c r="A279" t="s">
        <v>91</v>
      </c>
      <c r="B279" t="s">
        <v>17</v>
      </c>
      <c r="C279">
        <v>2019</v>
      </c>
      <c r="D279">
        <v>2</v>
      </c>
      <c r="E279">
        <v>1</v>
      </c>
      <c r="F279" t="s">
        <v>66</v>
      </c>
      <c r="G279">
        <v>2</v>
      </c>
      <c r="H279">
        <v>34</v>
      </c>
      <c r="I279">
        <v>11.7</v>
      </c>
      <c r="J279">
        <v>500</v>
      </c>
      <c r="K279">
        <f t="shared" si="37"/>
        <v>500</v>
      </c>
      <c r="L279">
        <v>80</v>
      </c>
      <c r="M279">
        <v>0</v>
      </c>
      <c r="N279">
        <v>0</v>
      </c>
      <c r="O279" t="s">
        <v>642</v>
      </c>
      <c r="P279">
        <v>0</v>
      </c>
      <c r="R279">
        <v>2</v>
      </c>
      <c r="T279" t="str">
        <f t="shared" si="34"/>
        <v>alive</v>
      </c>
      <c r="U279" t="str">
        <f t="shared" si="35"/>
        <v>alive</v>
      </c>
      <c r="V279" t="str">
        <f t="shared" si="38"/>
        <v>alive</v>
      </c>
      <c r="W279">
        <f t="shared" si="36"/>
        <v>500</v>
      </c>
      <c r="X279">
        <v>500</v>
      </c>
      <c r="Y279" t="str">
        <f t="shared" si="39"/>
        <v>T</v>
      </c>
      <c r="Z279">
        <f>IF(AND(A279=A278,AA279=0),AA278,AA279)</f>
        <v>6252.3264107433988</v>
      </c>
      <c r="AA279">
        <f t="shared" si="40"/>
        <v>6252.3264107433988</v>
      </c>
      <c r="AB279">
        <f t="shared" si="41"/>
        <v>340.20124926284444</v>
      </c>
    </row>
    <row r="280" spans="1:28" x14ac:dyDescent="0.35">
      <c r="A280" t="s">
        <v>91</v>
      </c>
      <c r="B280" t="s">
        <v>17</v>
      </c>
      <c r="C280">
        <v>2020</v>
      </c>
      <c r="D280">
        <v>2</v>
      </c>
      <c r="E280">
        <v>1</v>
      </c>
      <c r="F280" t="s">
        <v>66</v>
      </c>
      <c r="G280">
        <v>2</v>
      </c>
      <c r="H280">
        <v>0</v>
      </c>
      <c r="J280">
        <v>2000</v>
      </c>
      <c r="K280">
        <f t="shared" si="37"/>
        <v>2000</v>
      </c>
      <c r="L280">
        <v>0</v>
      </c>
      <c r="M280">
        <v>2020</v>
      </c>
      <c r="N280">
        <v>1</v>
      </c>
      <c r="O280" t="s">
        <v>643</v>
      </c>
      <c r="P280">
        <v>0</v>
      </c>
      <c r="R280">
        <v>0</v>
      </c>
      <c r="T280" t="str">
        <f t="shared" si="34"/>
        <v>dead</v>
      </c>
      <c r="U280" t="str">
        <f t="shared" si="35"/>
        <v>dead</v>
      </c>
      <c r="V280" t="str">
        <f t="shared" si="38"/>
        <v>dead</v>
      </c>
      <c r="W280">
        <f t="shared" si="36"/>
        <v>2500</v>
      </c>
      <c r="X280">
        <v>2500</v>
      </c>
      <c r="Y280" t="str">
        <f t="shared" si="39"/>
        <v>T</v>
      </c>
      <c r="Z280">
        <f>IF(AND(A280=A279,AA280=0),AA279,AA280)</f>
        <v>6252.3264107433988</v>
      </c>
      <c r="AA280">
        <f t="shared" si="40"/>
        <v>0</v>
      </c>
      <c r="AB280">
        <f t="shared" si="41"/>
        <v>0</v>
      </c>
    </row>
    <row r="281" spans="1:28" x14ac:dyDescent="0.35">
      <c r="A281" t="s">
        <v>92</v>
      </c>
      <c r="B281" t="s">
        <v>17</v>
      </c>
      <c r="C281">
        <v>2018</v>
      </c>
      <c r="D281">
        <v>2</v>
      </c>
      <c r="E281">
        <v>1</v>
      </c>
      <c r="F281" t="s">
        <v>66</v>
      </c>
      <c r="G281">
        <v>3</v>
      </c>
      <c r="H281">
        <v>43</v>
      </c>
      <c r="I281">
        <v>10</v>
      </c>
      <c r="J281">
        <v>0</v>
      </c>
      <c r="K281">
        <f t="shared" si="37"/>
        <v>0</v>
      </c>
      <c r="L281">
        <v>0</v>
      </c>
      <c r="M281">
        <v>0</v>
      </c>
      <c r="N281">
        <v>0</v>
      </c>
      <c r="O281" t="s">
        <v>642</v>
      </c>
      <c r="P281">
        <v>0</v>
      </c>
      <c r="R281">
        <v>0</v>
      </c>
      <c r="T281" t="str">
        <f t="shared" si="34"/>
        <v>alive</v>
      </c>
      <c r="U281" t="str">
        <f t="shared" si="35"/>
        <v>alive</v>
      </c>
      <c r="V281" t="str">
        <f t="shared" si="38"/>
        <v>alive</v>
      </c>
      <c r="W281">
        <f t="shared" si="36"/>
        <v>0</v>
      </c>
      <c r="X281">
        <v>0</v>
      </c>
      <c r="Y281" t="str">
        <f t="shared" si="39"/>
        <v>T</v>
      </c>
      <c r="Z281">
        <f>IF(AND(A281=A280,AA281=0),AA280,AA281)</f>
        <v>6756.2504656827423</v>
      </c>
      <c r="AA281">
        <f t="shared" si="40"/>
        <v>6756.2504656827423</v>
      </c>
      <c r="AB281">
        <f t="shared" si="41"/>
        <v>430.11626335213134</v>
      </c>
    </row>
    <row r="282" spans="1:28" x14ac:dyDescent="0.35">
      <c r="A282" t="s">
        <v>92</v>
      </c>
      <c r="B282" t="s">
        <v>17</v>
      </c>
      <c r="C282">
        <v>2019</v>
      </c>
      <c r="D282">
        <v>2</v>
      </c>
      <c r="E282">
        <v>1</v>
      </c>
      <c r="F282" t="s">
        <v>66</v>
      </c>
      <c r="G282">
        <v>3</v>
      </c>
      <c r="H282">
        <v>60</v>
      </c>
      <c r="I282">
        <v>11.9</v>
      </c>
      <c r="J282">
        <v>1000</v>
      </c>
      <c r="K282">
        <f t="shared" si="37"/>
        <v>1000</v>
      </c>
      <c r="L282">
        <v>100</v>
      </c>
      <c r="M282">
        <v>0</v>
      </c>
      <c r="N282">
        <v>0</v>
      </c>
      <c r="O282" t="s">
        <v>642</v>
      </c>
      <c r="P282">
        <v>0</v>
      </c>
      <c r="R282">
        <v>1</v>
      </c>
      <c r="T282" t="str">
        <f t="shared" si="34"/>
        <v>alive</v>
      </c>
      <c r="U282" t="str">
        <f t="shared" si="35"/>
        <v>alive</v>
      </c>
      <c r="V282" t="str">
        <f t="shared" si="38"/>
        <v>alive</v>
      </c>
      <c r="W282">
        <f t="shared" si="36"/>
        <v>1000</v>
      </c>
      <c r="X282">
        <v>1000</v>
      </c>
      <c r="Y282" t="str">
        <f t="shared" si="39"/>
        <v>T</v>
      </c>
      <c r="Z282">
        <f>IF(AND(A282=A281,AA282=0),AA281,AA282)</f>
        <v>11217.691424405268</v>
      </c>
      <c r="AA282">
        <f t="shared" si="40"/>
        <v>11217.691424405268</v>
      </c>
      <c r="AB282">
        <f t="shared" si="41"/>
        <v>600.11799673064297</v>
      </c>
    </row>
    <row r="283" spans="1:28" x14ac:dyDescent="0.35">
      <c r="A283" t="s">
        <v>92</v>
      </c>
      <c r="B283" t="s">
        <v>17</v>
      </c>
      <c r="C283">
        <v>2020</v>
      </c>
      <c r="D283">
        <v>2</v>
      </c>
      <c r="E283">
        <v>1</v>
      </c>
      <c r="F283" t="s">
        <v>66</v>
      </c>
      <c r="G283">
        <v>3</v>
      </c>
      <c r="H283">
        <v>0</v>
      </c>
      <c r="J283">
        <v>1000</v>
      </c>
      <c r="K283">
        <f t="shared" si="37"/>
        <v>1000</v>
      </c>
      <c r="L283">
        <v>0</v>
      </c>
      <c r="M283">
        <v>2020</v>
      </c>
      <c r="N283">
        <v>1</v>
      </c>
      <c r="O283" t="s">
        <v>21</v>
      </c>
      <c r="P283">
        <v>0</v>
      </c>
      <c r="R283">
        <v>0</v>
      </c>
      <c r="T283" t="str">
        <f t="shared" si="34"/>
        <v>dead</v>
      </c>
      <c r="U283" t="str">
        <f t="shared" si="35"/>
        <v>dead</v>
      </c>
      <c r="V283" t="str">
        <f t="shared" si="38"/>
        <v>dead</v>
      </c>
      <c r="W283">
        <f t="shared" si="36"/>
        <v>2000</v>
      </c>
      <c r="X283">
        <v>2000</v>
      </c>
      <c r="Y283" t="str">
        <f t="shared" si="39"/>
        <v>T</v>
      </c>
      <c r="Z283">
        <f>IF(AND(A283=A282,AA283=0),AA282,AA283)</f>
        <v>11217.691424405268</v>
      </c>
      <c r="AA283">
        <f t="shared" si="40"/>
        <v>0</v>
      </c>
      <c r="AB283">
        <f t="shared" si="41"/>
        <v>0</v>
      </c>
    </row>
    <row r="284" spans="1:28" x14ac:dyDescent="0.35">
      <c r="A284" t="s">
        <v>93</v>
      </c>
      <c r="B284" t="s">
        <v>17</v>
      </c>
      <c r="C284">
        <v>2018</v>
      </c>
      <c r="D284">
        <v>2</v>
      </c>
      <c r="E284">
        <v>1</v>
      </c>
      <c r="F284" t="s">
        <v>66</v>
      </c>
      <c r="G284">
        <v>4</v>
      </c>
      <c r="H284">
        <v>0</v>
      </c>
      <c r="J284">
        <v>0</v>
      </c>
      <c r="K284">
        <f t="shared" si="37"/>
        <v>0</v>
      </c>
      <c r="L284">
        <v>0</v>
      </c>
      <c r="M284">
        <v>2018</v>
      </c>
      <c r="N284">
        <v>1</v>
      </c>
      <c r="O284" t="s">
        <v>23</v>
      </c>
      <c r="P284">
        <v>0</v>
      </c>
      <c r="R284">
        <v>1</v>
      </c>
      <c r="T284" t="str">
        <f t="shared" si="34"/>
        <v>dead</v>
      </c>
      <c r="U284" t="str">
        <f t="shared" si="35"/>
        <v>dead</v>
      </c>
      <c r="V284" t="str">
        <f t="shared" si="38"/>
        <v>dead</v>
      </c>
      <c r="W284">
        <f t="shared" si="36"/>
        <v>0</v>
      </c>
      <c r="X284">
        <v>0</v>
      </c>
      <c r="Y284" t="str">
        <f t="shared" si="39"/>
        <v>T</v>
      </c>
      <c r="Z284">
        <f>IF(AND(A284=A283,AA284=0),AA283,AA284)</f>
        <v>0</v>
      </c>
      <c r="AA284">
        <f t="shared" si="40"/>
        <v>0</v>
      </c>
      <c r="AB284">
        <f t="shared" si="41"/>
        <v>0</v>
      </c>
    </row>
    <row r="285" spans="1:28" x14ac:dyDescent="0.35">
      <c r="A285" t="s">
        <v>94</v>
      </c>
      <c r="B285" t="s">
        <v>17</v>
      </c>
      <c r="C285">
        <v>2018</v>
      </c>
      <c r="D285">
        <v>2</v>
      </c>
      <c r="E285">
        <v>1</v>
      </c>
      <c r="F285" t="s">
        <v>66</v>
      </c>
      <c r="G285">
        <v>5</v>
      </c>
      <c r="H285">
        <v>0</v>
      </c>
      <c r="J285">
        <v>0</v>
      </c>
      <c r="K285">
        <f t="shared" si="37"/>
        <v>0</v>
      </c>
      <c r="L285">
        <v>0</v>
      </c>
      <c r="M285">
        <v>2018</v>
      </c>
      <c r="N285">
        <v>1</v>
      </c>
      <c r="O285" t="s">
        <v>23</v>
      </c>
      <c r="P285">
        <v>0</v>
      </c>
      <c r="R285">
        <v>0</v>
      </c>
      <c r="T285" t="str">
        <f t="shared" si="34"/>
        <v>dead</v>
      </c>
      <c r="U285" t="str">
        <f t="shared" si="35"/>
        <v>dead</v>
      </c>
      <c r="V285" t="str">
        <f t="shared" si="38"/>
        <v>dead</v>
      </c>
      <c r="W285">
        <f t="shared" si="36"/>
        <v>0</v>
      </c>
      <c r="X285">
        <v>0</v>
      </c>
      <c r="Y285" t="str">
        <f t="shared" si="39"/>
        <v>T</v>
      </c>
      <c r="Z285">
        <f>IF(AND(A285=A284,AA285=0),AA284,AA285)</f>
        <v>0</v>
      </c>
      <c r="AA285">
        <f t="shared" si="40"/>
        <v>0</v>
      </c>
      <c r="AB285">
        <f t="shared" si="41"/>
        <v>0</v>
      </c>
    </row>
    <row r="286" spans="1:28" x14ac:dyDescent="0.35">
      <c r="A286" t="s">
        <v>95</v>
      </c>
      <c r="B286" t="s">
        <v>17</v>
      </c>
      <c r="C286">
        <v>2018</v>
      </c>
      <c r="D286">
        <v>2</v>
      </c>
      <c r="E286">
        <v>1</v>
      </c>
      <c r="F286" t="s">
        <v>66</v>
      </c>
      <c r="G286">
        <v>6</v>
      </c>
      <c r="H286">
        <v>0</v>
      </c>
      <c r="J286">
        <v>0</v>
      </c>
      <c r="K286">
        <f t="shared" si="37"/>
        <v>0</v>
      </c>
      <c r="L286">
        <v>0</v>
      </c>
      <c r="M286">
        <v>2018</v>
      </c>
      <c r="N286">
        <v>1</v>
      </c>
      <c r="O286" t="s">
        <v>23</v>
      </c>
      <c r="P286">
        <v>0</v>
      </c>
      <c r="R286">
        <v>0</v>
      </c>
      <c r="T286" t="str">
        <f t="shared" si="34"/>
        <v>dead</v>
      </c>
      <c r="U286" t="str">
        <f t="shared" si="35"/>
        <v>dead</v>
      </c>
      <c r="V286" t="str">
        <f t="shared" si="38"/>
        <v>dead</v>
      </c>
      <c r="W286">
        <f t="shared" si="36"/>
        <v>0</v>
      </c>
      <c r="X286">
        <v>0</v>
      </c>
      <c r="Y286" t="str">
        <f t="shared" si="39"/>
        <v>T</v>
      </c>
      <c r="Z286">
        <f>IF(AND(A286=A285,AA286=0),AA285,AA286)</f>
        <v>0</v>
      </c>
      <c r="AA286">
        <f t="shared" si="40"/>
        <v>0</v>
      </c>
      <c r="AB286">
        <f t="shared" si="41"/>
        <v>0</v>
      </c>
    </row>
    <row r="287" spans="1:28" x14ac:dyDescent="0.35">
      <c r="A287" t="s">
        <v>96</v>
      </c>
      <c r="B287" t="s">
        <v>17</v>
      </c>
      <c r="C287">
        <v>2018</v>
      </c>
      <c r="D287">
        <v>2</v>
      </c>
      <c r="E287">
        <v>1</v>
      </c>
      <c r="F287" t="s">
        <v>66</v>
      </c>
      <c r="G287">
        <v>7</v>
      </c>
      <c r="H287">
        <v>0</v>
      </c>
      <c r="J287">
        <v>0</v>
      </c>
      <c r="K287">
        <f t="shared" si="37"/>
        <v>0</v>
      </c>
      <c r="L287">
        <v>0</v>
      </c>
      <c r="M287">
        <v>2018</v>
      </c>
      <c r="N287">
        <v>1</v>
      </c>
      <c r="O287" t="s">
        <v>21</v>
      </c>
      <c r="P287">
        <v>0</v>
      </c>
      <c r="R287">
        <v>0</v>
      </c>
      <c r="T287" t="str">
        <f t="shared" si="34"/>
        <v>dead</v>
      </c>
      <c r="U287" t="str">
        <f t="shared" si="35"/>
        <v>dead</v>
      </c>
      <c r="V287" t="str">
        <f t="shared" si="38"/>
        <v>dead</v>
      </c>
      <c r="W287">
        <f t="shared" si="36"/>
        <v>0</v>
      </c>
      <c r="X287">
        <v>0</v>
      </c>
      <c r="Y287" t="str">
        <f t="shared" si="39"/>
        <v>T</v>
      </c>
      <c r="Z287">
        <f>IF(AND(A287=A286,AA287=0),AA286,AA287)</f>
        <v>0</v>
      </c>
      <c r="AA287">
        <f t="shared" si="40"/>
        <v>0</v>
      </c>
      <c r="AB287">
        <f t="shared" si="41"/>
        <v>0</v>
      </c>
    </row>
    <row r="288" spans="1:28" x14ac:dyDescent="0.35">
      <c r="A288" t="s">
        <v>97</v>
      </c>
      <c r="B288" t="s">
        <v>17</v>
      </c>
      <c r="C288">
        <v>2018</v>
      </c>
      <c r="D288">
        <v>2</v>
      </c>
      <c r="E288">
        <v>1</v>
      </c>
      <c r="F288" t="s">
        <v>66</v>
      </c>
      <c r="G288">
        <v>8</v>
      </c>
      <c r="H288">
        <v>0</v>
      </c>
      <c r="J288">
        <v>0</v>
      </c>
      <c r="K288">
        <f t="shared" si="37"/>
        <v>0</v>
      </c>
      <c r="L288">
        <v>0</v>
      </c>
      <c r="M288">
        <v>2018</v>
      </c>
      <c r="N288">
        <v>1</v>
      </c>
      <c r="O288" t="s">
        <v>23</v>
      </c>
      <c r="P288">
        <v>0</v>
      </c>
      <c r="R288">
        <v>0</v>
      </c>
      <c r="T288" t="str">
        <f t="shared" si="34"/>
        <v>dead</v>
      </c>
      <c r="U288" t="str">
        <f t="shared" si="35"/>
        <v>dead</v>
      </c>
      <c r="V288" t="str">
        <f t="shared" si="38"/>
        <v>dead</v>
      </c>
      <c r="W288">
        <f t="shared" si="36"/>
        <v>0</v>
      </c>
      <c r="X288">
        <v>0</v>
      </c>
      <c r="Y288" t="str">
        <f t="shared" si="39"/>
        <v>T</v>
      </c>
      <c r="Z288">
        <f>IF(AND(A288=A287,AA288=0),AA287,AA288)</f>
        <v>0</v>
      </c>
      <c r="AA288">
        <f t="shared" si="40"/>
        <v>0</v>
      </c>
      <c r="AB288">
        <f t="shared" si="41"/>
        <v>0</v>
      </c>
    </row>
    <row r="289" spans="1:28" x14ac:dyDescent="0.35">
      <c r="A289" t="s">
        <v>98</v>
      </c>
      <c r="B289" t="s">
        <v>17</v>
      </c>
      <c r="C289">
        <v>2018</v>
      </c>
      <c r="D289">
        <v>2</v>
      </c>
      <c r="E289">
        <v>1</v>
      </c>
      <c r="F289" t="s">
        <v>66</v>
      </c>
      <c r="G289">
        <v>9</v>
      </c>
      <c r="H289">
        <v>40</v>
      </c>
      <c r="I289">
        <v>5.7</v>
      </c>
      <c r="J289">
        <v>0</v>
      </c>
      <c r="K289">
        <f t="shared" si="37"/>
        <v>0</v>
      </c>
      <c r="L289">
        <v>0</v>
      </c>
      <c r="M289">
        <v>0</v>
      </c>
      <c r="N289">
        <v>0</v>
      </c>
      <c r="O289" t="s">
        <v>642</v>
      </c>
      <c r="P289">
        <v>0</v>
      </c>
      <c r="R289">
        <v>1</v>
      </c>
      <c r="T289" t="str">
        <f t="shared" si="34"/>
        <v>alive</v>
      </c>
      <c r="U289" t="str">
        <f t="shared" si="35"/>
        <v>alive</v>
      </c>
      <c r="V289" t="str">
        <f t="shared" si="38"/>
        <v>alive</v>
      </c>
      <c r="W289">
        <f t="shared" si="36"/>
        <v>0</v>
      </c>
      <c r="X289">
        <v>0</v>
      </c>
      <c r="Y289" t="str">
        <f t="shared" si="39"/>
        <v>T</v>
      </c>
      <c r="Z289">
        <f>IF(AND(A289=A288,AA289=0),AA288,AA289)</f>
        <v>3581.7792322397422</v>
      </c>
      <c r="AA289">
        <f t="shared" si="40"/>
        <v>3581.7792322397422</v>
      </c>
      <c r="AB289">
        <f t="shared" si="41"/>
        <v>400.04061043849032</v>
      </c>
    </row>
    <row r="290" spans="1:28" x14ac:dyDescent="0.35">
      <c r="A290" t="s">
        <v>98</v>
      </c>
      <c r="B290" t="s">
        <v>17</v>
      </c>
      <c r="C290">
        <v>2019</v>
      </c>
      <c r="D290">
        <v>2</v>
      </c>
      <c r="E290">
        <v>1</v>
      </c>
      <c r="F290" t="s">
        <v>66</v>
      </c>
      <c r="G290">
        <v>9</v>
      </c>
      <c r="H290">
        <v>42</v>
      </c>
      <c r="I290">
        <v>11</v>
      </c>
      <c r="J290">
        <v>800</v>
      </c>
      <c r="K290">
        <f t="shared" si="37"/>
        <v>800</v>
      </c>
      <c r="L290">
        <v>80</v>
      </c>
      <c r="M290">
        <v>0</v>
      </c>
      <c r="N290">
        <v>0</v>
      </c>
      <c r="O290" t="s">
        <v>642</v>
      </c>
      <c r="P290">
        <v>0</v>
      </c>
      <c r="R290">
        <v>2</v>
      </c>
      <c r="T290" t="str">
        <f t="shared" si="34"/>
        <v>alive</v>
      </c>
      <c r="U290" t="str">
        <f t="shared" si="35"/>
        <v>alive</v>
      </c>
      <c r="V290" t="str">
        <f t="shared" si="38"/>
        <v>alive</v>
      </c>
      <c r="W290">
        <f t="shared" si="36"/>
        <v>800</v>
      </c>
      <c r="X290">
        <v>800</v>
      </c>
      <c r="Y290" t="str">
        <f t="shared" si="39"/>
        <v>T</v>
      </c>
      <c r="Z290">
        <f>IF(AND(A290=A289,AA290=0),AA289,AA290)</f>
        <v>7259.5675672977941</v>
      </c>
      <c r="AA290">
        <f t="shared" si="40"/>
        <v>7259.5675672977941</v>
      </c>
      <c r="AB290">
        <f t="shared" si="41"/>
        <v>420.14402292547254</v>
      </c>
    </row>
    <row r="291" spans="1:28" x14ac:dyDescent="0.35">
      <c r="A291" t="s">
        <v>98</v>
      </c>
      <c r="B291" t="s">
        <v>17</v>
      </c>
      <c r="C291">
        <v>2020</v>
      </c>
      <c r="D291">
        <v>2</v>
      </c>
      <c r="E291">
        <v>1</v>
      </c>
      <c r="F291" t="s">
        <v>66</v>
      </c>
      <c r="G291">
        <v>9</v>
      </c>
      <c r="H291">
        <v>0</v>
      </c>
      <c r="J291">
        <v>700</v>
      </c>
      <c r="K291">
        <f t="shared" si="37"/>
        <v>1500</v>
      </c>
      <c r="L291">
        <v>0</v>
      </c>
      <c r="M291">
        <v>2020</v>
      </c>
      <c r="N291">
        <v>1</v>
      </c>
      <c r="O291" t="s">
        <v>21</v>
      </c>
      <c r="P291">
        <v>0</v>
      </c>
      <c r="R291">
        <v>0</v>
      </c>
      <c r="T291" t="str">
        <f t="shared" si="34"/>
        <v>dead</v>
      </c>
      <c r="U291" t="str">
        <f t="shared" si="35"/>
        <v>dead</v>
      </c>
      <c r="V291" t="str">
        <f t="shared" si="38"/>
        <v>dead</v>
      </c>
      <c r="W291">
        <f t="shared" si="36"/>
        <v>1500</v>
      </c>
      <c r="X291">
        <v>1500</v>
      </c>
      <c r="Y291" t="str">
        <f t="shared" si="39"/>
        <v>T</v>
      </c>
      <c r="Z291">
        <f>IF(AND(A291=A290,AA291=0),AA290,AA291)</f>
        <v>7259.5675672977941</v>
      </c>
      <c r="AA291">
        <f t="shared" si="40"/>
        <v>0</v>
      </c>
      <c r="AB291">
        <f t="shared" si="41"/>
        <v>0</v>
      </c>
    </row>
    <row r="292" spans="1:28" x14ac:dyDescent="0.35">
      <c r="A292" t="s">
        <v>100</v>
      </c>
      <c r="B292" t="s">
        <v>17</v>
      </c>
      <c r="C292">
        <v>2018</v>
      </c>
      <c r="D292">
        <v>2</v>
      </c>
      <c r="E292">
        <v>2</v>
      </c>
      <c r="F292" t="s">
        <v>44</v>
      </c>
      <c r="G292">
        <v>1</v>
      </c>
      <c r="H292">
        <v>0</v>
      </c>
      <c r="J292">
        <v>50</v>
      </c>
      <c r="K292">
        <f t="shared" si="37"/>
        <v>50</v>
      </c>
      <c r="L292">
        <v>50</v>
      </c>
      <c r="M292">
        <v>2018</v>
      </c>
      <c r="N292">
        <v>1</v>
      </c>
      <c r="O292" t="s">
        <v>644</v>
      </c>
      <c r="P292">
        <v>0</v>
      </c>
      <c r="R292">
        <v>0</v>
      </c>
      <c r="T292" t="str">
        <f t="shared" si="34"/>
        <v>dead</v>
      </c>
      <c r="U292" t="str">
        <f t="shared" si="35"/>
        <v>dead</v>
      </c>
      <c r="V292" t="str">
        <f t="shared" si="38"/>
        <v>dead</v>
      </c>
      <c r="W292">
        <f t="shared" si="36"/>
        <v>50</v>
      </c>
      <c r="X292">
        <v>50</v>
      </c>
      <c r="Y292" t="str">
        <f t="shared" si="39"/>
        <v>T</v>
      </c>
      <c r="Z292">
        <f>IF(AND(A292=A291,AA292=0),AA291,AA292)</f>
        <v>0</v>
      </c>
      <c r="AA292">
        <f t="shared" si="40"/>
        <v>0</v>
      </c>
      <c r="AB292">
        <f t="shared" si="41"/>
        <v>0</v>
      </c>
    </row>
    <row r="293" spans="1:28" x14ac:dyDescent="0.35">
      <c r="A293" t="s">
        <v>109</v>
      </c>
      <c r="B293" t="s">
        <v>17</v>
      </c>
      <c r="C293">
        <v>2018</v>
      </c>
      <c r="D293">
        <v>2</v>
      </c>
      <c r="E293">
        <v>2</v>
      </c>
      <c r="F293" t="s">
        <v>44</v>
      </c>
      <c r="G293">
        <v>10</v>
      </c>
      <c r="H293">
        <v>35</v>
      </c>
      <c r="I293">
        <v>4.3</v>
      </c>
      <c r="J293">
        <v>0</v>
      </c>
      <c r="K293">
        <f t="shared" si="37"/>
        <v>0</v>
      </c>
      <c r="L293">
        <v>0</v>
      </c>
      <c r="M293">
        <v>0</v>
      </c>
      <c r="N293">
        <v>0</v>
      </c>
      <c r="O293" t="s">
        <v>642</v>
      </c>
      <c r="P293">
        <v>0</v>
      </c>
      <c r="R293">
        <v>0</v>
      </c>
      <c r="T293" t="str">
        <f t="shared" si="34"/>
        <v>alive</v>
      </c>
      <c r="U293" t="str">
        <f t="shared" si="35"/>
        <v>alive</v>
      </c>
      <c r="V293" t="str">
        <f t="shared" si="38"/>
        <v>alive</v>
      </c>
      <c r="W293">
        <f t="shared" si="36"/>
        <v>0</v>
      </c>
      <c r="X293">
        <v>0</v>
      </c>
      <c r="Y293" t="str">
        <f t="shared" si="39"/>
        <v>T</v>
      </c>
      <c r="Z293">
        <f>IF(AND(A293=A292,AA293=0),AA292,AA293)</f>
        <v>2364.2268783852487</v>
      </c>
      <c r="AA293">
        <f t="shared" si="40"/>
        <v>2364.2268783852487</v>
      </c>
      <c r="AB293">
        <f t="shared" si="41"/>
        <v>350.02641328905452</v>
      </c>
    </row>
    <row r="294" spans="1:28" x14ac:dyDescent="0.35">
      <c r="A294" t="s">
        <v>109</v>
      </c>
      <c r="B294" t="s">
        <v>17</v>
      </c>
      <c r="C294">
        <v>2019</v>
      </c>
      <c r="D294">
        <v>2</v>
      </c>
      <c r="E294">
        <v>2</v>
      </c>
      <c r="F294" t="s">
        <v>44</v>
      </c>
      <c r="G294">
        <v>10</v>
      </c>
      <c r="H294">
        <v>39</v>
      </c>
      <c r="I294">
        <v>6.2</v>
      </c>
      <c r="J294">
        <v>0</v>
      </c>
      <c r="K294">
        <f t="shared" si="37"/>
        <v>0</v>
      </c>
      <c r="L294">
        <v>0</v>
      </c>
      <c r="M294">
        <v>0</v>
      </c>
      <c r="N294">
        <v>0</v>
      </c>
      <c r="O294" t="s">
        <v>642</v>
      </c>
      <c r="P294">
        <v>0</v>
      </c>
      <c r="R294">
        <v>0</v>
      </c>
      <c r="T294" t="str">
        <f t="shared" si="34"/>
        <v>alive</v>
      </c>
      <c r="U294" t="str">
        <f t="shared" si="35"/>
        <v>alive</v>
      </c>
      <c r="V294" t="str">
        <f t="shared" si="38"/>
        <v>alive</v>
      </c>
      <c r="W294">
        <f t="shared" si="36"/>
        <v>0</v>
      </c>
      <c r="X294">
        <v>0</v>
      </c>
      <c r="Y294" t="str">
        <f t="shared" si="39"/>
        <v>T</v>
      </c>
      <c r="Z294">
        <f>IF(AND(A294=A293,AA294=0),AA293,AA294)</f>
        <v>3798.6654426731416</v>
      </c>
      <c r="AA294">
        <f t="shared" si="40"/>
        <v>3798.6654426731416</v>
      </c>
      <c r="AB294">
        <f t="shared" si="41"/>
        <v>390.04927893793115</v>
      </c>
    </row>
    <row r="295" spans="1:28" x14ac:dyDescent="0.35">
      <c r="A295" t="s">
        <v>109</v>
      </c>
      <c r="B295" t="s">
        <v>17</v>
      </c>
      <c r="C295">
        <v>2020</v>
      </c>
      <c r="D295">
        <v>2</v>
      </c>
      <c r="E295">
        <v>2</v>
      </c>
      <c r="F295" t="s">
        <v>44</v>
      </c>
      <c r="G295">
        <v>10</v>
      </c>
      <c r="H295">
        <v>63</v>
      </c>
      <c r="I295">
        <v>11.5</v>
      </c>
      <c r="J295">
        <v>0</v>
      </c>
      <c r="K295">
        <f t="shared" si="37"/>
        <v>0</v>
      </c>
      <c r="L295">
        <v>0</v>
      </c>
      <c r="M295">
        <v>0</v>
      </c>
      <c r="N295">
        <v>0</v>
      </c>
      <c r="O295" t="s">
        <v>642</v>
      </c>
      <c r="P295">
        <v>0</v>
      </c>
      <c r="Q295" t="s">
        <v>640</v>
      </c>
      <c r="R295">
        <v>0</v>
      </c>
      <c r="T295" t="str">
        <f t="shared" si="34"/>
        <v>alive</v>
      </c>
      <c r="U295" t="str">
        <f t="shared" si="35"/>
        <v>alive</v>
      </c>
      <c r="V295" t="str">
        <f t="shared" si="38"/>
        <v>alive</v>
      </c>
      <c r="W295">
        <f t="shared" si="36"/>
        <v>0</v>
      </c>
      <c r="X295">
        <v>0</v>
      </c>
      <c r="Y295" t="str">
        <f t="shared" si="39"/>
        <v>T</v>
      </c>
      <c r="Z295">
        <f>IF(AND(A295=A294,AA295=0),AA294,AA295)</f>
        <v>11382.31524944635</v>
      </c>
      <c r="AA295">
        <f t="shared" si="40"/>
        <v>11382.31524944635</v>
      </c>
      <c r="AB295">
        <f t="shared" si="41"/>
        <v>630.10495157552918</v>
      </c>
    </row>
    <row r="296" spans="1:28" x14ac:dyDescent="0.35">
      <c r="A296" t="s">
        <v>101</v>
      </c>
      <c r="B296" t="s">
        <v>17</v>
      </c>
      <c r="C296">
        <v>2018</v>
      </c>
      <c r="D296">
        <v>2</v>
      </c>
      <c r="E296">
        <v>2</v>
      </c>
      <c r="F296" t="s">
        <v>44</v>
      </c>
      <c r="G296">
        <v>2</v>
      </c>
      <c r="H296">
        <v>34</v>
      </c>
      <c r="I296">
        <v>3.7</v>
      </c>
      <c r="J296">
        <v>0</v>
      </c>
      <c r="K296">
        <f t="shared" si="37"/>
        <v>0</v>
      </c>
      <c r="L296">
        <v>0</v>
      </c>
      <c r="M296">
        <v>0</v>
      </c>
      <c r="N296">
        <v>0</v>
      </c>
      <c r="O296" t="s">
        <v>642</v>
      </c>
      <c r="P296">
        <v>0</v>
      </c>
      <c r="R296">
        <v>0</v>
      </c>
      <c r="T296" t="str">
        <f t="shared" si="34"/>
        <v>alive</v>
      </c>
      <c r="U296" t="str">
        <f t="shared" si="35"/>
        <v>alive</v>
      </c>
      <c r="V296" t="str">
        <f t="shared" si="38"/>
        <v>alive</v>
      </c>
      <c r="W296">
        <f t="shared" si="36"/>
        <v>0</v>
      </c>
      <c r="X296">
        <v>0</v>
      </c>
      <c r="Y296" t="str">
        <f t="shared" si="39"/>
        <v>T</v>
      </c>
      <c r="Z296">
        <f>IF(AND(A296=A295,AA296=0),AA295,AA296)</f>
        <v>1976.1787838003788</v>
      </c>
      <c r="AA296">
        <f t="shared" si="40"/>
        <v>1976.1787838003788</v>
      </c>
      <c r="AB296">
        <f t="shared" si="41"/>
        <v>340.02013175692997</v>
      </c>
    </row>
    <row r="297" spans="1:28" x14ac:dyDescent="0.35">
      <c r="A297" t="s">
        <v>101</v>
      </c>
      <c r="B297" t="s">
        <v>17</v>
      </c>
      <c r="C297">
        <v>2019</v>
      </c>
      <c r="D297">
        <v>2</v>
      </c>
      <c r="E297">
        <v>2</v>
      </c>
      <c r="F297" t="s">
        <v>44</v>
      </c>
      <c r="G297">
        <v>2</v>
      </c>
      <c r="H297">
        <v>44</v>
      </c>
      <c r="I297">
        <v>5.9</v>
      </c>
      <c r="J297">
        <v>0</v>
      </c>
      <c r="K297">
        <f t="shared" si="37"/>
        <v>0</v>
      </c>
      <c r="L297">
        <v>0</v>
      </c>
      <c r="M297">
        <v>0</v>
      </c>
      <c r="N297">
        <v>0</v>
      </c>
      <c r="O297" t="s">
        <v>642</v>
      </c>
      <c r="P297">
        <v>0</v>
      </c>
      <c r="R297">
        <v>0</v>
      </c>
      <c r="T297" t="str">
        <f t="shared" si="34"/>
        <v>alive</v>
      </c>
      <c r="U297" t="str">
        <f t="shared" si="35"/>
        <v>alive</v>
      </c>
      <c r="V297" t="str">
        <f t="shared" si="38"/>
        <v>alive</v>
      </c>
      <c r="W297">
        <f t="shared" si="36"/>
        <v>0</v>
      </c>
      <c r="X297">
        <v>0</v>
      </c>
      <c r="Y297" t="str">
        <f t="shared" si="39"/>
        <v>T</v>
      </c>
      <c r="Z297">
        <f>IF(AND(A297=A296,AA297=0),AA296,AA297)</f>
        <v>4078.1538485397205</v>
      </c>
      <c r="AA297">
        <f t="shared" si="40"/>
        <v>4078.1538485397205</v>
      </c>
      <c r="AB297">
        <f t="shared" si="41"/>
        <v>440.03955504022588</v>
      </c>
    </row>
    <row r="298" spans="1:28" x14ac:dyDescent="0.35">
      <c r="A298" t="s">
        <v>101</v>
      </c>
      <c r="B298" t="s">
        <v>17</v>
      </c>
      <c r="C298">
        <v>2020</v>
      </c>
      <c r="D298">
        <v>2</v>
      </c>
      <c r="E298">
        <v>2</v>
      </c>
      <c r="F298" t="s">
        <v>44</v>
      </c>
      <c r="G298">
        <v>2</v>
      </c>
      <c r="H298">
        <v>44</v>
      </c>
      <c r="I298">
        <v>7.7</v>
      </c>
      <c r="J298">
        <v>0</v>
      </c>
      <c r="K298">
        <f t="shared" si="37"/>
        <v>0</v>
      </c>
      <c r="L298">
        <v>0</v>
      </c>
      <c r="M298">
        <v>0</v>
      </c>
      <c r="N298">
        <v>0</v>
      </c>
      <c r="O298" t="s">
        <v>642</v>
      </c>
      <c r="P298">
        <v>0</v>
      </c>
      <c r="Q298" t="s">
        <v>640</v>
      </c>
      <c r="R298">
        <v>0</v>
      </c>
      <c r="T298" t="str">
        <f t="shared" si="34"/>
        <v>alive</v>
      </c>
      <c r="U298" t="str">
        <f t="shared" si="35"/>
        <v>alive</v>
      </c>
      <c r="V298" t="str">
        <f t="shared" si="38"/>
        <v>alive</v>
      </c>
      <c r="W298">
        <f t="shared" si="36"/>
        <v>0</v>
      </c>
      <c r="X298">
        <v>0</v>
      </c>
      <c r="Y298" t="str">
        <f t="shared" si="39"/>
        <v>T</v>
      </c>
      <c r="Z298">
        <f>IF(AND(A298=A297,AA298=0),AA297,AA298)</f>
        <v>5322.6728022985408</v>
      </c>
      <c r="AA298">
        <f t="shared" si="40"/>
        <v>5322.6728022985408</v>
      </c>
      <c r="AB298">
        <f t="shared" si="41"/>
        <v>440.06736984239132</v>
      </c>
    </row>
    <row r="299" spans="1:28" x14ac:dyDescent="0.35">
      <c r="A299" t="s">
        <v>102</v>
      </c>
      <c r="B299" t="s">
        <v>17</v>
      </c>
      <c r="C299">
        <v>2018</v>
      </c>
      <c r="D299">
        <v>2</v>
      </c>
      <c r="E299">
        <v>2</v>
      </c>
      <c r="F299" t="s">
        <v>44</v>
      </c>
      <c r="G299">
        <v>3</v>
      </c>
      <c r="H299">
        <v>37</v>
      </c>
      <c r="I299">
        <v>5.3</v>
      </c>
      <c r="J299">
        <v>0</v>
      </c>
      <c r="K299">
        <f t="shared" si="37"/>
        <v>0</v>
      </c>
      <c r="L299">
        <v>0</v>
      </c>
      <c r="M299">
        <v>0</v>
      </c>
      <c r="N299">
        <v>0</v>
      </c>
      <c r="O299" t="s">
        <v>642</v>
      </c>
      <c r="P299">
        <v>0</v>
      </c>
      <c r="R299">
        <v>0</v>
      </c>
      <c r="T299" t="str">
        <f t="shared" si="34"/>
        <v>alive</v>
      </c>
      <c r="U299" t="str">
        <f t="shared" si="35"/>
        <v>alive</v>
      </c>
      <c r="V299" t="str">
        <f t="shared" si="38"/>
        <v>alive</v>
      </c>
      <c r="W299">
        <f t="shared" si="36"/>
        <v>0</v>
      </c>
      <c r="X299">
        <v>0</v>
      </c>
      <c r="Y299" t="str">
        <f t="shared" si="39"/>
        <v>T</v>
      </c>
      <c r="Z299">
        <f>IF(AND(A299=A298,AA299=0),AA298,AA299)</f>
        <v>3080.6476015069452</v>
      </c>
      <c r="AA299">
        <f t="shared" si="40"/>
        <v>3080.6476015069452</v>
      </c>
      <c r="AB299">
        <f t="shared" si="41"/>
        <v>370.03795751246923</v>
      </c>
    </row>
    <row r="300" spans="1:28" x14ac:dyDescent="0.35">
      <c r="A300" t="s">
        <v>102</v>
      </c>
      <c r="B300" t="s">
        <v>17</v>
      </c>
      <c r="C300">
        <v>2019</v>
      </c>
      <c r="D300">
        <v>2</v>
      </c>
      <c r="E300">
        <v>2</v>
      </c>
      <c r="F300" t="s">
        <v>44</v>
      </c>
      <c r="G300">
        <v>3</v>
      </c>
      <c r="H300">
        <v>43</v>
      </c>
      <c r="I300">
        <v>6.7</v>
      </c>
      <c r="J300">
        <v>0</v>
      </c>
      <c r="K300">
        <f t="shared" si="37"/>
        <v>0</v>
      </c>
      <c r="L300">
        <v>0</v>
      </c>
      <c r="M300">
        <v>0</v>
      </c>
      <c r="N300">
        <v>0</v>
      </c>
      <c r="O300" t="s">
        <v>642</v>
      </c>
      <c r="P300">
        <v>0</v>
      </c>
      <c r="R300">
        <v>0</v>
      </c>
      <c r="T300" t="str">
        <f t="shared" si="34"/>
        <v>alive</v>
      </c>
      <c r="U300" t="str">
        <f t="shared" si="35"/>
        <v>alive</v>
      </c>
      <c r="V300" t="str">
        <f t="shared" si="38"/>
        <v>alive</v>
      </c>
      <c r="W300">
        <f t="shared" si="36"/>
        <v>0</v>
      </c>
      <c r="X300">
        <v>0</v>
      </c>
      <c r="Y300" t="str">
        <f t="shared" si="39"/>
        <v>T</v>
      </c>
      <c r="Z300">
        <f>IF(AND(A300=A299,AA300=0),AA299,AA300)</f>
        <v>4526.0135299897502</v>
      </c>
      <c r="AA300">
        <f t="shared" si="40"/>
        <v>4526.0135299897502</v>
      </c>
      <c r="AB300">
        <f t="shared" si="41"/>
        <v>430.05219450666686</v>
      </c>
    </row>
    <row r="301" spans="1:28" x14ac:dyDescent="0.35">
      <c r="A301" t="s">
        <v>102</v>
      </c>
      <c r="B301" t="s">
        <v>17</v>
      </c>
      <c r="C301">
        <v>2020</v>
      </c>
      <c r="D301">
        <v>2</v>
      </c>
      <c r="E301">
        <v>2</v>
      </c>
      <c r="F301" t="s">
        <v>44</v>
      </c>
      <c r="G301">
        <v>3</v>
      </c>
      <c r="H301">
        <v>47</v>
      </c>
      <c r="I301">
        <v>9</v>
      </c>
      <c r="J301">
        <v>0</v>
      </c>
      <c r="K301">
        <f t="shared" si="37"/>
        <v>0</v>
      </c>
      <c r="L301">
        <v>0</v>
      </c>
      <c r="M301">
        <v>0</v>
      </c>
      <c r="N301">
        <v>0</v>
      </c>
      <c r="O301" t="s">
        <v>642</v>
      </c>
      <c r="P301">
        <v>0</v>
      </c>
      <c r="Q301" t="s">
        <v>640</v>
      </c>
      <c r="R301">
        <v>0</v>
      </c>
      <c r="T301" t="str">
        <f t="shared" si="34"/>
        <v>alive</v>
      </c>
      <c r="U301" t="str">
        <f t="shared" si="35"/>
        <v>alive</v>
      </c>
      <c r="V301" t="str">
        <f t="shared" si="38"/>
        <v>alive</v>
      </c>
      <c r="W301">
        <f t="shared" si="36"/>
        <v>0</v>
      </c>
      <c r="X301">
        <v>0</v>
      </c>
      <c r="Y301" t="str">
        <f t="shared" si="39"/>
        <v>T</v>
      </c>
      <c r="Z301">
        <f>IF(AND(A301=A300,AA301=0),AA300,AA301)</f>
        <v>6645.6865533729333</v>
      </c>
      <c r="AA301">
        <f t="shared" si="40"/>
        <v>6645.6865533729333</v>
      </c>
      <c r="AB301">
        <f t="shared" si="41"/>
        <v>470.08616231495262</v>
      </c>
    </row>
    <row r="302" spans="1:28" x14ac:dyDescent="0.35">
      <c r="A302" t="s">
        <v>103</v>
      </c>
      <c r="B302" t="s">
        <v>17</v>
      </c>
      <c r="C302">
        <v>2018</v>
      </c>
      <c r="D302">
        <v>2</v>
      </c>
      <c r="E302">
        <v>2</v>
      </c>
      <c r="F302" t="s">
        <v>44</v>
      </c>
      <c r="G302">
        <v>4</v>
      </c>
      <c r="H302">
        <v>37</v>
      </c>
      <c r="I302">
        <v>3.8</v>
      </c>
      <c r="J302">
        <v>80</v>
      </c>
      <c r="K302">
        <f t="shared" si="37"/>
        <v>80</v>
      </c>
      <c r="L302">
        <v>50</v>
      </c>
      <c r="M302">
        <v>0</v>
      </c>
      <c r="N302">
        <v>0</v>
      </c>
      <c r="O302" t="s">
        <v>642</v>
      </c>
      <c r="P302">
        <v>0</v>
      </c>
      <c r="R302">
        <v>0</v>
      </c>
      <c r="T302" t="str">
        <f t="shared" si="34"/>
        <v>alive</v>
      </c>
      <c r="U302" t="str">
        <f t="shared" si="35"/>
        <v>alive</v>
      </c>
      <c r="V302" t="str">
        <f t="shared" si="38"/>
        <v>alive</v>
      </c>
      <c r="W302">
        <f t="shared" si="36"/>
        <v>80</v>
      </c>
      <c r="X302">
        <v>80</v>
      </c>
      <c r="Y302" t="str">
        <f t="shared" si="39"/>
        <v>T</v>
      </c>
      <c r="Z302">
        <f>IF(AND(A302=A301,AA302=0),AA301,AA302)</f>
        <v>2208.6561090726709</v>
      </c>
      <c r="AA302">
        <f t="shared" si="40"/>
        <v>2208.6561090726709</v>
      </c>
      <c r="AB302">
        <f t="shared" si="41"/>
        <v>370.01951299897684</v>
      </c>
    </row>
    <row r="303" spans="1:28" x14ac:dyDescent="0.35">
      <c r="A303" t="s">
        <v>103</v>
      </c>
      <c r="B303" t="s">
        <v>17</v>
      </c>
      <c r="C303">
        <v>2019</v>
      </c>
      <c r="D303">
        <v>2</v>
      </c>
      <c r="E303">
        <v>2</v>
      </c>
      <c r="F303" t="s">
        <v>44</v>
      </c>
      <c r="G303">
        <v>4</v>
      </c>
      <c r="H303">
        <v>44</v>
      </c>
      <c r="I303">
        <v>4.7</v>
      </c>
      <c r="J303">
        <v>60</v>
      </c>
      <c r="K303">
        <f t="shared" si="37"/>
        <v>140</v>
      </c>
      <c r="L303">
        <v>30</v>
      </c>
      <c r="M303">
        <v>0</v>
      </c>
      <c r="N303">
        <v>0</v>
      </c>
      <c r="O303" t="s">
        <v>642</v>
      </c>
      <c r="P303">
        <v>0</v>
      </c>
      <c r="R303">
        <v>0</v>
      </c>
      <c r="T303" t="str">
        <f t="shared" si="34"/>
        <v>alive</v>
      </c>
      <c r="U303" t="str">
        <f t="shared" si="35"/>
        <v>alive</v>
      </c>
      <c r="V303" t="str">
        <f t="shared" si="38"/>
        <v>alive</v>
      </c>
      <c r="W303">
        <f t="shared" si="36"/>
        <v>140</v>
      </c>
      <c r="X303">
        <v>140</v>
      </c>
      <c r="Y303" t="str">
        <f t="shared" si="39"/>
        <v>T</v>
      </c>
      <c r="Z303">
        <f>IF(AND(A303=A302,AA303=0),AA302,AA303)</f>
        <v>3248.5921221473673</v>
      </c>
      <c r="AA303">
        <f t="shared" si="40"/>
        <v>3248.5921221473673</v>
      </c>
      <c r="AB303">
        <f t="shared" si="41"/>
        <v>440.02510155671803</v>
      </c>
    </row>
    <row r="304" spans="1:28" x14ac:dyDescent="0.35">
      <c r="A304" t="s">
        <v>103</v>
      </c>
      <c r="B304" t="s">
        <v>17</v>
      </c>
      <c r="C304">
        <v>2020</v>
      </c>
      <c r="D304">
        <v>2</v>
      </c>
      <c r="E304">
        <v>2</v>
      </c>
      <c r="F304" t="s">
        <v>44</v>
      </c>
      <c r="G304">
        <v>4</v>
      </c>
      <c r="H304">
        <v>47</v>
      </c>
      <c r="I304">
        <v>8.1999999999999993</v>
      </c>
      <c r="J304">
        <v>500</v>
      </c>
      <c r="K304">
        <f t="shared" si="37"/>
        <v>500</v>
      </c>
      <c r="L304">
        <v>0</v>
      </c>
      <c r="M304">
        <v>0</v>
      </c>
      <c r="N304">
        <v>0</v>
      </c>
      <c r="O304" t="s">
        <v>642</v>
      </c>
      <c r="P304">
        <v>0</v>
      </c>
      <c r="Q304" t="s">
        <v>640</v>
      </c>
      <c r="R304">
        <v>0</v>
      </c>
      <c r="T304" t="str">
        <f t="shared" si="34"/>
        <v>alive</v>
      </c>
      <c r="U304" t="str">
        <f t="shared" si="35"/>
        <v>alive</v>
      </c>
      <c r="V304" t="str">
        <f t="shared" si="38"/>
        <v>alive</v>
      </c>
      <c r="W304">
        <f t="shared" si="36"/>
        <v>560</v>
      </c>
      <c r="X304">
        <v>560</v>
      </c>
      <c r="Y304" t="str">
        <f t="shared" si="39"/>
        <v>T</v>
      </c>
      <c r="Z304">
        <f>IF(AND(A304=A303,AA304=0),AA303,AA304)</f>
        <v>6054.7703423312059</v>
      </c>
      <c r="AA304">
        <f t="shared" si="40"/>
        <v>6054.7703423312059</v>
      </c>
      <c r="AB304">
        <f t="shared" si="41"/>
        <v>470.07152647230185</v>
      </c>
    </row>
    <row r="305" spans="1:28" x14ac:dyDescent="0.35">
      <c r="A305" t="s">
        <v>104</v>
      </c>
      <c r="B305" t="s">
        <v>17</v>
      </c>
      <c r="C305">
        <v>2018</v>
      </c>
      <c r="D305">
        <v>2</v>
      </c>
      <c r="E305">
        <v>2</v>
      </c>
      <c r="F305" t="s">
        <v>44</v>
      </c>
      <c r="G305">
        <v>5</v>
      </c>
      <c r="H305">
        <v>0</v>
      </c>
      <c r="J305">
        <v>30</v>
      </c>
      <c r="K305">
        <f t="shared" si="37"/>
        <v>30</v>
      </c>
      <c r="L305">
        <v>20</v>
      </c>
      <c r="M305">
        <v>2018</v>
      </c>
      <c r="N305">
        <v>1</v>
      </c>
      <c r="O305" t="s">
        <v>21</v>
      </c>
      <c r="P305">
        <v>0</v>
      </c>
      <c r="R305">
        <v>0</v>
      </c>
      <c r="T305" t="str">
        <f t="shared" si="34"/>
        <v>dead</v>
      </c>
      <c r="U305" t="str">
        <f t="shared" si="35"/>
        <v>dead</v>
      </c>
      <c r="V305" t="str">
        <f t="shared" si="38"/>
        <v>dead</v>
      </c>
      <c r="W305">
        <f t="shared" si="36"/>
        <v>30</v>
      </c>
      <c r="X305">
        <v>30</v>
      </c>
      <c r="Y305" t="str">
        <f t="shared" si="39"/>
        <v>T</v>
      </c>
      <c r="Z305">
        <f>IF(AND(A305=A304,AA305=0),AA304,AA305)</f>
        <v>0</v>
      </c>
      <c r="AA305">
        <f t="shared" si="40"/>
        <v>0</v>
      </c>
      <c r="AB305">
        <f t="shared" si="41"/>
        <v>0</v>
      </c>
    </row>
    <row r="306" spans="1:28" x14ac:dyDescent="0.35">
      <c r="A306" t="s">
        <v>105</v>
      </c>
      <c r="B306" t="s">
        <v>17</v>
      </c>
      <c r="C306">
        <v>2018</v>
      </c>
      <c r="D306">
        <v>2</v>
      </c>
      <c r="E306">
        <v>2</v>
      </c>
      <c r="F306" t="s">
        <v>44</v>
      </c>
      <c r="G306">
        <v>6</v>
      </c>
      <c r="H306">
        <v>0</v>
      </c>
      <c r="J306">
        <v>70</v>
      </c>
      <c r="K306">
        <f t="shared" si="37"/>
        <v>70</v>
      </c>
      <c r="L306">
        <v>40</v>
      </c>
      <c r="M306">
        <v>2018</v>
      </c>
      <c r="N306">
        <v>1</v>
      </c>
      <c r="O306" t="s">
        <v>21</v>
      </c>
      <c r="P306">
        <v>0</v>
      </c>
      <c r="R306">
        <v>0</v>
      </c>
      <c r="T306" t="str">
        <f t="shared" si="34"/>
        <v>dead</v>
      </c>
      <c r="U306" t="str">
        <f t="shared" si="35"/>
        <v>dead</v>
      </c>
      <c r="V306" t="str">
        <f t="shared" si="38"/>
        <v>dead</v>
      </c>
      <c r="W306">
        <f t="shared" si="36"/>
        <v>70</v>
      </c>
      <c r="X306">
        <v>70</v>
      </c>
      <c r="Y306" t="str">
        <f t="shared" si="39"/>
        <v>T</v>
      </c>
      <c r="Z306">
        <f>IF(AND(A306=A305,AA306=0),AA305,AA306)</f>
        <v>0</v>
      </c>
      <c r="AA306">
        <f t="shared" si="40"/>
        <v>0</v>
      </c>
      <c r="AB306">
        <f t="shared" si="41"/>
        <v>0</v>
      </c>
    </row>
    <row r="307" spans="1:28" x14ac:dyDescent="0.35">
      <c r="A307" t="s">
        <v>106</v>
      </c>
      <c r="B307" t="s">
        <v>17</v>
      </c>
      <c r="C307">
        <v>2018</v>
      </c>
      <c r="D307">
        <v>2</v>
      </c>
      <c r="E307">
        <v>2</v>
      </c>
      <c r="F307" t="s">
        <v>44</v>
      </c>
      <c r="G307">
        <v>7</v>
      </c>
      <c r="H307">
        <v>0</v>
      </c>
      <c r="J307">
        <v>0</v>
      </c>
      <c r="K307">
        <f t="shared" si="37"/>
        <v>0</v>
      </c>
      <c r="L307">
        <v>0</v>
      </c>
      <c r="M307">
        <v>2018</v>
      </c>
      <c r="N307">
        <v>1</v>
      </c>
      <c r="O307" t="s">
        <v>21</v>
      </c>
      <c r="P307">
        <v>0</v>
      </c>
      <c r="R307">
        <v>0</v>
      </c>
      <c r="T307" t="str">
        <f t="shared" si="34"/>
        <v>dead</v>
      </c>
      <c r="U307" t="str">
        <f t="shared" si="35"/>
        <v>dead</v>
      </c>
      <c r="V307" t="str">
        <f t="shared" si="38"/>
        <v>dead</v>
      </c>
      <c r="W307">
        <f t="shared" si="36"/>
        <v>0</v>
      </c>
      <c r="X307">
        <v>0</v>
      </c>
      <c r="Y307" t="str">
        <f t="shared" si="39"/>
        <v>T</v>
      </c>
      <c r="Z307">
        <f>IF(AND(A307=A306,AA307=0),AA306,AA307)</f>
        <v>0</v>
      </c>
      <c r="AA307">
        <f t="shared" si="40"/>
        <v>0</v>
      </c>
      <c r="AB307">
        <f t="shared" si="41"/>
        <v>0</v>
      </c>
    </row>
    <row r="308" spans="1:28" x14ac:dyDescent="0.35">
      <c r="A308" t="s">
        <v>107</v>
      </c>
      <c r="B308" t="s">
        <v>17</v>
      </c>
      <c r="C308">
        <v>2018</v>
      </c>
      <c r="D308">
        <v>2</v>
      </c>
      <c r="E308">
        <v>2</v>
      </c>
      <c r="F308" t="s">
        <v>44</v>
      </c>
      <c r="G308">
        <v>8</v>
      </c>
      <c r="H308">
        <v>38</v>
      </c>
      <c r="I308">
        <v>5.4</v>
      </c>
      <c r="J308">
        <v>30</v>
      </c>
      <c r="K308">
        <f t="shared" si="37"/>
        <v>30</v>
      </c>
      <c r="L308">
        <v>20</v>
      </c>
      <c r="M308">
        <v>0</v>
      </c>
      <c r="N308">
        <v>0</v>
      </c>
      <c r="O308" t="s">
        <v>642</v>
      </c>
      <c r="P308">
        <v>0</v>
      </c>
      <c r="R308">
        <v>0</v>
      </c>
      <c r="T308" t="str">
        <f t="shared" si="34"/>
        <v>alive</v>
      </c>
      <c r="U308" t="str">
        <f t="shared" si="35"/>
        <v>alive</v>
      </c>
      <c r="V308" t="str">
        <f t="shared" si="38"/>
        <v>alive</v>
      </c>
      <c r="W308">
        <f t="shared" si="36"/>
        <v>30</v>
      </c>
      <c r="X308">
        <v>30</v>
      </c>
      <c r="Y308" t="str">
        <f t="shared" si="39"/>
        <v>T</v>
      </c>
      <c r="Z308">
        <f>IF(AND(A308=A307,AA308=0),AA307,AA308)</f>
        <v>3223.5994986186092</v>
      </c>
      <c r="AA308">
        <f t="shared" si="40"/>
        <v>3223.5994986186092</v>
      </c>
      <c r="AB308">
        <f t="shared" si="41"/>
        <v>380.03836648422748</v>
      </c>
    </row>
    <row r="309" spans="1:28" x14ac:dyDescent="0.35">
      <c r="A309" t="s">
        <v>107</v>
      </c>
      <c r="B309" t="s">
        <v>17</v>
      </c>
      <c r="C309">
        <v>2019</v>
      </c>
      <c r="D309">
        <v>2</v>
      </c>
      <c r="E309">
        <v>2</v>
      </c>
      <c r="F309" t="s">
        <v>44</v>
      </c>
      <c r="G309">
        <v>8</v>
      </c>
      <c r="H309">
        <v>46.5</v>
      </c>
      <c r="I309">
        <v>8.6999999999999993</v>
      </c>
      <c r="J309">
        <v>120</v>
      </c>
      <c r="K309">
        <f t="shared" si="37"/>
        <v>120</v>
      </c>
      <c r="L309">
        <v>20</v>
      </c>
      <c r="M309">
        <v>0</v>
      </c>
      <c r="N309">
        <v>0</v>
      </c>
      <c r="O309" t="s">
        <v>642</v>
      </c>
      <c r="P309">
        <v>0</v>
      </c>
      <c r="R309">
        <v>0</v>
      </c>
      <c r="T309" t="str">
        <f t="shared" si="34"/>
        <v>alive</v>
      </c>
      <c r="U309" t="str">
        <f t="shared" si="35"/>
        <v>alive</v>
      </c>
      <c r="V309" t="str">
        <f t="shared" si="38"/>
        <v>alive</v>
      </c>
      <c r="W309">
        <f t="shared" si="36"/>
        <v>150</v>
      </c>
      <c r="X309">
        <v>150</v>
      </c>
      <c r="Y309" t="str">
        <f t="shared" si="39"/>
        <v>T</v>
      </c>
      <c r="Z309">
        <f>IF(AND(A309=A308,AA309=0),AA308,AA309)</f>
        <v>6355.7686729393299</v>
      </c>
      <c r="AA309">
        <f t="shared" si="40"/>
        <v>6355.7686729393299</v>
      </c>
      <c r="AB309">
        <f t="shared" si="41"/>
        <v>465.08137997559095</v>
      </c>
    </row>
    <row r="310" spans="1:28" x14ac:dyDescent="0.35">
      <c r="A310" t="s">
        <v>107</v>
      </c>
      <c r="B310" t="s">
        <v>17</v>
      </c>
      <c r="C310">
        <v>2020</v>
      </c>
      <c r="D310">
        <v>2</v>
      </c>
      <c r="E310">
        <v>2</v>
      </c>
      <c r="F310" t="s">
        <v>44</v>
      </c>
      <c r="G310">
        <v>8</v>
      </c>
      <c r="H310">
        <v>52</v>
      </c>
      <c r="I310">
        <v>12</v>
      </c>
      <c r="J310">
        <v>0</v>
      </c>
      <c r="K310">
        <f t="shared" si="37"/>
        <v>120</v>
      </c>
      <c r="L310">
        <v>0</v>
      </c>
      <c r="M310">
        <v>0</v>
      </c>
      <c r="N310">
        <v>0</v>
      </c>
      <c r="O310" t="s">
        <v>642</v>
      </c>
      <c r="P310">
        <v>0</v>
      </c>
      <c r="Q310" t="s">
        <v>640</v>
      </c>
      <c r="R310">
        <v>0</v>
      </c>
      <c r="T310" t="str">
        <f t="shared" si="34"/>
        <v>alive</v>
      </c>
      <c r="U310" t="str">
        <f t="shared" si="35"/>
        <v>alive</v>
      </c>
      <c r="V310" t="str">
        <f t="shared" si="38"/>
        <v>alive</v>
      </c>
      <c r="W310">
        <f t="shared" si="36"/>
        <v>120</v>
      </c>
      <c r="X310">
        <v>120</v>
      </c>
      <c r="Y310" t="str">
        <f t="shared" si="39"/>
        <v>T</v>
      </c>
      <c r="Z310">
        <f>IF(AND(A310=A309,AA310=0),AA309,AA310)</f>
        <v>9804.3786703278402</v>
      </c>
      <c r="AA310">
        <f t="shared" si="40"/>
        <v>9804.3786703278402</v>
      </c>
      <c r="AB310">
        <f t="shared" si="41"/>
        <v>520.13844310913998</v>
      </c>
    </row>
    <row r="311" spans="1:28" x14ac:dyDescent="0.35">
      <c r="A311" t="s">
        <v>108</v>
      </c>
      <c r="B311" t="s">
        <v>17</v>
      </c>
      <c r="C311">
        <v>2018</v>
      </c>
      <c r="D311">
        <v>2</v>
      </c>
      <c r="E311">
        <v>2</v>
      </c>
      <c r="F311" t="s">
        <v>44</v>
      </c>
      <c r="G311">
        <v>9</v>
      </c>
      <c r="H311">
        <v>0</v>
      </c>
      <c r="J311">
        <v>20</v>
      </c>
      <c r="K311">
        <f t="shared" si="37"/>
        <v>20</v>
      </c>
      <c r="L311">
        <v>50</v>
      </c>
      <c r="M311">
        <v>2018</v>
      </c>
      <c r="N311">
        <v>1</v>
      </c>
      <c r="O311" t="s">
        <v>21</v>
      </c>
      <c r="P311">
        <v>0</v>
      </c>
      <c r="R311">
        <v>0</v>
      </c>
      <c r="T311" t="str">
        <f t="shared" si="34"/>
        <v>dead</v>
      </c>
      <c r="U311" t="str">
        <f t="shared" si="35"/>
        <v>dead</v>
      </c>
      <c r="V311" t="str">
        <f t="shared" si="38"/>
        <v>dead</v>
      </c>
      <c r="W311">
        <f t="shared" si="36"/>
        <v>20</v>
      </c>
      <c r="X311">
        <v>20</v>
      </c>
      <c r="Y311" t="str">
        <f t="shared" si="39"/>
        <v>T</v>
      </c>
      <c r="Z311">
        <f>IF(AND(A311=A310,AA311=0),AA310,AA311)</f>
        <v>0</v>
      </c>
      <c r="AA311">
        <f t="shared" si="40"/>
        <v>0</v>
      </c>
      <c r="AB311">
        <f t="shared" si="41"/>
        <v>0</v>
      </c>
    </row>
    <row r="312" spans="1:28" x14ac:dyDescent="0.35">
      <c r="A312" t="s">
        <v>110</v>
      </c>
      <c r="B312" t="s">
        <v>17</v>
      </c>
      <c r="C312">
        <v>2018</v>
      </c>
      <c r="D312">
        <v>2</v>
      </c>
      <c r="E312">
        <v>3</v>
      </c>
      <c r="F312" t="s">
        <v>78</v>
      </c>
      <c r="G312">
        <v>1</v>
      </c>
      <c r="H312">
        <v>36</v>
      </c>
      <c r="I312">
        <v>5.5</v>
      </c>
      <c r="J312">
        <v>0</v>
      </c>
      <c r="K312">
        <f t="shared" si="37"/>
        <v>0</v>
      </c>
      <c r="L312">
        <v>0</v>
      </c>
      <c r="M312">
        <v>0</v>
      </c>
      <c r="N312">
        <v>0</v>
      </c>
      <c r="O312" t="s">
        <v>642</v>
      </c>
      <c r="P312">
        <v>0</v>
      </c>
      <c r="R312">
        <v>0</v>
      </c>
      <c r="T312" t="str">
        <f t="shared" si="34"/>
        <v>alive</v>
      </c>
      <c r="U312" t="str">
        <f t="shared" si="35"/>
        <v>alive</v>
      </c>
      <c r="V312" t="str">
        <f t="shared" si="38"/>
        <v>alive</v>
      </c>
      <c r="W312">
        <f t="shared" si="36"/>
        <v>0</v>
      </c>
      <c r="X312">
        <v>0</v>
      </c>
      <c r="Y312" t="str">
        <f t="shared" si="39"/>
        <v>T</v>
      </c>
      <c r="Z312">
        <f>IF(AND(A312=A311,AA312=0),AA311,AA312)</f>
        <v>3110.5396798187603</v>
      </c>
      <c r="AA312">
        <f t="shared" si="40"/>
        <v>3110.5396798187603</v>
      </c>
      <c r="AB312">
        <f t="shared" si="41"/>
        <v>360.04201143755432</v>
      </c>
    </row>
    <row r="313" spans="1:28" x14ac:dyDescent="0.35">
      <c r="A313" t="s">
        <v>110</v>
      </c>
      <c r="B313" t="s">
        <v>17</v>
      </c>
      <c r="C313">
        <v>2019</v>
      </c>
      <c r="D313">
        <v>2</v>
      </c>
      <c r="E313">
        <v>3</v>
      </c>
      <c r="F313" t="s">
        <v>78</v>
      </c>
      <c r="G313">
        <v>1</v>
      </c>
      <c r="H313">
        <v>43</v>
      </c>
      <c r="I313">
        <v>7.6</v>
      </c>
      <c r="J313">
        <v>50</v>
      </c>
      <c r="K313">
        <f t="shared" si="37"/>
        <v>50</v>
      </c>
      <c r="L313">
        <v>20</v>
      </c>
      <c r="M313">
        <v>0</v>
      </c>
      <c r="N313">
        <v>0</v>
      </c>
      <c r="O313" t="s">
        <v>642</v>
      </c>
      <c r="P313">
        <v>0</v>
      </c>
      <c r="R313">
        <v>0</v>
      </c>
      <c r="T313" t="str">
        <f t="shared" si="34"/>
        <v>alive</v>
      </c>
      <c r="U313" t="str">
        <f t="shared" si="35"/>
        <v>alive</v>
      </c>
      <c r="V313" t="str">
        <f t="shared" si="38"/>
        <v>alive</v>
      </c>
      <c r="W313">
        <f t="shared" si="36"/>
        <v>50</v>
      </c>
      <c r="X313">
        <v>50</v>
      </c>
      <c r="Y313" t="str">
        <f t="shared" si="39"/>
        <v>T</v>
      </c>
      <c r="Z313">
        <f>IF(AND(A313=A312,AA313=0),AA312,AA313)</f>
        <v>5134.1641262518997</v>
      </c>
      <c r="AA313">
        <f t="shared" si="40"/>
        <v>5134.1641262518997</v>
      </c>
      <c r="AB313">
        <f t="shared" si="41"/>
        <v>430.06715754635349</v>
      </c>
    </row>
    <row r="314" spans="1:28" x14ac:dyDescent="0.35">
      <c r="A314" t="s">
        <v>110</v>
      </c>
      <c r="B314" t="s">
        <v>17</v>
      </c>
      <c r="C314">
        <v>2020</v>
      </c>
      <c r="D314">
        <v>2</v>
      </c>
      <c r="E314">
        <v>3</v>
      </c>
      <c r="F314" t="s">
        <v>78</v>
      </c>
      <c r="G314">
        <v>1</v>
      </c>
      <c r="H314">
        <v>0</v>
      </c>
      <c r="J314">
        <v>50</v>
      </c>
      <c r="K314">
        <f t="shared" si="37"/>
        <v>50</v>
      </c>
      <c r="L314">
        <v>0</v>
      </c>
      <c r="M314">
        <v>2020</v>
      </c>
      <c r="N314">
        <v>1</v>
      </c>
      <c r="O314" t="s">
        <v>21</v>
      </c>
      <c r="P314">
        <v>0</v>
      </c>
      <c r="R314">
        <v>0</v>
      </c>
      <c r="T314" t="str">
        <f t="shared" si="34"/>
        <v>dead</v>
      </c>
      <c r="U314" t="str">
        <f t="shared" si="35"/>
        <v>dead</v>
      </c>
      <c r="V314" t="str">
        <f t="shared" si="38"/>
        <v>dead</v>
      </c>
      <c r="W314">
        <f t="shared" si="36"/>
        <v>100</v>
      </c>
      <c r="X314">
        <v>100</v>
      </c>
      <c r="Y314" t="str">
        <f t="shared" si="39"/>
        <v>T</v>
      </c>
      <c r="Z314">
        <f>IF(AND(A314=A313,AA314=0),AA313,AA314)</f>
        <v>5134.1641262518997</v>
      </c>
      <c r="AA314">
        <f t="shared" si="40"/>
        <v>0</v>
      </c>
      <c r="AB314">
        <f t="shared" si="41"/>
        <v>0</v>
      </c>
    </row>
    <row r="315" spans="1:28" x14ac:dyDescent="0.35">
      <c r="A315" t="s">
        <v>119</v>
      </c>
      <c r="B315" t="s">
        <v>17</v>
      </c>
      <c r="C315">
        <v>2018</v>
      </c>
      <c r="D315">
        <v>2</v>
      </c>
      <c r="E315">
        <v>3</v>
      </c>
      <c r="F315" t="s">
        <v>78</v>
      </c>
      <c r="G315">
        <v>10</v>
      </c>
      <c r="H315">
        <v>0</v>
      </c>
      <c r="J315">
        <v>0</v>
      </c>
      <c r="K315">
        <f t="shared" si="37"/>
        <v>0</v>
      </c>
      <c r="L315">
        <v>0</v>
      </c>
      <c r="M315">
        <v>2018</v>
      </c>
      <c r="N315">
        <v>1</v>
      </c>
      <c r="O315" t="s">
        <v>644</v>
      </c>
      <c r="P315">
        <v>0</v>
      </c>
      <c r="R315">
        <v>0</v>
      </c>
      <c r="T315" t="str">
        <f t="shared" si="34"/>
        <v>dead</v>
      </c>
      <c r="U315" t="str">
        <f t="shared" si="35"/>
        <v>dead</v>
      </c>
      <c r="V315" t="str">
        <f t="shared" si="38"/>
        <v>dead</v>
      </c>
      <c r="W315">
        <f t="shared" si="36"/>
        <v>0</v>
      </c>
      <c r="X315">
        <v>0</v>
      </c>
      <c r="Y315" t="str">
        <f t="shared" si="39"/>
        <v>T</v>
      </c>
      <c r="Z315">
        <f>IF(AND(A315=A314,AA315=0),AA314,AA315)</f>
        <v>0</v>
      </c>
      <c r="AA315">
        <f t="shared" si="40"/>
        <v>0</v>
      </c>
      <c r="AB315">
        <f t="shared" si="41"/>
        <v>0</v>
      </c>
    </row>
    <row r="316" spans="1:28" x14ac:dyDescent="0.35">
      <c r="A316" t="s">
        <v>111</v>
      </c>
      <c r="B316" t="s">
        <v>17</v>
      </c>
      <c r="C316">
        <v>2018</v>
      </c>
      <c r="D316">
        <v>2</v>
      </c>
      <c r="E316">
        <v>3</v>
      </c>
      <c r="F316" t="s">
        <v>78</v>
      </c>
      <c r="G316">
        <v>2</v>
      </c>
      <c r="H316">
        <v>55</v>
      </c>
      <c r="I316">
        <v>8.3000000000000007</v>
      </c>
      <c r="J316">
        <v>0</v>
      </c>
      <c r="K316">
        <f t="shared" si="37"/>
        <v>0</v>
      </c>
      <c r="L316">
        <v>0</v>
      </c>
      <c r="M316">
        <v>0</v>
      </c>
      <c r="N316">
        <v>0</v>
      </c>
      <c r="O316" t="s">
        <v>642</v>
      </c>
      <c r="P316">
        <v>0</v>
      </c>
      <c r="R316">
        <v>0</v>
      </c>
      <c r="T316" t="str">
        <f t="shared" si="34"/>
        <v>alive</v>
      </c>
      <c r="U316" t="str">
        <f t="shared" si="35"/>
        <v>alive</v>
      </c>
      <c r="V316" t="str">
        <f t="shared" si="38"/>
        <v>alive</v>
      </c>
      <c r="W316">
        <f t="shared" si="36"/>
        <v>0</v>
      </c>
      <c r="X316">
        <v>0</v>
      </c>
      <c r="Y316" t="str">
        <f t="shared" si="39"/>
        <v>T</v>
      </c>
      <c r="Z316">
        <f>IF(AND(A316=A315,AA316=0),AA315,AA316)</f>
        <v>7171.5016952635597</v>
      </c>
      <c r="AA316">
        <f t="shared" si="40"/>
        <v>7171.5016952635597</v>
      </c>
      <c r="AB316">
        <f t="shared" si="41"/>
        <v>550.06262370751938</v>
      </c>
    </row>
    <row r="317" spans="1:28" x14ac:dyDescent="0.35">
      <c r="A317" t="s">
        <v>111</v>
      </c>
      <c r="B317" t="s">
        <v>17</v>
      </c>
      <c r="C317">
        <v>2019</v>
      </c>
      <c r="D317">
        <v>2</v>
      </c>
      <c r="E317">
        <v>3</v>
      </c>
      <c r="F317" t="s">
        <v>78</v>
      </c>
      <c r="G317">
        <v>2</v>
      </c>
      <c r="H317">
        <v>59</v>
      </c>
      <c r="I317">
        <v>11.6</v>
      </c>
      <c r="J317">
        <v>90</v>
      </c>
      <c r="K317">
        <f t="shared" si="37"/>
        <v>90</v>
      </c>
      <c r="L317">
        <v>20</v>
      </c>
      <c r="M317">
        <v>0</v>
      </c>
      <c r="N317">
        <v>0</v>
      </c>
      <c r="O317" t="s">
        <v>642</v>
      </c>
      <c r="P317">
        <v>0</v>
      </c>
      <c r="R317">
        <v>0</v>
      </c>
      <c r="T317" t="str">
        <f t="shared" si="34"/>
        <v>alive</v>
      </c>
      <c r="U317" t="str">
        <f t="shared" si="35"/>
        <v>alive</v>
      </c>
      <c r="V317" t="str">
        <f t="shared" si="38"/>
        <v>alive</v>
      </c>
      <c r="W317">
        <f t="shared" si="36"/>
        <v>90</v>
      </c>
      <c r="X317">
        <v>90</v>
      </c>
      <c r="Y317" t="str">
        <f t="shared" si="39"/>
        <v>T</v>
      </c>
      <c r="Z317">
        <f>IF(AND(A317=A316,AA317=0),AA316,AA317)</f>
        <v>10752.607698554648</v>
      </c>
      <c r="AA317">
        <f t="shared" si="40"/>
        <v>10752.607698554648</v>
      </c>
      <c r="AB317">
        <f t="shared" si="41"/>
        <v>590.11402288032434</v>
      </c>
    </row>
    <row r="318" spans="1:28" x14ac:dyDescent="0.35">
      <c r="A318" t="s">
        <v>111</v>
      </c>
      <c r="B318" t="s">
        <v>17</v>
      </c>
      <c r="C318">
        <v>2020</v>
      </c>
      <c r="D318">
        <v>2</v>
      </c>
      <c r="E318">
        <v>3</v>
      </c>
      <c r="F318" t="s">
        <v>78</v>
      </c>
      <c r="G318">
        <v>2</v>
      </c>
      <c r="H318">
        <v>61</v>
      </c>
      <c r="I318">
        <v>15.9</v>
      </c>
      <c r="J318">
        <v>0</v>
      </c>
      <c r="K318">
        <f t="shared" si="37"/>
        <v>90</v>
      </c>
      <c r="L318">
        <v>0</v>
      </c>
      <c r="M318">
        <v>0</v>
      </c>
      <c r="N318">
        <v>0</v>
      </c>
      <c r="O318" t="s">
        <v>642</v>
      </c>
      <c r="P318">
        <v>0</v>
      </c>
      <c r="R318">
        <v>0</v>
      </c>
      <c r="T318" t="str">
        <f t="shared" si="34"/>
        <v>alive</v>
      </c>
      <c r="U318" t="str">
        <f t="shared" si="35"/>
        <v>alive</v>
      </c>
      <c r="V318" t="str">
        <f t="shared" si="38"/>
        <v>alive</v>
      </c>
      <c r="W318">
        <f t="shared" si="36"/>
        <v>90</v>
      </c>
      <c r="X318">
        <v>90</v>
      </c>
      <c r="Y318" t="str">
        <f t="shared" si="39"/>
        <v>T</v>
      </c>
      <c r="Z318">
        <f>IF(AND(A318=A317,AA318=0),AA317,AA318)</f>
        <v>15240.328184157943</v>
      </c>
      <c r="AA318">
        <f t="shared" si="40"/>
        <v>15240.328184157943</v>
      </c>
      <c r="AB318">
        <f t="shared" si="41"/>
        <v>610.20718612615497</v>
      </c>
    </row>
    <row r="319" spans="1:28" x14ac:dyDescent="0.35">
      <c r="A319" t="s">
        <v>112</v>
      </c>
      <c r="B319" t="s">
        <v>17</v>
      </c>
      <c r="C319">
        <v>2018</v>
      </c>
      <c r="D319">
        <v>2</v>
      </c>
      <c r="E319">
        <v>3</v>
      </c>
      <c r="F319" t="s">
        <v>78</v>
      </c>
      <c r="G319">
        <v>3</v>
      </c>
      <c r="H319">
        <v>40</v>
      </c>
      <c r="I319">
        <v>6.6</v>
      </c>
      <c r="J319">
        <v>0</v>
      </c>
      <c r="K319">
        <f t="shared" si="37"/>
        <v>0</v>
      </c>
      <c r="L319">
        <v>0</v>
      </c>
      <c r="M319">
        <v>0</v>
      </c>
      <c r="N319">
        <v>0</v>
      </c>
      <c r="O319" t="s">
        <v>642</v>
      </c>
      <c r="P319">
        <v>0</v>
      </c>
      <c r="R319">
        <v>0</v>
      </c>
      <c r="T319" t="str">
        <f t="shared" si="34"/>
        <v>alive</v>
      </c>
      <c r="U319" t="str">
        <f t="shared" si="35"/>
        <v>alive</v>
      </c>
      <c r="V319" t="str">
        <f t="shared" si="38"/>
        <v>alive</v>
      </c>
      <c r="W319">
        <f t="shared" si="36"/>
        <v>0</v>
      </c>
      <c r="X319">
        <v>0</v>
      </c>
      <c r="Y319" t="str">
        <f t="shared" si="39"/>
        <v>T</v>
      </c>
      <c r="Z319">
        <f>IF(AND(A319=A318,AA319=0),AA318,AA319)</f>
        <v>4147.4667613986339</v>
      </c>
      <c r="AA319">
        <f t="shared" si="40"/>
        <v>4147.4667613986339</v>
      </c>
      <c r="AB319">
        <f t="shared" si="41"/>
        <v>400.05444629450125</v>
      </c>
    </row>
    <row r="320" spans="1:28" x14ac:dyDescent="0.35">
      <c r="A320" t="s">
        <v>112</v>
      </c>
      <c r="B320" t="s">
        <v>17</v>
      </c>
      <c r="C320">
        <v>2019</v>
      </c>
      <c r="D320">
        <v>2</v>
      </c>
      <c r="E320">
        <v>3</v>
      </c>
      <c r="F320" t="s">
        <v>78</v>
      </c>
      <c r="G320">
        <v>3</v>
      </c>
      <c r="H320">
        <v>56</v>
      </c>
      <c r="I320">
        <v>13.1</v>
      </c>
      <c r="J320">
        <v>740</v>
      </c>
      <c r="K320">
        <f t="shared" si="37"/>
        <v>740</v>
      </c>
      <c r="L320">
        <v>80</v>
      </c>
      <c r="M320">
        <v>0</v>
      </c>
      <c r="N320">
        <v>0</v>
      </c>
      <c r="O320" t="s">
        <v>642</v>
      </c>
      <c r="P320">
        <v>0</v>
      </c>
      <c r="R320">
        <v>0</v>
      </c>
      <c r="T320" t="str">
        <f t="shared" si="34"/>
        <v>alive</v>
      </c>
      <c r="U320" t="str">
        <f t="shared" si="35"/>
        <v>alive</v>
      </c>
      <c r="V320" t="str">
        <f t="shared" si="38"/>
        <v>alive</v>
      </c>
      <c r="W320">
        <f t="shared" si="36"/>
        <v>740</v>
      </c>
      <c r="X320">
        <v>740</v>
      </c>
      <c r="Y320" t="str">
        <f t="shared" si="39"/>
        <v>T</v>
      </c>
      <c r="Z320">
        <f>IF(AND(A320=A319,AA320=0),AA319,AA320)</f>
        <v>11526.514362397358</v>
      </c>
      <c r="AA320">
        <f t="shared" si="40"/>
        <v>11526.514362397358</v>
      </c>
      <c r="AB320">
        <f t="shared" si="41"/>
        <v>560.15320225809648</v>
      </c>
    </row>
    <row r="321" spans="1:28" x14ac:dyDescent="0.35">
      <c r="A321" t="s">
        <v>112</v>
      </c>
      <c r="B321" t="s">
        <v>17</v>
      </c>
      <c r="C321">
        <v>2020</v>
      </c>
      <c r="D321">
        <v>2</v>
      </c>
      <c r="E321">
        <v>3</v>
      </c>
      <c r="F321" t="s">
        <v>78</v>
      </c>
      <c r="G321">
        <v>3</v>
      </c>
      <c r="H321">
        <v>63</v>
      </c>
      <c r="I321">
        <v>17.3</v>
      </c>
      <c r="J321">
        <v>0</v>
      </c>
      <c r="K321">
        <f t="shared" si="37"/>
        <v>740</v>
      </c>
      <c r="L321">
        <v>0</v>
      </c>
      <c r="M321">
        <v>0</v>
      </c>
      <c r="N321">
        <v>0</v>
      </c>
      <c r="O321" t="s">
        <v>642</v>
      </c>
      <c r="P321">
        <v>0</v>
      </c>
      <c r="R321">
        <v>0</v>
      </c>
      <c r="T321" t="str">
        <f t="shared" si="34"/>
        <v>alive</v>
      </c>
      <c r="U321" t="str">
        <f t="shared" si="35"/>
        <v>alive</v>
      </c>
      <c r="V321" t="str">
        <f t="shared" si="38"/>
        <v>alive</v>
      </c>
      <c r="W321">
        <f t="shared" si="36"/>
        <v>740</v>
      </c>
      <c r="X321">
        <v>740</v>
      </c>
      <c r="Y321" t="str">
        <f t="shared" si="39"/>
        <v>T</v>
      </c>
      <c r="Z321">
        <f>IF(AND(A321=A320,AA321=0),AA320,AA321)</f>
        <v>17126.562821440395</v>
      </c>
      <c r="AA321">
        <f t="shared" si="40"/>
        <v>17126.562821440395</v>
      </c>
      <c r="AB321">
        <f t="shared" si="41"/>
        <v>630.23748698407326</v>
      </c>
    </row>
    <row r="322" spans="1:28" x14ac:dyDescent="0.35">
      <c r="A322" t="s">
        <v>113</v>
      </c>
      <c r="B322" t="s">
        <v>17</v>
      </c>
      <c r="C322">
        <v>2018</v>
      </c>
      <c r="D322">
        <v>2</v>
      </c>
      <c r="E322">
        <v>3</v>
      </c>
      <c r="F322" t="s">
        <v>78</v>
      </c>
      <c r="G322">
        <v>4</v>
      </c>
      <c r="H322">
        <v>31</v>
      </c>
      <c r="I322">
        <v>5.3</v>
      </c>
      <c r="J322">
        <v>0</v>
      </c>
      <c r="K322">
        <f t="shared" si="37"/>
        <v>0</v>
      </c>
      <c r="L322">
        <v>0</v>
      </c>
      <c r="M322">
        <v>0</v>
      </c>
      <c r="N322">
        <v>0</v>
      </c>
      <c r="O322" t="s">
        <v>642</v>
      </c>
      <c r="P322">
        <v>0</v>
      </c>
      <c r="R322">
        <v>0</v>
      </c>
      <c r="T322" t="str">
        <f t="shared" si="34"/>
        <v>alive</v>
      </c>
      <c r="U322" t="str">
        <f t="shared" si="35"/>
        <v>alive</v>
      </c>
      <c r="V322" t="str">
        <f t="shared" si="38"/>
        <v>alive</v>
      </c>
      <c r="W322">
        <f t="shared" si="36"/>
        <v>0</v>
      </c>
      <c r="X322">
        <v>0</v>
      </c>
      <c r="Y322" t="str">
        <f t="shared" si="39"/>
        <v>T</v>
      </c>
      <c r="Z322">
        <f>IF(AND(A322=A321,AA322=0),AA321,AA322)</f>
        <v>2581.1955235663909</v>
      </c>
      <c r="AA322">
        <f t="shared" si="40"/>
        <v>2581.1955235663909</v>
      </c>
      <c r="AB322">
        <f t="shared" si="41"/>
        <v>310.04530314133126</v>
      </c>
    </row>
    <row r="323" spans="1:28" x14ac:dyDescent="0.35">
      <c r="A323" t="s">
        <v>113</v>
      </c>
      <c r="B323" t="s">
        <v>17</v>
      </c>
      <c r="C323">
        <v>2019</v>
      </c>
      <c r="D323">
        <v>2</v>
      </c>
      <c r="E323">
        <v>3</v>
      </c>
      <c r="F323" t="s">
        <v>78</v>
      </c>
      <c r="G323">
        <v>4</v>
      </c>
      <c r="H323">
        <v>37</v>
      </c>
      <c r="I323">
        <v>5.9</v>
      </c>
      <c r="J323">
        <v>40</v>
      </c>
      <c r="K323">
        <f t="shared" si="37"/>
        <v>40</v>
      </c>
      <c r="L323">
        <v>10</v>
      </c>
      <c r="M323">
        <v>0</v>
      </c>
      <c r="N323">
        <v>0</v>
      </c>
      <c r="O323" t="s">
        <v>642</v>
      </c>
      <c r="P323">
        <v>0</v>
      </c>
      <c r="R323">
        <v>0</v>
      </c>
      <c r="T323" t="str">
        <f t="shared" ref="T323:T386" si="42">IF(N323=1, "dead","alive")</f>
        <v>alive</v>
      </c>
      <c r="U323" t="str">
        <f t="shared" ref="U323:U386" si="43">IF(AND(A323=A322,T322="dead"), "dead",T323)</f>
        <v>alive</v>
      </c>
      <c r="V323" t="str">
        <f t="shared" si="38"/>
        <v>alive</v>
      </c>
      <c r="W323">
        <f t="shared" ref="W323:W386" si="44">IF(A322=A323, J322+J323,J323)</f>
        <v>40</v>
      </c>
      <c r="X323">
        <v>40</v>
      </c>
      <c r="Y323" t="str">
        <f t="shared" si="39"/>
        <v>T</v>
      </c>
      <c r="Z323">
        <f>IF(AND(A323=A322,AA323=0),AA322,AA323)</f>
        <v>3429.4843112226235</v>
      </c>
      <c r="AA323">
        <f t="shared" si="40"/>
        <v>3429.4843112226235</v>
      </c>
      <c r="AB323">
        <f t="shared" si="41"/>
        <v>370.04703755063355</v>
      </c>
    </row>
    <row r="324" spans="1:28" x14ac:dyDescent="0.35">
      <c r="A324" t="s">
        <v>113</v>
      </c>
      <c r="B324" t="s">
        <v>17</v>
      </c>
      <c r="C324">
        <v>2020</v>
      </c>
      <c r="D324">
        <v>2</v>
      </c>
      <c r="E324">
        <v>3</v>
      </c>
      <c r="F324" t="s">
        <v>78</v>
      </c>
      <c r="G324">
        <v>4</v>
      </c>
      <c r="H324">
        <v>0</v>
      </c>
      <c r="J324">
        <v>0</v>
      </c>
      <c r="K324">
        <f t="shared" ref="K324:K387" si="45">IF(AND(A323=A324,J324&lt;J323), J323+J324,J324)</f>
        <v>40</v>
      </c>
      <c r="L324">
        <v>0</v>
      </c>
      <c r="M324">
        <v>2020</v>
      </c>
      <c r="N324">
        <v>1</v>
      </c>
      <c r="O324" t="s">
        <v>644</v>
      </c>
      <c r="P324">
        <v>0</v>
      </c>
      <c r="R324">
        <v>0</v>
      </c>
      <c r="T324" t="str">
        <f t="shared" si="42"/>
        <v>dead</v>
      </c>
      <c r="U324" t="str">
        <f t="shared" si="43"/>
        <v>dead</v>
      </c>
      <c r="V324" t="str">
        <f t="shared" ref="V324:V387" si="46">IF(AND(A324=A323,U323="dead"), "dead",U324)</f>
        <v>dead</v>
      </c>
      <c r="W324">
        <f t="shared" si="44"/>
        <v>40</v>
      </c>
      <c r="X324">
        <v>40</v>
      </c>
      <c r="Y324" t="str">
        <f t="shared" ref="Y324:Y387" si="47">IF(T324=U324,"T","FALSE")</f>
        <v>T</v>
      </c>
      <c r="Z324">
        <f>IF(AND(A324=A323,AA324=0),AA323,AA324)</f>
        <v>3429.4843112226235</v>
      </c>
      <c r="AA324">
        <f t="shared" si="40"/>
        <v>0</v>
      </c>
      <c r="AB324">
        <f t="shared" si="41"/>
        <v>0</v>
      </c>
    </row>
    <row r="325" spans="1:28" x14ac:dyDescent="0.35">
      <c r="A325" t="s">
        <v>114</v>
      </c>
      <c r="B325" t="s">
        <v>17</v>
      </c>
      <c r="C325">
        <v>2018</v>
      </c>
      <c r="D325">
        <v>2</v>
      </c>
      <c r="E325">
        <v>3</v>
      </c>
      <c r="F325" t="s">
        <v>78</v>
      </c>
      <c r="G325">
        <v>5</v>
      </c>
      <c r="H325">
        <v>31</v>
      </c>
      <c r="I325">
        <v>5</v>
      </c>
      <c r="J325">
        <v>0</v>
      </c>
      <c r="K325">
        <f t="shared" si="45"/>
        <v>0</v>
      </c>
      <c r="L325">
        <v>0</v>
      </c>
      <c r="M325">
        <v>0</v>
      </c>
      <c r="N325">
        <v>0</v>
      </c>
      <c r="O325" t="s">
        <v>642</v>
      </c>
      <c r="P325">
        <v>0</v>
      </c>
      <c r="R325">
        <v>0</v>
      </c>
      <c r="T325" t="str">
        <f t="shared" si="42"/>
        <v>alive</v>
      </c>
      <c r="U325" t="str">
        <f t="shared" si="43"/>
        <v>alive</v>
      </c>
      <c r="V325" t="str">
        <f t="shared" si="46"/>
        <v>alive</v>
      </c>
      <c r="W325">
        <f t="shared" si="44"/>
        <v>0</v>
      </c>
      <c r="X325">
        <v>0</v>
      </c>
      <c r="Y325" t="str">
        <f t="shared" si="47"/>
        <v>T</v>
      </c>
      <c r="Z325">
        <f>IF(AND(A325=A324,AA325=0),AA324,AA325)</f>
        <v>2435.0509787460232</v>
      </c>
      <c r="AA325">
        <f t="shared" ref="AA325:AA388" si="48">(I325/2)*(AB325)*PI()</f>
        <v>2435.0509787460232</v>
      </c>
      <c r="AB325">
        <f t="shared" si="41"/>
        <v>310.0403199585499</v>
      </c>
    </row>
    <row r="326" spans="1:28" x14ac:dyDescent="0.35">
      <c r="A326" t="s">
        <v>114</v>
      </c>
      <c r="B326" t="s">
        <v>17</v>
      </c>
      <c r="C326">
        <v>2019</v>
      </c>
      <c r="D326">
        <v>2</v>
      </c>
      <c r="E326">
        <v>3</v>
      </c>
      <c r="F326" t="s">
        <v>78</v>
      </c>
      <c r="G326">
        <v>5</v>
      </c>
      <c r="H326">
        <v>0</v>
      </c>
      <c r="J326">
        <v>0</v>
      </c>
      <c r="K326">
        <f t="shared" si="45"/>
        <v>0</v>
      </c>
      <c r="L326">
        <v>0</v>
      </c>
      <c r="M326">
        <v>2019</v>
      </c>
      <c r="N326">
        <v>1</v>
      </c>
      <c r="O326" t="s">
        <v>21</v>
      </c>
      <c r="P326">
        <v>0</v>
      </c>
      <c r="R326">
        <v>0</v>
      </c>
      <c r="T326" t="str">
        <f t="shared" si="42"/>
        <v>dead</v>
      </c>
      <c r="U326" t="str">
        <f t="shared" si="43"/>
        <v>dead</v>
      </c>
      <c r="V326" t="str">
        <f t="shared" si="46"/>
        <v>dead</v>
      </c>
      <c r="W326">
        <f t="shared" si="44"/>
        <v>0</v>
      </c>
      <c r="X326">
        <v>0</v>
      </c>
      <c r="Y326" t="str">
        <f t="shared" si="47"/>
        <v>T</v>
      </c>
      <c r="Z326">
        <f>IF(AND(A326=A325,AA326=0),AA325,AA326)</f>
        <v>2435.0509787460232</v>
      </c>
      <c r="AA326">
        <f t="shared" si="48"/>
        <v>0</v>
      </c>
      <c r="AB326">
        <f t="shared" si="41"/>
        <v>0</v>
      </c>
    </row>
    <row r="327" spans="1:28" x14ac:dyDescent="0.35">
      <c r="A327" t="s">
        <v>115</v>
      </c>
      <c r="B327" t="s">
        <v>17</v>
      </c>
      <c r="C327">
        <v>2018</v>
      </c>
      <c r="D327">
        <v>2</v>
      </c>
      <c r="E327">
        <v>3</v>
      </c>
      <c r="F327" t="s">
        <v>78</v>
      </c>
      <c r="G327">
        <v>6</v>
      </c>
      <c r="H327">
        <v>38</v>
      </c>
      <c r="I327">
        <v>5.7</v>
      </c>
      <c r="J327">
        <v>0</v>
      </c>
      <c r="K327">
        <f t="shared" si="45"/>
        <v>0</v>
      </c>
      <c r="L327">
        <v>0</v>
      </c>
      <c r="M327">
        <v>0</v>
      </c>
      <c r="N327">
        <v>0</v>
      </c>
      <c r="O327" t="s">
        <v>86</v>
      </c>
      <c r="P327">
        <v>0</v>
      </c>
      <c r="R327">
        <v>0</v>
      </c>
      <c r="T327" t="str">
        <f t="shared" si="42"/>
        <v>alive</v>
      </c>
      <c r="U327" t="str">
        <f t="shared" si="43"/>
        <v>alive</v>
      </c>
      <c r="V327" t="str">
        <f t="shared" si="46"/>
        <v>alive</v>
      </c>
      <c r="W327">
        <f t="shared" si="44"/>
        <v>0</v>
      </c>
      <c r="X327">
        <v>0</v>
      </c>
      <c r="Y327" t="str">
        <f t="shared" si="47"/>
        <v>T</v>
      </c>
      <c r="Z327">
        <f>IF(AND(A327=A326,AA327=0),AA326,AA327)</f>
        <v>3402.7275861046364</v>
      </c>
      <c r="AA327">
        <f t="shared" si="48"/>
        <v>3402.7275861046364</v>
      </c>
      <c r="AB327">
        <f t="shared" si="41"/>
        <v>380.04274759558297</v>
      </c>
    </row>
    <row r="328" spans="1:28" x14ac:dyDescent="0.35">
      <c r="A328" t="s">
        <v>115</v>
      </c>
      <c r="B328" t="s">
        <v>17</v>
      </c>
      <c r="C328">
        <v>2019</v>
      </c>
      <c r="D328">
        <v>2</v>
      </c>
      <c r="E328">
        <v>3</v>
      </c>
      <c r="F328" t="s">
        <v>78</v>
      </c>
      <c r="G328">
        <v>6</v>
      </c>
      <c r="H328">
        <v>0</v>
      </c>
      <c r="J328">
        <v>0</v>
      </c>
      <c r="K328">
        <f t="shared" si="45"/>
        <v>0</v>
      </c>
      <c r="L328">
        <v>0</v>
      </c>
      <c r="M328">
        <v>2019</v>
      </c>
      <c r="N328">
        <v>1</v>
      </c>
      <c r="O328" t="s">
        <v>644</v>
      </c>
      <c r="P328">
        <v>0</v>
      </c>
      <c r="R328">
        <v>0</v>
      </c>
      <c r="T328" t="str">
        <f t="shared" si="42"/>
        <v>dead</v>
      </c>
      <c r="U328" t="str">
        <f t="shared" si="43"/>
        <v>dead</v>
      </c>
      <c r="V328" t="str">
        <f t="shared" si="46"/>
        <v>dead</v>
      </c>
      <c r="W328">
        <f t="shared" si="44"/>
        <v>0</v>
      </c>
      <c r="X328">
        <v>0</v>
      </c>
      <c r="Y328" t="str">
        <f t="shared" si="47"/>
        <v>T</v>
      </c>
      <c r="Z328">
        <f>IF(AND(A328=A327,AA328=0),AA327,AA328)</f>
        <v>3402.7275861046364</v>
      </c>
      <c r="AA328">
        <f t="shared" si="48"/>
        <v>0</v>
      </c>
      <c r="AB328">
        <f t="shared" si="41"/>
        <v>0</v>
      </c>
    </row>
    <row r="329" spans="1:28" x14ac:dyDescent="0.35">
      <c r="A329" t="s">
        <v>116</v>
      </c>
      <c r="B329" t="s">
        <v>17</v>
      </c>
      <c r="C329">
        <v>2018</v>
      </c>
      <c r="D329">
        <v>2</v>
      </c>
      <c r="E329">
        <v>3</v>
      </c>
      <c r="F329" t="s">
        <v>78</v>
      </c>
      <c r="G329">
        <v>7</v>
      </c>
      <c r="H329">
        <v>0</v>
      </c>
      <c r="J329">
        <v>0</v>
      </c>
      <c r="K329">
        <f t="shared" si="45"/>
        <v>0</v>
      </c>
      <c r="L329">
        <v>0</v>
      </c>
      <c r="M329">
        <v>2018</v>
      </c>
      <c r="N329">
        <v>1</v>
      </c>
      <c r="O329" t="s">
        <v>27</v>
      </c>
      <c r="P329">
        <v>0</v>
      </c>
      <c r="R329">
        <v>0</v>
      </c>
      <c r="T329" t="str">
        <f t="shared" si="42"/>
        <v>dead</v>
      </c>
      <c r="U329" t="str">
        <f t="shared" si="43"/>
        <v>dead</v>
      </c>
      <c r="V329" t="str">
        <f t="shared" si="46"/>
        <v>dead</v>
      </c>
      <c r="W329">
        <f t="shared" si="44"/>
        <v>0</v>
      </c>
      <c r="X329">
        <v>0</v>
      </c>
      <c r="Y329" t="str">
        <f t="shared" si="47"/>
        <v>T</v>
      </c>
      <c r="Z329">
        <f>IF(AND(A329=A328,AA329=0),AA328,AA329)</f>
        <v>0</v>
      </c>
      <c r="AA329">
        <f t="shared" si="48"/>
        <v>0</v>
      </c>
      <c r="AB329">
        <f t="shared" si="41"/>
        <v>0</v>
      </c>
    </row>
    <row r="330" spans="1:28" x14ac:dyDescent="0.35">
      <c r="A330" t="s">
        <v>117</v>
      </c>
      <c r="B330" t="s">
        <v>17</v>
      </c>
      <c r="C330">
        <v>2018</v>
      </c>
      <c r="D330">
        <v>2</v>
      </c>
      <c r="E330">
        <v>3</v>
      </c>
      <c r="F330" t="s">
        <v>78</v>
      </c>
      <c r="G330">
        <v>8</v>
      </c>
      <c r="H330">
        <v>42</v>
      </c>
      <c r="I330">
        <v>5.6</v>
      </c>
      <c r="J330">
        <v>0</v>
      </c>
      <c r="K330">
        <f t="shared" si="45"/>
        <v>0</v>
      </c>
      <c r="L330">
        <v>0</v>
      </c>
      <c r="M330">
        <v>0</v>
      </c>
      <c r="N330">
        <v>0</v>
      </c>
      <c r="O330" t="s">
        <v>642</v>
      </c>
      <c r="P330">
        <v>0</v>
      </c>
      <c r="R330">
        <v>0</v>
      </c>
      <c r="T330" t="str">
        <f t="shared" si="42"/>
        <v>alive</v>
      </c>
      <c r="U330" t="str">
        <f t="shared" si="43"/>
        <v>alive</v>
      </c>
      <c r="V330" t="str">
        <f t="shared" si="46"/>
        <v>alive</v>
      </c>
      <c r="W330">
        <f t="shared" si="44"/>
        <v>0</v>
      </c>
      <c r="X330">
        <v>0</v>
      </c>
      <c r="Y330" t="str">
        <f t="shared" si="47"/>
        <v>T</v>
      </c>
      <c r="Z330">
        <f>IF(AND(A330=A329,AA330=0),AA329,AA330)</f>
        <v>3694.8413471793419</v>
      </c>
      <c r="AA330">
        <f t="shared" si="48"/>
        <v>3694.8413471793419</v>
      </c>
      <c r="AB330">
        <f t="shared" ref="AB330:AB393" si="49">POWER((H330*10)*(10*H330)+I330*I330,1/2)</f>
        <v>420.03733167422155</v>
      </c>
    </row>
    <row r="331" spans="1:28" x14ac:dyDescent="0.35">
      <c r="A331" t="s">
        <v>117</v>
      </c>
      <c r="B331" t="s">
        <v>17</v>
      </c>
      <c r="C331">
        <v>2019</v>
      </c>
      <c r="D331">
        <v>2</v>
      </c>
      <c r="E331">
        <v>3</v>
      </c>
      <c r="F331" t="s">
        <v>78</v>
      </c>
      <c r="G331">
        <v>8</v>
      </c>
      <c r="H331">
        <v>0</v>
      </c>
      <c r="J331">
        <v>250</v>
      </c>
      <c r="K331">
        <f t="shared" si="45"/>
        <v>250</v>
      </c>
      <c r="L331">
        <v>50</v>
      </c>
      <c r="M331">
        <v>2019</v>
      </c>
      <c r="N331">
        <v>1</v>
      </c>
      <c r="O331" t="s">
        <v>21</v>
      </c>
      <c r="P331">
        <v>0</v>
      </c>
      <c r="R331">
        <v>0</v>
      </c>
      <c r="T331" t="str">
        <f t="shared" si="42"/>
        <v>dead</v>
      </c>
      <c r="U331" t="str">
        <f t="shared" si="43"/>
        <v>dead</v>
      </c>
      <c r="V331" t="str">
        <f t="shared" si="46"/>
        <v>dead</v>
      </c>
      <c r="W331">
        <f t="shared" si="44"/>
        <v>250</v>
      </c>
      <c r="X331">
        <v>250</v>
      </c>
      <c r="Y331" t="str">
        <f t="shared" si="47"/>
        <v>T</v>
      </c>
      <c r="Z331">
        <f>IF(AND(A331=A330,AA331=0),AA330,AA331)</f>
        <v>3694.8413471793419</v>
      </c>
      <c r="AA331">
        <f t="shared" si="48"/>
        <v>0</v>
      </c>
      <c r="AB331">
        <f t="shared" si="49"/>
        <v>0</v>
      </c>
    </row>
    <row r="332" spans="1:28" x14ac:dyDescent="0.35">
      <c r="A332" t="s">
        <v>118</v>
      </c>
      <c r="B332" t="s">
        <v>17</v>
      </c>
      <c r="C332">
        <v>2018</v>
      </c>
      <c r="D332">
        <v>2</v>
      </c>
      <c r="E332">
        <v>3</v>
      </c>
      <c r="F332" t="s">
        <v>78</v>
      </c>
      <c r="G332">
        <v>9</v>
      </c>
      <c r="H332">
        <v>0</v>
      </c>
      <c r="J332">
        <v>0</v>
      </c>
      <c r="K332">
        <f t="shared" si="45"/>
        <v>0</v>
      </c>
      <c r="L332">
        <v>0</v>
      </c>
      <c r="M332">
        <v>2018</v>
      </c>
      <c r="N332">
        <v>1</v>
      </c>
      <c r="O332" t="s">
        <v>27</v>
      </c>
      <c r="P332">
        <v>0</v>
      </c>
      <c r="R332">
        <v>0</v>
      </c>
      <c r="T332" t="str">
        <f t="shared" si="42"/>
        <v>dead</v>
      </c>
      <c r="U332" t="str">
        <f t="shared" si="43"/>
        <v>dead</v>
      </c>
      <c r="V332" t="str">
        <f t="shared" si="46"/>
        <v>dead</v>
      </c>
      <c r="W332">
        <f t="shared" si="44"/>
        <v>0</v>
      </c>
      <c r="X332">
        <v>0</v>
      </c>
      <c r="Y332" t="str">
        <f t="shared" si="47"/>
        <v>T</v>
      </c>
      <c r="Z332">
        <f>IF(AND(A332=A331,AA332=0),AA331,AA332)</f>
        <v>0</v>
      </c>
      <c r="AA332">
        <f t="shared" si="48"/>
        <v>0</v>
      </c>
      <c r="AB332">
        <f t="shared" si="49"/>
        <v>0</v>
      </c>
    </row>
    <row r="333" spans="1:28" x14ac:dyDescent="0.35">
      <c r="A333" t="s">
        <v>120</v>
      </c>
      <c r="B333" t="s">
        <v>17</v>
      </c>
      <c r="C333">
        <v>2018</v>
      </c>
      <c r="D333">
        <v>2</v>
      </c>
      <c r="E333">
        <v>4</v>
      </c>
      <c r="F333" t="s">
        <v>55</v>
      </c>
      <c r="G333">
        <v>1</v>
      </c>
      <c r="H333">
        <v>0</v>
      </c>
      <c r="J333">
        <v>430</v>
      </c>
      <c r="K333">
        <f t="shared" si="45"/>
        <v>430</v>
      </c>
      <c r="L333">
        <v>0</v>
      </c>
      <c r="M333">
        <v>2018</v>
      </c>
      <c r="N333">
        <v>1</v>
      </c>
      <c r="O333" t="s">
        <v>21</v>
      </c>
      <c r="P333">
        <v>0</v>
      </c>
      <c r="R333">
        <v>1</v>
      </c>
      <c r="T333" t="str">
        <f t="shared" si="42"/>
        <v>dead</v>
      </c>
      <c r="U333" t="str">
        <f t="shared" si="43"/>
        <v>dead</v>
      </c>
      <c r="V333" t="str">
        <f t="shared" si="46"/>
        <v>dead</v>
      </c>
      <c r="W333">
        <f t="shared" si="44"/>
        <v>430</v>
      </c>
      <c r="X333">
        <v>430</v>
      </c>
      <c r="Y333" t="str">
        <f t="shared" si="47"/>
        <v>T</v>
      </c>
      <c r="Z333">
        <f>IF(AND(A333=A332,AA333=0),AA332,AA333)</f>
        <v>0</v>
      </c>
      <c r="AA333">
        <f t="shared" si="48"/>
        <v>0</v>
      </c>
      <c r="AB333">
        <f t="shared" si="49"/>
        <v>0</v>
      </c>
    </row>
    <row r="334" spans="1:28" x14ac:dyDescent="0.35">
      <c r="A334" t="s">
        <v>129</v>
      </c>
      <c r="B334" t="s">
        <v>17</v>
      </c>
      <c r="C334">
        <v>2018</v>
      </c>
      <c r="D334">
        <v>2</v>
      </c>
      <c r="E334">
        <v>4</v>
      </c>
      <c r="F334" t="s">
        <v>55</v>
      </c>
      <c r="G334">
        <v>10</v>
      </c>
      <c r="H334">
        <v>37</v>
      </c>
      <c r="I334">
        <v>5.5</v>
      </c>
      <c r="J334">
        <v>0</v>
      </c>
      <c r="K334">
        <f t="shared" si="45"/>
        <v>0</v>
      </c>
      <c r="L334">
        <v>0</v>
      </c>
      <c r="M334">
        <v>0</v>
      </c>
      <c r="N334">
        <v>0</v>
      </c>
      <c r="O334" t="s">
        <v>642</v>
      </c>
      <c r="P334">
        <v>0</v>
      </c>
      <c r="R334">
        <v>1</v>
      </c>
      <c r="T334" t="str">
        <f t="shared" si="42"/>
        <v>alive</v>
      </c>
      <c r="U334" t="str">
        <f t="shared" si="43"/>
        <v>alive</v>
      </c>
      <c r="V334" t="str">
        <f t="shared" si="46"/>
        <v>alive</v>
      </c>
      <c r="W334">
        <f t="shared" si="44"/>
        <v>0</v>
      </c>
      <c r="X334">
        <v>0</v>
      </c>
      <c r="Y334" t="str">
        <f t="shared" si="47"/>
        <v>T</v>
      </c>
      <c r="Z334">
        <f>IF(AND(A334=A333,AA334=0),AA333,AA334)</f>
        <v>3196.9236693569392</v>
      </c>
      <c r="AA334">
        <f t="shared" si="48"/>
        <v>3196.9236693569392</v>
      </c>
      <c r="AB334">
        <f t="shared" si="49"/>
        <v>370.04087612046322</v>
      </c>
    </row>
    <row r="335" spans="1:28" x14ac:dyDescent="0.35">
      <c r="A335" t="s">
        <v>129</v>
      </c>
      <c r="B335" t="s">
        <v>17</v>
      </c>
      <c r="C335">
        <v>2019</v>
      </c>
      <c r="D335">
        <v>2</v>
      </c>
      <c r="E335">
        <v>4</v>
      </c>
      <c r="F335" t="s">
        <v>55</v>
      </c>
      <c r="G335">
        <v>10</v>
      </c>
      <c r="H335">
        <v>0</v>
      </c>
      <c r="J335">
        <v>0</v>
      </c>
      <c r="K335">
        <f t="shared" si="45"/>
        <v>0</v>
      </c>
      <c r="L335">
        <v>0</v>
      </c>
      <c r="M335">
        <v>2019</v>
      </c>
      <c r="N335">
        <v>1</v>
      </c>
      <c r="O335" t="s">
        <v>644</v>
      </c>
      <c r="P335">
        <v>0</v>
      </c>
      <c r="R335">
        <v>0</v>
      </c>
      <c r="T335" t="str">
        <f t="shared" si="42"/>
        <v>dead</v>
      </c>
      <c r="U335" t="str">
        <f t="shared" si="43"/>
        <v>dead</v>
      </c>
      <c r="V335" t="str">
        <f t="shared" si="46"/>
        <v>dead</v>
      </c>
      <c r="W335">
        <f t="shared" si="44"/>
        <v>0</v>
      </c>
      <c r="X335">
        <v>0</v>
      </c>
      <c r="Y335" t="str">
        <f t="shared" si="47"/>
        <v>T</v>
      </c>
      <c r="Z335">
        <f>IF(AND(A335=A334,AA335=0),AA334,AA335)</f>
        <v>3196.9236693569392</v>
      </c>
      <c r="AA335">
        <f t="shared" si="48"/>
        <v>0</v>
      </c>
      <c r="AB335">
        <f t="shared" si="49"/>
        <v>0</v>
      </c>
    </row>
    <row r="336" spans="1:28" x14ac:dyDescent="0.35">
      <c r="A336" t="s">
        <v>121</v>
      </c>
      <c r="B336" t="s">
        <v>17</v>
      </c>
      <c r="C336">
        <v>2018</v>
      </c>
      <c r="D336">
        <v>2</v>
      </c>
      <c r="E336">
        <v>4</v>
      </c>
      <c r="F336" t="s">
        <v>55</v>
      </c>
      <c r="G336">
        <v>2</v>
      </c>
      <c r="H336">
        <v>25</v>
      </c>
      <c r="I336">
        <v>6.1</v>
      </c>
      <c r="J336">
        <v>0</v>
      </c>
      <c r="K336">
        <f t="shared" si="45"/>
        <v>0</v>
      </c>
      <c r="L336">
        <v>0</v>
      </c>
      <c r="M336">
        <v>0</v>
      </c>
      <c r="N336">
        <v>0</v>
      </c>
      <c r="O336" t="s">
        <v>642</v>
      </c>
      <c r="P336">
        <v>0</v>
      </c>
      <c r="R336">
        <v>0</v>
      </c>
      <c r="T336" t="str">
        <f t="shared" si="42"/>
        <v>alive</v>
      </c>
      <c r="U336" t="str">
        <f t="shared" si="43"/>
        <v>alive</v>
      </c>
      <c r="V336" t="str">
        <f t="shared" si="46"/>
        <v>alive</v>
      </c>
      <c r="W336">
        <f t="shared" si="44"/>
        <v>0</v>
      </c>
      <c r="X336">
        <v>0</v>
      </c>
      <c r="Y336" t="str">
        <f t="shared" si="47"/>
        <v>T</v>
      </c>
      <c r="Z336">
        <f>IF(AND(A336=A335,AA336=0),AA335,AA336)</f>
        <v>2396.1773741008028</v>
      </c>
      <c r="AA336">
        <f t="shared" si="48"/>
        <v>2396.1773741008028</v>
      </c>
      <c r="AB336">
        <f t="shared" si="49"/>
        <v>250.07440892662328</v>
      </c>
    </row>
    <row r="337" spans="1:28" x14ac:dyDescent="0.35">
      <c r="A337" t="s">
        <v>121</v>
      </c>
      <c r="B337" t="s">
        <v>17</v>
      </c>
      <c r="C337">
        <v>2019</v>
      </c>
      <c r="D337">
        <v>2</v>
      </c>
      <c r="E337">
        <v>4</v>
      </c>
      <c r="F337" t="s">
        <v>55</v>
      </c>
      <c r="G337">
        <v>2</v>
      </c>
      <c r="H337">
        <v>29</v>
      </c>
      <c r="I337">
        <v>7.4</v>
      </c>
      <c r="J337">
        <v>190</v>
      </c>
      <c r="K337">
        <f t="shared" si="45"/>
        <v>190</v>
      </c>
      <c r="L337">
        <v>100</v>
      </c>
      <c r="M337">
        <v>0</v>
      </c>
      <c r="N337">
        <v>0</v>
      </c>
      <c r="O337" t="s">
        <v>642</v>
      </c>
      <c r="P337">
        <v>0</v>
      </c>
      <c r="R337">
        <v>4</v>
      </c>
      <c r="T337" t="str">
        <f t="shared" si="42"/>
        <v>alive</v>
      </c>
      <c r="U337" t="str">
        <f t="shared" si="43"/>
        <v>alive</v>
      </c>
      <c r="V337" t="str">
        <f t="shared" si="46"/>
        <v>alive</v>
      </c>
      <c r="W337">
        <f t="shared" si="44"/>
        <v>190</v>
      </c>
      <c r="X337">
        <v>190</v>
      </c>
      <c r="Y337" t="str">
        <f t="shared" si="47"/>
        <v>T</v>
      </c>
      <c r="Z337">
        <f>IF(AND(A337=A336,AA337=0),AA336,AA337)</f>
        <v>3372.0261945250945</v>
      </c>
      <c r="AA337">
        <f t="shared" si="48"/>
        <v>3372.0261945250945</v>
      </c>
      <c r="AB337">
        <f t="shared" si="49"/>
        <v>290.09439842920096</v>
      </c>
    </row>
    <row r="338" spans="1:28" x14ac:dyDescent="0.35">
      <c r="A338" t="s">
        <v>121</v>
      </c>
      <c r="B338" t="s">
        <v>17</v>
      </c>
      <c r="C338">
        <v>2020</v>
      </c>
      <c r="D338">
        <v>2</v>
      </c>
      <c r="E338">
        <v>4</v>
      </c>
      <c r="F338" t="s">
        <v>55</v>
      </c>
      <c r="G338">
        <v>2</v>
      </c>
      <c r="H338">
        <v>0</v>
      </c>
      <c r="J338">
        <v>300</v>
      </c>
      <c r="K338">
        <f t="shared" si="45"/>
        <v>300</v>
      </c>
      <c r="L338">
        <v>0</v>
      </c>
      <c r="M338">
        <v>2020</v>
      </c>
      <c r="N338">
        <v>1</v>
      </c>
      <c r="O338" t="s">
        <v>643</v>
      </c>
      <c r="P338">
        <v>0</v>
      </c>
      <c r="R338">
        <v>4</v>
      </c>
      <c r="T338" t="str">
        <f t="shared" si="42"/>
        <v>dead</v>
      </c>
      <c r="U338" t="str">
        <f t="shared" si="43"/>
        <v>dead</v>
      </c>
      <c r="V338" t="str">
        <f t="shared" si="46"/>
        <v>dead</v>
      </c>
      <c r="W338">
        <f t="shared" si="44"/>
        <v>490</v>
      </c>
      <c r="X338">
        <v>490</v>
      </c>
      <c r="Y338" t="str">
        <f t="shared" si="47"/>
        <v>T</v>
      </c>
      <c r="Z338">
        <f>IF(AND(A338=A337,AA338=0),AA337,AA338)</f>
        <v>3372.0261945250945</v>
      </c>
      <c r="AA338">
        <f t="shared" si="48"/>
        <v>0</v>
      </c>
      <c r="AB338">
        <f t="shared" si="49"/>
        <v>0</v>
      </c>
    </row>
    <row r="339" spans="1:28" x14ac:dyDescent="0.35">
      <c r="A339" t="s">
        <v>122</v>
      </c>
      <c r="B339" t="s">
        <v>17</v>
      </c>
      <c r="C339">
        <v>2018</v>
      </c>
      <c r="D339">
        <v>2</v>
      </c>
      <c r="E339">
        <v>4</v>
      </c>
      <c r="F339" t="s">
        <v>55</v>
      </c>
      <c r="G339">
        <v>3</v>
      </c>
      <c r="H339">
        <v>60</v>
      </c>
      <c r="I339">
        <v>15.2</v>
      </c>
      <c r="J339">
        <v>0</v>
      </c>
      <c r="K339">
        <f t="shared" si="45"/>
        <v>0</v>
      </c>
      <c r="L339">
        <v>0</v>
      </c>
      <c r="M339">
        <v>0</v>
      </c>
      <c r="N339">
        <v>0</v>
      </c>
      <c r="O339" t="s">
        <v>642</v>
      </c>
      <c r="P339">
        <v>0</v>
      </c>
      <c r="R339">
        <v>0</v>
      </c>
      <c r="T339" t="str">
        <f t="shared" si="42"/>
        <v>alive</v>
      </c>
      <c r="U339" t="str">
        <f t="shared" si="43"/>
        <v>alive</v>
      </c>
      <c r="V339" t="str">
        <f t="shared" si="46"/>
        <v>alive</v>
      </c>
      <c r="W339">
        <f t="shared" si="44"/>
        <v>0</v>
      </c>
      <c r="X339">
        <v>0</v>
      </c>
      <c r="Y339" t="str">
        <f t="shared" si="47"/>
        <v>T</v>
      </c>
      <c r="Z339">
        <f>IF(AND(A339=A338,AA339=0),AA338,AA339)</f>
        <v>14330.258708973939</v>
      </c>
      <c r="AA339">
        <f t="shared" si="48"/>
        <v>14330.258708973939</v>
      </c>
      <c r="AB339">
        <f t="shared" si="49"/>
        <v>600.1925024523382</v>
      </c>
    </row>
    <row r="340" spans="1:28" x14ac:dyDescent="0.35">
      <c r="A340" t="s">
        <v>122</v>
      </c>
      <c r="B340" t="s">
        <v>17</v>
      </c>
      <c r="C340">
        <v>2019</v>
      </c>
      <c r="D340">
        <v>2</v>
      </c>
      <c r="E340">
        <v>4</v>
      </c>
      <c r="F340" t="s">
        <v>55</v>
      </c>
      <c r="G340">
        <v>3</v>
      </c>
      <c r="H340">
        <v>61</v>
      </c>
      <c r="I340">
        <v>15</v>
      </c>
      <c r="J340">
        <v>570</v>
      </c>
      <c r="K340">
        <f t="shared" si="45"/>
        <v>570</v>
      </c>
      <c r="L340">
        <v>80</v>
      </c>
      <c r="M340">
        <v>0</v>
      </c>
      <c r="N340">
        <v>0</v>
      </c>
      <c r="O340" t="s">
        <v>642</v>
      </c>
      <c r="P340">
        <v>0</v>
      </c>
      <c r="R340">
        <v>1</v>
      </c>
      <c r="T340" t="str">
        <f t="shared" si="42"/>
        <v>alive</v>
      </c>
      <c r="U340" t="str">
        <f t="shared" si="43"/>
        <v>alive</v>
      </c>
      <c r="V340" t="str">
        <f t="shared" si="46"/>
        <v>alive</v>
      </c>
      <c r="W340">
        <f t="shared" si="44"/>
        <v>570</v>
      </c>
      <c r="X340">
        <v>570</v>
      </c>
      <c r="Y340" t="str">
        <f t="shared" si="47"/>
        <v>T</v>
      </c>
      <c r="Z340">
        <f>IF(AND(A340=A339,AA340=0),AA339,AA340)</f>
        <v>14377.131174133878</v>
      </c>
      <c r="AA340">
        <f t="shared" si="48"/>
        <v>14377.131174133878</v>
      </c>
      <c r="AB340">
        <f t="shared" si="49"/>
        <v>610.18439835839786</v>
      </c>
    </row>
    <row r="341" spans="1:28" x14ac:dyDescent="0.35">
      <c r="A341" t="s">
        <v>122</v>
      </c>
      <c r="B341" t="s">
        <v>17</v>
      </c>
      <c r="C341">
        <v>2020</v>
      </c>
      <c r="D341">
        <v>2</v>
      </c>
      <c r="E341">
        <v>4</v>
      </c>
      <c r="F341" t="s">
        <v>55</v>
      </c>
      <c r="G341">
        <v>3</v>
      </c>
      <c r="H341">
        <v>67</v>
      </c>
      <c r="I341">
        <v>17.2</v>
      </c>
      <c r="J341">
        <v>1000</v>
      </c>
      <c r="K341">
        <f t="shared" si="45"/>
        <v>1000</v>
      </c>
      <c r="L341">
        <v>0</v>
      </c>
      <c r="M341">
        <v>0</v>
      </c>
      <c r="N341">
        <v>0</v>
      </c>
      <c r="O341" t="s">
        <v>642</v>
      </c>
      <c r="P341">
        <v>0</v>
      </c>
      <c r="R341">
        <v>2</v>
      </c>
      <c r="T341" t="str">
        <f t="shared" si="42"/>
        <v>alive</v>
      </c>
      <c r="U341" t="str">
        <f t="shared" si="43"/>
        <v>alive</v>
      </c>
      <c r="V341" t="str">
        <f t="shared" si="46"/>
        <v>alive</v>
      </c>
      <c r="W341">
        <f t="shared" si="44"/>
        <v>1570</v>
      </c>
      <c r="X341">
        <v>1570</v>
      </c>
      <c r="Y341" t="str">
        <f t="shared" si="47"/>
        <v>T</v>
      </c>
      <c r="Z341">
        <f>IF(AND(A341=A340,AA341=0),AA340,AA341)</f>
        <v>18107.820749806855</v>
      </c>
      <c r="AA341">
        <f t="shared" si="48"/>
        <v>18107.820749806855</v>
      </c>
      <c r="AB341">
        <f t="shared" si="49"/>
        <v>670.2207397566865</v>
      </c>
    </row>
    <row r="342" spans="1:28" x14ac:dyDescent="0.35">
      <c r="A342" t="s">
        <v>123</v>
      </c>
      <c r="B342" t="s">
        <v>17</v>
      </c>
      <c r="C342">
        <v>2018</v>
      </c>
      <c r="D342">
        <v>2</v>
      </c>
      <c r="E342">
        <v>4</v>
      </c>
      <c r="F342" t="s">
        <v>55</v>
      </c>
      <c r="G342">
        <v>4</v>
      </c>
      <c r="H342">
        <v>40</v>
      </c>
      <c r="I342">
        <v>14.7</v>
      </c>
      <c r="J342">
        <v>0</v>
      </c>
      <c r="K342">
        <f t="shared" si="45"/>
        <v>0</v>
      </c>
      <c r="L342">
        <v>0</v>
      </c>
      <c r="M342">
        <v>0</v>
      </c>
      <c r="N342">
        <v>0</v>
      </c>
      <c r="O342" t="s">
        <v>642</v>
      </c>
      <c r="P342">
        <v>0</v>
      </c>
      <c r="R342">
        <v>0</v>
      </c>
      <c r="T342" t="str">
        <f t="shared" si="42"/>
        <v>alive</v>
      </c>
      <c r="U342" t="str">
        <f t="shared" si="43"/>
        <v>alive</v>
      </c>
      <c r="V342" t="str">
        <f t="shared" si="46"/>
        <v>alive</v>
      </c>
      <c r="W342">
        <f t="shared" si="44"/>
        <v>0</v>
      </c>
      <c r="X342">
        <v>0</v>
      </c>
      <c r="Y342" t="str">
        <f t="shared" si="47"/>
        <v>T</v>
      </c>
      <c r="Z342">
        <f>IF(AND(A342=A341,AA342=0),AA341,AA342)</f>
        <v>9242.5173854059376</v>
      </c>
      <c r="AA342">
        <f t="shared" si="48"/>
        <v>9242.5173854059376</v>
      </c>
      <c r="AB342">
        <f t="shared" si="49"/>
        <v>400.27002136058104</v>
      </c>
    </row>
    <row r="343" spans="1:28" x14ac:dyDescent="0.35">
      <c r="A343" t="s">
        <v>123</v>
      </c>
      <c r="B343" t="s">
        <v>17</v>
      </c>
      <c r="C343">
        <v>2019</v>
      </c>
      <c r="D343">
        <v>2</v>
      </c>
      <c r="E343">
        <v>4</v>
      </c>
      <c r="F343" t="s">
        <v>55</v>
      </c>
      <c r="G343">
        <v>4</v>
      </c>
      <c r="H343">
        <v>56</v>
      </c>
      <c r="I343">
        <v>14.3</v>
      </c>
      <c r="J343">
        <v>800</v>
      </c>
      <c r="K343">
        <f t="shared" si="45"/>
        <v>800</v>
      </c>
      <c r="L343">
        <v>100</v>
      </c>
      <c r="M343">
        <v>0</v>
      </c>
      <c r="N343">
        <v>0</v>
      </c>
      <c r="O343" t="s">
        <v>642</v>
      </c>
      <c r="P343">
        <v>0</v>
      </c>
      <c r="R343">
        <v>4</v>
      </c>
      <c r="T343" t="str">
        <f t="shared" si="42"/>
        <v>alive</v>
      </c>
      <c r="U343" t="str">
        <f t="shared" si="43"/>
        <v>alive</v>
      </c>
      <c r="V343" t="str">
        <f t="shared" si="46"/>
        <v>alive</v>
      </c>
      <c r="W343">
        <f t="shared" si="44"/>
        <v>800</v>
      </c>
      <c r="X343">
        <v>800</v>
      </c>
      <c r="Y343" t="str">
        <f t="shared" si="47"/>
        <v>T</v>
      </c>
      <c r="Z343">
        <f>IF(AND(A343=A342,AA343=0),AA342,AA343)</f>
        <v>12583.03750734992</v>
      </c>
      <c r="AA343">
        <f t="shared" si="48"/>
        <v>12583.03750734992</v>
      </c>
      <c r="AB343">
        <f t="shared" si="49"/>
        <v>560.1825506029262</v>
      </c>
    </row>
    <row r="344" spans="1:28" x14ac:dyDescent="0.35">
      <c r="A344" t="s">
        <v>123</v>
      </c>
      <c r="B344" t="s">
        <v>17</v>
      </c>
      <c r="C344">
        <v>2020</v>
      </c>
      <c r="D344">
        <v>2</v>
      </c>
      <c r="E344">
        <v>4</v>
      </c>
      <c r="F344" t="s">
        <v>55</v>
      </c>
      <c r="G344">
        <v>4</v>
      </c>
      <c r="H344">
        <v>74</v>
      </c>
      <c r="I344">
        <v>18.399999999999999</v>
      </c>
      <c r="J344">
        <v>1000</v>
      </c>
      <c r="K344">
        <f t="shared" si="45"/>
        <v>1000</v>
      </c>
      <c r="L344">
        <v>0</v>
      </c>
      <c r="M344">
        <v>0</v>
      </c>
      <c r="N344">
        <v>0</v>
      </c>
      <c r="O344" t="s">
        <v>642</v>
      </c>
      <c r="P344">
        <v>0</v>
      </c>
      <c r="R344">
        <v>4</v>
      </c>
      <c r="T344" t="str">
        <f t="shared" si="42"/>
        <v>alive</v>
      </c>
      <c r="U344" t="str">
        <f t="shared" si="43"/>
        <v>alive</v>
      </c>
      <c r="V344" t="str">
        <f t="shared" si="46"/>
        <v>alive</v>
      </c>
      <c r="W344">
        <f t="shared" si="44"/>
        <v>1800</v>
      </c>
      <c r="X344">
        <v>1800</v>
      </c>
      <c r="Y344" t="str">
        <f t="shared" si="47"/>
        <v>T</v>
      </c>
      <c r="Z344">
        <f>IF(AND(A344=A343,AA344=0),AA343,AA344)</f>
        <v>21394.573441046425</v>
      </c>
      <c r="AA344">
        <f t="shared" si="48"/>
        <v>21394.573441046425</v>
      </c>
      <c r="AB344">
        <f t="shared" si="49"/>
        <v>740.2287214098086</v>
      </c>
    </row>
    <row r="345" spans="1:28" x14ac:dyDescent="0.35">
      <c r="A345" t="s">
        <v>124</v>
      </c>
      <c r="B345" t="s">
        <v>17</v>
      </c>
      <c r="C345">
        <v>2018</v>
      </c>
      <c r="D345">
        <v>2</v>
      </c>
      <c r="E345">
        <v>4</v>
      </c>
      <c r="F345" t="s">
        <v>55</v>
      </c>
      <c r="G345">
        <v>5</v>
      </c>
      <c r="H345">
        <v>0</v>
      </c>
      <c r="J345">
        <v>0</v>
      </c>
      <c r="K345">
        <f t="shared" si="45"/>
        <v>0</v>
      </c>
      <c r="L345">
        <v>0</v>
      </c>
      <c r="M345">
        <v>2018</v>
      </c>
      <c r="N345">
        <v>1</v>
      </c>
      <c r="O345" t="s">
        <v>21</v>
      </c>
      <c r="P345">
        <v>0</v>
      </c>
      <c r="R345">
        <v>1</v>
      </c>
      <c r="T345" t="str">
        <f t="shared" si="42"/>
        <v>dead</v>
      </c>
      <c r="U345" t="str">
        <f t="shared" si="43"/>
        <v>dead</v>
      </c>
      <c r="V345" t="str">
        <f t="shared" si="46"/>
        <v>dead</v>
      </c>
      <c r="W345">
        <f t="shared" si="44"/>
        <v>0</v>
      </c>
      <c r="X345">
        <v>0</v>
      </c>
      <c r="Y345" t="str">
        <f t="shared" si="47"/>
        <v>T</v>
      </c>
      <c r="Z345">
        <f>IF(AND(A345=A344,AA345=0),AA344,AA345)</f>
        <v>0</v>
      </c>
      <c r="AA345">
        <f t="shared" si="48"/>
        <v>0</v>
      </c>
      <c r="AB345">
        <f t="shared" si="49"/>
        <v>0</v>
      </c>
    </row>
    <row r="346" spans="1:28" x14ac:dyDescent="0.35">
      <c r="A346" t="s">
        <v>125</v>
      </c>
      <c r="B346" t="s">
        <v>17</v>
      </c>
      <c r="C346">
        <v>2018</v>
      </c>
      <c r="D346">
        <v>2</v>
      </c>
      <c r="E346">
        <v>4</v>
      </c>
      <c r="F346" t="s">
        <v>55</v>
      </c>
      <c r="G346">
        <v>6</v>
      </c>
      <c r="H346">
        <v>0</v>
      </c>
      <c r="J346">
        <v>0</v>
      </c>
      <c r="K346">
        <f t="shared" si="45"/>
        <v>0</v>
      </c>
      <c r="L346">
        <v>0</v>
      </c>
      <c r="M346">
        <v>2018</v>
      </c>
      <c r="N346">
        <v>1</v>
      </c>
      <c r="O346" t="s">
        <v>23</v>
      </c>
      <c r="P346">
        <v>0</v>
      </c>
      <c r="R346">
        <v>0</v>
      </c>
      <c r="T346" t="str">
        <f t="shared" si="42"/>
        <v>dead</v>
      </c>
      <c r="U346" t="str">
        <f t="shared" si="43"/>
        <v>dead</v>
      </c>
      <c r="V346" t="str">
        <f t="shared" si="46"/>
        <v>dead</v>
      </c>
      <c r="W346">
        <f t="shared" si="44"/>
        <v>0</v>
      </c>
      <c r="X346">
        <v>0</v>
      </c>
      <c r="Y346" t="str">
        <f t="shared" si="47"/>
        <v>T</v>
      </c>
      <c r="Z346">
        <f>IF(AND(A346=A345,AA346=0),AA345,AA346)</f>
        <v>0</v>
      </c>
      <c r="AA346">
        <f t="shared" si="48"/>
        <v>0</v>
      </c>
      <c r="AB346">
        <f t="shared" si="49"/>
        <v>0</v>
      </c>
    </row>
    <row r="347" spans="1:28" x14ac:dyDescent="0.35">
      <c r="A347" t="s">
        <v>126</v>
      </c>
      <c r="B347" t="s">
        <v>17</v>
      </c>
      <c r="C347">
        <v>2018</v>
      </c>
      <c r="D347">
        <v>2</v>
      </c>
      <c r="E347">
        <v>4</v>
      </c>
      <c r="F347" t="s">
        <v>55</v>
      </c>
      <c r="G347">
        <v>7</v>
      </c>
      <c r="H347">
        <v>65</v>
      </c>
      <c r="I347">
        <v>10.7</v>
      </c>
      <c r="J347">
        <v>0</v>
      </c>
      <c r="K347">
        <f t="shared" si="45"/>
        <v>0</v>
      </c>
      <c r="L347">
        <v>0</v>
      </c>
      <c r="M347">
        <v>0</v>
      </c>
      <c r="N347">
        <v>0</v>
      </c>
      <c r="O347" t="s">
        <v>642</v>
      </c>
      <c r="P347">
        <v>0</v>
      </c>
      <c r="R347">
        <v>1</v>
      </c>
      <c r="T347" t="str">
        <f t="shared" si="42"/>
        <v>alive</v>
      </c>
      <c r="U347" t="str">
        <f t="shared" si="43"/>
        <v>alive</v>
      </c>
      <c r="V347" t="str">
        <f t="shared" si="46"/>
        <v>alive</v>
      </c>
      <c r="W347">
        <f t="shared" si="44"/>
        <v>0</v>
      </c>
      <c r="X347">
        <v>0</v>
      </c>
      <c r="Y347" t="str">
        <f t="shared" si="47"/>
        <v>T</v>
      </c>
      <c r="Z347">
        <f>IF(AND(A347=A346,AA347=0),AA346,AA347)</f>
        <v>10926.368578012283</v>
      </c>
      <c r="AA347">
        <f t="shared" si="48"/>
        <v>10926.368578012283</v>
      </c>
      <c r="AB347">
        <f t="shared" si="49"/>
        <v>650.08806326527792</v>
      </c>
    </row>
    <row r="348" spans="1:28" x14ac:dyDescent="0.35">
      <c r="A348" t="s">
        <v>126</v>
      </c>
      <c r="B348" t="s">
        <v>17</v>
      </c>
      <c r="C348">
        <v>2019</v>
      </c>
      <c r="D348">
        <v>2</v>
      </c>
      <c r="E348">
        <v>4</v>
      </c>
      <c r="F348" t="s">
        <v>55</v>
      </c>
      <c r="G348">
        <v>7</v>
      </c>
      <c r="H348">
        <v>74</v>
      </c>
      <c r="I348">
        <v>13.5</v>
      </c>
      <c r="J348">
        <v>780</v>
      </c>
      <c r="K348">
        <f t="shared" si="45"/>
        <v>780</v>
      </c>
      <c r="L348">
        <v>90</v>
      </c>
      <c r="M348">
        <v>0</v>
      </c>
      <c r="N348">
        <v>0</v>
      </c>
      <c r="O348" t="s">
        <v>642</v>
      </c>
      <c r="P348">
        <v>0</v>
      </c>
      <c r="R348">
        <v>2</v>
      </c>
      <c r="T348" t="str">
        <f t="shared" si="42"/>
        <v>alive</v>
      </c>
      <c r="U348" t="str">
        <f t="shared" si="43"/>
        <v>alive</v>
      </c>
      <c r="V348" t="str">
        <f t="shared" si="46"/>
        <v>alive</v>
      </c>
      <c r="W348">
        <f t="shared" si="44"/>
        <v>780</v>
      </c>
      <c r="X348">
        <v>780</v>
      </c>
      <c r="Y348" t="str">
        <f t="shared" si="47"/>
        <v>T</v>
      </c>
      <c r="Z348">
        <f>IF(AND(A348=A347,AA348=0),AA347,AA348)</f>
        <v>15694.866403669947</v>
      </c>
      <c r="AA348">
        <f t="shared" si="48"/>
        <v>15694.866403669947</v>
      </c>
      <c r="AB348">
        <f t="shared" si="49"/>
        <v>740.12313164770092</v>
      </c>
    </row>
    <row r="349" spans="1:28" x14ac:dyDescent="0.35">
      <c r="A349" t="s">
        <v>126</v>
      </c>
      <c r="B349" t="s">
        <v>17</v>
      </c>
      <c r="C349">
        <v>2020</v>
      </c>
      <c r="D349">
        <v>2</v>
      </c>
      <c r="E349">
        <v>4</v>
      </c>
      <c r="F349" t="s">
        <v>55</v>
      </c>
      <c r="G349">
        <v>7</v>
      </c>
      <c r="H349">
        <v>102</v>
      </c>
      <c r="I349">
        <v>21.7</v>
      </c>
      <c r="J349">
        <v>200</v>
      </c>
      <c r="K349">
        <f t="shared" si="45"/>
        <v>980</v>
      </c>
      <c r="L349">
        <v>0</v>
      </c>
      <c r="M349">
        <v>0</v>
      </c>
      <c r="N349">
        <v>0</v>
      </c>
      <c r="O349" t="s">
        <v>642</v>
      </c>
      <c r="P349">
        <v>0</v>
      </c>
      <c r="R349">
        <v>3</v>
      </c>
      <c r="T349" t="str">
        <f t="shared" si="42"/>
        <v>alive</v>
      </c>
      <c r="U349" t="str">
        <f t="shared" si="43"/>
        <v>alive</v>
      </c>
      <c r="V349" t="str">
        <f t="shared" si="46"/>
        <v>alive</v>
      </c>
      <c r="W349">
        <f t="shared" si="44"/>
        <v>980</v>
      </c>
      <c r="X349">
        <v>980</v>
      </c>
      <c r="Y349" t="str">
        <f t="shared" si="47"/>
        <v>T</v>
      </c>
      <c r="Z349">
        <f>IF(AND(A349=A348,AA349=0),AA348,AA349)</f>
        <v>34775.873089807734</v>
      </c>
      <c r="AA349">
        <f t="shared" si="48"/>
        <v>34775.873089807734</v>
      </c>
      <c r="AB349">
        <f t="shared" si="49"/>
        <v>1020.2308023187694</v>
      </c>
    </row>
    <row r="350" spans="1:28" x14ac:dyDescent="0.35">
      <c r="A350" t="s">
        <v>127</v>
      </c>
      <c r="B350" t="s">
        <v>17</v>
      </c>
      <c r="C350">
        <v>2018</v>
      </c>
      <c r="D350">
        <v>2</v>
      </c>
      <c r="E350">
        <v>4</v>
      </c>
      <c r="F350" t="s">
        <v>55</v>
      </c>
      <c r="G350">
        <v>8</v>
      </c>
      <c r="H350">
        <v>61</v>
      </c>
      <c r="I350">
        <v>10.5</v>
      </c>
      <c r="J350">
        <v>0</v>
      </c>
      <c r="K350">
        <f t="shared" si="45"/>
        <v>0</v>
      </c>
      <c r="L350">
        <v>0</v>
      </c>
      <c r="M350">
        <v>0</v>
      </c>
      <c r="N350">
        <v>0</v>
      </c>
      <c r="O350" t="s">
        <v>642</v>
      </c>
      <c r="P350">
        <v>0</v>
      </c>
      <c r="R350">
        <v>1</v>
      </c>
      <c r="T350" t="str">
        <f t="shared" si="42"/>
        <v>alive</v>
      </c>
      <c r="U350" t="str">
        <f t="shared" si="43"/>
        <v>alive</v>
      </c>
      <c r="V350" t="str">
        <f t="shared" si="46"/>
        <v>alive</v>
      </c>
      <c r="W350">
        <f t="shared" si="44"/>
        <v>0</v>
      </c>
      <c r="X350">
        <v>0</v>
      </c>
      <c r="Y350" t="str">
        <f t="shared" si="47"/>
        <v>T</v>
      </c>
      <c r="Z350">
        <f>IF(AND(A350=A349,AA350=0),AA349,AA350)</f>
        <v>10062.440848878881</v>
      </c>
      <c r="AA350">
        <f t="shared" si="48"/>
        <v>10062.440848878881</v>
      </c>
      <c r="AB350">
        <f t="shared" si="49"/>
        <v>610.09036215957383</v>
      </c>
    </row>
    <row r="351" spans="1:28" x14ac:dyDescent="0.35">
      <c r="A351" t="s">
        <v>127</v>
      </c>
      <c r="B351" t="s">
        <v>17</v>
      </c>
      <c r="C351">
        <v>2019</v>
      </c>
      <c r="D351">
        <v>2</v>
      </c>
      <c r="E351">
        <v>4</v>
      </c>
      <c r="F351" t="s">
        <v>55</v>
      </c>
      <c r="G351">
        <v>8</v>
      </c>
      <c r="H351">
        <v>63</v>
      </c>
      <c r="I351">
        <v>12.1</v>
      </c>
      <c r="J351">
        <v>540</v>
      </c>
      <c r="K351">
        <f t="shared" si="45"/>
        <v>540</v>
      </c>
      <c r="L351">
        <v>100</v>
      </c>
      <c r="M351">
        <v>0</v>
      </c>
      <c r="N351">
        <v>0</v>
      </c>
      <c r="O351" t="s">
        <v>642</v>
      </c>
      <c r="P351">
        <v>0</v>
      </c>
      <c r="R351">
        <v>3</v>
      </c>
      <c r="T351" t="str">
        <f t="shared" si="42"/>
        <v>alive</v>
      </c>
      <c r="U351" t="str">
        <f t="shared" si="43"/>
        <v>alive</v>
      </c>
      <c r="V351" t="str">
        <f t="shared" si="46"/>
        <v>alive</v>
      </c>
      <c r="W351">
        <f t="shared" si="44"/>
        <v>540</v>
      </c>
      <c r="X351">
        <v>540</v>
      </c>
      <c r="Y351" t="str">
        <f t="shared" si="47"/>
        <v>T</v>
      </c>
      <c r="Z351">
        <f>IF(AND(A351=A350,AA351=0),AA350,AA351)</f>
        <v>11976.388736403425</v>
      </c>
      <c r="AA351">
        <f t="shared" si="48"/>
        <v>11976.388736403425</v>
      </c>
      <c r="AB351">
        <f t="shared" si="49"/>
        <v>630.11618769874497</v>
      </c>
    </row>
    <row r="352" spans="1:28" x14ac:dyDescent="0.35">
      <c r="A352" t="s">
        <v>127</v>
      </c>
      <c r="B352" t="s">
        <v>17</v>
      </c>
      <c r="C352">
        <v>2020</v>
      </c>
      <c r="D352">
        <v>2</v>
      </c>
      <c r="E352">
        <v>4</v>
      </c>
      <c r="F352" t="s">
        <v>55</v>
      </c>
      <c r="G352">
        <v>8</v>
      </c>
      <c r="H352">
        <v>0</v>
      </c>
      <c r="J352">
        <v>0</v>
      </c>
      <c r="K352">
        <f t="shared" si="45"/>
        <v>540</v>
      </c>
      <c r="L352">
        <v>0</v>
      </c>
      <c r="M352">
        <v>2020</v>
      </c>
      <c r="N352">
        <v>1</v>
      </c>
      <c r="O352" t="s">
        <v>23</v>
      </c>
      <c r="P352">
        <v>0</v>
      </c>
      <c r="R352">
        <v>0</v>
      </c>
      <c r="T352" t="str">
        <f t="shared" si="42"/>
        <v>dead</v>
      </c>
      <c r="U352" t="str">
        <f t="shared" si="43"/>
        <v>dead</v>
      </c>
      <c r="V352" t="str">
        <f t="shared" si="46"/>
        <v>dead</v>
      </c>
      <c r="W352">
        <f t="shared" si="44"/>
        <v>540</v>
      </c>
      <c r="X352">
        <v>540</v>
      </c>
      <c r="Y352" t="str">
        <f t="shared" si="47"/>
        <v>T</v>
      </c>
      <c r="Z352">
        <f>IF(AND(A352=A351,AA352=0),AA351,AA352)</f>
        <v>11976.388736403425</v>
      </c>
      <c r="AA352">
        <f t="shared" si="48"/>
        <v>0</v>
      </c>
      <c r="AB352">
        <f t="shared" si="49"/>
        <v>0</v>
      </c>
    </row>
    <row r="353" spans="1:28" x14ac:dyDescent="0.35">
      <c r="A353" t="s">
        <v>128</v>
      </c>
      <c r="B353" t="s">
        <v>17</v>
      </c>
      <c r="C353">
        <v>2018</v>
      </c>
      <c r="D353">
        <v>2</v>
      </c>
      <c r="E353">
        <v>4</v>
      </c>
      <c r="F353" t="s">
        <v>55</v>
      </c>
      <c r="G353">
        <v>9</v>
      </c>
      <c r="H353">
        <v>37</v>
      </c>
      <c r="I353">
        <v>6.2</v>
      </c>
      <c r="J353">
        <v>0</v>
      </c>
      <c r="K353">
        <f t="shared" si="45"/>
        <v>0</v>
      </c>
      <c r="L353">
        <v>0</v>
      </c>
      <c r="M353">
        <v>0</v>
      </c>
      <c r="N353">
        <v>0</v>
      </c>
      <c r="O353" t="s">
        <v>642</v>
      </c>
      <c r="P353">
        <v>0</v>
      </c>
      <c r="R353">
        <v>4</v>
      </c>
      <c r="T353" t="str">
        <f t="shared" si="42"/>
        <v>alive</v>
      </c>
      <c r="U353" t="str">
        <f t="shared" si="43"/>
        <v>alive</v>
      </c>
      <c r="V353" t="str">
        <f t="shared" si="46"/>
        <v>alive</v>
      </c>
      <c r="W353">
        <f t="shared" si="44"/>
        <v>0</v>
      </c>
      <c r="X353">
        <v>0</v>
      </c>
      <c r="Y353" t="str">
        <f t="shared" si="47"/>
        <v>T</v>
      </c>
      <c r="Z353">
        <f>IF(AND(A353=A352,AA353=0),AA352,AA353)</f>
        <v>3603.9126364665403</v>
      </c>
      <c r="AA353">
        <f t="shared" si="48"/>
        <v>3603.9126364665403</v>
      </c>
      <c r="AB353">
        <f t="shared" si="49"/>
        <v>370.0519422999966</v>
      </c>
    </row>
    <row r="354" spans="1:28" x14ac:dyDescent="0.35">
      <c r="A354" t="s">
        <v>128</v>
      </c>
      <c r="B354" t="s">
        <v>17</v>
      </c>
      <c r="C354">
        <v>2019</v>
      </c>
      <c r="D354">
        <v>2</v>
      </c>
      <c r="E354">
        <v>4</v>
      </c>
      <c r="F354" t="s">
        <v>55</v>
      </c>
      <c r="G354">
        <v>9</v>
      </c>
      <c r="H354">
        <v>46</v>
      </c>
      <c r="I354">
        <v>7.6</v>
      </c>
      <c r="J354">
        <v>500</v>
      </c>
      <c r="K354">
        <f t="shared" si="45"/>
        <v>500</v>
      </c>
      <c r="L354">
        <v>100</v>
      </c>
      <c r="M354">
        <v>0</v>
      </c>
      <c r="N354">
        <v>0</v>
      </c>
      <c r="O354" t="s">
        <v>642</v>
      </c>
      <c r="P354">
        <v>0</v>
      </c>
      <c r="R354">
        <v>4</v>
      </c>
      <c r="T354" t="str">
        <f t="shared" si="42"/>
        <v>alive</v>
      </c>
      <c r="U354" t="str">
        <f t="shared" si="43"/>
        <v>alive</v>
      </c>
      <c r="V354" t="str">
        <f t="shared" si="46"/>
        <v>alive</v>
      </c>
      <c r="W354">
        <f t="shared" si="44"/>
        <v>500</v>
      </c>
      <c r="X354">
        <v>500</v>
      </c>
      <c r="Y354" t="str">
        <f t="shared" si="47"/>
        <v>T</v>
      </c>
      <c r="Z354">
        <f>IF(AND(A354=A353,AA354=0),AA353,AA354)</f>
        <v>5492.2534093869999</v>
      </c>
      <c r="AA354">
        <f t="shared" si="48"/>
        <v>5492.2534093869999</v>
      </c>
      <c r="AB354">
        <f t="shared" si="49"/>
        <v>460.06277832487166</v>
      </c>
    </row>
    <row r="355" spans="1:28" x14ac:dyDescent="0.35">
      <c r="A355" t="s">
        <v>128</v>
      </c>
      <c r="B355" t="s">
        <v>17</v>
      </c>
      <c r="C355">
        <v>2020</v>
      </c>
      <c r="D355">
        <v>2</v>
      </c>
      <c r="E355">
        <v>4</v>
      </c>
      <c r="F355" t="s">
        <v>55</v>
      </c>
      <c r="G355">
        <v>9</v>
      </c>
      <c r="H355">
        <v>0</v>
      </c>
      <c r="J355">
        <v>2000</v>
      </c>
      <c r="K355">
        <f t="shared" si="45"/>
        <v>2000</v>
      </c>
      <c r="L355">
        <v>0</v>
      </c>
      <c r="M355">
        <v>2020</v>
      </c>
      <c r="N355">
        <v>1</v>
      </c>
      <c r="O355" t="s">
        <v>643</v>
      </c>
      <c r="P355">
        <v>0</v>
      </c>
      <c r="R355">
        <v>0</v>
      </c>
      <c r="T355" t="str">
        <f t="shared" si="42"/>
        <v>dead</v>
      </c>
      <c r="U355" t="str">
        <f t="shared" si="43"/>
        <v>dead</v>
      </c>
      <c r="V355" t="str">
        <f t="shared" si="46"/>
        <v>dead</v>
      </c>
      <c r="W355">
        <f t="shared" si="44"/>
        <v>2500</v>
      </c>
      <c r="X355">
        <v>2500</v>
      </c>
      <c r="Y355" t="str">
        <f t="shared" si="47"/>
        <v>T</v>
      </c>
      <c r="Z355">
        <f>IF(AND(A355=A354,AA355=0),AA354,AA355)</f>
        <v>5492.2534093869999</v>
      </c>
      <c r="AA355">
        <f t="shared" si="48"/>
        <v>0</v>
      </c>
      <c r="AB355">
        <f t="shared" si="49"/>
        <v>0</v>
      </c>
    </row>
    <row r="356" spans="1:28" x14ac:dyDescent="0.35">
      <c r="A356" t="s">
        <v>130</v>
      </c>
      <c r="B356" t="s">
        <v>17</v>
      </c>
      <c r="C356">
        <v>2018</v>
      </c>
      <c r="D356">
        <v>2</v>
      </c>
      <c r="E356">
        <v>5</v>
      </c>
      <c r="F356" t="s">
        <v>32</v>
      </c>
      <c r="G356">
        <v>1</v>
      </c>
      <c r="H356">
        <v>20</v>
      </c>
      <c r="I356">
        <v>2.8</v>
      </c>
      <c r="J356">
        <v>0</v>
      </c>
      <c r="K356">
        <f t="shared" si="45"/>
        <v>0</v>
      </c>
      <c r="L356">
        <v>0</v>
      </c>
      <c r="M356">
        <v>0</v>
      </c>
      <c r="N356">
        <v>0</v>
      </c>
      <c r="O356" t="s">
        <v>642</v>
      </c>
      <c r="P356">
        <v>0</v>
      </c>
      <c r="R356">
        <v>0</v>
      </c>
      <c r="T356" t="str">
        <f t="shared" si="42"/>
        <v>alive</v>
      </c>
      <c r="U356" t="str">
        <f t="shared" si="43"/>
        <v>alive</v>
      </c>
      <c r="V356" t="str">
        <f t="shared" si="46"/>
        <v>alive</v>
      </c>
      <c r="W356">
        <f t="shared" si="44"/>
        <v>0</v>
      </c>
      <c r="X356">
        <v>0</v>
      </c>
      <c r="Y356" t="str">
        <f t="shared" si="47"/>
        <v>T</v>
      </c>
      <c r="Z356">
        <f>IF(AND(A356=A355,AA356=0),AA355,AA356)</f>
        <v>879.7321440839105</v>
      </c>
      <c r="AA356">
        <f t="shared" si="48"/>
        <v>879.7321440839105</v>
      </c>
      <c r="AB356">
        <f t="shared" si="49"/>
        <v>200.0195990396941</v>
      </c>
    </row>
    <row r="357" spans="1:28" x14ac:dyDescent="0.35">
      <c r="A357" t="s">
        <v>130</v>
      </c>
      <c r="B357" t="s">
        <v>17</v>
      </c>
      <c r="C357">
        <v>2019</v>
      </c>
      <c r="D357">
        <v>2</v>
      </c>
      <c r="E357">
        <v>5</v>
      </c>
      <c r="F357" t="s">
        <v>32</v>
      </c>
      <c r="G357">
        <v>1</v>
      </c>
      <c r="H357">
        <v>20</v>
      </c>
      <c r="I357">
        <v>2.9</v>
      </c>
      <c r="J357">
        <v>0</v>
      </c>
      <c r="K357">
        <f t="shared" si="45"/>
        <v>0</v>
      </c>
      <c r="L357">
        <v>0</v>
      </c>
      <c r="M357">
        <v>0</v>
      </c>
      <c r="N357">
        <v>0</v>
      </c>
      <c r="O357" t="s">
        <v>642</v>
      </c>
      <c r="P357">
        <v>0</v>
      </c>
      <c r="R357">
        <v>0</v>
      </c>
      <c r="T357" t="str">
        <f t="shared" si="42"/>
        <v>alive</v>
      </c>
      <c r="U357" t="str">
        <f t="shared" si="43"/>
        <v>alive</v>
      </c>
      <c r="V357" t="str">
        <f t="shared" si="46"/>
        <v>alive</v>
      </c>
      <c r="W357">
        <f t="shared" si="44"/>
        <v>0</v>
      </c>
      <c r="X357">
        <v>0</v>
      </c>
      <c r="Y357" t="str">
        <f t="shared" si="47"/>
        <v>T</v>
      </c>
      <c r="Z357">
        <f>IF(AND(A357=A356,AA357=0),AA356,AA357)</f>
        <v>911.15763988641129</v>
      </c>
      <c r="AA357">
        <f t="shared" si="48"/>
        <v>911.15763988641129</v>
      </c>
      <c r="AB357">
        <f t="shared" si="49"/>
        <v>200.02102389498961</v>
      </c>
    </row>
    <row r="358" spans="1:28" x14ac:dyDescent="0.35">
      <c r="A358" t="s">
        <v>130</v>
      </c>
      <c r="B358" t="s">
        <v>17</v>
      </c>
      <c r="C358">
        <v>2020</v>
      </c>
      <c r="D358">
        <v>2</v>
      </c>
      <c r="E358">
        <v>5</v>
      </c>
      <c r="F358" t="s">
        <v>32</v>
      </c>
      <c r="G358">
        <v>1</v>
      </c>
      <c r="H358">
        <v>22</v>
      </c>
      <c r="I358">
        <v>3.6</v>
      </c>
      <c r="J358">
        <v>0</v>
      </c>
      <c r="K358">
        <f t="shared" si="45"/>
        <v>0</v>
      </c>
      <c r="L358">
        <v>0</v>
      </c>
      <c r="M358">
        <v>0</v>
      </c>
      <c r="N358">
        <v>0</v>
      </c>
      <c r="O358" t="s">
        <v>642</v>
      </c>
      <c r="P358">
        <v>0</v>
      </c>
      <c r="R358">
        <v>0</v>
      </c>
      <c r="T358" t="str">
        <f t="shared" si="42"/>
        <v>alive</v>
      </c>
      <c r="U358" t="str">
        <f t="shared" si="43"/>
        <v>alive</v>
      </c>
      <c r="V358" t="str">
        <f t="shared" si="46"/>
        <v>alive</v>
      </c>
      <c r="W358">
        <f t="shared" si="44"/>
        <v>0</v>
      </c>
      <c r="X358">
        <v>0</v>
      </c>
      <c r="Y358" t="str">
        <f t="shared" si="47"/>
        <v>T</v>
      </c>
      <c r="Z358">
        <f>IF(AND(A358=A357,AA358=0),AA357,AA358)</f>
        <v>1244.2372412035706</v>
      </c>
      <c r="AA358">
        <f t="shared" si="48"/>
        <v>1244.2372412035706</v>
      </c>
      <c r="AB358">
        <f t="shared" si="49"/>
        <v>220.02945257396792</v>
      </c>
    </row>
    <row r="359" spans="1:28" x14ac:dyDescent="0.35">
      <c r="A359" t="s">
        <v>139</v>
      </c>
      <c r="B359" t="s">
        <v>17</v>
      </c>
      <c r="C359">
        <v>2018</v>
      </c>
      <c r="D359">
        <v>2</v>
      </c>
      <c r="E359">
        <v>5</v>
      </c>
      <c r="F359" t="s">
        <v>32</v>
      </c>
      <c r="G359">
        <v>10</v>
      </c>
      <c r="H359">
        <v>0</v>
      </c>
      <c r="J359">
        <v>0</v>
      </c>
      <c r="K359">
        <f t="shared" si="45"/>
        <v>0</v>
      </c>
      <c r="L359">
        <v>0</v>
      </c>
      <c r="M359">
        <v>2018</v>
      </c>
      <c r="N359">
        <v>1</v>
      </c>
      <c r="O359" t="s">
        <v>644</v>
      </c>
      <c r="P359">
        <v>0</v>
      </c>
      <c r="R359">
        <v>0</v>
      </c>
      <c r="T359" t="str">
        <f t="shared" si="42"/>
        <v>dead</v>
      </c>
      <c r="U359" t="str">
        <f t="shared" si="43"/>
        <v>dead</v>
      </c>
      <c r="V359" t="str">
        <f t="shared" si="46"/>
        <v>dead</v>
      </c>
      <c r="W359">
        <f t="shared" si="44"/>
        <v>0</v>
      </c>
      <c r="X359">
        <v>0</v>
      </c>
      <c r="Y359" t="str">
        <f t="shared" si="47"/>
        <v>T</v>
      </c>
      <c r="Z359">
        <f>IF(AND(A359=A358,AA359=0),AA358,AA359)</f>
        <v>0</v>
      </c>
      <c r="AA359">
        <f t="shared" si="48"/>
        <v>0</v>
      </c>
      <c r="AB359">
        <f t="shared" si="49"/>
        <v>0</v>
      </c>
    </row>
    <row r="360" spans="1:28" x14ac:dyDescent="0.35">
      <c r="A360" t="s">
        <v>139</v>
      </c>
      <c r="B360" t="s">
        <v>17</v>
      </c>
      <c r="C360">
        <v>2019</v>
      </c>
      <c r="D360">
        <v>2</v>
      </c>
      <c r="E360">
        <v>5</v>
      </c>
      <c r="F360" t="s">
        <v>32</v>
      </c>
      <c r="G360">
        <v>10</v>
      </c>
      <c r="H360">
        <v>45</v>
      </c>
      <c r="I360">
        <v>10.4</v>
      </c>
      <c r="J360">
        <v>20</v>
      </c>
      <c r="K360">
        <f t="shared" si="45"/>
        <v>20</v>
      </c>
      <c r="L360">
        <v>10</v>
      </c>
      <c r="M360">
        <v>0</v>
      </c>
      <c r="N360">
        <v>0</v>
      </c>
      <c r="O360" t="s">
        <v>642</v>
      </c>
      <c r="P360">
        <v>0</v>
      </c>
      <c r="R360">
        <v>0</v>
      </c>
      <c r="T360" t="str">
        <f t="shared" si="42"/>
        <v>alive</v>
      </c>
      <c r="U360" t="str">
        <f t="shared" si="43"/>
        <v>dead</v>
      </c>
      <c r="V360" t="str">
        <f t="shared" si="46"/>
        <v>dead</v>
      </c>
      <c r="W360">
        <f t="shared" si="44"/>
        <v>20</v>
      </c>
      <c r="X360">
        <v>20</v>
      </c>
      <c r="Y360" t="str">
        <f t="shared" si="47"/>
        <v>FALSE</v>
      </c>
      <c r="Z360">
        <f>IF(AND(A360=A359,AA360=0),AA359,AA360)</f>
        <v>7353.2898053582767</v>
      </c>
      <c r="AA360">
        <f t="shared" si="48"/>
        <v>7353.2898053582767</v>
      </c>
      <c r="AB360">
        <f t="shared" si="49"/>
        <v>450.1201617346195</v>
      </c>
    </row>
    <row r="361" spans="1:28" x14ac:dyDescent="0.35">
      <c r="A361" t="s">
        <v>139</v>
      </c>
      <c r="B361" t="s">
        <v>17</v>
      </c>
      <c r="C361">
        <v>2020</v>
      </c>
      <c r="D361">
        <v>2</v>
      </c>
      <c r="E361">
        <v>5</v>
      </c>
      <c r="F361" t="s">
        <v>32</v>
      </c>
      <c r="G361">
        <v>10</v>
      </c>
      <c r="H361">
        <v>78</v>
      </c>
      <c r="I361">
        <v>12.6</v>
      </c>
      <c r="J361">
        <v>0</v>
      </c>
      <c r="K361">
        <f t="shared" si="45"/>
        <v>20</v>
      </c>
      <c r="L361">
        <v>0</v>
      </c>
      <c r="M361">
        <v>0</v>
      </c>
      <c r="N361">
        <v>0</v>
      </c>
      <c r="O361" t="s">
        <v>642</v>
      </c>
      <c r="P361">
        <v>0</v>
      </c>
      <c r="R361">
        <v>0</v>
      </c>
      <c r="T361" t="str">
        <f t="shared" si="42"/>
        <v>alive</v>
      </c>
      <c r="U361" t="str">
        <f t="shared" si="43"/>
        <v>alive</v>
      </c>
      <c r="V361" t="str">
        <f t="shared" si="46"/>
        <v>dead</v>
      </c>
      <c r="W361">
        <f t="shared" si="44"/>
        <v>20</v>
      </c>
      <c r="X361">
        <v>20</v>
      </c>
      <c r="Y361" t="str">
        <f t="shared" si="47"/>
        <v>T</v>
      </c>
      <c r="Z361">
        <f>IF(AND(A361=A360,AA361=0),AA360,AA361)</f>
        <v>15439.800388403144</v>
      </c>
      <c r="AA361">
        <f t="shared" si="48"/>
        <v>15439.800388403144</v>
      </c>
      <c r="AB361">
        <f t="shared" si="49"/>
        <v>780.10176259254797</v>
      </c>
    </row>
    <row r="362" spans="1:28" x14ac:dyDescent="0.35">
      <c r="A362" t="s">
        <v>131</v>
      </c>
      <c r="B362" t="s">
        <v>17</v>
      </c>
      <c r="C362">
        <v>2018</v>
      </c>
      <c r="D362">
        <v>2</v>
      </c>
      <c r="E362">
        <v>5</v>
      </c>
      <c r="F362" t="s">
        <v>32</v>
      </c>
      <c r="G362">
        <v>2</v>
      </c>
      <c r="H362">
        <v>0</v>
      </c>
      <c r="J362">
        <v>30</v>
      </c>
      <c r="K362">
        <f t="shared" si="45"/>
        <v>30</v>
      </c>
      <c r="L362">
        <v>20</v>
      </c>
      <c r="M362">
        <v>2018</v>
      </c>
      <c r="N362">
        <v>1</v>
      </c>
      <c r="O362" t="s">
        <v>644</v>
      </c>
      <c r="P362">
        <v>0</v>
      </c>
      <c r="R362">
        <v>0</v>
      </c>
      <c r="T362" t="str">
        <f t="shared" si="42"/>
        <v>dead</v>
      </c>
      <c r="U362" t="str">
        <f t="shared" si="43"/>
        <v>dead</v>
      </c>
      <c r="V362" t="str">
        <f t="shared" si="46"/>
        <v>dead</v>
      </c>
      <c r="W362">
        <f t="shared" si="44"/>
        <v>30</v>
      </c>
      <c r="X362">
        <v>30</v>
      </c>
      <c r="Y362" t="str">
        <f t="shared" si="47"/>
        <v>T</v>
      </c>
      <c r="Z362">
        <f>IF(AND(A362=A361,AA362=0),AA361,AA362)</f>
        <v>0</v>
      </c>
      <c r="AA362">
        <f t="shared" si="48"/>
        <v>0</v>
      </c>
      <c r="AB362">
        <f t="shared" si="49"/>
        <v>0</v>
      </c>
    </row>
    <row r="363" spans="1:28" x14ac:dyDescent="0.35">
      <c r="A363" t="s">
        <v>132</v>
      </c>
      <c r="B363" t="s">
        <v>17</v>
      </c>
      <c r="C363">
        <v>2018</v>
      </c>
      <c r="D363">
        <v>2</v>
      </c>
      <c r="E363">
        <v>5</v>
      </c>
      <c r="F363" t="s">
        <v>32</v>
      </c>
      <c r="G363">
        <v>3</v>
      </c>
      <c r="H363">
        <v>0</v>
      </c>
      <c r="J363">
        <v>10</v>
      </c>
      <c r="K363">
        <f t="shared" si="45"/>
        <v>10</v>
      </c>
      <c r="L363">
        <v>10</v>
      </c>
      <c r="M363">
        <v>2018</v>
      </c>
      <c r="N363">
        <v>1</v>
      </c>
      <c r="O363" t="s">
        <v>644</v>
      </c>
      <c r="P363">
        <v>0</v>
      </c>
      <c r="R363">
        <v>0</v>
      </c>
      <c r="T363" t="str">
        <f t="shared" si="42"/>
        <v>dead</v>
      </c>
      <c r="U363" t="str">
        <f t="shared" si="43"/>
        <v>dead</v>
      </c>
      <c r="V363" t="str">
        <f t="shared" si="46"/>
        <v>dead</v>
      </c>
      <c r="W363">
        <f t="shared" si="44"/>
        <v>10</v>
      </c>
      <c r="X363">
        <v>10</v>
      </c>
      <c r="Y363" t="str">
        <f t="shared" si="47"/>
        <v>T</v>
      </c>
      <c r="Z363">
        <f>IF(AND(A363=A362,AA363=0),AA362,AA363)</f>
        <v>0</v>
      </c>
      <c r="AA363">
        <f t="shared" si="48"/>
        <v>0</v>
      </c>
      <c r="AB363">
        <f t="shared" si="49"/>
        <v>0</v>
      </c>
    </row>
    <row r="364" spans="1:28" x14ac:dyDescent="0.35">
      <c r="A364" t="s">
        <v>133</v>
      </c>
      <c r="B364" t="s">
        <v>17</v>
      </c>
      <c r="C364">
        <v>2018</v>
      </c>
      <c r="D364">
        <v>2</v>
      </c>
      <c r="E364">
        <v>5</v>
      </c>
      <c r="F364" t="s">
        <v>32</v>
      </c>
      <c r="G364">
        <v>4</v>
      </c>
      <c r="H364">
        <v>0</v>
      </c>
      <c r="J364">
        <v>150</v>
      </c>
      <c r="K364">
        <f t="shared" si="45"/>
        <v>150</v>
      </c>
      <c r="L364">
        <v>35</v>
      </c>
      <c r="M364">
        <v>2018</v>
      </c>
      <c r="N364">
        <v>1</v>
      </c>
      <c r="O364" t="s">
        <v>21</v>
      </c>
      <c r="P364">
        <v>0</v>
      </c>
      <c r="R364">
        <v>0</v>
      </c>
      <c r="T364" t="str">
        <f t="shared" si="42"/>
        <v>dead</v>
      </c>
      <c r="U364" t="str">
        <f t="shared" si="43"/>
        <v>dead</v>
      </c>
      <c r="V364" t="str">
        <f t="shared" si="46"/>
        <v>dead</v>
      </c>
      <c r="W364">
        <f t="shared" si="44"/>
        <v>150</v>
      </c>
      <c r="X364">
        <v>150</v>
      </c>
      <c r="Y364" t="str">
        <f t="shared" si="47"/>
        <v>T</v>
      </c>
      <c r="Z364">
        <f>IF(AND(A364=A363,AA364=0),AA363,AA364)</f>
        <v>0</v>
      </c>
      <c r="AA364">
        <f t="shared" si="48"/>
        <v>0</v>
      </c>
      <c r="AB364">
        <f t="shared" si="49"/>
        <v>0</v>
      </c>
    </row>
    <row r="365" spans="1:28" x14ac:dyDescent="0.35">
      <c r="A365" t="s">
        <v>134</v>
      </c>
      <c r="B365" t="s">
        <v>17</v>
      </c>
      <c r="C365">
        <v>2018</v>
      </c>
      <c r="D365">
        <v>2</v>
      </c>
      <c r="E365">
        <v>5</v>
      </c>
      <c r="F365" t="s">
        <v>32</v>
      </c>
      <c r="G365">
        <v>5</v>
      </c>
      <c r="H365">
        <v>45</v>
      </c>
      <c r="I365">
        <v>69</v>
      </c>
      <c r="J365">
        <v>35</v>
      </c>
      <c r="K365">
        <f t="shared" si="45"/>
        <v>35</v>
      </c>
      <c r="L365">
        <v>25</v>
      </c>
      <c r="M365">
        <v>0</v>
      </c>
      <c r="N365">
        <v>0</v>
      </c>
      <c r="O365" t="s">
        <v>642</v>
      </c>
      <c r="P365">
        <v>0</v>
      </c>
      <c r="R365">
        <v>0</v>
      </c>
      <c r="T365" t="str">
        <f t="shared" si="42"/>
        <v>alive</v>
      </c>
      <c r="U365" t="str">
        <f t="shared" si="43"/>
        <v>alive</v>
      </c>
      <c r="V365" t="str">
        <f t="shared" si="46"/>
        <v>alive</v>
      </c>
      <c r="W365">
        <f t="shared" si="44"/>
        <v>35</v>
      </c>
      <c r="X365">
        <v>35</v>
      </c>
      <c r="Y365" t="str">
        <f t="shared" si="47"/>
        <v>T</v>
      </c>
      <c r="Z365">
        <f>IF(AND(A365=A364,AA365=0),AA364,AA365)</f>
        <v>49343.251297119845</v>
      </c>
      <c r="AA365">
        <f t="shared" si="48"/>
        <v>49343.251297119845</v>
      </c>
      <c r="AB365">
        <f t="shared" si="49"/>
        <v>455.2592667920116</v>
      </c>
    </row>
    <row r="366" spans="1:28" x14ac:dyDescent="0.35">
      <c r="A366" t="s">
        <v>134</v>
      </c>
      <c r="B366" t="s">
        <v>17</v>
      </c>
      <c r="C366">
        <v>2019</v>
      </c>
      <c r="D366">
        <v>2</v>
      </c>
      <c r="E366">
        <v>5</v>
      </c>
      <c r="F366" t="s">
        <v>32</v>
      </c>
      <c r="G366">
        <v>5</v>
      </c>
      <c r="H366">
        <v>50</v>
      </c>
      <c r="I366">
        <v>10.1</v>
      </c>
      <c r="J366">
        <v>50</v>
      </c>
      <c r="K366">
        <f t="shared" si="45"/>
        <v>50</v>
      </c>
      <c r="L366">
        <v>10</v>
      </c>
      <c r="M366">
        <v>0</v>
      </c>
      <c r="N366">
        <v>0</v>
      </c>
      <c r="O366" t="s">
        <v>38</v>
      </c>
      <c r="P366">
        <v>0</v>
      </c>
      <c r="R366">
        <v>0</v>
      </c>
      <c r="T366" t="str">
        <f t="shared" si="42"/>
        <v>alive</v>
      </c>
      <c r="U366" t="str">
        <f t="shared" si="43"/>
        <v>alive</v>
      </c>
      <c r="V366" t="str">
        <f t="shared" si="46"/>
        <v>alive</v>
      </c>
      <c r="W366">
        <f t="shared" si="44"/>
        <v>85</v>
      </c>
      <c r="X366">
        <v>85</v>
      </c>
      <c r="Y366" t="str">
        <f t="shared" si="47"/>
        <v>T</v>
      </c>
      <c r="Z366">
        <f>IF(AND(A366=A365,AA366=0),AA365,AA366)</f>
        <v>7934.139678281922</v>
      </c>
      <c r="AA366">
        <f t="shared" si="48"/>
        <v>7934.139678281922</v>
      </c>
      <c r="AB366">
        <f t="shared" si="49"/>
        <v>500.10199959608241</v>
      </c>
    </row>
    <row r="367" spans="1:28" x14ac:dyDescent="0.35">
      <c r="A367" t="s">
        <v>134</v>
      </c>
      <c r="B367" t="s">
        <v>17</v>
      </c>
      <c r="C367">
        <v>2020</v>
      </c>
      <c r="D367">
        <v>2</v>
      </c>
      <c r="E367">
        <v>5</v>
      </c>
      <c r="F367" t="s">
        <v>32</v>
      </c>
      <c r="G367">
        <v>5</v>
      </c>
      <c r="H367">
        <v>67</v>
      </c>
      <c r="I367">
        <v>17</v>
      </c>
      <c r="J367">
        <v>0</v>
      </c>
      <c r="K367">
        <f t="shared" si="45"/>
        <v>50</v>
      </c>
      <c r="L367">
        <v>0</v>
      </c>
      <c r="M367">
        <v>0</v>
      </c>
      <c r="N367">
        <v>0</v>
      </c>
      <c r="O367" t="s">
        <v>642</v>
      </c>
      <c r="P367">
        <v>0</v>
      </c>
      <c r="R367">
        <v>0</v>
      </c>
      <c r="T367" t="str">
        <f t="shared" si="42"/>
        <v>alive</v>
      </c>
      <c r="U367" t="str">
        <f t="shared" si="43"/>
        <v>alive</v>
      </c>
      <c r="V367" t="str">
        <f t="shared" si="46"/>
        <v>alive</v>
      </c>
      <c r="W367">
        <f t="shared" si="44"/>
        <v>50</v>
      </c>
      <c r="X367">
        <v>50</v>
      </c>
      <c r="Y367" t="str">
        <f t="shared" si="47"/>
        <v>T</v>
      </c>
      <c r="Z367">
        <f>IF(AND(A367=A366,AA367=0),AA366,AA367)</f>
        <v>17897.128431341633</v>
      </c>
      <c r="AA367">
        <f t="shared" si="48"/>
        <v>17897.128431341633</v>
      </c>
      <c r="AB367">
        <f t="shared" si="49"/>
        <v>670.21563694082818</v>
      </c>
    </row>
    <row r="368" spans="1:28" x14ac:dyDescent="0.35">
      <c r="A368" t="s">
        <v>135</v>
      </c>
      <c r="B368" t="s">
        <v>17</v>
      </c>
      <c r="C368">
        <v>2018</v>
      </c>
      <c r="D368">
        <v>2</v>
      </c>
      <c r="E368">
        <v>5</v>
      </c>
      <c r="F368" t="s">
        <v>32</v>
      </c>
      <c r="G368">
        <v>6</v>
      </c>
      <c r="H368">
        <v>41</v>
      </c>
      <c r="I368">
        <v>6.1</v>
      </c>
      <c r="J368">
        <v>0</v>
      </c>
      <c r="K368">
        <f t="shared" si="45"/>
        <v>0</v>
      </c>
      <c r="L368">
        <v>0</v>
      </c>
      <c r="M368">
        <v>0</v>
      </c>
      <c r="N368">
        <v>0</v>
      </c>
      <c r="O368" t="s">
        <v>642</v>
      </c>
      <c r="P368">
        <v>0</v>
      </c>
      <c r="R368">
        <v>0</v>
      </c>
      <c r="T368" t="str">
        <f t="shared" si="42"/>
        <v>alive</v>
      </c>
      <c r="U368" t="str">
        <f t="shared" si="43"/>
        <v>alive</v>
      </c>
      <c r="V368" t="str">
        <f t="shared" si="46"/>
        <v>alive</v>
      </c>
      <c r="W368">
        <f t="shared" si="44"/>
        <v>0</v>
      </c>
      <c r="X368">
        <v>0</v>
      </c>
      <c r="Y368" t="str">
        <f t="shared" si="47"/>
        <v>T</v>
      </c>
      <c r="Z368">
        <f>IF(AND(A368=A367,AA368=0),AA367,AA368)</f>
        <v>3928.9963952562166</v>
      </c>
      <c r="AA368">
        <f t="shared" si="48"/>
        <v>3928.9963952562166</v>
      </c>
      <c r="AB368">
        <f t="shared" si="49"/>
        <v>410.04537553787873</v>
      </c>
    </row>
    <row r="369" spans="1:28" x14ac:dyDescent="0.35">
      <c r="A369" t="s">
        <v>135</v>
      </c>
      <c r="B369" t="s">
        <v>17</v>
      </c>
      <c r="C369">
        <v>2019</v>
      </c>
      <c r="D369">
        <v>2</v>
      </c>
      <c r="E369">
        <v>5</v>
      </c>
      <c r="F369" t="s">
        <v>32</v>
      </c>
      <c r="G369">
        <v>6</v>
      </c>
      <c r="H369">
        <v>44</v>
      </c>
      <c r="I369">
        <v>7.5</v>
      </c>
      <c r="J369">
        <v>0</v>
      </c>
      <c r="K369">
        <f t="shared" si="45"/>
        <v>0</v>
      </c>
      <c r="L369">
        <v>0</v>
      </c>
      <c r="M369">
        <v>0</v>
      </c>
      <c r="N369">
        <v>0</v>
      </c>
      <c r="O369" t="s">
        <v>642</v>
      </c>
      <c r="P369">
        <v>0</v>
      </c>
      <c r="R369">
        <v>0</v>
      </c>
      <c r="T369" t="str">
        <f t="shared" si="42"/>
        <v>alive</v>
      </c>
      <c r="U369" t="str">
        <f t="shared" si="43"/>
        <v>alive</v>
      </c>
      <c r="V369" t="str">
        <f t="shared" si="46"/>
        <v>alive</v>
      </c>
      <c r="W369">
        <f t="shared" si="44"/>
        <v>0</v>
      </c>
      <c r="X369">
        <v>0</v>
      </c>
      <c r="Y369" t="str">
        <f t="shared" si="47"/>
        <v>T</v>
      </c>
      <c r="Z369">
        <f>IF(AND(A369=A368,AA369=0),AA368,AA369)</f>
        <v>5184.3808688463087</v>
      </c>
      <c r="AA369">
        <f t="shared" si="48"/>
        <v>5184.3808688463087</v>
      </c>
      <c r="AB369">
        <f t="shared" si="49"/>
        <v>440.06391581223744</v>
      </c>
    </row>
    <row r="370" spans="1:28" x14ac:dyDescent="0.35">
      <c r="A370" t="s">
        <v>135</v>
      </c>
      <c r="B370" t="s">
        <v>17</v>
      </c>
      <c r="C370">
        <v>2020</v>
      </c>
      <c r="D370">
        <v>2</v>
      </c>
      <c r="E370">
        <v>5</v>
      </c>
      <c r="F370" t="s">
        <v>32</v>
      </c>
      <c r="G370">
        <v>6</v>
      </c>
      <c r="H370">
        <v>57</v>
      </c>
      <c r="I370">
        <v>10.9</v>
      </c>
      <c r="J370">
        <v>0</v>
      </c>
      <c r="K370">
        <f t="shared" si="45"/>
        <v>0</v>
      </c>
      <c r="L370">
        <v>0</v>
      </c>
      <c r="M370">
        <v>0</v>
      </c>
      <c r="N370">
        <v>0</v>
      </c>
      <c r="O370" t="s">
        <v>642</v>
      </c>
      <c r="P370">
        <v>0</v>
      </c>
      <c r="R370">
        <v>0</v>
      </c>
      <c r="T370" t="str">
        <f t="shared" si="42"/>
        <v>alive</v>
      </c>
      <c r="U370" t="str">
        <f t="shared" si="43"/>
        <v>alive</v>
      </c>
      <c r="V370" t="str">
        <f t="shared" si="46"/>
        <v>alive</v>
      </c>
      <c r="W370">
        <f t="shared" si="44"/>
        <v>0</v>
      </c>
      <c r="X370">
        <v>0</v>
      </c>
      <c r="Y370" t="str">
        <f t="shared" si="47"/>
        <v>T</v>
      </c>
      <c r="Z370">
        <f>IF(AND(A370=A369,AA370=0),AA369,AA370)</f>
        <v>9761.1418247454512</v>
      </c>
      <c r="AA370">
        <f t="shared" si="48"/>
        <v>9761.1418247454512</v>
      </c>
      <c r="AB370">
        <f t="shared" si="49"/>
        <v>570.10420977221349</v>
      </c>
    </row>
    <row r="371" spans="1:28" x14ac:dyDescent="0.35">
      <c r="A371" t="s">
        <v>136</v>
      </c>
      <c r="B371" t="s">
        <v>17</v>
      </c>
      <c r="C371">
        <v>2018</v>
      </c>
      <c r="D371">
        <v>2</v>
      </c>
      <c r="E371">
        <v>5</v>
      </c>
      <c r="F371" t="s">
        <v>32</v>
      </c>
      <c r="G371">
        <v>7</v>
      </c>
      <c r="H371">
        <v>0</v>
      </c>
      <c r="J371">
        <v>90</v>
      </c>
      <c r="K371">
        <f t="shared" si="45"/>
        <v>90</v>
      </c>
      <c r="L371">
        <v>60</v>
      </c>
      <c r="M371">
        <v>2018</v>
      </c>
      <c r="N371">
        <v>1</v>
      </c>
      <c r="O371" t="s">
        <v>643</v>
      </c>
      <c r="P371">
        <v>0</v>
      </c>
      <c r="R371">
        <v>0</v>
      </c>
      <c r="T371" t="str">
        <f t="shared" si="42"/>
        <v>dead</v>
      </c>
      <c r="U371" t="str">
        <f t="shared" si="43"/>
        <v>dead</v>
      </c>
      <c r="V371" t="str">
        <f t="shared" si="46"/>
        <v>dead</v>
      </c>
      <c r="W371">
        <f t="shared" si="44"/>
        <v>90</v>
      </c>
      <c r="X371">
        <v>90</v>
      </c>
      <c r="Y371" t="str">
        <f t="shared" si="47"/>
        <v>T</v>
      </c>
      <c r="Z371">
        <f>IF(AND(A371=A370,AA371=0),AA370,AA371)</f>
        <v>0</v>
      </c>
      <c r="AA371">
        <f t="shared" si="48"/>
        <v>0</v>
      </c>
      <c r="AB371">
        <f t="shared" si="49"/>
        <v>0</v>
      </c>
    </row>
    <row r="372" spans="1:28" x14ac:dyDescent="0.35">
      <c r="A372" t="s">
        <v>137</v>
      </c>
      <c r="B372" t="s">
        <v>17</v>
      </c>
      <c r="C372">
        <v>2018</v>
      </c>
      <c r="D372">
        <v>2</v>
      </c>
      <c r="E372">
        <v>5</v>
      </c>
      <c r="F372" t="s">
        <v>32</v>
      </c>
      <c r="G372">
        <v>8</v>
      </c>
      <c r="H372">
        <v>46</v>
      </c>
      <c r="I372">
        <v>6.4</v>
      </c>
      <c r="J372">
        <v>40</v>
      </c>
      <c r="K372">
        <f t="shared" si="45"/>
        <v>40</v>
      </c>
      <c r="L372">
        <v>0</v>
      </c>
      <c r="M372">
        <v>0</v>
      </c>
      <c r="N372">
        <v>0</v>
      </c>
      <c r="O372" t="s">
        <v>642</v>
      </c>
      <c r="P372">
        <v>0</v>
      </c>
      <c r="R372">
        <v>0</v>
      </c>
      <c r="T372" t="str">
        <f t="shared" si="42"/>
        <v>alive</v>
      </c>
      <c r="U372" t="str">
        <f t="shared" si="43"/>
        <v>alive</v>
      </c>
      <c r="V372" t="str">
        <f t="shared" si="46"/>
        <v>alive</v>
      </c>
      <c r="W372">
        <f t="shared" si="44"/>
        <v>40</v>
      </c>
      <c r="X372">
        <v>40</v>
      </c>
      <c r="Y372" t="str">
        <f t="shared" si="47"/>
        <v>T</v>
      </c>
      <c r="Z372">
        <f>IF(AND(A372=A371,AA372=0),AA371,AA372)</f>
        <v>4624.8719457658281</v>
      </c>
      <c r="AA372">
        <f t="shared" si="48"/>
        <v>4624.8719457658281</v>
      </c>
      <c r="AB372">
        <f t="shared" si="49"/>
        <v>460.04451958478973</v>
      </c>
    </row>
    <row r="373" spans="1:28" x14ac:dyDescent="0.35">
      <c r="A373" t="s">
        <v>137</v>
      </c>
      <c r="B373" t="s">
        <v>17</v>
      </c>
      <c r="C373">
        <v>2019</v>
      </c>
      <c r="D373">
        <v>2</v>
      </c>
      <c r="E373">
        <v>5</v>
      </c>
      <c r="F373" t="s">
        <v>32</v>
      </c>
      <c r="G373">
        <v>8</v>
      </c>
      <c r="H373">
        <v>0</v>
      </c>
      <c r="J373">
        <v>0</v>
      </c>
      <c r="K373">
        <f t="shared" si="45"/>
        <v>40</v>
      </c>
      <c r="L373">
        <v>0</v>
      </c>
      <c r="M373">
        <v>2019</v>
      </c>
      <c r="N373">
        <v>1</v>
      </c>
      <c r="O373" t="s">
        <v>644</v>
      </c>
      <c r="P373">
        <v>0</v>
      </c>
      <c r="R373">
        <v>0</v>
      </c>
      <c r="T373" t="str">
        <f t="shared" si="42"/>
        <v>dead</v>
      </c>
      <c r="U373" t="str">
        <f t="shared" si="43"/>
        <v>dead</v>
      </c>
      <c r="V373" t="str">
        <f t="shared" si="46"/>
        <v>dead</v>
      </c>
      <c r="W373">
        <f t="shared" si="44"/>
        <v>40</v>
      </c>
      <c r="X373">
        <v>40</v>
      </c>
      <c r="Y373" t="str">
        <f t="shared" si="47"/>
        <v>T</v>
      </c>
      <c r="Z373">
        <f>IF(AND(A373=A372,AA373=0),AA372,AA373)</f>
        <v>4624.8719457658281</v>
      </c>
      <c r="AA373">
        <f t="shared" si="48"/>
        <v>0</v>
      </c>
      <c r="AB373">
        <f t="shared" si="49"/>
        <v>0</v>
      </c>
    </row>
    <row r="374" spans="1:28" x14ac:dyDescent="0.35">
      <c r="A374" t="s">
        <v>138</v>
      </c>
      <c r="B374" t="s">
        <v>17</v>
      </c>
      <c r="C374">
        <v>2018</v>
      </c>
      <c r="D374">
        <v>2</v>
      </c>
      <c r="E374">
        <v>5</v>
      </c>
      <c r="F374" t="s">
        <v>32</v>
      </c>
      <c r="G374">
        <v>9</v>
      </c>
      <c r="H374">
        <v>38</v>
      </c>
      <c r="I374">
        <v>5.5</v>
      </c>
      <c r="J374">
        <v>0</v>
      </c>
      <c r="K374">
        <f t="shared" si="45"/>
        <v>0</v>
      </c>
      <c r="L374">
        <v>0</v>
      </c>
      <c r="M374">
        <v>0</v>
      </c>
      <c r="N374">
        <v>0</v>
      </c>
      <c r="O374" t="s">
        <v>642</v>
      </c>
      <c r="P374">
        <v>0</v>
      </c>
      <c r="R374">
        <v>0</v>
      </c>
      <c r="T374" t="str">
        <f t="shared" si="42"/>
        <v>alive</v>
      </c>
      <c r="U374" t="str">
        <f t="shared" si="43"/>
        <v>alive</v>
      </c>
      <c r="V374" t="str">
        <f t="shared" si="46"/>
        <v>alive</v>
      </c>
      <c r="W374">
        <f t="shared" si="44"/>
        <v>0</v>
      </c>
      <c r="X374">
        <v>0</v>
      </c>
      <c r="Y374" t="str">
        <f t="shared" si="47"/>
        <v>T</v>
      </c>
      <c r="Z374">
        <f>IF(AND(A374=A373,AA374=0),AA373,AA374)</f>
        <v>3283.3081750452429</v>
      </c>
      <c r="AA374">
        <f t="shared" si="48"/>
        <v>3283.3081750452429</v>
      </c>
      <c r="AB374">
        <f t="shared" si="49"/>
        <v>380.03980054725849</v>
      </c>
    </row>
    <row r="375" spans="1:28" x14ac:dyDescent="0.35">
      <c r="A375" t="s">
        <v>138</v>
      </c>
      <c r="B375" t="s">
        <v>17</v>
      </c>
      <c r="C375">
        <v>2019</v>
      </c>
      <c r="D375">
        <v>2</v>
      </c>
      <c r="E375">
        <v>5</v>
      </c>
      <c r="F375" t="s">
        <v>32</v>
      </c>
      <c r="G375">
        <v>9</v>
      </c>
      <c r="H375">
        <v>54</v>
      </c>
      <c r="I375">
        <v>10.7</v>
      </c>
      <c r="J375">
        <v>0</v>
      </c>
      <c r="K375">
        <f t="shared" si="45"/>
        <v>0</v>
      </c>
      <c r="L375">
        <v>0</v>
      </c>
      <c r="M375">
        <v>0</v>
      </c>
      <c r="N375">
        <v>0</v>
      </c>
      <c r="O375" t="s">
        <v>642</v>
      </c>
      <c r="P375">
        <v>0</v>
      </c>
      <c r="R375">
        <v>0</v>
      </c>
      <c r="T375" t="str">
        <f t="shared" si="42"/>
        <v>alive</v>
      </c>
      <c r="U375" t="str">
        <f t="shared" si="43"/>
        <v>alive</v>
      </c>
      <c r="V375" t="str">
        <f t="shared" si="46"/>
        <v>alive</v>
      </c>
      <c r="W375">
        <f t="shared" si="44"/>
        <v>0</v>
      </c>
      <c r="X375">
        <v>0</v>
      </c>
      <c r="Y375" t="str">
        <f t="shared" si="47"/>
        <v>T</v>
      </c>
      <c r="Z375">
        <f>IF(AND(A375=A374,AA375=0),AA374,AA375)</f>
        <v>9077.8427541832643</v>
      </c>
      <c r="AA375">
        <f t="shared" si="48"/>
        <v>9077.8427541832643</v>
      </c>
      <c r="AB375">
        <f t="shared" si="49"/>
        <v>540.10599885578017</v>
      </c>
    </row>
    <row r="376" spans="1:28" x14ac:dyDescent="0.35">
      <c r="A376" t="s">
        <v>138</v>
      </c>
      <c r="B376" t="s">
        <v>17</v>
      </c>
      <c r="C376">
        <v>2020</v>
      </c>
      <c r="D376">
        <v>2</v>
      </c>
      <c r="E376">
        <v>5</v>
      </c>
      <c r="F376" t="s">
        <v>32</v>
      </c>
      <c r="G376">
        <v>9</v>
      </c>
      <c r="H376">
        <v>75</v>
      </c>
      <c r="I376">
        <v>17.5</v>
      </c>
      <c r="J376">
        <v>0</v>
      </c>
      <c r="K376">
        <f t="shared" si="45"/>
        <v>0</v>
      </c>
      <c r="L376">
        <v>0</v>
      </c>
      <c r="M376">
        <v>0</v>
      </c>
      <c r="N376">
        <v>0</v>
      </c>
      <c r="O376" t="s">
        <v>38</v>
      </c>
      <c r="P376">
        <v>0</v>
      </c>
      <c r="R376">
        <v>0</v>
      </c>
      <c r="T376" t="str">
        <f t="shared" si="42"/>
        <v>alive</v>
      </c>
      <c r="U376" t="str">
        <f t="shared" si="43"/>
        <v>alive</v>
      </c>
      <c r="V376" t="str">
        <f t="shared" si="46"/>
        <v>alive</v>
      </c>
      <c r="W376">
        <f t="shared" si="44"/>
        <v>0</v>
      </c>
      <c r="X376">
        <v>0</v>
      </c>
      <c r="Y376" t="str">
        <f t="shared" si="47"/>
        <v>T</v>
      </c>
      <c r="Z376">
        <f>IF(AND(A376=A375,AA376=0),AA375,AA376)</f>
        <v>20622.313349867134</v>
      </c>
      <c r="AA376">
        <f t="shared" si="48"/>
        <v>20622.313349867134</v>
      </c>
      <c r="AB376">
        <f t="shared" si="49"/>
        <v>750.20413888487712</v>
      </c>
    </row>
    <row r="377" spans="1:28" x14ac:dyDescent="0.35">
      <c r="A377" t="s">
        <v>140</v>
      </c>
      <c r="B377" t="s">
        <v>17</v>
      </c>
      <c r="C377">
        <v>2018</v>
      </c>
      <c r="D377">
        <v>2</v>
      </c>
      <c r="E377">
        <v>6</v>
      </c>
      <c r="F377" t="s">
        <v>18</v>
      </c>
      <c r="G377">
        <v>1</v>
      </c>
      <c r="H377">
        <v>51</v>
      </c>
      <c r="I377">
        <v>6.3</v>
      </c>
      <c r="J377">
        <v>0</v>
      </c>
      <c r="K377">
        <f t="shared" si="45"/>
        <v>0</v>
      </c>
      <c r="L377">
        <v>0</v>
      </c>
      <c r="M377">
        <v>0</v>
      </c>
      <c r="N377">
        <v>0</v>
      </c>
      <c r="O377" t="s">
        <v>642</v>
      </c>
      <c r="P377">
        <v>0</v>
      </c>
      <c r="R377">
        <v>0</v>
      </c>
      <c r="T377" t="str">
        <f t="shared" si="42"/>
        <v>alive</v>
      </c>
      <c r="U377" t="str">
        <f t="shared" si="43"/>
        <v>alive</v>
      </c>
      <c r="V377" t="str">
        <f t="shared" si="46"/>
        <v>alive</v>
      </c>
      <c r="W377">
        <f t="shared" si="44"/>
        <v>0</v>
      </c>
      <c r="X377">
        <v>0</v>
      </c>
      <c r="Y377" t="str">
        <f t="shared" si="47"/>
        <v>T</v>
      </c>
      <c r="Z377">
        <f>IF(AND(A377=A376,AA377=0),AA376,AA377)</f>
        <v>5047.3536547826479</v>
      </c>
      <c r="AA377">
        <f t="shared" si="48"/>
        <v>5047.3536547826479</v>
      </c>
      <c r="AB377">
        <f t="shared" si="49"/>
        <v>510.03891028038242</v>
      </c>
    </row>
    <row r="378" spans="1:28" x14ac:dyDescent="0.35">
      <c r="A378" t="s">
        <v>140</v>
      </c>
      <c r="B378" t="s">
        <v>17</v>
      </c>
      <c r="C378">
        <v>2019</v>
      </c>
      <c r="D378">
        <v>2</v>
      </c>
      <c r="E378">
        <v>6</v>
      </c>
      <c r="F378" t="s">
        <v>18</v>
      </c>
      <c r="G378">
        <v>1</v>
      </c>
      <c r="H378">
        <v>57</v>
      </c>
      <c r="I378">
        <v>10.7</v>
      </c>
      <c r="J378">
        <v>1100</v>
      </c>
      <c r="K378">
        <f t="shared" si="45"/>
        <v>1100</v>
      </c>
      <c r="L378">
        <v>100</v>
      </c>
      <c r="M378">
        <v>0</v>
      </c>
      <c r="N378">
        <v>0</v>
      </c>
      <c r="O378" t="s">
        <v>642</v>
      </c>
      <c r="P378">
        <v>0</v>
      </c>
      <c r="R378">
        <v>0</v>
      </c>
      <c r="T378" t="str">
        <f t="shared" si="42"/>
        <v>alive</v>
      </c>
      <c r="U378" t="str">
        <f t="shared" si="43"/>
        <v>alive</v>
      </c>
      <c r="V378" t="str">
        <f t="shared" si="46"/>
        <v>alive</v>
      </c>
      <c r="W378">
        <f t="shared" si="44"/>
        <v>1100</v>
      </c>
      <c r="X378">
        <v>1100</v>
      </c>
      <c r="Y378" t="str">
        <f t="shared" si="47"/>
        <v>T</v>
      </c>
      <c r="Z378">
        <f>IF(AND(A378=A377,AA378=0),AA377,AA378)</f>
        <v>9581.9746247986168</v>
      </c>
      <c r="AA378">
        <f t="shared" si="48"/>
        <v>9581.9746247986168</v>
      </c>
      <c r="AB378">
        <f t="shared" si="49"/>
        <v>570.10042097862026</v>
      </c>
    </row>
    <row r="379" spans="1:28" x14ac:dyDescent="0.35">
      <c r="A379" t="s">
        <v>140</v>
      </c>
      <c r="B379" t="s">
        <v>17</v>
      </c>
      <c r="C379">
        <v>2020</v>
      </c>
      <c r="D379">
        <v>2</v>
      </c>
      <c r="E379">
        <v>6</v>
      </c>
      <c r="F379" t="s">
        <v>18</v>
      </c>
      <c r="G379">
        <v>1</v>
      </c>
      <c r="H379">
        <v>63</v>
      </c>
      <c r="I379">
        <v>13.5</v>
      </c>
      <c r="J379">
        <v>1000</v>
      </c>
      <c r="K379">
        <f t="shared" si="45"/>
        <v>2100</v>
      </c>
      <c r="L379">
        <v>0</v>
      </c>
      <c r="M379">
        <v>0</v>
      </c>
      <c r="N379">
        <v>0</v>
      </c>
      <c r="O379" t="s">
        <v>642</v>
      </c>
      <c r="P379">
        <v>0</v>
      </c>
      <c r="R379">
        <v>0</v>
      </c>
      <c r="T379" t="str">
        <f t="shared" si="42"/>
        <v>alive</v>
      </c>
      <c r="U379" t="str">
        <f t="shared" si="43"/>
        <v>alive</v>
      </c>
      <c r="V379" t="str">
        <f t="shared" si="46"/>
        <v>alive</v>
      </c>
      <c r="W379">
        <f t="shared" si="44"/>
        <v>2100</v>
      </c>
      <c r="X379">
        <v>2100</v>
      </c>
      <c r="Y379" t="str">
        <f t="shared" si="47"/>
        <v>T</v>
      </c>
      <c r="Z379">
        <f>IF(AND(A379=A378,AA379=0),AA378,AA379)</f>
        <v>13362.68966768986</v>
      </c>
      <c r="AA379">
        <f t="shared" si="48"/>
        <v>13362.68966768986</v>
      </c>
      <c r="AB379">
        <f t="shared" si="49"/>
        <v>630.14462625654437</v>
      </c>
    </row>
    <row r="380" spans="1:28" x14ac:dyDescent="0.35">
      <c r="A380" t="s">
        <v>149</v>
      </c>
      <c r="B380" t="s">
        <v>17</v>
      </c>
      <c r="C380">
        <v>2018</v>
      </c>
      <c r="D380">
        <v>2</v>
      </c>
      <c r="E380">
        <v>6</v>
      </c>
      <c r="F380" t="s">
        <v>18</v>
      </c>
      <c r="G380">
        <v>10</v>
      </c>
      <c r="H380">
        <v>48</v>
      </c>
      <c r="I380">
        <v>5.6</v>
      </c>
      <c r="J380">
        <v>510</v>
      </c>
      <c r="K380">
        <f t="shared" si="45"/>
        <v>510</v>
      </c>
      <c r="L380">
        <v>50</v>
      </c>
      <c r="M380">
        <v>0</v>
      </c>
      <c r="N380">
        <v>0</v>
      </c>
      <c r="O380" t="s">
        <v>642</v>
      </c>
      <c r="P380">
        <v>0</v>
      </c>
      <c r="R380">
        <v>0</v>
      </c>
      <c r="T380" t="str">
        <f t="shared" si="42"/>
        <v>alive</v>
      </c>
      <c r="U380" t="str">
        <f t="shared" si="43"/>
        <v>alive</v>
      </c>
      <c r="V380" t="str">
        <f t="shared" si="46"/>
        <v>alive</v>
      </c>
      <c r="W380">
        <f t="shared" si="44"/>
        <v>510</v>
      </c>
      <c r="X380">
        <v>510</v>
      </c>
      <c r="Y380" t="str">
        <f t="shared" si="47"/>
        <v>T</v>
      </c>
      <c r="Z380">
        <f>IF(AND(A380=A379,AA380=0),AA379,AA380)</f>
        <v>4222.5878676554794</v>
      </c>
      <c r="AA380">
        <f t="shared" si="48"/>
        <v>4222.5878676554794</v>
      </c>
      <c r="AB380">
        <f t="shared" si="49"/>
        <v>480.03266555516819</v>
      </c>
    </row>
    <row r="381" spans="1:28" x14ac:dyDescent="0.35">
      <c r="A381" t="s">
        <v>149</v>
      </c>
      <c r="B381" t="s">
        <v>17</v>
      </c>
      <c r="C381">
        <v>2019</v>
      </c>
      <c r="D381">
        <v>2</v>
      </c>
      <c r="E381">
        <v>6</v>
      </c>
      <c r="F381" t="s">
        <v>18</v>
      </c>
      <c r="G381">
        <v>10</v>
      </c>
      <c r="H381">
        <v>53</v>
      </c>
      <c r="I381">
        <v>6.3</v>
      </c>
      <c r="J381">
        <v>1800</v>
      </c>
      <c r="K381">
        <f t="shared" si="45"/>
        <v>1800</v>
      </c>
      <c r="L381">
        <v>100</v>
      </c>
      <c r="M381">
        <v>0</v>
      </c>
      <c r="N381">
        <v>0</v>
      </c>
      <c r="O381" t="s">
        <v>642</v>
      </c>
      <c r="P381">
        <v>0</v>
      </c>
      <c r="R381">
        <v>0</v>
      </c>
      <c r="T381" t="str">
        <f t="shared" si="42"/>
        <v>alive</v>
      </c>
      <c r="U381" t="str">
        <f t="shared" si="43"/>
        <v>alive</v>
      </c>
      <c r="V381" t="str">
        <f t="shared" si="46"/>
        <v>alive</v>
      </c>
      <c r="W381">
        <f t="shared" si="44"/>
        <v>2310</v>
      </c>
      <c r="X381">
        <v>2310</v>
      </c>
      <c r="Y381" t="str">
        <f t="shared" si="47"/>
        <v>T</v>
      </c>
      <c r="Z381">
        <f>IF(AND(A381=A380,AA381=0),AA380,AA381)</f>
        <v>5245.2594625604352</v>
      </c>
      <c r="AA381">
        <f t="shared" si="48"/>
        <v>5245.2594625604352</v>
      </c>
      <c r="AB381">
        <f t="shared" si="49"/>
        <v>530.03744207367083</v>
      </c>
    </row>
    <row r="382" spans="1:28" x14ac:dyDescent="0.35">
      <c r="A382" t="s">
        <v>149</v>
      </c>
      <c r="B382" t="s">
        <v>17</v>
      </c>
      <c r="C382">
        <v>2020</v>
      </c>
      <c r="D382">
        <v>2</v>
      </c>
      <c r="E382">
        <v>6</v>
      </c>
      <c r="F382" t="s">
        <v>18</v>
      </c>
      <c r="G382">
        <v>10</v>
      </c>
      <c r="H382">
        <v>0</v>
      </c>
      <c r="J382">
        <v>0</v>
      </c>
      <c r="K382">
        <f t="shared" si="45"/>
        <v>1800</v>
      </c>
      <c r="L382">
        <v>0</v>
      </c>
      <c r="M382">
        <v>2020</v>
      </c>
      <c r="N382">
        <v>1</v>
      </c>
      <c r="O382" t="s">
        <v>644</v>
      </c>
      <c r="P382">
        <v>0</v>
      </c>
      <c r="R382">
        <v>0</v>
      </c>
      <c r="T382" t="str">
        <f t="shared" si="42"/>
        <v>dead</v>
      </c>
      <c r="U382" t="str">
        <f t="shared" si="43"/>
        <v>dead</v>
      </c>
      <c r="V382" t="str">
        <f t="shared" si="46"/>
        <v>dead</v>
      </c>
      <c r="W382">
        <f t="shared" si="44"/>
        <v>1800</v>
      </c>
      <c r="X382">
        <v>1800</v>
      </c>
      <c r="Y382" t="str">
        <f t="shared" si="47"/>
        <v>T</v>
      </c>
      <c r="Z382">
        <f>IF(AND(A382=A381,AA382=0),AA381,AA382)</f>
        <v>5245.2594625604352</v>
      </c>
      <c r="AA382">
        <f t="shared" si="48"/>
        <v>0</v>
      </c>
      <c r="AB382">
        <f t="shared" si="49"/>
        <v>0</v>
      </c>
    </row>
    <row r="383" spans="1:28" x14ac:dyDescent="0.35">
      <c r="A383" t="s">
        <v>141</v>
      </c>
      <c r="B383" t="s">
        <v>17</v>
      </c>
      <c r="C383">
        <v>2018</v>
      </c>
      <c r="D383">
        <v>2</v>
      </c>
      <c r="E383">
        <v>6</v>
      </c>
      <c r="F383" t="s">
        <v>18</v>
      </c>
      <c r="G383">
        <v>2</v>
      </c>
      <c r="H383">
        <v>30</v>
      </c>
      <c r="I383">
        <v>5.6</v>
      </c>
      <c r="J383">
        <v>0</v>
      </c>
      <c r="K383">
        <f t="shared" si="45"/>
        <v>0</v>
      </c>
      <c r="L383">
        <v>0</v>
      </c>
      <c r="M383">
        <v>0</v>
      </c>
      <c r="N383">
        <v>0</v>
      </c>
      <c r="O383" t="s">
        <v>642</v>
      </c>
      <c r="P383">
        <v>0</v>
      </c>
      <c r="R383">
        <v>0</v>
      </c>
      <c r="T383" t="str">
        <f t="shared" si="42"/>
        <v>alive</v>
      </c>
      <c r="U383" t="str">
        <f t="shared" si="43"/>
        <v>alive</v>
      </c>
      <c r="V383" t="str">
        <f t="shared" si="46"/>
        <v>alive</v>
      </c>
      <c r="W383">
        <f t="shared" si="44"/>
        <v>0</v>
      </c>
      <c r="X383">
        <v>0</v>
      </c>
      <c r="Y383" t="str">
        <f t="shared" si="47"/>
        <v>T</v>
      </c>
      <c r="Z383">
        <f>IF(AND(A383=A382,AA383=0),AA382,AA383)</f>
        <v>2639.3975505849348</v>
      </c>
      <c r="AA383">
        <f t="shared" si="48"/>
        <v>2639.3975505849348</v>
      </c>
      <c r="AB383">
        <f t="shared" si="49"/>
        <v>300.05226211445233</v>
      </c>
    </row>
    <row r="384" spans="1:28" x14ac:dyDescent="0.35">
      <c r="A384" t="s">
        <v>141</v>
      </c>
      <c r="B384" t="s">
        <v>17</v>
      </c>
      <c r="C384">
        <v>2019</v>
      </c>
      <c r="D384">
        <v>2</v>
      </c>
      <c r="E384">
        <v>6</v>
      </c>
      <c r="F384" t="s">
        <v>18</v>
      </c>
      <c r="G384">
        <v>2</v>
      </c>
      <c r="H384">
        <v>34</v>
      </c>
      <c r="I384">
        <v>5.9</v>
      </c>
      <c r="J384">
        <v>50</v>
      </c>
      <c r="K384">
        <f t="shared" si="45"/>
        <v>50</v>
      </c>
      <c r="L384">
        <v>20</v>
      </c>
      <c r="M384">
        <v>0</v>
      </c>
      <c r="N384">
        <v>0</v>
      </c>
      <c r="O384" t="s">
        <v>642</v>
      </c>
      <c r="P384">
        <v>0</v>
      </c>
      <c r="R384">
        <v>0</v>
      </c>
      <c r="T384" t="str">
        <f t="shared" si="42"/>
        <v>alive</v>
      </c>
      <c r="U384" t="str">
        <f t="shared" si="43"/>
        <v>alive</v>
      </c>
      <c r="V384" t="str">
        <f t="shared" si="46"/>
        <v>alive</v>
      </c>
      <c r="W384">
        <f t="shared" si="44"/>
        <v>50</v>
      </c>
      <c r="X384">
        <v>50</v>
      </c>
      <c r="Y384" t="str">
        <f t="shared" si="47"/>
        <v>T</v>
      </c>
      <c r="Z384">
        <f>IF(AND(A384=A383,AA384=0),AA383,AA384)</f>
        <v>3151.4918202213194</v>
      </c>
      <c r="AA384">
        <f t="shared" si="48"/>
        <v>3151.4918202213194</v>
      </c>
      <c r="AB384">
        <f t="shared" si="49"/>
        <v>340.05118732332051</v>
      </c>
    </row>
    <row r="385" spans="1:28" x14ac:dyDescent="0.35">
      <c r="A385" t="s">
        <v>141</v>
      </c>
      <c r="B385" t="s">
        <v>17</v>
      </c>
      <c r="C385">
        <v>2020</v>
      </c>
      <c r="D385">
        <v>2</v>
      </c>
      <c r="E385">
        <v>6</v>
      </c>
      <c r="F385" t="s">
        <v>18</v>
      </c>
      <c r="G385">
        <v>2</v>
      </c>
      <c r="H385">
        <v>0</v>
      </c>
      <c r="J385">
        <v>2000</v>
      </c>
      <c r="K385">
        <f t="shared" si="45"/>
        <v>2000</v>
      </c>
      <c r="L385">
        <v>0</v>
      </c>
      <c r="M385">
        <v>2020</v>
      </c>
      <c r="N385">
        <v>1</v>
      </c>
      <c r="O385" t="s">
        <v>643</v>
      </c>
      <c r="P385">
        <v>0</v>
      </c>
      <c r="R385">
        <v>0</v>
      </c>
      <c r="T385" t="str">
        <f t="shared" si="42"/>
        <v>dead</v>
      </c>
      <c r="U385" t="str">
        <f t="shared" si="43"/>
        <v>dead</v>
      </c>
      <c r="V385" t="str">
        <f t="shared" si="46"/>
        <v>dead</v>
      </c>
      <c r="W385">
        <f t="shared" si="44"/>
        <v>2050</v>
      </c>
      <c r="X385">
        <v>2050</v>
      </c>
      <c r="Y385" t="str">
        <f t="shared" si="47"/>
        <v>T</v>
      </c>
      <c r="Z385">
        <f>IF(AND(A385=A384,AA385=0),AA384,AA385)</f>
        <v>3151.4918202213194</v>
      </c>
      <c r="AA385">
        <f t="shared" si="48"/>
        <v>0</v>
      </c>
      <c r="AB385">
        <f t="shared" si="49"/>
        <v>0</v>
      </c>
    </row>
    <row r="386" spans="1:28" x14ac:dyDescent="0.35">
      <c r="A386" t="s">
        <v>142</v>
      </c>
      <c r="B386" t="s">
        <v>17</v>
      </c>
      <c r="C386">
        <v>2018</v>
      </c>
      <c r="D386">
        <v>2</v>
      </c>
      <c r="E386">
        <v>6</v>
      </c>
      <c r="F386" t="s">
        <v>18</v>
      </c>
      <c r="G386">
        <v>3</v>
      </c>
      <c r="H386">
        <v>32</v>
      </c>
      <c r="I386">
        <v>5.0999999999999996</v>
      </c>
      <c r="J386">
        <v>20</v>
      </c>
      <c r="K386">
        <f t="shared" si="45"/>
        <v>20</v>
      </c>
      <c r="L386">
        <v>10</v>
      </c>
      <c r="M386">
        <v>0</v>
      </c>
      <c r="N386">
        <v>0</v>
      </c>
      <c r="O386" t="s">
        <v>642</v>
      </c>
      <c r="P386">
        <v>0</v>
      </c>
      <c r="R386">
        <v>0</v>
      </c>
      <c r="T386" t="str">
        <f t="shared" si="42"/>
        <v>alive</v>
      </c>
      <c r="U386" t="str">
        <f t="shared" si="43"/>
        <v>alive</v>
      </c>
      <c r="V386" t="str">
        <f t="shared" si="46"/>
        <v>alive</v>
      </c>
      <c r="W386">
        <f t="shared" si="44"/>
        <v>20</v>
      </c>
      <c r="X386">
        <v>20</v>
      </c>
      <c r="Y386" t="str">
        <f t="shared" si="47"/>
        <v>T</v>
      </c>
      <c r="Z386">
        <f>IF(AND(A386=A385,AA386=0),AA385,AA386)</f>
        <v>2563.8651591943853</v>
      </c>
      <c r="AA386">
        <f t="shared" si="48"/>
        <v>2563.8651591943853</v>
      </c>
      <c r="AB386">
        <f t="shared" si="49"/>
        <v>320.04063804460833</v>
      </c>
    </row>
    <row r="387" spans="1:28" x14ac:dyDescent="0.35">
      <c r="A387" t="s">
        <v>142</v>
      </c>
      <c r="B387" t="s">
        <v>17</v>
      </c>
      <c r="C387">
        <v>2019</v>
      </c>
      <c r="D387">
        <v>2</v>
      </c>
      <c r="E387">
        <v>6</v>
      </c>
      <c r="F387" t="s">
        <v>18</v>
      </c>
      <c r="G387">
        <v>3</v>
      </c>
      <c r="H387">
        <v>39</v>
      </c>
      <c r="I387">
        <v>5</v>
      </c>
      <c r="J387">
        <v>430</v>
      </c>
      <c r="K387">
        <f t="shared" si="45"/>
        <v>430</v>
      </c>
      <c r="L387">
        <v>80</v>
      </c>
      <c r="M387">
        <v>0</v>
      </c>
      <c r="N387">
        <v>0</v>
      </c>
      <c r="O387" t="s">
        <v>642</v>
      </c>
      <c r="P387">
        <v>0</v>
      </c>
      <c r="R387">
        <v>0</v>
      </c>
      <c r="T387" t="str">
        <f t="shared" ref="T387:T450" si="50">IF(N387=1, "dead","alive")</f>
        <v>alive</v>
      </c>
      <c r="U387" t="str">
        <f t="shared" ref="U387:U450" si="51">IF(AND(A387=A386,T386="dead"), "dead",T387)</f>
        <v>alive</v>
      </c>
      <c r="V387" t="str">
        <f t="shared" si="46"/>
        <v>alive</v>
      </c>
      <c r="W387">
        <f t="shared" ref="W387:W450" si="52">IF(A386=A387, J386+J387,J387)</f>
        <v>450</v>
      </c>
      <c r="X387">
        <v>450</v>
      </c>
      <c r="Y387" t="str">
        <f t="shared" si="47"/>
        <v>T</v>
      </c>
      <c r="Z387">
        <f>IF(AND(A387=A386,AA387=0),AA386,AA387)</f>
        <v>3063.304557087532</v>
      </c>
      <c r="AA387">
        <f t="shared" si="48"/>
        <v>3063.304557087532</v>
      </c>
      <c r="AB387">
        <f t="shared" si="49"/>
        <v>390.03204996512784</v>
      </c>
    </row>
    <row r="388" spans="1:28" x14ac:dyDescent="0.35">
      <c r="A388" t="s">
        <v>142</v>
      </c>
      <c r="B388" t="s">
        <v>17</v>
      </c>
      <c r="C388">
        <v>2020</v>
      </c>
      <c r="D388">
        <v>2</v>
      </c>
      <c r="E388">
        <v>6</v>
      </c>
      <c r="F388" t="s">
        <v>18</v>
      </c>
      <c r="G388">
        <v>3</v>
      </c>
      <c r="H388">
        <v>0</v>
      </c>
      <c r="J388">
        <v>1500</v>
      </c>
      <c r="K388">
        <f t="shared" ref="K388:K451" si="53">IF(AND(A387=A388,J388&lt;J387), J387+J388,J388)</f>
        <v>1500</v>
      </c>
      <c r="L388">
        <v>0</v>
      </c>
      <c r="M388">
        <v>2020</v>
      </c>
      <c r="N388">
        <v>1</v>
      </c>
      <c r="O388" t="s">
        <v>643</v>
      </c>
      <c r="P388">
        <v>0</v>
      </c>
      <c r="R388">
        <v>0</v>
      </c>
      <c r="T388" t="str">
        <f t="shared" si="50"/>
        <v>dead</v>
      </c>
      <c r="U388" t="str">
        <f t="shared" si="51"/>
        <v>dead</v>
      </c>
      <c r="V388" t="str">
        <f t="shared" ref="V388:V451" si="54">IF(AND(A388=A387,U387="dead"), "dead",U388)</f>
        <v>dead</v>
      </c>
      <c r="W388">
        <f t="shared" si="52"/>
        <v>1930</v>
      </c>
      <c r="X388">
        <v>1930</v>
      </c>
      <c r="Y388" t="str">
        <f t="shared" ref="Y388:Y451" si="55">IF(T388=U388,"T","FALSE")</f>
        <v>T</v>
      </c>
      <c r="Z388">
        <f>IF(AND(A388=A387,AA388=0),AA387,AA388)</f>
        <v>3063.304557087532</v>
      </c>
      <c r="AA388">
        <f t="shared" si="48"/>
        <v>0</v>
      </c>
      <c r="AB388">
        <f t="shared" si="49"/>
        <v>0</v>
      </c>
    </row>
    <row r="389" spans="1:28" x14ac:dyDescent="0.35">
      <c r="A389" t="s">
        <v>143</v>
      </c>
      <c r="B389" t="s">
        <v>17</v>
      </c>
      <c r="C389">
        <v>2018</v>
      </c>
      <c r="D389">
        <v>2</v>
      </c>
      <c r="E389">
        <v>6</v>
      </c>
      <c r="F389" t="s">
        <v>18</v>
      </c>
      <c r="G389">
        <v>4</v>
      </c>
      <c r="H389">
        <v>0</v>
      </c>
      <c r="J389">
        <v>140</v>
      </c>
      <c r="K389">
        <f t="shared" si="53"/>
        <v>140</v>
      </c>
      <c r="L389">
        <v>90</v>
      </c>
      <c r="M389">
        <v>2018</v>
      </c>
      <c r="N389">
        <v>1</v>
      </c>
      <c r="O389" t="s">
        <v>643</v>
      </c>
      <c r="P389">
        <v>0</v>
      </c>
      <c r="R389">
        <v>0</v>
      </c>
      <c r="T389" t="str">
        <f t="shared" si="50"/>
        <v>dead</v>
      </c>
      <c r="U389" t="str">
        <f t="shared" si="51"/>
        <v>dead</v>
      </c>
      <c r="V389" t="str">
        <f t="shared" si="54"/>
        <v>dead</v>
      </c>
      <c r="W389">
        <f t="shared" si="52"/>
        <v>140</v>
      </c>
      <c r="X389">
        <v>140</v>
      </c>
      <c r="Y389" t="str">
        <f t="shared" si="55"/>
        <v>T</v>
      </c>
      <c r="Z389">
        <f>IF(AND(A389=A388,AA389=0),AA388,AA389)</f>
        <v>0</v>
      </c>
      <c r="AA389">
        <f t="shared" ref="AA389:AA452" si="56">(I389/2)*(AB389)*PI()</f>
        <v>0</v>
      </c>
      <c r="AB389">
        <f t="shared" si="49"/>
        <v>0</v>
      </c>
    </row>
    <row r="390" spans="1:28" x14ac:dyDescent="0.35">
      <c r="A390" t="s">
        <v>144</v>
      </c>
      <c r="B390" t="s">
        <v>17</v>
      </c>
      <c r="C390">
        <v>2018</v>
      </c>
      <c r="D390">
        <v>2</v>
      </c>
      <c r="E390">
        <v>6</v>
      </c>
      <c r="F390" t="s">
        <v>18</v>
      </c>
      <c r="G390">
        <v>5</v>
      </c>
      <c r="H390">
        <v>0</v>
      </c>
      <c r="J390">
        <v>190</v>
      </c>
      <c r="K390">
        <f t="shared" si="53"/>
        <v>190</v>
      </c>
      <c r="L390">
        <v>80</v>
      </c>
      <c r="M390">
        <v>2018</v>
      </c>
      <c r="N390">
        <v>1</v>
      </c>
      <c r="O390" t="s">
        <v>643</v>
      </c>
      <c r="P390">
        <v>0</v>
      </c>
      <c r="R390">
        <v>0</v>
      </c>
      <c r="T390" t="str">
        <f t="shared" si="50"/>
        <v>dead</v>
      </c>
      <c r="U390" t="str">
        <f t="shared" si="51"/>
        <v>dead</v>
      </c>
      <c r="V390" t="str">
        <f t="shared" si="54"/>
        <v>dead</v>
      </c>
      <c r="W390">
        <f t="shared" si="52"/>
        <v>190</v>
      </c>
      <c r="X390">
        <v>190</v>
      </c>
      <c r="Y390" t="str">
        <f t="shared" si="55"/>
        <v>T</v>
      </c>
      <c r="Z390">
        <f>IF(AND(A390=A389,AA390=0),AA389,AA390)</f>
        <v>0</v>
      </c>
      <c r="AA390">
        <f t="shared" si="56"/>
        <v>0</v>
      </c>
      <c r="AB390">
        <f t="shared" si="49"/>
        <v>0</v>
      </c>
    </row>
    <row r="391" spans="1:28" x14ac:dyDescent="0.35">
      <c r="A391" t="s">
        <v>145</v>
      </c>
      <c r="B391" t="s">
        <v>17</v>
      </c>
      <c r="C391">
        <v>2018</v>
      </c>
      <c r="D391">
        <v>2</v>
      </c>
      <c r="E391">
        <v>6</v>
      </c>
      <c r="F391" t="s">
        <v>18</v>
      </c>
      <c r="G391">
        <v>6</v>
      </c>
      <c r="H391">
        <v>33</v>
      </c>
      <c r="I391">
        <v>5.8</v>
      </c>
      <c r="J391">
        <v>1200</v>
      </c>
      <c r="K391">
        <f t="shared" si="53"/>
        <v>1200</v>
      </c>
      <c r="L391">
        <v>90</v>
      </c>
      <c r="M391">
        <v>0</v>
      </c>
      <c r="N391">
        <v>0</v>
      </c>
      <c r="O391" t="s">
        <v>642</v>
      </c>
      <c r="P391">
        <v>0</v>
      </c>
      <c r="R391">
        <v>0</v>
      </c>
      <c r="T391" t="str">
        <f t="shared" si="50"/>
        <v>alive</v>
      </c>
      <c r="U391" t="str">
        <f t="shared" si="51"/>
        <v>alive</v>
      </c>
      <c r="V391" t="str">
        <f t="shared" si="54"/>
        <v>alive</v>
      </c>
      <c r="W391">
        <f t="shared" si="52"/>
        <v>1200</v>
      </c>
      <c r="X391">
        <v>1200</v>
      </c>
      <c r="Y391" t="str">
        <f t="shared" si="55"/>
        <v>T</v>
      </c>
      <c r="Z391">
        <f>IF(AND(A391=A390,AA391=0),AA390,AA391)</f>
        <v>3006.9684991036156</v>
      </c>
      <c r="AA391">
        <f t="shared" si="56"/>
        <v>3006.9684991036156</v>
      </c>
      <c r="AB391">
        <f t="shared" si="49"/>
        <v>330.05096576135026</v>
      </c>
    </row>
    <row r="392" spans="1:28" x14ac:dyDescent="0.35">
      <c r="A392" t="s">
        <v>145</v>
      </c>
      <c r="B392" t="s">
        <v>17</v>
      </c>
      <c r="C392">
        <v>2019</v>
      </c>
      <c r="D392">
        <v>2</v>
      </c>
      <c r="E392">
        <v>6</v>
      </c>
      <c r="F392" t="s">
        <v>18</v>
      </c>
      <c r="G392">
        <v>6</v>
      </c>
      <c r="H392">
        <v>0</v>
      </c>
      <c r="J392">
        <v>450</v>
      </c>
      <c r="K392">
        <f t="shared" si="53"/>
        <v>1650</v>
      </c>
      <c r="L392">
        <v>90</v>
      </c>
      <c r="M392">
        <v>2019</v>
      </c>
      <c r="N392">
        <v>1</v>
      </c>
      <c r="O392" t="s">
        <v>21</v>
      </c>
      <c r="P392">
        <v>0</v>
      </c>
      <c r="R392">
        <v>0</v>
      </c>
      <c r="T392" t="str">
        <f t="shared" si="50"/>
        <v>dead</v>
      </c>
      <c r="U392" t="str">
        <f t="shared" si="51"/>
        <v>dead</v>
      </c>
      <c r="V392" t="str">
        <f t="shared" si="54"/>
        <v>dead</v>
      </c>
      <c r="W392">
        <f t="shared" si="52"/>
        <v>1650</v>
      </c>
      <c r="X392">
        <v>1650</v>
      </c>
      <c r="Y392" t="str">
        <f t="shared" si="55"/>
        <v>T</v>
      </c>
      <c r="Z392">
        <f>IF(AND(A392=A391,AA392=0),AA391,AA392)</f>
        <v>3006.9684991036156</v>
      </c>
      <c r="AA392">
        <f t="shared" si="56"/>
        <v>0</v>
      </c>
      <c r="AB392">
        <f t="shared" si="49"/>
        <v>0</v>
      </c>
    </row>
    <row r="393" spans="1:28" x14ac:dyDescent="0.35">
      <c r="A393" t="s">
        <v>146</v>
      </c>
      <c r="B393" t="s">
        <v>17</v>
      </c>
      <c r="C393">
        <v>2018</v>
      </c>
      <c r="D393">
        <v>2</v>
      </c>
      <c r="E393">
        <v>6</v>
      </c>
      <c r="F393" t="s">
        <v>18</v>
      </c>
      <c r="G393">
        <v>7</v>
      </c>
      <c r="H393">
        <v>45</v>
      </c>
      <c r="I393">
        <v>5.8</v>
      </c>
      <c r="J393">
        <v>200</v>
      </c>
      <c r="K393">
        <f t="shared" si="53"/>
        <v>200</v>
      </c>
      <c r="L393">
        <v>30</v>
      </c>
      <c r="M393">
        <v>0</v>
      </c>
      <c r="N393">
        <v>0</v>
      </c>
      <c r="O393" t="s">
        <v>642</v>
      </c>
      <c r="P393">
        <v>0</v>
      </c>
      <c r="R393">
        <v>0</v>
      </c>
      <c r="T393" t="str">
        <f t="shared" si="50"/>
        <v>alive</v>
      </c>
      <c r="U393" t="str">
        <f t="shared" si="51"/>
        <v>alive</v>
      </c>
      <c r="V393" t="str">
        <f t="shared" si="54"/>
        <v>alive</v>
      </c>
      <c r="W393">
        <f t="shared" si="52"/>
        <v>200</v>
      </c>
      <c r="X393">
        <v>200</v>
      </c>
      <c r="Y393" t="str">
        <f t="shared" si="55"/>
        <v>T</v>
      </c>
      <c r="Z393">
        <f>IF(AND(A393=A392,AA393=0),AA392,AA393)</f>
        <v>4100.1189334741703</v>
      </c>
      <c r="AA393">
        <f t="shared" si="56"/>
        <v>4100.1189334741703</v>
      </c>
      <c r="AB393">
        <f t="shared" si="49"/>
        <v>450.03737622557531</v>
      </c>
    </row>
    <row r="394" spans="1:28" x14ac:dyDescent="0.35">
      <c r="A394" t="s">
        <v>146</v>
      </c>
      <c r="B394" t="s">
        <v>17</v>
      </c>
      <c r="C394">
        <v>2019</v>
      </c>
      <c r="D394">
        <v>2</v>
      </c>
      <c r="E394">
        <v>6</v>
      </c>
      <c r="F394" t="s">
        <v>18</v>
      </c>
      <c r="G394">
        <v>7</v>
      </c>
      <c r="H394">
        <v>31</v>
      </c>
      <c r="I394">
        <v>10.1</v>
      </c>
      <c r="J394">
        <v>650</v>
      </c>
      <c r="K394">
        <f t="shared" si="53"/>
        <v>650</v>
      </c>
      <c r="L394">
        <v>100</v>
      </c>
      <c r="M394">
        <v>0</v>
      </c>
      <c r="N394">
        <v>0</v>
      </c>
      <c r="O394" t="s">
        <v>38</v>
      </c>
      <c r="P394">
        <v>0</v>
      </c>
      <c r="R394">
        <v>0</v>
      </c>
      <c r="T394" t="str">
        <f t="shared" si="50"/>
        <v>alive</v>
      </c>
      <c r="U394" t="str">
        <f t="shared" si="51"/>
        <v>alive</v>
      </c>
      <c r="V394" t="str">
        <f t="shared" si="54"/>
        <v>alive</v>
      </c>
      <c r="W394">
        <f t="shared" si="52"/>
        <v>850</v>
      </c>
      <c r="X394">
        <v>850</v>
      </c>
      <c r="Y394" t="str">
        <f t="shared" si="55"/>
        <v>T</v>
      </c>
      <c r="Z394">
        <f>IF(AND(A394=A393,AA394=0),AA393,AA394)</f>
        <v>4920.7729181846116</v>
      </c>
      <c r="AA394">
        <f t="shared" si="56"/>
        <v>4920.7729181846116</v>
      </c>
      <c r="AB394">
        <f t="shared" ref="AB394:AB457" si="57">POWER((H394*10)*(10*H394)+I394*I394,1/2)</f>
        <v>310.16448861853928</v>
      </c>
    </row>
    <row r="395" spans="1:28" x14ac:dyDescent="0.35">
      <c r="A395" t="s">
        <v>146</v>
      </c>
      <c r="B395" t="s">
        <v>17</v>
      </c>
      <c r="C395">
        <v>2020</v>
      </c>
      <c r="D395">
        <v>2</v>
      </c>
      <c r="E395">
        <v>6</v>
      </c>
      <c r="F395" t="s">
        <v>18</v>
      </c>
      <c r="G395">
        <v>7</v>
      </c>
      <c r="H395">
        <v>42</v>
      </c>
      <c r="I395">
        <v>10.4</v>
      </c>
      <c r="J395">
        <v>500</v>
      </c>
      <c r="K395">
        <f t="shared" si="53"/>
        <v>1150</v>
      </c>
      <c r="L395">
        <v>0</v>
      </c>
      <c r="M395">
        <v>0</v>
      </c>
      <c r="N395">
        <v>0</v>
      </c>
      <c r="O395" t="s">
        <v>642</v>
      </c>
      <c r="P395">
        <v>0</v>
      </c>
      <c r="R395">
        <v>0</v>
      </c>
      <c r="T395" t="str">
        <f t="shared" si="50"/>
        <v>alive</v>
      </c>
      <c r="U395" t="str">
        <f t="shared" si="51"/>
        <v>alive</v>
      </c>
      <c r="V395" t="str">
        <f t="shared" si="54"/>
        <v>alive</v>
      </c>
      <c r="W395">
        <f t="shared" si="52"/>
        <v>1150</v>
      </c>
      <c r="X395">
        <v>1150</v>
      </c>
      <c r="Y395" t="str">
        <f t="shared" si="55"/>
        <v>T</v>
      </c>
      <c r="Z395">
        <f>IF(AND(A395=A394,AA395=0),AA394,AA395)</f>
        <v>6863.3415238601938</v>
      </c>
      <c r="AA395">
        <f t="shared" si="56"/>
        <v>6863.3415238601938</v>
      </c>
      <c r="AB395">
        <f t="shared" si="57"/>
        <v>420.12874217315817</v>
      </c>
    </row>
    <row r="396" spans="1:28" x14ac:dyDescent="0.35">
      <c r="A396" t="s">
        <v>147</v>
      </c>
      <c r="B396" t="s">
        <v>17</v>
      </c>
      <c r="C396">
        <v>2018</v>
      </c>
      <c r="D396">
        <v>2</v>
      </c>
      <c r="E396">
        <v>6</v>
      </c>
      <c r="F396" t="s">
        <v>18</v>
      </c>
      <c r="G396">
        <v>8</v>
      </c>
      <c r="H396">
        <v>0</v>
      </c>
      <c r="J396">
        <v>200</v>
      </c>
      <c r="K396">
        <f t="shared" si="53"/>
        <v>200</v>
      </c>
      <c r="L396">
        <v>100</v>
      </c>
      <c r="M396">
        <v>2018</v>
      </c>
      <c r="N396">
        <v>1</v>
      </c>
      <c r="O396" t="s">
        <v>643</v>
      </c>
      <c r="P396">
        <v>0</v>
      </c>
      <c r="R396">
        <v>0</v>
      </c>
      <c r="T396" t="str">
        <f t="shared" si="50"/>
        <v>dead</v>
      </c>
      <c r="U396" t="str">
        <f t="shared" si="51"/>
        <v>dead</v>
      </c>
      <c r="V396" t="str">
        <f t="shared" si="54"/>
        <v>dead</v>
      </c>
      <c r="W396">
        <f t="shared" si="52"/>
        <v>200</v>
      </c>
      <c r="X396">
        <v>200</v>
      </c>
      <c r="Y396" t="str">
        <f t="shared" si="55"/>
        <v>T</v>
      </c>
      <c r="Z396">
        <f>IF(AND(A396=A395,AA396=0),AA395,AA396)</f>
        <v>0</v>
      </c>
      <c r="AA396">
        <f t="shared" si="56"/>
        <v>0</v>
      </c>
      <c r="AB396">
        <f t="shared" si="57"/>
        <v>0</v>
      </c>
    </row>
    <row r="397" spans="1:28" x14ac:dyDescent="0.35">
      <c r="A397" t="s">
        <v>148</v>
      </c>
      <c r="B397" t="s">
        <v>17</v>
      </c>
      <c r="C397">
        <v>2018</v>
      </c>
      <c r="D397">
        <v>2</v>
      </c>
      <c r="E397">
        <v>6</v>
      </c>
      <c r="F397" t="s">
        <v>18</v>
      </c>
      <c r="G397">
        <v>9</v>
      </c>
      <c r="H397">
        <v>55</v>
      </c>
      <c r="I397">
        <v>8.3000000000000007</v>
      </c>
      <c r="J397">
        <v>70</v>
      </c>
      <c r="K397">
        <f t="shared" si="53"/>
        <v>70</v>
      </c>
      <c r="L397">
        <v>10</v>
      </c>
      <c r="M397">
        <v>0</v>
      </c>
      <c r="N397">
        <v>0</v>
      </c>
      <c r="O397" t="s">
        <v>642</v>
      </c>
      <c r="P397">
        <v>0</v>
      </c>
      <c r="R397">
        <v>0</v>
      </c>
      <c r="T397" t="str">
        <f t="shared" si="50"/>
        <v>alive</v>
      </c>
      <c r="U397" t="str">
        <f t="shared" si="51"/>
        <v>alive</v>
      </c>
      <c r="V397" t="str">
        <f t="shared" si="54"/>
        <v>alive</v>
      </c>
      <c r="W397">
        <f t="shared" si="52"/>
        <v>70</v>
      </c>
      <c r="X397">
        <v>70</v>
      </c>
      <c r="Y397" t="str">
        <f t="shared" si="55"/>
        <v>T</v>
      </c>
      <c r="Z397">
        <f>IF(AND(A397=A396,AA397=0),AA396,AA397)</f>
        <v>7171.5016952635597</v>
      </c>
      <c r="AA397">
        <f t="shared" si="56"/>
        <v>7171.5016952635597</v>
      </c>
      <c r="AB397">
        <f t="shared" si="57"/>
        <v>550.06262370751938</v>
      </c>
    </row>
    <row r="398" spans="1:28" x14ac:dyDescent="0.35">
      <c r="A398" t="s">
        <v>148</v>
      </c>
      <c r="B398" t="s">
        <v>17</v>
      </c>
      <c r="C398">
        <v>2019</v>
      </c>
      <c r="D398">
        <v>2</v>
      </c>
      <c r="E398">
        <v>6</v>
      </c>
      <c r="F398" t="s">
        <v>18</v>
      </c>
      <c r="G398">
        <v>9</v>
      </c>
      <c r="H398">
        <v>61</v>
      </c>
      <c r="I398">
        <v>14.5</v>
      </c>
      <c r="J398">
        <v>80</v>
      </c>
      <c r="K398">
        <f t="shared" si="53"/>
        <v>80</v>
      </c>
      <c r="L398">
        <v>80</v>
      </c>
      <c r="M398">
        <v>0</v>
      </c>
      <c r="N398">
        <v>0</v>
      </c>
      <c r="O398" t="s">
        <v>642</v>
      </c>
      <c r="P398">
        <v>0</v>
      </c>
      <c r="R398">
        <v>0</v>
      </c>
      <c r="T398" t="str">
        <f t="shared" si="50"/>
        <v>alive</v>
      </c>
      <c r="U398" t="str">
        <f t="shared" si="51"/>
        <v>alive</v>
      </c>
      <c r="V398" t="str">
        <f t="shared" si="54"/>
        <v>alive</v>
      </c>
      <c r="W398">
        <f t="shared" si="52"/>
        <v>150</v>
      </c>
      <c r="X398">
        <v>150</v>
      </c>
      <c r="Y398" t="str">
        <f t="shared" si="55"/>
        <v>T</v>
      </c>
      <c r="Z398">
        <f>IF(AND(A398=A397,AA398=0),AA397,AA398)</f>
        <v>13897.618176636737</v>
      </c>
      <c r="AA398">
        <f t="shared" si="56"/>
        <v>13897.618176636737</v>
      </c>
      <c r="AB398">
        <f t="shared" si="57"/>
        <v>610.17231172841662</v>
      </c>
    </row>
    <row r="399" spans="1:28" x14ac:dyDescent="0.35">
      <c r="A399" t="s">
        <v>148</v>
      </c>
      <c r="B399" t="s">
        <v>17</v>
      </c>
      <c r="C399">
        <v>2020</v>
      </c>
      <c r="D399">
        <v>2</v>
      </c>
      <c r="E399">
        <v>6</v>
      </c>
      <c r="F399" t="s">
        <v>18</v>
      </c>
      <c r="G399">
        <v>9</v>
      </c>
      <c r="H399">
        <v>73</v>
      </c>
      <c r="I399">
        <v>14.2</v>
      </c>
      <c r="J399">
        <v>0</v>
      </c>
      <c r="K399">
        <f t="shared" si="53"/>
        <v>80</v>
      </c>
      <c r="L399">
        <v>0</v>
      </c>
      <c r="M399">
        <v>0</v>
      </c>
      <c r="N399">
        <v>0</v>
      </c>
      <c r="O399" t="s">
        <v>642</v>
      </c>
      <c r="P399">
        <v>0</v>
      </c>
      <c r="R399">
        <v>0</v>
      </c>
      <c r="T399" t="str">
        <f t="shared" si="50"/>
        <v>alive</v>
      </c>
      <c r="U399" t="str">
        <f t="shared" si="51"/>
        <v>alive</v>
      </c>
      <c r="V399" t="str">
        <f t="shared" si="54"/>
        <v>alive</v>
      </c>
      <c r="W399">
        <f t="shared" si="52"/>
        <v>80</v>
      </c>
      <c r="X399">
        <v>80</v>
      </c>
      <c r="Y399" t="str">
        <f t="shared" si="55"/>
        <v>T</v>
      </c>
      <c r="Z399">
        <f>IF(AND(A399=A398,AA399=0),AA398,AA399)</f>
        <v>16285.955009101255</v>
      </c>
      <c r="AA399">
        <f t="shared" si="56"/>
        <v>16285.955009101255</v>
      </c>
      <c r="AB399">
        <f t="shared" si="57"/>
        <v>730.13809652695159</v>
      </c>
    </row>
    <row r="400" spans="1:28" x14ac:dyDescent="0.35">
      <c r="A400" t="s">
        <v>150</v>
      </c>
      <c r="B400" t="s">
        <v>17</v>
      </c>
      <c r="C400">
        <v>2018</v>
      </c>
      <c r="D400">
        <v>3</v>
      </c>
      <c r="E400">
        <v>1</v>
      </c>
      <c r="F400" t="s">
        <v>78</v>
      </c>
      <c r="G400">
        <v>1</v>
      </c>
      <c r="H400">
        <v>35</v>
      </c>
      <c r="I400">
        <v>4.4000000000000004</v>
      </c>
      <c r="J400">
        <v>10</v>
      </c>
      <c r="K400">
        <f t="shared" si="53"/>
        <v>10</v>
      </c>
      <c r="L400">
        <v>10</v>
      </c>
      <c r="M400">
        <v>0</v>
      </c>
      <c r="N400">
        <v>0</v>
      </c>
      <c r="O400" t="s">
        <v>642</v>
      </c>
      <c r="P400">
        <v>0</v>
      </c>
      <c r="R400">
        <v>0</v>
      </c>
      <c r="T400" t="str">
        <f t="shared" si="50"/>
        <v>alive</v>
      </c>
      <c r="U400" t="str">
        <f t="shared" si="51"/>
        <v>alive</v>
      </c>
      <c r="V400" t="str">
        <f t="shared" si="54"/>
        <v>alive</v>
      </c>
      <c r="W400">
        <f t="shared" si="52"/>
        <v>10</v>
      </c>
      <c r="X400">
        <v>10</v>
      </c>
      <c r="Y400" t="str">
        <f t="shared" si="55"/>
        <v>T</v>
      </c>
      <c r="Z400">
        <f>IF(AND(A400=A399,AA400=0),AA399,AA400)</f>
        <v>2419.2174881612677</v>
      </c>
      <c r="AA400">
        <f t="shared" si="56"/>
        <v>2419.2174881612677</v>
      </c>
      <c r="AB400">
        <f t="shared" si="57"/>
        <v>350.02765605020414</v>
      </c>
    </row>
    <row r="401" spans="1:28" x14ac:dyDescent="0.35">
      <c r="A401" t="s">
        <v>150</v>
      </c>
      <c r="B401" t="s">
        <v>17</v>
      </c>
      <c r="C401">
        <v>2019</v>
      </c>
      <c r="D401">
        <v>3</v>
      </c>
      <c r="E401">
        <v>1</v>
      </c>
      <c r="F401" t="s">
        <v>78</v>
      </c>
      <c r="G401">
        <v>1</v>
      </c>
      <c r="H401">
        <v>0</v>
      </c>
      <c r="J401">
        <v>50</v>
      </c>
      <c r="K401">
        <f t="shared" si="53"/>
        <v>50</v>
      </c>
      <c r="L401">
        <v>50</v>
      </c>
      <c r="M401">
        <v>2019</v>
      </c>
      <c r="N401">
        <v>1</v>
      </c>
      <c r="O401" t="s">
        <v>644</v>
      </c>
      <c r="P401">
        <v>0</v>
      </c>
      <c r="R401">
        <v>0</v>
      </c>
      <c r="T401" t="str">
        <f t="shared" si="50"/>
        <v>dead</v>
      </c>
      <c r="U401" t="str">
        <f t="shared" si="51"/>
        <v>dead</v>
      </c>
      <c r="V401" t="str">
        <f t="shared" si="54"/>
        <v>dead</v>
      </c>
      <c r="W401">
        <f t="shared" si="52"/>
        <v>60</v>
      </c>
      <c r="X401">
        <v>60</v>
      </c>
      <c r="Y401" t="str">
        <f t="shared" si="55"/>
        <v>T</v>
      </c>
      <c r="Z401">
        <f>IF(AND(A401=A400,AA401=0),AA400,AA401)</f>
        <v>2419.2174881612677</v>
      </c>
      <c r="AA401">
        <f t="shared" si="56"/>
        <v>0</v>
      </c>
      <c r="AB401">
        <f t="shared" si="57"/>
        <v>0</v>
      </c>
    </row>
    <row r="402" spans="1:28" x14ac:dyDescent="0.35">
      <c r="A402" t="s">
        <v>159</v>
      </c>
      <c r="B402" t="s">
        <v>17</v>
      </c>
      <c r="C402">
        <v>2018</v>
      </c>
      <c r="D402">
        <v>3</v>
      </c>
      <c r="E402">
        <v>1</v>
      </c>
      <c r="F402" t="s">
        <v>78</v>
      </c>
      <c r="G402">
        <v>10</v>
      </c>
      <c r="H402">
        <v>31</v>
      </c>
      <c r="I402">
        <v>7</v>
      </c>
      <c r="J402">
        <v>130</v>
      </c>
      <c r="K402">
        <f t="shared" si="53"/>
        <v>130</v>
      </c>
      <c r="L402">
        <v>30</v>
      </c>
      <c r="M402">
        <v>0</v>
      </c>
      <c r="N402">
        <v>0</v>
      </c>
      <c r="O402" t="s">
        <v>642</v>
      </c>
      <c r="P402">
        <v>0</v>
      </c>
      <c r="R402">
        <v>0</v>
      </c>
      <c r="T402" t="str">
        <f t="shared" si="50"/>
        <v>alive</v>
      </c>
      <c r="U402" t="str">
        <f t="shared" si="51"/>
        <v>alive</v>
      </c>
      <c r="V402" t="str">
        <f t="shared" si="54"/>
        <v>alive</v>
      </c>
      <c r="W402">
        <f t="shared" si="52"/>
        <v>130</v>
      </c>
      <c r="X402">
        <v>130</v>
      </c>
      <c r="Y402" t="str">
        <f t="shared" si="55"/>
        <v>T</v>
      </c>
      <c r="Z402">
        <f>IF(AND(A402=A401,AA402=0),AA401,AA402)</f>
        <v>3409.4969234645414</v>
      </c>
      <c r="AA402">
        <f t="shared" si="56"/>
        <v>3409.4969234645414</v>
      </c>
      <c r="AB402">
        <f t="shared" si="57"/>
        <v>310.07902218628078</v>
      </c>
    </row>
    <row r="403" spans="1:28" x14ac:dyDescent="0.35">
      <c r="A403" t="s">
        <v>159</v>
      </c>
      <c r="B403" t="s">
        <v>17</v>
      </c>
      <c r="C403">
        <v>2019</v>
      </c>
      <c r="D403">
        <v>3</v>
      </c>
      <c r="E403">
        <v>1</v>
      </c>
      <c r="F403" t="s">
        <v>78</v>
      </c>
      <c r="G403">
        <v>10</v>
      </c>
      <c r="H403">
        <v>45</v>
      </c>
      <c r="I403">
        <v>11.4</v>
      </c>
      <c r="J403">
        <v>150</v>
      </c>
      <c r="K403">
        <f t="shared" si="53"/>
        <v>150</v>
      </c>
      <c r="L403">
        <v>40</v>
      </c>
      <c r="M403">
        <v>0</v>
      </c>
      <c r="N403">
        <v>0</v>
      </c>
      <c r="O403" t="s">
        <v>642</v>
      </c>
      <c r="P403">
        <v>0</v>
      </c>
      <c r="R403">
        <v>0</v>
      </c>
      <c r="T403" t="str">
        <f t="shared" si="50"/>
        <v>alive</v>
      </c>
      <c r="U403" t="str">
        <f t="shared" si="51"/>
        <v>alive</v>
      </c>
      <c r="V403" t="str">
        <f t="shared" si="54"/>
        <v>alive</v>
      </c>
      <c r="W403">
        <f t="shared" si="52"/>
        <v>280</v>
      </c>
      <c r="X403">
        <v>280</v>
      </c>
      <c r="Y403" t="str">
        <f t="shared" si="55"/>
        <v>T</v>
      </c>
      <c r="Z403">
        <f>IF(AND(A403=A402,AA403=0),AA402,AA403)</f>
        <v>8060.7705237978425</v>
      </c>
      <c r="AA403">
        <f t="shared" si="56"/>
        <v>8060.7705237978425</v>
      </c>
      <c r="AB403">
        <f t="shared" si="57"/>
        <v>450.14437683925365</v>
      </c>
    </row>
    <row r="404" spans="1:28" x14ac:dyDescent="0.35">
      <c r="A404" t="s">
        <v>159</v>
      </c>
      <c r="B404" t="s">
        <v>17</v>
      </c>
      <c r="C404">
        <v>2020</v>
      </c>
      <c r="D404">
        <v>3</v>
      </c>
      <c r="E404">
        <v>1</v>
      </c>
      <c r="F404" t="s">
        <v>78</v>
      </c>
      <c r="G404">
        <v>10</v>
      </c>
      <c r="H404">
        <v>54</v>
      </c>
      <c r="I404">
        <v>197</v>
      </c>
      <c r="J404">
        <v>130</v>
      </c>
      <c r="K404">
        <f t="shared" si="53"/>
        <v>280</v>
      </c>
      <c r="L404">
        <v>0</v>
      </c>
      <c r="M404">
        <v>0</v>
      </c>
      <c r="N404">
        <v>0</v>
      </c>
      <c r="O404" t="s">
        <v>642</v>
      </c>
      <c r="P404">
        <v>0</v>
      </c>
      <c r="R404">
        <v>0</v>
      </c>
      <c r="T404" t="str">
        <f t="shared" si="50"/>
        <v>alive</v>
      </c>
      <c r="U404" t="str">
        <f t="shared" si="51"/>
        <v>alive</v>
      </c>
      <c r="V404" t="str">
        <f t="shared" si="54"/>
        <v>alive</v>
      </c>
      <c r="W404">
        <f t="shared" si="52"/>
        <v>280</v>
      </c>
      <c r="X404">
        <v>280</v>
      </c>
      <c r="Y404" t="str">
        <f t="shared" si="55"/>
        <v>T</v>
      </c>
      <c r="Z404">
        <f>IF(AND(A404=A403,AA404=0),AA403,AA404)</f>
        <v>177873.82222575284</v>
      </c>
      <c r="AA404">
        <f t="shared" si="56"/>
        <v>177873.82222575284</v>
      </c>
      <c r="AB404">
        <f t="shared" si="57"/>
        <v>574.81214322594121</v>
      </c>
    </row>
    <row r="405" spans="1:28" x14ac:dyDescent="0.35">
      <c r="A405" t="s">
        <v>160</v>
      </c>
      <c r="B405" t="s">
        <v>17</v>
      </c>
      <c r="C405">
        <v>2018</v>
      </c>
      <c r="D405">
        <v>3</v>
      </c>
      <c r="E405">
        <v>1</v>
      </c>
      <c r="F405" t="s">
        <v>78</v>
      </c>
      <c r="G405">
        <v>11</v>
      </c>
      <c r="H405">
        <v>43</v>
      </c>
      <c r="I405">
        <v>10</v>
      </c>
      <c r="J405">
        <v>0</v>
      </c>
      <c r="K405">
        <f t="shared" si="53"/>
        <v>0</v>
      </c>
      <c r="L405">
        <v>0</v>
      </c>
      <c r="M405">
        <v>0</v>
      </c>
      <c r="N405">
        <v>0</v>
      </c>
      <c r="O405" t="s">
        <v>642</v>
      </c>
      <c r="P405">
        <v>0</v>
      </c>
      <c r="R405">
        <v>0</v>
      </c>
      <c r="T405" t="str">
        <f t="shared" si="50"/>
        <v>alive</v>
      </c>
      <c r="U405" t="str">
        <f t="shared" si="51"/>
        <v>alive</v>
      </c>
      <c r="V405" t="str">
        <f t="shared" si="54"/>
        <v>alive</v>
      </c>
      <c r="W405">
        <f t="shared" si="52"/>
        <v>0</v>
      </c>
      <c r="X405">
        <v>0</v>
      </c>
      <c r="Y405" t="str">
        <f t="shared" si="55"/>
        <v>T</v>
      </c>
      <c r="Z405">
        <f>IF(AND(A405=A404,AA405=0),AA404,AA405)</f>
        <v>6756.2504656827423</v>
      </c>
      <c r="AA405">
        <f t="shared" si="56"/>
        <v>6756.2504656827423</v>
      </c>
      <c r="AB405">
        <f t="shared" si="57"/>
        <v>430.11626335213134</v>
      </c>
    </row>
    <row r="406" spans="1:28" x14ac:dyDescent="0.35">
      <c r="A406" t="s">
        <v>160</v>
      </c>
      <c r="B406" t="s">
        <v>17</v>
      </c>
      <c r="C406">
        <v>2019</v>
      </c>
      <c r="D406">
        <v>3</v>
      </c>
      <c r="E406">
        <v>1</v>
      </c>
      <c r="F406" t="s">
        <v>78</v>
      </c>
      <c r="G406">
        <v>11</v>
      </c>
      <c r="H406">
        <v>0</v>
      </c>
      <c r="J406">
        <v>0</v>
      </c>
      <c r="K406">
        <f t="shared" si="53"/>
        <v>0</v>
      </c>
      <c r="L406">
        <v>0</v>
      </c>
      <c r="M406">
        <v>2019</v>
      </c>
      <c r="N406">
        <v>1</v>
      </c>
      <c r="O406" t="s">
        <v>23</v>
      </c>
      <c r="P406">
        <v>0</v>
      </c>
      <c r="R406">
        <v>0</v>
      </c>
      <c r="T406" t="str">
        <f t="shared" si="50"/>
        <v>dead</v>
      </c>
      <c r="U406" t="str">
        <f t="shared" si="51"/>
        <v>dead</v>
      </c>
      <c r="V406" t="str">
        <f t="shared" si="54"/>
        <v>dead</v>
      </c>
      <c r="W406">
        <f t="shared" si="52"/>
        <v>0</v>
      </c>
      <c r="X406">
        <v>0</v>
      </c>
      <c r="Y406" t="str">
        <f t="shared" si="55"/>
        <v>T</v>
      </c>
      <c r="Z406">
        <f>IF(AND(A406=A405,AA406=0),AA405,AA406)</f>
        <v>6756.2504656827423</v>
      </c>
      <c r="AA406">
        <f t="shared" si="56"/>
        <v>0</v>
      </c>
      <c r="AB406">
        <f t="shared" si="57"/>
        <v>0</v>
      </c>
    </row>
    <row r="407" spans="1:28" x14ac:dyDescent="0.35">
      <c r="A407" t="s">
        <v>160</v>
      </c>
      <c r="B407" t="s">
        <v>17</v>
      </c>
      <c r="C407">
        <v>2020</v>
      </c>
      <c r="D407">
        <v>3</v>
      </c>
      <c r="E407">
        <v>1</v>
      </c>
      <c r="F407" t="s">
        <v>78</v>
      </c>
      <c r="G407">
        <v>11</v>
      </c>
      <c r="H407">
        <v>0</v>
      </c>
      <c r="J407">
        <v>0</v>
      </c>
      <c r="K407">
        <f t="shared" si="53"/>
        <v>0</v>
      </c>
      <c r="L407">
        <v>0</v>
      </c>
      <c r="M407">
        <v>2020</v>
      </c>
      <c r="N407">
        <v>1</v>
      </c>
      <c r="O407" t="s">
        <v>644</v>
      </c>
      <c r="P407">
        <v>0</v>
      </c>
      <c r="R407">
        <v>0</v>
      </c>
      <c r="T407" t="str">
        <f t="shared" si="50"/>
        <v>dead</v>
      </c>
      <c r="U407" t="str">
        <f t="shared" si="51"/>
        <v>dead</v>
      </c>
      <c r="V407" t="str">
        <f t="shared" si="54"/>
        <v>dead</v>
      </c>
      <c r="W407">
        <f t="shared" si="52"/>
        <v>0</v>
      </c>
      <c r="X407">
        <v>0</v>
      </c>
      <c r="Y407" t="str">
        <f t="shared" si="55"/>
        <v>T</v>
      </c>
      <c r="Z407">
        <f>IF(AND(A407=A406,AA407=0),AA406,AA407)</f>
        <v>0</v>
      </c>
      <c r="AA407">
        <f t="shared" si="56"/>
        <v>0</v>
      </c>
      <c r="AB407">
        <f t="shared" si="57"/>
        <v>0</v>
      </c>
    </row>
    <row r="408" spans="1:28" x14ac:dyDescent="0.35">
      <c r="A408" t="s">
        <v>151</v>
      </c>
      <c r="B408" t="s">
        <v>17</v>
      </c>
      <c r="C408">
        <v>2018</v>
      </c>
      <c r="D408">
        <v>3</v>
      </c>
      <c r="E408">
        <v>1</v>
      </c>
      <c r="F408" t="s">
        <v>78</v>
      </c>
      <c r="G408">
        <v>2</v>
      </c>
      <c r="H408">
        <v>0</v>
      </c>
      <c r="J408">
        <v>0</v>
      </c>
      <c r="K408">
        <f t="shared" si="53"/>
        <v>0</v>
      </c>
      <c r="L408">
        <v>0</v>
      </c>
      <c r="M408">
        <v>2018</v>
      </c>
      <c r="N408">
        <v>1</v>
      </c>
      <c r="O408" t="s">
        <v>644</v>
      </c>
      <c r="P408">
        <v>0</v>
      </c>
      <c r="R408">
        <v>0</v>
      </c>
      <c r="T408" t="str">
        <f t="shared" si="50"/>
        <v>dead</v>
      </c>
      <c r="U408" t="str">
        <f t="shared" si="51"/>
        <v>dead</v>
      </c>
      <c r="V408" t="str">
        <f t="shared" si="54"/>
        <v>dead</v>
      </c>
      <c r="W408">
        <f t="shared" si="52"/>
        <v>0</v>
      </c>
      <c r="X408">
        <v>0</v>
      </c>
      <c r="Y408" t="str">
        <f t="shared" si="55"/>
        <v>T</v>
      </c>
      <c r="Z408">
        <f>IF(AND(A408=A407,AA408=0),AA407,AA408)</f>
        <v>0</v>
      </c>
      <c r="AA408">
        <f t="shared" si="56"/>
        <v>0</v>
      </c>
      <c r="AB408">
        <f t="shared" si="57"/>
        <v>0</v>
      </c>
    </row>
    <row r="409" spans="1:28" x14ac:dyDescent="0.35">
      <c r="A409" t="s">
        <v>152</v>
      </c>
      <c r="B409" t="s">
        <v>17</v>
      </c>
      <c r="C409">
        <v>2018</v>
      </c>
      <c r="D409">
        <v>3</v>
      </c>
      <c r="E409">
        <v>1</v>
      </c>
      <c r="F409" t="s">
        <v>78</v>
      </c>
      <c r="G409">
        <v>3</v>
      </c>
      <c r="H409">
        <v>24</v>
      </c>
      <c r="I409">
        <v>3.6</v>
      </c>
      <c r="J409">
        <v>0</v>
      </c>
      <c r="K409">
        <f t="shared" si="53"/>
        <v>0</v>
      </c>
      <c r="L409">
        <v>0</v>
      </c>
      <c r="M409">
        <v>0</v>
      </c>
      <c r="N409">
        <v>0</v>
      </c>
      <c r="O409" t="s">
        <v>642</v>
      </c>
      <c r="P409">
        <v>0</v>
      </c>
      <c r="R409">
        <v>0</v>
      </c>
      <c r="T409" t="str">
        <f t="shared" si="50"/>
        <v>alive</v>
      </c>
      <c r="U409" t="str">
        <f t="shared" si="51"/>
        <v>alive</v>
      </c>
      <c r="V409" t="str">
        <f t="shared" si="54"/>
        <v>alive</v>
      </c>
      <c r="W409">
        <f t="shared" si="52"/>
        <v>0</v>
      </c>
      <c r="X409">
        <v>0</v>
      </c>
      <c r="Y409" t="str">
        <f t="shared" si="55"/>
        <v>T</v>
      </c>
      <c r="Z409">
        <f>IF(AND(A409=A408,AA409=0),AA408,AA409)</f>
        <v>1357.3206991663924</v>
      </c>
      <c r="AA409">
        <f t="shared" si="56"/>
        <v>1357.3206991663924</v>
      </c>
      <c r="AB409">
        <f t="shared" si="57"/>
        <v>240.02699848142083</v>
      </c>
    </row>
    <row r="410" spans="1:28" x14ac:dyDescent="0.35">
      <c r="A410" t="s">
        <v>152</v>
      </c>
      <c r="B410" t="s">
        <v>17</v>
      </c>
      <c r="C410">
        <v>2019</v>
      </c>
      <c r="D410">
        <v>3</v>
      </c>
      <c r="E410">
        <v>1</v>
      </c>
      <c r="F410" t="s">
        <v>78</v>
      </c>
      <c r="G410">
        <v>3</v>
      </c>
      <c r="H410">
        <v>37</v>
      </c>
      <c r="I410">
        <v>7.6</v>
      </c>
      <c r="J410">
        <v>100</v>
      </c>
      <c r="K410">
        <f t="shared" si="53"/>
        <v>100</v>
      </c>
      <c r="L410">
        <v>30</v>
      </c>
      <c r="M410">
        <v>0</v>
      </c>
      <c r="N410">
        <v>0</v>
      </c>
      <c r="O410" t="s">
        <v>642</v>
      </c>
      <c r="P410">
        <v>0</v>
      </c>
      <c r="R410">
        <v>0</v>
      </c>
      <c r="T410" t="str">
        <f t="shared" si="50"/>
        <v>alive</v>
      </c>
      <c r="U410" t="str">
        <f t="shared" si="51"/>
        <v>alive</v>
      </c>
      <c r="V410" t="str">
        <f t="shared" si="54"/>
        <v>alive</v>
      </c>
      <c r="W410">
        <f t="shared" si="52"/>
        <v>100</v>
      </c>
      <c r="X410">
        <v>100</v>
      </c>
      <c r="Y410" t="str">
        <f t="shared" si="55"/>
        <v>T</v>
      </c>
      <c r="Z410">
        <f>IF(AND(A410=A409,AA410=0),AA409,AA410)</f>
        <v>4418.0109860443845</v>
      </c>
      <c r="AA410">
        <f t="shared" si="56"/>
        <v>4418.0109860443845</v>
      </c>
      <c r="AB410">
        <f t="shared" si="57"/>
        <v>370.0780458227697</v>
      </c>
    </row>
    <row r="411" spans="1:28" x14ac:dyDescent="0.35">
      <c r="A411" t="s">
        <v>152</v>
      </c>
      <c r="B411" t="s">
        <v>17</v>
      </c>
      <c r="C411">
        <v>2020</v>
      </c>
      <c r="D411">
        <v>3</v>
      </c>
      <c r="E411">
        <v>1</v>
      </c>
      <c r="F411" t="s">
        <v>78</v>
      </c>
      <c r="G411">
        <v>3</v>
      </c>
      <c r="H411">
        <v>0</v>
      </c>
      <c r="J411">
        <v>300</v>
      </c>
      <c r="K411">
        <f t="shared" si="53"/>
        <v>300</v>
      </c>
      <c r="L411">
        <v>0</v>
      </c>
      <c r="M411">
        <v>2020</v>
      </c>
      <c r="N411">
        <v>1</v>
      </c>
      <c r="O411" t="s">
        <v>21</v>
      </c>
      <c r="P411">
        <v>0</v>
      </c>
      <c r="R411">
        <v>0</v>
      </c>
      <c r="T411" t="str">
        <f t="shared" si="50"/>
        <v>dead</v>
      </c>
      <c r="U411" t="str">
        <f t="shared" si="51"/>
        <v>dead</v>
      </c>
      <c r="V411" t="str">
        <f t="shared" si="54"/>
        <v>dead</v>
      </c>
      <c r="W411">
        <f t="shared" si="52"/>
        <v>400</v>
      </c>
      <c r="X411">
        <v>400</v>
      </c>
      <c r="Y411" t="str">
        <f t="shared" si="55"/>
        <v>T</v>
      </c>
      <c r="Z411">
        <f>IF(AND(A411=A410,AA411=0),AA410,AA411)</f>
        <v>4418.0109860443845</v>
      </c>
      <c r="AA411">
        <f t="shared" si="56"/>
        <v>0</v>
      </c>
      <c r="AB411">
        <f t="shared" si="57"/>
        <v>0</v>
      </c>
    </row>
    <row r="412" spans="1:28" x14ac:dyDescent="0.35">
      <c r="A412" t="s">
        <v>153</v>
      </c>
      <c r="B412" t="s">
        <v>17</v>
      </c>
      <c r="C412">
        <v>2018</v>
      </c>
      <c r="D412">
        <v>3</v>
      </c>
      <c r="E412">
        <v>1</v>
      </c>
      <c r="F412" t="s">
        <v>78</v>
      </c>
      <c r="G412">
        <v>4</v>
      </c>
      <c r="H412">
        <v>0</v>
      </c>
      <c r="J412">
        <v>110</v>
      </c>
      <c r="K412">
        <f t="shared" si="53"/>
        <v>110</v>
      </c>
      <c r="L412">
        <v>50</v>
      </c>
      <c r="M412">
        <v>2018</v>
      </c>
      <c r="N412">
        <v>1</v>
      </c>
      <c r="O412" t="s">
        <v>643</v>
      </c>
      <c r="P412">
        <v>0</v>
      </c>
      <c r="R412">
        <v>0</v>
      </c>
      <c r="T412" t="str">
        <f t="shared" si="50"/>
        <v>dead</v>
      </c>
      <c r="U412" t="str">
        <f t="shared" si="51"/>
        <v>dead</v>
      </c>
      <c r="V412" t="str">
        <f t="shared" si="54"/>
        <v>dead</v>
      </c>
      <c r="W412">
        <f t="shared" si="52"/>
        <v>110</v>
      </c>
      <c r="X412">
        <v>110</v>
      </c>
      <c r="Y412" t="str">
        <f t="shared" si="55"/>
        <v>T</v>
      </c>
      <c r="Z412">
        <f>IF(AND(A412=A411,AA412=0),AA411,AA412)</f>
        <v>0</v>
      </c>
      <c r="AA412">
        <f t="shared" si="56"/>
        <v>0</v>
      </c>
      <c r="AB412">
        <f t="shared" si="57"/>
        <v>0</v>
      </c>
    </row>
    <row r="413" spans="1:28" x14ac:dyDescent="0.35">
      <c r="A413" t="s">
        <v>154</v>
      </c>
      <c r="B413" t="s">
        <v>17</v>
      </c>
      <c r="C413">
        <v>2018</v>
      </c>
      <c r="D413">
        <v>3</v>
      </c>
      <c r="E413">
        <v>1</v>
      </c>
      <c r="F413" t="s">
        <v>78</v>
      </c>
      <c r="G413">
        <v>5</v>
      </c>
      <c r="H413">
        <v>36</v>
      </c>
      <c r="I413">
        <v>5.3</v>
      </c>
      <c r="J413">
        <v>160</v>
      </c>
      <c r="K413">
        <f t="shared" si="53"/>
        <v>160</v>
      </c>
      <c r="L413">
        <v>50</v>
      </c>
      <c r="M413">
        <v>0</v>
      </c>
      <c r="N413">
        <v>0</v>
      </c>
      <c r="O413" t="s">
        <v>642</v>
      </c>
      <c r="P413">
        <v>0</v>
      </c>
      <c r="R413">
        <v>0</v>
      </c>
      <c r="T413" t="str">
        <f t="shared" si="50"/>
        <v>alive</v>
      </c>
      <c r="U413" t="str">
        <f t="shared" si="51"/>
        <v>alive</v>
      </c>
      <c r="V413" t="str">
        <f t="shared" si="54"/>
        <v>alive</v>
      </c>
      <c r="W413">
        <f t="shared" si="52"/>
        <v>160</v>
      </c>
      <c r="X413">
        <v>160</v>
      </c>
      <c r="Y413" t="str">
        <f t="shared" si="55"/>
        <v>T</v>
      </c>
      <c r="Z413">
        <f>IF(AND(A413=A412,AA413=0),AA412,AA413)</f>
        <v>2997.4041731558241</v>
      </c>
      <c r="AA413">
        <f t="shared" si="56"/>
        <v>2997.4041731558241</v>
      </c>
      <c r="AB413">
        <f t="shared" si="57"/>
        <v>360.03901177511307</v>
      </c>
    </row>
    <row r="414" spans="1:28" x14ac:dyDescent="0.35">
      <c r="A414" t="s">
        <v>154</v>
      </c>
      <c r="B414" t="s">
        <v>17</v>
      </c>
      <c r="C414">
        <v>2019</v>
      </c>
      <c r="D414">
        <v>3</v>
      </c>
      <c r="E414">
        <v>1</v>
      </c>
      <c r="F414" t="s">
        <v>78</v>
      </c>
      <c r="G414">
        <v>5</v>
      </c>
      <c r="H414">
        <v>0</v>
      </c>
      <c r="J414">
        <v>0</v>
      </c>
      <c r="K414">
        <f t="shared" si="53"/>
        <v>160</v>
      </c>
      <c r="L414">
        <v>0</v>
      </c>
      <c r="M414">
        <v>2019</v>
      </c>
      <c r="N414">
        <v>1</v>
      </c>
      <c r="O414" t="s">
        <v>644</v>
      </c>
      <c r="P414">
        <v>0</v>
      </c>
      <c r="R414">
        <v>0</v>
      </c>
      <c r="T414" t="str">
        <f t="shared" si="50"/>
        <v>dead</v>
      </c>
      <c r="U414" t="str">
        <f t="shared" si="51"/>
        <v>dead</v>
      </c>
      <c r="V414" t="str">
        <f t="shared" si="54"/>
        <v>dead</v>
      </c>
      <c r="W414">
        <f t="shared" si="52"/>
        <v>160</v>
      </c>
      <c r="X414">
        <v>160</v>
      </c>
      <c r="Y414" t="str">
        <f t="shared" si="55"/>
        <v>T</v>
      </c>
      <c r="Z414">
        <f>IF(AND(A414=A413,AA414=0),AA413,AA414)</f>
        <v>2997.4041731558241</v>
      </c>
      <c r="AA414">
        <f t="shared" si="56"/>
        <v>0</v>
      </c>
      <c r="AB414">
        <f t="shared" si="57"/>
        <v>0</v>
      </c>
    </row>
    <row r="415" spans="1:28" x14ac:dyDescent="0.35">
      <c r="A415" t="s">
        <v>155</v>
      </c>
      <c r="B415" t="s">
        <v>17</v>
      </c>
      <c r="C415">
        <v>2018</v>
      </c>
      <c r="D415">
        <v>3</v>
      </c>
      <c r="E415">
        <v>1</v>
      </c>
      <c r="F415" t="s">
        <v>78</v>
      </c>
      <c r="G415">
        <v>6</v>
      </c>
      <c r="H415">
        <v>0</v>
      </c>
      <c r="J415">
        <v>0</v>
      </c>
      <c r="K415">
        <f t="shared" si="53"/>
        <v>0</v>
      </c>
      <c r="L415">
        <v>0</v>
      </c>
      <c r="M415">
        <v>2018</v>
      </c>
      <c r="N415">
        <v>1</v>
      </c>
      <c r="O415" t="s">
        <v>644</v>
      </c>
      <c r="P415">
        <v>0</v>
      </c>
      <c r="R415">
        <v>0</v>
      </c>
      <c r="T415" t="str">
        <f t="shared" si="50"/>
        <v>dead</v>
      </c>
      <c r="U415" t="str">
        <f t="shared" si="51"/>
        <v>dead</v>
      </c>
      <c r="V415" t="str">
        <f t="shared" si="54"/>
        <v>dead</v>
      </c>
      <c r="W415">
        <f t="shared" si="52"/>
        <v>0</v>
      </c>
      <c r="X415">
        <v>0</v>
      </c>
      <c r="Y415" t="str">
        <f t="shared" si="55"/>
        <v>T</v>
      </c>
      <c r="Z415">
        <f>IF(AND(A415=A414,AA415=0),AA414,AA415)</f>
        <v>0</v>
      </c>
      <c r="AA415">
        <f t="shared" si="56"/>
        <v>0</v>
      </c>
      <c r="AB415">
        <f t="shared" si="57"/>
        <v>0</v>
      </c>
    </row>
    <row r="416" spans="1:28" x14ac:dyDescent="0.35">
      <c r="A416" t="s">
        <v>155</v>
      </c>
      <c r="B416" t="s">
        <v>17</v>
      </c>
      <c r="C416">
        <v>2019</v>
      </c>
      <c r="D416">
        <v>3</v>
      </c>
      <c r="E416">
        <v>1</v>
      </c>
      <c r="F416" t="s">
        <v>78</v>
      </c>
      <c r="G416">
        <v>6</v>
      </c>
      <c r="H416">
        <v>33</v>
      </c>
      <c r="I416">
        <v>8.8000000000000007</v>
      </c>
      <c r="J416">
        <v>150</v>
      </c>
      <c r="K416">
        <f t="shared" si="53"/>
        <v>150</v>
      </c>
      <c r="L416">
        <v>50</v>
      </c>
      <c r="M416">
        <v>0</v>
      </c>
      <c r="N416">
        <v>0</v>
      </c>
      <c r="O416" t="s">
        <v>642</v>
      </c>
      <c r="P416">
        <v>0</v>
      </c>
      <c r="R416">
        <v>0</v>
      </c>
      <c r="T416" t="str">
        <f t="shared" si="50"/>
        <v>alive</v>
      </c>
      <c r="U416" t="str">
        <f t="shared" si="51"/>
        <v>dead</v>
      </c>
      <c r="V416" t="str">
        <f t="shared" si="54"/>
        <v>dead</v>
      </c>
      <c r="W416">
        <f t="shared" si="52"/>
        <v>150</v>
      </c>
      <c r="X416">
        <v>150</v>
      </c>
      <c r="Y416" t="str">
        <f t="shared" si="55"/>
        <v>FALSE</v>
      </c>
      <c r="Z416">
        <f>IF(AND(A416=A415,AA416=0),AA415,AA416)</f>
        <v>4563.214144344447</v>
      </c>
      <c r="AA416">
        <f t="shared" si="56"/>
        <v>4563.214144344447</v>
      </c>
      <c r="AB416">
        <f t="shared" si="57"/>
        <v>330.11731248148743</v>
      </c>
    </row>
    <row r="417" spans="1:28" x14ac:dyDescent="0.35">
      <c r="A417" t="s">
        <v>155</v>
      </c>
      <c r="B417" t="s">
        <v>17</v>
      </c>
      <c r="C417">
        <v>2020</v>
      </c>
      <c r="D417">
        <v>3</v>
      </c>
      <c r="E417">
        <v>1</v>
      </c>
      <c r="F417" t="s">
        <v>78</v>
      </c>
      <c r="G417">
        <v>6</v>
      </c>
      <c r="H417">
        <v>35</v>
      </c>
      <c r="I417">
        <v>11.2</v>
      </c>
      <c r="J417">
        <v>100</v>
      </c>
      <c r="K417">
        <f t="shared" si="53"/>
        <v>250</v>
      </c>
      <c r="L417">
        <v>0</v>
      </c>
      <c r="M417">
        <v>0</v>
      </c>
      <c r="N417">
        <v>0</v>
      </c>
      <c r="O417" t="s">
        <v>642</v>
      </c>
      <c r="P417">
        <v>0</v>
      </c>
      <c r="R417">
        <v>0</v>
      </c>
      <c r="T417" t="str">
        <f t="shared" si="50"/>
        <v>alive</v>
      </c>
      <c r="U417" t="str">
        <f t="shared" si="51"/>
        <v>alive</v>
      </c>
      <c r="V417" t="str">
        <f t="shared" si="54"/>
        <v>dead</v>
      </c>
      <c r="W417">
        <f t="shared" si="52"/>
        <v>250</v>
      </c>
      <c r="X417">
        <v>250</v>
      </c>
      <c r="Y417" t="str">
        <f t="shared" si="55"/>
        <v>T</v>
      </c>
      <c r="Z417">
        <f>IF(AND(A417=A416,AA417=0),AA416,AA417)</f>
        <v>6160.6734454300131</v>
      </c>
      <c r="AA417">
        <f t="shared" si="56"/>
        <v>6160.6734454300131</v>
      </c>
      <c r="AB417">
        <f t="shared" si="57"/>
        <v>350.17915414827308</v>
      </c>
    </row>
    <row r="418" spans="1:28" x14ac:dyDescent="0.35">
      <c r="A418" t="s">
        <v>156</v>
      </c>
      <c r="B418" t="s">
        <v>17</v>
      </c>
      <c r="C418">
        <v>2018</v>
      </c>
      <c r="D418">
        <v>3</v>
      </c>
      <c r="E418">
        <v>1</v>
      </c>
      <c r="F418" t="s">
        <v>78</v>
      </c>
      <c r="G418">
        <v>7</v>
      </c>
      <c r="H418">
        <v>26</v>
      </c>
      <c r="I418">
        <v>4.7</v>
      </c>
      <c r="J418">
        <v>30</v>
      </c>
      <c r="K418">
        <f t="shared" si="53"/>
        <v>30</v>
      </c>
      <c r="L418">
        <v>20</v>
      </c>
      <c r="M418">
        <v>0</v>
      </c>
      <c r="N418">
        <v>0</v>
      </c>
      <c r="O418" t="s">
        <v>642</v>
      </c>
      <c r="P418">
        <v>0</v>
      </c>
      <c r="R418">
        <v>0</v>
      </c>
      <c r="T418" t="str">
        <f t="shared" si="50"/>
        <v>alive</v>
      </c>
      <c r="U418" t="str">
        <f t="shared" si="51"/>
        <v>alive</v>
      </c>
      <c r="V418" t="str">
        <f t="shared" si="54"/>
        <v>alive</v>
      </c>
      <c r="W418">
        <f t="shared" si="52"/>
        <v>30</v>
      </c>
      <c r="X418">
        <v>30</v>
      </c>
      <c r="Y418" t="str">
        <f t="shared" si="55"/>
        <v>T</v>
      </c>
      <c r="Z418">
        <f>IF(AND(A418=A417,AA418=0),AA417,AA418)</f>
        <v>1919.8267103168239</v>
      </c>
      <c r="AA418">
        <f t="shared" si="56"/>
        <v>1919.8267103168239</v>
      </c>
      <c r="AB418">
        <f t="shared" si="57"/>
        <v>260.04247729938277</v>
      </c>
    </row>
    <row r="419" spans="1:28" x14ac:dyDescent="0.35">
      <c r="A419" t="s">
        <v>156</v>
      </c>
      <c r="B419" t="s">
        <v>17</v>
      </c>
      <c r="C419">
        <v>2019</v>
      </c>
      <c r="D419">
        <v>3</v>
      </c>
      <c r="E419">
        <v>1</v>
      </c>
      <c r="F419" t="s">
        <v>78</v>
      </c>
      <c r="G419">
        <v>7</v>
      </c>
      <c r="H419">
        <v>46</v>
      </c>
      <c r="I419">
        <v>11.9</v>
      </c>
      <c r="J419">
        <v>0</v>
      </c>
      <c r="K419">
        <f t="shared" si="53"/>
        <v>30</v>
      </c>
      <c r="L419">
        <v>0</v>
      </c>
      <c r="M419">
        <v>0</v>
      </c>
      <c r="N419">
        <v>0</v>
      </c>
      <c r="O419" t="s">
        <v>642</v>
      </c>
      <c r="P419">
        <v>0</v>
      </c>
      <c r="R419">
        <v>0</v>
      </c>
      <c r="T419" t="str">
        <f t="shared" si="50"/>
        <v>alive</v>
      </c>
      <c r="U419" t="str">
        <f t="shared" si="51"/>
        <v>alive</v>
      </c>
      <c r="V419" t="str">
        <f t="shared" si="54"/>
        <v>alive</v>
      </c>
      <c r="W419">
        <f t="shared" si="52"/>
        <v>30</v>
      </c>
      <c r="X419">
        <v>30</v>
      </c>
      <c r="Y419" t="str">
        <f t="shared" si="55"/>
        <v>T</v>
      </c>
      <c r="Z419">
        <f>IF(AND(A419=A418,AA419=0),AA418,AA419)</f>
        <v>8601.4158307476282</v>
      </c>
      <c r="AA419">
        <f t="shared" si="56"/>
        <v>8601.4158307476282</v>
      </c>
      <c r="AB419">
        <f t="shared" si="57"/>
        <v>460.15389816886261</v>
      </c>
    </row>
    <row r="420" spans="1:28" x14ac:dyDescent="0.35">
      <c r="A420" t="s">
        <v>156</v>
      </c>
      <c r="B420" t="s">
        <v>17</v>
      </c>
      <c r="C420">
        <v>2020</v>
      </c>
      <c r="D420">
        <v>3</v>
      </c>
      <c r="E420">
        <v>1</v>
      </c>
      <c r="F420" t="s">
        <v>78</v>
      </c>
      <c r="G420">
        <v>7</v>
      </c>
      <c r="H420">
        <v>62</v>
      </c>
      <c r="I420">
        <v>15.9</v>
      </c>
      <c r="J420">
        <v>150</v>
      </c>
      <c r="K420">
        <f t="shared" si="53"/>
        <v>150</v>
      </c>
      <c r="L420">
        <v>0</v>
      </c>
      <c r="M420">
        <v>0</v>
      </c>
      <c r="N420">
        <v>0</v>
      </c>
      <c r="O420" t="s">
        <v>642</v>
      </c>
      <c r="P420">
        <v>0</v>
      </c>
      <c r="R420">
        <v>0</v>
      </c>
      <c r="T420" t="str">
        <f t="shared" si="50"/>
        <v>alive</v>
      </c>
      <c r="U420" t="str">
        <f t="shared" si="51"/>
        <v>alive</v>
      </c>
      <c r="V420" t="str">
        <f t="shared" si="54"/>
        <v>alive</v>
      </c>
      <c r="W420">
        <f t="shared" si="52"/>
        <v>150</v>
      </c>
      <c r="X420">
        <v>150</v>
      </c>
      <c r="Y420" t="str">
        <f t="shared" si="55"/>
        <v>T</v>
      </c>
      <c r="Z420">
        <f>IF(AND(A420=A419,AA420=0),AA419,AA420)</f>
        <v>15490.001366313856</v>
      </c>
      <c r="AA420">
        <f t="shared" si="56"/>
        <v>15490.001366313856</v>
      </c>
      <c r="AB420">
        <f t="shared" si="57"/>
        <v>620.20384552177677</v>
      </c>
    </row>
    <row r="421" spans="1:28" x14ac:dyDescent="0.35">
      <c r="A421" t="s">
        <v>157</v>
      </c>
      <c r="B421" t="s">
        <v>17</v>
      </c>
      <c r="C421">
        <v>2018</v>
      </c>
      <c r="D421">
        <v>3</v>
      </c>
      <c r="E421">
        <v>1</v>
      </c>
      <c r="F421" t="s">
        <v>78</v>
      </c>
      <c r="G421">
        <v>8</v>
      </c>
      <c r="H421">
        <v>45</v>
      </c>
      <c r="I421">
        <v>7.2</v>
      </c>
      <c r="J421">
        <v>0</v>
      </c>
      <c r="K421">
        <f t="shared" si="53"/>
        <v>0</v>
      </c>
      <c r="L421">
        <v>0</v>
      </c>
      <c r="M421">
        <v>0</v>
      </c>
      <c r="N421">
        <v>0</v>
      </c>
      <c r="O421" t="s">
        <v>642</v>
      </c>
      <c r="P421">
        <v>0</v>
      </c>
      <c r="R421">
        <v>0</v>
      </c>
      <c r="T421" t="str">
        <f t="shared" si="50"/>
        <v>alive</v>
      </c>
      <c r="U421" t="str">
        <f t="shared" si="51"/>
        <v>alive</v>
      </c>
      <c r="V421" t="str">
        <f t="shared" si="54"/>
        <v>alive</v>
      </c>
      <c r="W421">
        <f t="shared" si="52"/>
        <v>0</v>
      </c>
      <c r="X421">
        <v>0</v>
      </c>
      <c r="Y421" t="str">
        <f t="shared" si="55"/>
        <v>T</v>
      </c>
      <c r="Z421">
        <f>IF(AND(A421=A420,AA421=0),AA420,AA421)</f>
        <v>5090.0314977812468</v>
      </c>
      <c r="AA421">
        <f t="shared" si="56"/>
        <v>5090.0314977812468</v>
      </c>
      <c r="AB421">
        <f t="shared" si="57"/>
        <v>450.05759631407176</v>
      </c>
    </row>
    <row r="422" spans="1:28" x14ac:dyDescent="0.35">
      <c r="A422" t="s">
        <v>157</v>
      </c>
      <c r="B422" t="s">
        <v>17</v>
      </c>
      <c r="C422">
        <v>2019</v>
      </c>
      <c r="D422">
        <v>3</v>
      </c>
      <c r="E422">
        <v>1</v>
      </c>
      <c r="F422" t="s">
        <v>78</v>
      </c>
      <c r="G422">
        <v>8</v>
      </c>
      <c r="H422">
        <v>37</v>
      </c>
      <c r="I422">
        <v>8.6999999999999993</v>
      </c>
      <c r="J422">
        <v>100</v>
      </c>
      <c r="K422">
        <f t="shared" si="53"/>
        <v>100</v>
      </c>
      <c r="L422">
        <v>20</v>
      </c>
      <c r="M422">
        <v>0</v>
      </c>
      <c r="N422">
        <v>0</v>
      </c>
      <c r="O422" t="s">
        <v>642</v>
      </c>
      <c r="P422">
        <v>0</v>
      </c>
      <c r="R422">
        <v>0</v>
      </c>
      <c r="T422" t="str">
        <f t="shared" si="50"/>
        <v>alive</v>
      </c>
      <c r="U422" t="str">
        <f t="shared" si="51"/>
        <v>alive</v>
      </c>
      <c r="V422" t="str">
        <f t="shared" si="54"/>
        <v>alive</v>
      </c>
      <c r="W422">
        <f t="shared" si="52"/>
        <v>100</v>
      </c>
      <c r="X422">
        <v>100</v>
      </c>
      <c r="Y422" t="str">
        <f t="shared" si="55"/>
        <v>T</v>
      </c>
      <c r="Z422">
        <f>IF(AND(A422=A421,AA422=0),AA421,AA422)</f>
        <v>5057.7909856291653</v>
      </c>
      <c r="AA422">
        <f t="shared" si="56"/>
        <v>5057.7909856291653</v>
      </c>
      <c r="AB422">
        <f t="shared" si="57"/>
        <v>370.10226964989016</v>
      </c>
    </row>
    <row r="423" spans="1:28" x14ac:dyDescent="0.35">
      <c r="A423" t="s">
        <v>157</v>
      </c>
      <c r="B423" t="s">
        <v>17</v>
      </c>
      <c r="C423">
        <v>2020</v>
      </c>
      <c r="D423">
        <v>3</v>
      </c>
      <c r="E423">
        <v>1</v>
      </c>
      <c r="F423" t="s">
        <v>78</v>
      </c>
      <c r="G423">
        <v>8</v>
      </c>
      <c r="H423">
        <v>41</v>
      </c>
      <c r="I423">
        <v>12</v>
      </c>
      <c r="J423">
        <v>100</v>
      </c>
      <c r="K423">
        <f t="shared" si="53"/>
        <v>100</v>
      </c>
      <c r="L423">
        <v>0</v>
      </c>
      <c r="M423">
        <v>0</v>
      </c>
      <c r="N423">
        <v>0</v>
      </c>
      <c r="O423" t="s">
        <v>642</v>
      </c>
      <c r="P423">
        <v>0</v>
      </c>
      <c r="R423">
        <v>0</v>
      </c>
      <c r="T423" t="str">
        <f t="shared" si="50"/>
        <v>alive</v>
      </c>
      <c r="U423" t="str">
        <f t="shared" si="51"/>
        <v>alive</v>
      </c>
      <c r="V423" t="str">
        <f t="shared" si="54"/>
        <v>alive</v>
      </c>
      <c r="W423">
        <f t="shared" si="52"/>
        <v>200</v>
      </c>
      <c r="X423">
        <v>200</v>
      </c>
      <c r="Y423" t="str">
        <f t="shared" si="55"/>
        <v>T</v>
      </c>
      <c r="Z423">
        <f>IF(AND(A423=A422,AA423=0),AA422,AA423)</f>
        <v>7731.6273851529868</v>
      </c>
      <c r="AA423">
        <f t="shared" si="56"/>
        <v>7731.6273851529868</v>
      </c>
      <c r="AB423">
        <f t="shared" si="57"/>
        <v>410.17557216392106</v>
      </c>
    </row>
    <row r="424" spans="1:28" x14ac:dyDescent="0.35">
      <c r="A424" t="s">
        <v>158</v>
      </c>
      <c r="B424" t="s">
        <v>17</v>
      </c>
      <c r="C424">
        <v>2018</v>
      </c>
      <c r="D424">
        <v>3</v>
      </c>
      <c r="E424">
        <v>1</v>
      </c>
      <c r="F424" t="s">
        <v>78</v>
      </c>
      <c r="G424">
        <v>9</v>
      </c>
      <c r="H424">
        <v>35</v>
      </c>
      <c r="I424">
        <v>6.8</v>
      </c>
      <c r="J424">
        <v>50</v>
      </c>
      <c r="K424">
        <f t="shared" si="53"/>
        <v>50</v>
      </c>
      <c r="L424">
        <v>20</v>
      </c>
      <c r="M424">
        <v>0</v>
      </c>
      <c r="N424">
        <v>0</v>
      </c>
      <c r="O424" t="s">
        <v>642</v>
      </c>
      <c r="P424">
        <v>0</v>
      </c>
      <c r="R424">
        <v>0</v>
      </c>
      <c r="T424" t="str">
        <f t="shared" si="50"/>
        <v>alive</v>
      </c>
      <c r="U424" t="str">
        <f t="shared" si="51"/>
        <v>alive</v>
      </c>
      <c r="V424" t="str">
        <f t="shared" si="54"/>
        <v>alive</v>
      </c>
      <c r="W424">
        <f t="shared" si="52"/>
        <v>50</v>
      </c>
      <c r="X424">
        <v>50</v>
      </c>
      <c r="Y424" t="str">
        <f t="shared" si="55"/>
        <v>T</v>
      </c>
      <c r="Z424">
        <f>IF(AND(A424=A423,AA424=0),AA423,AA424)</f>
        <v>3739.2007749583886</v>
      </c>
      <c r="AA424">
        <f t="shared" si="56"/>
        <v>3739.2007749583886</v>
      </c>
      <c r="AB424">
        <f t="shared" si="57"/>
        <v>350.06605091039609</v>
      </c>
    </row>
    <row r="425" spans="1:28" x14ac:dyDescent="0.35">
      <c r="A425" t="s">
        <v>158</v>
      </c>
      <c r="B425" t="s">
        <v>17</v>
      </c>
      <c r="C425">
        <v>2019</v>
      </c>
      <c r="D425">
        <v>3</v>
      </c>
      <c r="E425">
        <v>1</v>
      </c>
      <c r="F425" t="s">
        <v>78</v>
      </c>
      <c r="G425">
        <v>9</v>
      </c>
      <c r="H425">
        <v>33</v>
      </c>
      <c r="I425">
        <v>10.199999999999999</v>
      </c>
      <c r="J425">
        <v>50</v>
      </c>
      <c r="K425">
        <f t="shared" si="53"/>
        <v>50</v>
      </c>
      <c r="L425">
        <v>10</v>
      </c>
      <c r="M425">
        <v>0</v>
      </c>
      <c r="N425">
        <v>0</v>
      </c>
      <c r="O425" t="s">
        <v>642</v>
      </c>
      <c r="P425">
        <v>0</v>
      </c>
      <c r="R425">
        <v>0</v>
      </c>
      <c r="T425" t="str">
        <f t="shared" si="50"/>
        <v>alive</v>
      </c>
      <c r="U425" t="str">
        <f t="shared" si="51"/>
        <v>alive</v>
      </c>
      <c r="V425" t="str">
        <f t="shared" si="54"/>
        <v>alive</v>
      </c>
      <c r="W425">
        <f t="shared" si="52"/>
        <v>100</v>
      </c>
      <c r="X425">
        <v>100</v>
      </c>
      <c r="Y425" t="str">
        <f t="shared" si="55"/>
        <v>T</v>
      </c>
      <c r="Z425">
        <f>IF(AND(A425=A424,AA425=0),AA424,AA425)</f>
        <v>5289.8255021751647</v>
      </c>
      <c r="AA425">
        <f t="shared" si="56"/>
        <v>5289.8255021751647</v>
      </c>
      <c r="AB425">
        <f t="shared" si="57"/>
        <v>330.15759873127257</v>
      </c>
    </row>
    <row r="426" spans="1:28" x14ac:dyDescent="0.35">
      <c r="A426" t="s">
        <v>158</v>
      </c>
      <c r="B426" t="s">
        <v>17</v>
      </c>
      <c r="C426">
        <v>2020</v>
      </c>
      <c r="D426">
        <v>3</v>
      </c>
      <c r="E426">
        <v>1</v>
      </c>
      <c r="F426" t="s">
        <v>78</v>
      </c>
      <c r="G426">
        <v>9</v>
      </c>
      <c r="H426">
        <v>37</v>
      </c>
      <c r="I426">
        <v>11.1</v>
      </c>
      <c r="J426">
        <v>70</v>
      </c>
      <c r="K426">
        <f t="shared" si="53"/>
        <v>70</v>
      </c>
      <c r="L426">
        <v>0</v>
      </c>
      <c r="M426">
        <v>0</v>
      </c>
      <c r="N426">
        <v>0</v>
      </c>
      <c r="O426" t="s">
        <v>642</v>
      </c>
      <c r="P426">
        <v>0</v>
      </c>
      <c r="R426">
        <v>0</v>
      </c>
      <c r="T426" t="str">
        <f t="shared" si="50"/>
        <v>alive</v>
      </c>
      <c r="U426" t="str">
        <f t="shared" si="51"/>
        <v>alive</v>
      </c>
      <c r="V426" t="str">
        <f t="shared" si="54"/>
        <v>alive</v>
      </c>
      <c r="W426">
        <f t="shared" si="52"/>
        <v>120</v>
      </c>
      <c r="X426">
        <v>120</v>
      </c>
      <c r="Y426" t="str">
        <f t="shared" si="55"/>
        <v>T</v>
      </c>
      <c r="Z426">
        <f>IF(AND(A426=A425,AA426=0),AA425,AA426)</f>
        <v>6454.162928481649</v>
      </c>
      <c r="AA426">
        <f t="shared" si="56"/>
        <v>6454.162928481649</v>
      </c>
      <c r="AB426">
        <f t="shared" si="57"/>
        <v>370.16646255434864</v>
      </c>
    </row>
    <row r="427" spans="1:28" x14ac:dyDescent="0.35">
      <c r="A427" t="s">
        <v>161</v>
      </c>
      <c r="B427" t="s">
        <v>17</v>
      </c>
      <c r="C427">
        <v>2018</v>
      </c>
      <c r="D427">
        <v>3</v>
      </c>
      <c r="E427">
        <v>2</v>
      </c>
      <c r="F427" t="s">
        <v>55</v>
      </c>
      <c r="G427">
        <v>1</v>
      </c>
      <c r="H427">
        <v>46</v>
      </c>
      <c r="I427">
        <v>8.5</v>
      </c>
      <c r="J427">
        <v>0</v>
      </c>
      <c r="K427">
        <f t="shared" si="53"/>
        <v>0</v>
      </c>
      <c r="L427">
        <v>0</v>
      </c>
      <c r="M427">
        <v>0</v>
      </c>
      <c r="N427">
        <v>0</v>
      </c>
      <c r="O427" t="s">
        <v>642</v>
      </c>
      <c r="P427">
        <v>0</v>
      </c>
      <c r="R427">
        <v>1</v>
      </c>
      <c r="T427" t="str">
        <f t="shared" si="50"/>
        <v>alive</v>
      </c>
      <c r="U427" t="str">
        <f t="shared" si="51"/>
        <v>alive</v>
      </c>
      <c r="V427" t="str">
        <f t="shared" si="54"/>
        <v>alive</v>
      </c>
      <c r="W427">
        <f t="shared" si="52"/>
        <v>0</v>
      </c>
      <c r="X427">
        <v>0</v>
      </c>
      <c r="Y427" t="str">
        <f t="shared" si="55"/>
        <v>T</v>
      </c>
      <c r="Z427">
        <f>IF(AND(A427=A426,AA427=0),AA426,AA427)</f>
        <v>6142.8620975103731</v>
      </c>
      <c r="AA427">
        <f t="shared" si="56"/>
        <v>6142.8620975103731</v>
      </c>
      <c r="AB427">
        <f t="shared" si="57"/>
        <v>460.07852590617614</v>
      </c>
    </row>
    <row r="428" spans="1:28" x14ac:dyDescent="0.35">
      <c r="A428" t="s">
        <v>161</v>
      </c>
      <c r="B428" t="s">
        <v>17</v>
      </c>
      <c r="C428">
        <v>2019</v>
      </c>
      <c r="D428">
        <v>3</v>
      </c>
      <c r="E428">
        <v>2</v>
      </c>
      <c r="F428" t="s">
        <v>55</v>
      </c>
      <c r="G428">
        <v>1</v>
      </c>
      <c r="H428">
        <v>50</v>
      </c>
      <c r="I428">
        <v>10.6</v>
      </c>
      <c r="J428">
        <v>220</v>
      </c>
      <c r="K428">
        <f t="shared" si="53"/>
        <v>220</v>
      </c>
      <c r="L428">
        <v>70</v>
      </c>
      <c r="M428">
        <v>0</v>
      </c>
      <c r="N428">
        <v>0</v>
      </c>
      <c r="O428" t="s">
        <v>642</v>
      </c>
      <c r="P428">
        <v>0</v>
      </c>
      <c r="R428">
        <v>3</v>
      </c>
      <c r="T428" t="str">
        <f t="shared" si="50"/>
        <v>alive</v>
      </c>
      <c r="U428" t="str">
        <f t="shared" si="51"/>
        <v>alive</v>
      </c>
      <c r="V428" t="str">
        <f t="shared" si="54"/>
        <v>alive</v>
      </c>
      <c r="W428">
        <f t="shared" si="52"/>
        <v>220</v>
      </c>
      <c r="X428">
        <v>220</v>
      </c>
      <c r="Y428" t="str">
        <f t="shared" si="55"/>
        <v>T</v>
      </c>
      <c r="Z428">
        <f>IF(AND(A428=A427,AA428=0),AA427,AA428)</f>
        <v>8327.0911654101474</v>
      </c>
      <c r="AA428">
        <f t="shared" si="56"/>
        <v>8327.0911654101474</v>
      </c>
      <c r="AB428">
        <f t="shared" si="57"/>
        <v>500.1123473780666</v>
      </c>
    </row>
    <row r="429" spans="1:28" x14ac:dyDescent="0.35">
      <c r="A429" t="s">
        <v>161</v>
      </c>
      <c r="B429" t="s">
        <v>17</v>
      </c>
      <c r="C429">
        <v>2020</v>
      </c>
      <c r="D429">
        <v>3</v>
      </c>
      <c r="E429">
        <v>2</v>
      </c>
      <c r="F429" t="s">
        <v>55</v>
      </c>
      <c r="G429">
        <v>1</v>
      </c>
      <c r="H429">
        <v>64</v>
      </c>
      <c r="I429">
        <v>16.3</v>
      </c>
      <c r="J429">
        <v>0</v>
      </c>
      <c r="K429">
        <f t="shared" si="53"/>
        <v>220</v>
      </c>
      <c r="L429">
        <v>0</v>
      </c>
      <c r="M429">
        <v>0</v>
      </c>
      <c r="N429">
        <v>0</v>
      </c>
      <c r="O429" t="s">
        <v>642</v>
      </c>
      <c r="P429">
        <v>0</v>
      </c>
      <c r="R429">
        <v>4</v>
      </c>
      <c r="T429" t="str">
        <f t="shared" si="50"/>
        <v>alive</v>
      </c>
      <c r="U429" t="str">
        <f t="shared" si="51"/>
        <v>alive</v>
      </c>
      <c r="V429" t="str">
        <f t="shared" si="54"/>
        <v>alive</v>
      </c>
      <c r="W429">
        <f t="shared" si="52"/>
        <v>220</v>
      </c>
      <c r="X429">
        <v>220</v>
      </c>
      <c r="Y429" t="str">
        <f t="shared" si="55"/>
        <v>T</v>
      </c>
      <c r="Z429">
        <f>IF(AND(A429=A428,AA429=0),AA428,AA429)</f>
        <v>16391.861045717258</v>
      </c>
      <c r="AA429">
        <f t="shared" si="56"/>
        <v>16391.861045717258</v>
      </c>
      <c r="AB429">
        <f t="shared" si="57"/>
        <v>640.20753666291682</v>
      </c>
    </row>
    <row r="430" spans="1:28" x14ac:dyDescent="0.35">
      <c r="A430" t="s">
        <v>170</v>
      </c>
      <c r="B430" t="s">
        <v>17</v>
      </c>
      <c r="C430">
        <v>2018</v>
      </c>
      <c r="D430">
        <v>3</v>
      </c>
      <c r="E430">
        <v>2</v>
      </c>
      <c r="F430" t="s">
        <v>55</v>
      </c>
      <c r="G430">
        <v>10</v>
      </c>
      <c r="H430">
        <v>32</v>
      </c>
      <c r="I430">
        <v>6.7</v>
      </c>
      <c r="J430">
        <v>0</v>
      </c>
      <c r="K430">
        <f t="shared" si="53"/>
        <v>0</v>
      </c>
      <c r="L430">
        <v>0</v>
      </c>
      <c r="M430">
        <v>0</v>
      </c>
      <c r="N430">
        <v>0</v>
      </c>
      <c r="O430" t="s">
        <v>642</v>
      </c>
      <c r="P430">
        <v>0</v>
      </c>
      <c r="R430">
        <v>1</v>
      </c>
      <c r="T430" t="str">
        <f t="shared" si="50"/>
        <v>alive</v>
      </c>
      <c r="U430" t="str">
        <f t="shared" si="51"/>
        <v>alive</v>
      </c>
      <c r="V430" t="str">
        <f t="shared" si="54"/>
        <v>alive</v>
      </c>
      <c r="W430">
        <f t="shared" si="52"/>
        <v>0</v>
      </c>
      <c r="X430">
        <v>0</v>
      </c>
      <c r="Y430" t="str">
        <f t="shared" si="55"/>
        <v>T</v>
      </c>
      <c r="Z430">
        <f>IF(AND(A430=A429,AA430=0),AA429,AA430)</f>
        <v>3368.5254272269026</v>
      </c>
      <c r="AA430">
        <f t="shared" si="56"/>
        <v>3368.5254272269026</v>
      </c>
      <c r="AB430">
        <f t="shared" si="57"/>
        <v>320.07013293964184</v>
      </c>
    </row>
    <row r="431" spans="1:28" x14ac:dyDescent="0.35">
      <c r="A431" t="s">
        <v>170</v>
      </c>
      <c r="B431" t="s">
        <v>17</v>
      </c>
      <c r="C431">
        <v>2019</v>
      </c>
      <c r="D431">
        <v>3</v>
      </c>
      <c r="E431">
        <v>2</v>
      </c>
      <c r="F431" t="s">
        <v>55</v>
      </c>
      <c r="G431">
        <v>10</v>
      </c>
      <c r="H431">
        <v>36</v>
      </c>
      <c r="I431">
        <v>10.1</v>
      </c>
      <c r="J431">
        <v>140</v>
      </c>
      <c r="K431">
        <f t="shared" si="53"/>
        <v>140</v>
      </c>
      <c r="L431">
        <v>50</v>
      </c>
      <c r="M431">
        <v>0</v>
      </c>
      <c r="N431">
        <v>0</v>
      </c>
      <c r="O431" t="s">
        <v>642</v>
      </c>
      <c r="P431">
        <v>0</v>
      </c>
      <c r="R431">
        <v>2</v>
      </c>
      <c r="T431" t="str">
        <f t="shared" si="50"/>
        <v>alive</v>
      </c>
      <c r="U431" t="str">
        <f t="shared" si="51"/>
        <v>alive</v>
      </c>
      <c r="V431" t="str">
        <f t="shared" si="54"/>
        <v>alive</v>
      </c>
      <c r="W431">
        <f t="shared" si="52"/>
        <v>140</v>
      </c>
      <c r="X431">
        <v>140</v>
      </c>
      <c r="Y431" t="str">
        <f t="shared" si="55"/>
        <v>T</v>
      </c>
      <c r="Z431">
        <f>IF(AND(A431=A430,AA431=0),AA430,AA431)</f>
        <v>5713.6627701797624</v>
      </c>
      <c r="AA431">
        <f t="shared" si="56"/>
        <v>5713.6627701797624</v>
      </c>
      <c r="AB431">
        <f t="shared" si="57"/>
        <v>360.14165268682819</v>
      </c>
    </row>
    <row r="432" spans="1:28" x14ac:dyDescent="0.35">
      <c r="A432" t="s">
        <v>170</v>
      </c>
      <c r="B432" t="s">
        <v>17</v>
      </c>
      <c r="C432">
        <v>2020</v>
      </c>
      <c r="D432">
        <v>3</v>
      </c>
      <c r="E432">
        <v>2</v>
      </c>
      <c r="F432" t="s">
        <v>55</v>
      </c>
      <c r="G432">
        <v>10</v>
      </c>
      <c r="H432">
        <v>46</v>
      </c>
      <c r="I432">
        <v>10.199999999999999</v>
      </c>
      <c r="J432">
        <v>1500</v>
      </c>
      <c r="K432">
        <f t="shared" si="53"/>
        <v>1500</v>
      </c>
      <c r="L432">
        <v>0</v>
      </c>
      <c r="M432">
        <v>0</v>
      </c>
      <c r="N432">
        <v>0</v>
      </c>
      <c r="O432" t="s">
        <v>642</v>
      </c>
      <c r="P432">
        <v>0</v>
      </c>
      <c r="R432">
        <v>4</v>
      </c>
      <c r="T432" t="str">
        <f t="shared" si="50"/>
        <v>alive</v>
      </c>
      <c r="U432" t="str">
        <f t="shared" si="51"/>
        <v>alive</v>
      </c>
      <c r="V432" t="str">
        <f t="shared" si="54"/>
        <v>alive</v>
      </c>
      <c r="W432">
        <f t="shared" si="52"/>
        <v>1640</v>
      </c>
      <c r="X432">
        <v>1640</v>
      </c>
      <c r="Y432" t="str">
        <f t="shared" si="55"/>
        <v>T</v>
      </c>
      <c r="Z432">
        <f>IF(AND(A432=A431,AA432=0),AA431,AA432)</f>
        <v>7371.9880357317079</v>
      </c>
      <c r="AA432">
        <f t="shared" si="56"/>
        <v>7371.9880357317079</v>
      </c>
      <c r="AB432">
        <f t="shared" si="57"/>
        <v>460.11307305922094</v>
      </c>
    </row>
    <row r="433" spans="1:28" x14ac:dyDescent="0.35">
      <c r="A433" t="s">
        <v>162</v>
      </c>
      <c r="B433" t="s">
        <v>17</v>
      </c>
      <c r="C433">
        <v>2018</v>
      </c>
      <c r="D433">
        <v>3</v>
      </c>
      <c r="E433">
        <v>2</v>
      </c>
      <c r="F433" t="s">
        <v>55</v>
      </c>
      <c r="G433">
        <v>2</v>
      </c>
      <c r="H433">
        <v>30</v>
      </c>
      <c r="I433">
        <v>7.4</v>
      </c>
      <c r="J433">
        <v>0</v>
      </c>
      <c r="K433">
        <f t="shared" si="53"/>
        <v>0</v>
      </c>
      <c r="L433">
        <v>0</v>
      </c>
      <c r="M433">
        <v>0</v>
      </c>
      <c r="N433">
        <v>0</v>
      </c>
      <c r="O433" t="s">
        <v>642</v>
      </c>
      <c r="P433">
        <v>0</v>
      </c>
      <c r="R433">
        <v>0</v>
      </c>
      <c r="T433" t="str">
        <f t="shared" si="50"/>
        <v>alive</v>
      </c>
      <c r="U433" t="str">
        <f t="shared" si="51"/>
        <v>alive</v>
      </c>
      <c r="V433" t="str">
        <f t="shared" si="54"/>
        <v>alive</v>
      </c>
      <c r="W433">
        <f t="shared" si="52"/>
        <v>0</v>
      </c>
      <c r="X433">
        <v>0</v>
      </c>
      <c r="Y433" t="str">
        <f t="shared" si="55"/>
        <v>T</v>
      </c>
      <c r="Z433">
        <f>IF(AND(A433=A432,AA433=0),AA432,AA433)</f>
        <v>3488.2285581142442</v>
      </c>
      <c r="AA433">
        <f t="shared" si="56"/>
        <v>3488.2285581142442</v>
      </c>
      <c r="AB433">
        <f t="shared" si="57"/>
        <v>300.09125278821438</v>
      </c>
    </row>
    <row r="434" spans="1:28" x14ac:dyDescent="0.35">
      <c r="A434" t="s">
        <v>162</v>
      </c>
      <c r="B434" t="s">
        <v>17</v>
      </c>
      <c r="C434">
        <v>2019</v>
      </c>
      <c r="D434">
        <v>3</v>
      </c>
      <c r="E434">
        <v>2</v>
      </c>
      <c r="F434" t="s">
        <v>55</v>
      </c>
      <c r="G434">
        <v>2</v>
      </c>
      <c r="H434">
        <v>35</v>
      </c>
      <c r="I434">
        <v>8.8000000000000007</v>
      </c>
      <c r="J434">
        <v>260</v>
      </c>
      <c r="K434">
        <f t="shared" si="53"/>
        <v>260</v>
      </c>
      <c r="L434">
        <v>70</v>
      </c>
      <c r="M434">
        <v>0</v>
      </c>
      <c r="N434">
        <v>0</v>
      </c>
      <c r="O434" t="s">
        <v>642</v>
      </c>
      <c r="P434">
        <v>0</v>
      </c>
      <c r="R434">
        <v>2</v>
      </c>
      <c r="T434" t="str">
        <f t="shared" si="50"/>
        <v>alive</v>
      </c>
      <c r="U434" t="str">
        <f t="shared" si="51"/>
        <v>alive</v>
      </c>
      <c r="V434" t="str">
        <f t="shared" si="54"/>
        <v>alive</v>
      </c>
      <c r="W434">
        <f t="shared" si="52"/>
        <v>260</v>
      </c>
      <c r="X434">
        <v>260</v>
      </c>
      <c r="Y434" t="str">
        <f t="shared" si="55"/>
        <v>T</v>
      </c>
      <c r="Z434">
        <f>IF(AND(A434=A433,AA434=0),AA433,AA434)</f>
        <v>4839.5816645175491</v>
      </c>
      <c r="AA434">
        <f t="shared" si="56"/>
        <v>4839.5816645175491</v>
      </c>
      <c r="AB434">
        <f t="shared" si="57"/>
        <v>350.110611093123</v>
      </c>
    </row>
    <row r="435" spans="1:28" x14ac:dyDescent="0.35">
      <c r="A435" t="s">
        <v>162</v>
      </c>
      <c r="B435" t="s">
        <v>17</v>
      </c>
      <c r="C435">
        <v>2020</v>
      </c>
      <c r="D435">
        <v>3</v>
      </c>
      <c r="E435">
        <v>2</v>
      </c>
      <c r="F435" t="s">
        <v>55</v>
      </c>
      <c r="G435">
        <v>2</v>
      </c>
      <c r="H435">
        <v>46</v>
      </c>
      <c r="I435">
        <v>12.2</v>
      </c>
      <c r="J435">
        <v>0</v>
      </c>
      <c r="K435">
        <f t="shared" si="53"/>
        <v>260</v>
      </c>
      <c r="L435">
        <v>0</v>
      </c>
      <c r="M435">
        <v>0</v>
      </c>
      <c r="N435">
        <v>0</v>
      </c>
      <c r="O435" t="s">
        <v>642</v>
      </c>
      <c r="P435">
        <v>0</v>
      </c>
      <c r="R435">
        <v>3</v>
      </c>
      <c r="T435" t="str">
        <f t="shared" si="50"/>
        <v>alive</v>
      </c>
      <c r="U435" t="str">
        <f t="shared" si="51"/>
        <v>alive</v>
      </c>
      <c r="V435" t="str">
        <f t="shared" si="54"/>
        <v>alive</v>
      </c>
      <c r="W435">
        <f t="shared" si="52"/>
        <v>260</v>
      </c>
      <c r="X435">
        <v>260</v>
      </c>
      <c r="Y435" t="str">
        <f t="shared" si="55"/>
        <v>T</v>
      </c>
      <c r="Z435">
        <f>IF(AND(A435=A434,AA435=0),AA434,AA435)</f>
        <v>8818.408796800235</v>
      </c>
      <c r="AA435">
        <f t="shared" si="56"/>
        <v>8818.408796800235</v>
      </c>
      <c r="AB435">
        <f t="shared" si="57"/>
        <v>460.16175416911824</v>
      </c>
    </row>
    <row r="436" spans="1:28" x14ac:dyDescent="0.35">
      <c r="A436" t="s">
        <v>163</v>
      </c>
      <c r="B436" t="s">
        <v>17</v>
      </c>
      <c r="C436">
        <v>2018</v>
      </c>
      <c r="D436">
        <v>3</v>
      </c>
      <c r="E436">
        <v>2</v>
      </c>
      <c r="F436" t="s">
        <v>55</v>
      </c>
      <c r="G436">
        <v>3</v>
      </c>
      <c r="H436">
        <v>0</v>
      </c>
      <c r="J436">
        <v>0</v>
      </c>
      <c r="K436">
        <f t="shared" si="53"/>
        <v>0</v>
      </c>
      <c r="L436">
        <v>0</v>
      </c>
      <c r="M436">
        <v>2018</v>
      </c>
      <c r="N436">
        <v>1</v>
      </c>
      <c r="O436" t="s">
        <v>644</v>
      </c>
      <c r="P436">
        <v>0</v>
      </c>
      <c r="R436">
        <v>1</v>
      </c>
      <c r="T436" t="str">
        <f t="shared" si="50"/>
        <v>dead</v>
      </c>
      <c r="U436" t="str">
        <f t="shared" si="51"/>
        <v>dead</v>
      </c>
      <c r="V436" t="str">
        <f t="shared" si="54"/>
        <v>dead</v>
      </c>
      <c r="W436">
        <f t="shared" si="52"/>
        <v>0</v>
      </c>
      <c r="X436">
        <v>0</v>
      </c>
      <c r="Y436" t="str">
        <f t="shared" si="55"/>
        <v>T</v>
      </c>
      <c r="Z436">
        <f>IF(AND(A436=A435,AA436=0),AA435,AA436)</f>
        <v>0</v>
      </c>
      <c r="AA436">
        <f t="shared" si="56"/>
        <v>0</v>
      </c>
      <c r="AB436">
        <f t="shared" si="57"/>
        <v>0</v>
      </c>
    </row>
    <row r="437" spans="1:28" x14ac:dyDescent="0.35">
      <c r="A437" t="s">
        <v>164</v>
      </c>
      <c r="B437" t="s">
        <v>17</v>
      </c>
      <c r="C437">
        <v>2018</v>
      </c>
      <c r="D437">
        <v>3</v>
      </c>
      <c r="E437">
        <v>2</v>
      </c>
      <c r="F437" t="s">
        <v>55</v>
      </c>
      <c r="G437">
        <v>4</v>
      </c>
      <c r="H437">
        <v>37</v>
      </c>
      <c r="I437">
        <v>6.4</v>
      </c>
      <c r="J437">
        <v>0</v>
      </c>
      <c r="K437">
        <f t="shared" si="53"/>
        <v>0</v>
      </c>
      <c r="L437">
        <v>0</v>
      </c>
      <c r="M437">
        <v>0</v>
      </c>
      <c r="N437">
        <v>0</v>
      </c>
      <c r="O437" t="s">
        <v>642</v>
      </c>
      <c r="P437">
        <v>0</v>
      </c>
      <c r="R437">
        <v>1</v>
      </c>
      <c r="T437" t="str">
        <f t="shared" si="50"/>
        <v>alive</v>
      </c>
      <c r="U437" t="str">
        <f t="shared" si="51"/>
        <v>alive</v>
      </c>
      <c r="V437" t="str">
        <f t="shared" si="54"/>
        <v>alive</v>
      </c>
      <c r="W437">
        <f t="shared" si="52"/>
        <v>0</v>
      </c>
      <c r="X437">
        <v>0</v>
      </c>
      <c r="Y437" t="str">
        <f t="shared" si="55"/>
        <v>T</v>
      </c>
      <c r="Z437">
        <f>IF(AND(A437=A436,AA437=0),AA436,AA437)</f>
        <v>3720.2021127104522</v>
      </c>
      <c r="AA437">
        <f t="shared" si="56"/>
        <v>3720.2021127104522</v>
      </c>
      <c r="AB437">
        <f t="shared" si="57"/>
        <v>370.05534721173802</v>
      </c>
    </row>
    <row r="438" spans="1:28" x14ac:dyDescent="0.35">
      <c r="A438" t="s">
        <v>164</v>
      </c>
      <c r="B438" t="s">
        <v>17</v>
      </c>
      <c r="C438">
        <v>2019</v>
      </c>
      <c r="D438">
        <v>3</v>
      </c>
      <c r="E438">
        <v>2</v>
      </c>
      <c r="F438" t="s">
        <v>55</v>
      </c>
      <c r="G438">
        <v>4</v>
      </c>
      <c r="H438">
        <v>47</v>
      </c>
      <c r="I438">
        <v>8.8000000000000007</v>
      </c>
      <c r="J438">
        <v>1800</v>
      </c>
      <c r="K438">
        <f t="shared" si="53"/>
        <v>1800</v>
      </c>
      <c r="L438">
        <v>100</v>
      </c>
      <c r="M438">
        <v>0</v>
      </c>
      <c r="N438">
        <v>0</v>
      </c>
      <c r="O438" t="s">
        <v>642</v>
      </c>
      <c r="P438">
        <v>0</v>
      </c>
      <c r="R438">
        <v>3</v>
      </c>
      <c r="T438" t="str">
        <f t="shared" si="50"/>
        <v>alive</v>
      </c>
      <c r="U438" t="str">
        <f t="shared" si="51"/>
        <v>alive</v>
      </c>
      <c r="V438" t="str">
        <f t="shared" si="54"/>
        <v>alive</v>
      </c>
      <c r="W438">
        <f t="shared" si="52"/>
        <v>1800</v>
      </c>
      <c r="X438">
        <v>1800</v>
      </c>
      <c r="Y438" t="str">
        <f t="shared" si="55"/>
        <v>T</v>
      </c>
      <c r="Z438">
        <f>IF(AND(A438=A437,AA438=0),AA437,AA438)</f>
        <v>6497.9522883840336</v>
      </c>
      <c r="AA438">
        <f t="shared" si="56"/>
        <v>6497.9522883840336</v>
      </c>
      <c r="AB438">
        <f t="shared" si="57"/>
        <v>470.08237575982361</v>
      </c>
    </row>
    <row r="439" spans="1:28" x14ac:dyDescent="0.35">
      <c r="A439" t="s">
        <v>164</v>
      </c>
      <c r="B439" t="s">
        <v>17</v>
      </c>
      <c r="C439">
        <v>2020</v>
      </c>
      <c r="D439">
        <v>3</v>
      </c>
      <c r="E439">
        <v>2</v>
      </c>
      <c r="F439" t="s">
        <v>55</v>
      </c>
      <c r="G439">
        <v>4</v>
      </c>
      <c r="H439">
        <v>0</v>
      </c>
      <c r="J439">
        <v>1000</v>
      </c>
      <c r="K439">
        <f t="shared" si="53"/>
        <v>2800</v>
      </c>
      <c r="L439">
        <v>0</v>
      </c>
      <c r="M439">
        <v>2020</v>
      </c>
      <c r="N439">
        <v>1</v>
      </c>
      <c r="O439" t="s">
        <v>21</v>
      </c>
      <c r="P439">
        <v>0</v>
      </c>
      <c r="R439">
        <v>4</v>
      </c>
      <c r="T439" t="str">
        <f t="shared" si="50"/>
        <v>dead</v>
      </c>
      <c r="U439" t="str">
        <f t="shared" si="51"/>
        <v>dead</v>
      </c>
      <c r="V439" t="str">
        <f t="shared" si="54"/>
        <v>dead</v>
      </c>
      <c r="W439">
        <f t="shared" si="52"/>
        <v>2800</v>
      </c>
      <c r="X439">
        <v>2800</v>
      </c>
      <c r="Y439" t="str">
        <f t="shared" si="55"/>
        <v>T</v>
      </c>
      <c r="Z439">
        <f>IF(AND(A439=A438,AA439=0),AA438,AA439)</f>
        <v>6497.9522883840336</v>
      </c>
      <c r="AA439">
        <f t="shared" si="56"/>
        <v>0</v>
      </c>
      <c r="AB439">
        <f t="shared" si="57"/>
        <v>0</v>
      </c>
    </row>
    <row r="440" spans="1:28" x14ac:dyDescent="0.35">
      <c r="A440" t="s">
        <v>165</v>
      </c>
      <c r="B440" t="s">
        <v>17</v>
      </c>
      <c r="C440">
        <v>2018</v>
      </c>
      <c r="D440">
        <v>3</v>
      </c>
      <c r="E440">
        <v>2</v>
      </c>
      <c r="F440" t="s">
        <v>55</v>
      </c>
      <c r="G440">
        <v>5</v>
      </c>
      <c r="H440">
        <v>45</v>
      </c>
      <c r="I440">
        <v>7.9</v>
      </c>
      <c r="J440">
        <v>0</v>
      </c>
      <c r="K440">
        <f t="shared" si="53"/>
        <v>0</v>
      </c>
      <c r="L440">
        <v>0</v>
      </c>
      <c r="M440">
        <v>0</v>
      </c>
      <c r="N440">
        <v>0</v>
      </c>
      <c r="O440" t="s">
        <v>642</v>
      </c>
      <c r="P440">
        <v>0</v>
      </c>
      <c r="R440">
        <v>1</v>
      </c>
      <c r="T440" t="str">
        <f t="shared" si="50"/>
        <v>alive</v>
      </c>
      <c r="U440" t="str">
        <f t="shared" si="51"/>
        <v>alive</v>
      </c>
      <c r="V440" t="str">
        <f t="shared" si="54"/>
        <v>alive</v>
      </c>
      <c r="W440">
        <f t="shared" si="52"/>
        <v>0</v>
      </c>
      <c r="X440">
        <v>0</v>
      </c>
      <c r="Y440" t="str">
        <f t="shared" si="55"/>
        <v>T</v>
      </c>
      <c r="Z440">
        <f>IF(AND(A440=A439,AA440=0),AA439,AA440)</f>
        <v>5585.0413908529672</v>
      </c>
      <c r="AA440">
        <f t="shared" si="56"/>
        <v>5585.0413908529672</v>
      </c>
      <c r="AB440">
        <f t="shared" si="57"/>
        <v>450.06933910232101</v>
      </c>
    </row>
    <row r="441" spans="1:28" x14ac:dyDescent="0.35">
      <c r="A441" t="s">
        <v>165</v>
      </c>
      <c r="B441" t="s">
        <v>17</v>
      </c>
      <c r="C441">
        <v>2019</v>
      </c>
      <c r="D441">
        <v>3</v>
      </c>
      <c r="E441">
        <v>2</v>
      </c>
      <c r="F441" t="s">
        <v>55</v>
      </c>
      <c r="G441">
        <v>5</v>
      </c>
      <c r="H441">
        <v>49</v>
      </c>
      <c r="I441">
        <v>10.199999999999999</v>
      </c>
      <c r="J441">
        <v>640</v>
      </c>
      <c r="K441">
        <f t="shared" si="53"/>
        <v>640</v>
      </c>
      <c r="L441">
        <v>100</v>
      </c>
      <c r="M441">
        <v>0</v>
      </c>
      <c r="N441">
        <v>0</v>
      </c>
      <c r="O441" t="s">
        <v>642</v>
      </c>
      <c r="P441">
        <v>0</v>
      </c>
      <c r="R441">
        <v>3</v>
      </c>
      <c r="T441" t="str">
        <f t="shared" si="50"/>
        <v>alive</v>
      </c>
      <c r="U441" t="str">
        <f t="shared" si="51"/>
        <v>alive</v>
      </c>
      <c r="V441" t="str">
        <f t="shared" si="54"/>
        <v>alive</v>
      </c>
      <c r="W441">
        <f t="shared" si="52"/>
        <v>640</v>
      </c>
      <c r="X441">
        <v>640</v>
      </c>
      <c r="Y441" t="str">
        <f t="shared" si="55"/>
        <v>T</v>
      </c>
      <c r="Z441">
        <f>IF(AND(A441=A440,AA441=0),AA440,AA441)</f>
        <v>7852.5408179412216</v>
      </c>
      <c r="AA441">
        <f t="shared" si="56"/>
        <v>7852.5408179412216</v>
      </c>
      <c r="AB441">
        <f t="shared" si="57"/>
        <v>490.10615176714526</v>
      </c>
    </row>
    <row r="442" spans="1:28" x14ac:dyDescent="0.35">
      <c r="A442" t="s">
        <v>165</v>
      </c>
      <c r="B442" t="s">
        <v>17</v>
      </c>
      <c r="C442">
        <v>2020</v>
      </c>
      <c r="D442">
        <v>3</v>
      </c>
      <c r="E442">
        <v>2</v>
      </c>
      <c r="F442" t="s">
        <v>55</v>
      </c>
      <c r="G442">
        <v>5</v>
      </c>
      <c r="H442">
        <v>0</v>
      </c>
      <c r="J442">
        <v>1200</v>
      </c>
      <c r="K442">
        <f t="shared" si="53"/>
        <v>1200</v>
      </c>
      <c r="L442">
        <v>0</v>
      </c>
      <c r="M442">
        <v>2020</v>
      </c>
      <c r="N442">
        <v>1</v>
      </c>
      <c r="O442" t="s">
        <v>21</v>
      </c>
      <c r="P442">
        <v>0</v>
      </c>
      <c r="R442">
        <v>4</v>
      </c>
      <c r="T442" t="str">
        <f t="shared" si="50"/>
        <v>dead</v>
      </c>
      <c r="U442" t="str">
        <f t="shared" si="51"/>
        <v>dead</v>
      </c>
      <c r="V442" t="str">
        <f t="shared" si="54"/>
        <v>dead</v>
      </c>
      <c r="W442">
        <f t="shared" si="52"/>
        <v>1840</v>
      </c>
      <c r="X442">
        <v>1840</v>
      </c>
      <c r="Y442" t="str">
        <f t="shared" si="55"/>
        <v>T</v>
      </c>
      <c r="Z442">
        <f>IF(AND(A442=A441,AA442=0),AA441,AA442)</f>
        <v>7852.5408179412216</v>
      </c>
      <c r="AA442">
        <f t="shared" si="56"/>
        <v>0</v>
      </c>
      <c r="AB442">
        <f t="shared" si="57"/>
        <v>0</v>
      </c>
    </row>
    <row r="443" spans="1:28" x14ac:dyDescent="0.35">
      <c r="A443" t="s">
        <v>166</v>
      </c>
      <c r="B443" t="s">
        <v>17</v>
      </c>
      <c r="C443">
        <v>2018</v>
      </c>
      <c r="D443">
        <v>3</v>
      </c>
      <c r="E443">
        <v>2</v>
      </c>
      <c r="F443" t="s">
        <v>55</v>
      </c>
      <c r="G443">
        <v>6</v>
      </c>
      <c r="H443">
        <v>18</v>
      </c>
      <c r="I443">
        <v>3.1</v>
      </c>
      <c r="J443">
        <v>0</v>
      </c>
      <c r="K443">
        <f t="shared" si="53"/>
        <v>0</v>
      </c>
      <c r="L443">
        <v>0</v>
      </c>
      <c r="M443">
        <v>0</v>
      </c>
      <c r="N443">
        <v>0</v>
      </c>
      <c r="O443" t="s">
        <v>642</v>
      </c>
      <c r="P443">
        <v>0</v>
      </c>
      <c r="R443">
        <v>1</v>
      </c>
      <c r="T443" t="str">
        <f t="shared" si="50"/>
        <v>alive</v>
      </c>
      <c r="U443" t="str">
        <f t="shared" si="51"/>
        <v>alive</v>
      </c>
      <c r="V443" t="str">
        <f t="shared" si="54"/>
        <v>alive</v>
      </c>
      <c r="W443">
        <f t="shared" si="52"/>
        <v>0</v>
      </c>
      <c r="X443">
        <v>0</v>
      </c>
      <c r="Y443" t="str">
        <f t="shared" si="55"/>
        <v>T</v>
      </c>
      <c r="Z443">
        <f>IF(AND(A443=A442,AA443=0),AA442,AA443)</f>
        <v>876.634328473594</v>
      </c>
      <c r="AA443">
        <f t="shared" si="56"/>
        <v>876.634328473594</v>
      </c>
      <c r="AB443">
        <f t="shared" si="57"/>
        <v>180.02669246531192</v>
      </c>
    </row>
    <row r="444" spans="1:28" x14ac:dyDescent="0.35">
      <c r="A444" t="s">
        <v>166</v>
      </c>
      <c r="B444" t="s">
        <v>17</v>
      </c>
      <c r="C444">
        <v>2019</v>
      </c>
      <c r="D444">
        <v>3</v>
      </c>
      <c r="E444">
        <v>2</v>
      </c>
      <c r="F444" t="s">
        <v>55</v>
      </c>
      <c r="G444">
        <v>6</v>
      </c>
      <c r="H444">
        <v>22</v>
      </c>
      <c r="I444">
        <v>5.9</v>
      </c>
      <c r="J444">
        <v>0</v>
      </c>
      <c r="K444">
        <f t="shared" si="53"/>
        <v>0</v>
      </c>
      <c r="L444">
        <v>0</v>
      </c>
      <c r="M444">
        <v>0</v>
      </c>
      <c r="N444">
        <v>0</v>
      </c>
      <c r="O444" t="s">
        <v>642</v>
      </c>
      <c r="P444">
        <v>0</v>
      </c>
      <c r="R444">
        <v>4</v>
      </c>
      <c r="T444" t="str">
        <f t="shared" si="50"/>
        <v>alive</v>
      </c>
      <c r="U444" t="str">
        <f t="shared" si="51"/>
        <v>alive</v>
      </c>
      <c r="V444" t="str">
        <f t="shared" si="54"/>
        <v>alive</v>
      </c>
      <c r="W444">
        <f t="shared" si="52"/>
        <v>0</v>
      </c>
      <c r="X444">
        <v>0</v>
      </c>
      <c r="Y444" t="str">
        <f t="shared" si="55"/>
        <v>T</v>
      </c>
      <c r="Z444">
        <f>IF(AND(A444=A443,AA444=0),AA443,AA444)</f>
        <v>2039.6267017102955</v>
      </c>
      <c r="AA444">
        <f t="shared" si="56"/>
        <v>2039.6267017102955</v>
      </c>
      <c r="AB444">
        <f t="shared" si="57"/>
        <v>220.07909941655069</v>
      </c>
    </row>
    <row r="445" spans="1:28" x14ac:dyDescent="0.35">
      <c r="A445" t="s">
        <v>166</v>
      </c>
      <c r="B445" t="s">
        <v>17</v>
      </c>
      <c r="C445">
        <v>2020</v>
      </c>
      <c r="D445">
        <v>3</v>
      </c>
      <c r="E445">
        <v>2</v>
      </c>
      <c r="F445" t="s">
        <v>55</v>
      </c>
      <c r="G445">
        <v>6</v>
      </c>
      <c r="H445">
        <v>0</v>
      </c>
      <c r="J445">
        <v>0</v>
      </c>
      <c r="K445">
        <f t="shared" si="53"/>
        <v>0</v>
      </c>
      <c r="L445">
        <v>0</v>
      </c>
      <c r="M445">
        <v>2020</v>
      </c>
      <c r="N445">
        <v>1</v>
      </c>
      <c r="O445" t="s">
        <v>644</v>
      </c>
      <c r="P445">
        <v>0</v>
      </c>
      <c r="R445">
        <v>0</v>
      </c>
      <c r="T445" t="str">
        <f t="shared" si="50"/>
        <v>dead</v>
      </c>
      <c r="U445" t="str">
        <f t="shared" si="51"/>
        <v>dead</v>
      </c>
      <c r="V445" t="str">
        <f t="shared" si="54"/>
        <v>dead</v>
      </c>
      <c r="W445">
        <f t="shared" si="52"/>
        <v>0</v>
      </c>
      <c r="X445">
        <v>0</v>
      </c>
      <c r="Y445" t="str">
        <f t="shared" si="55"/>
        <v>T</v>
      </c>
      <c r="Z445">
        <f>IF(AND(A445=A444,AA445=0),AA444,AA445)</f>
        <v>2039.6267017102955</v>
      </c>
      <c r="AA445">
        <f t="shared" si="56"/>
        <v>0</v>
      </c>
      <c r="AB445">
        <f t="shared" si="57"/>
        <v>0</v>
      </c>
    </row>
    <row r="446" spans="1:28" x14ac:dyDescent="0.35">
      <c r="A446" t="s">
        <v>167</v>
      </c>
      <c r="B446" t="s">
        <v>17</v>
      </c>
      <c r="C446">
        <v>2018</v>
      </c>
      <c r="D446">
        <v>3</v>
      </c>
      <c r="E446">
        <v>2</v>
      </c>
      <c r="F446" t="s">
        <v>55</v>
      </c>
      <c r="G446">
        <v>7</v>
      </c>
      <c r="H446">
        <v>39</v>
      </c>
      <c r="I446">
        <v>8.6999999999999993</v>
      </c>
      <c r="J446">
        <v>0</v>
      </c>
      <c r="K446">
        <f t="shared" si="53"/>
        <v>0</v>
      </c>
      <c r="L446">
        <v>0</v>
      </c>
      <c r="M446">
        <v>0</v>
      </c>
      <c r="N446">
        <v>0</v>
      </c>
      <c r="O446" t="s">
        <v>642</v>
      </c>
      <c r="P446">
        <v>0</v>
      </c>
      <c r="R446">
        <v>1</v>
      </c>
      <c r="T446" t="str">
        <f t="shared" si="50"/>
        <v>alive</v>
      </c>
      <c r="U446" t="str">
        <f t="shared" si="51"/>
        <v>alive</v>
      </c>
      <c r="V446" t="str">
        <f t="shared" si="54"/>
        <v>alive</v>
      </c>
      <c r="W446">
        <f t="shared" si="52"/>
        <v>0</v>
      </c>
      <c r="X446">
        <v>0</v>
      </c>
      <c r="Y446" t="str">
        <f t="shared" si="55"/>
        <v>T</v>
      </c>
      <c r="Z446">
        <f>IF(AND(A446=A445,AA446=0),AA445,AA446)</f>
        <v>5331.0378925085279</v>
      </c>
      <c r="AA446">
        <f t="shared" si="56"/>
        <v>5331.0378925085279</v>
      </c>
      <c r="AB446">
        <f t="shared" si="57"/>
        <v>390.09702639215288</v>
      </c>
    </row>
    <row r="447" spans="1:28" x14ac:dyDescent="0.35">
      <c r="A447" t="s">
        <v>167</v>
      </c>
      <c r="B447" t="s">
        <v>17</v>
      </c>
      <c r="C447">
        <v>2019</v>
      </c>
      <c r="D447">
        <v>3</v>
      </c>
      <c r="E447">
        <v>2</v>
      </c>
      <c r="F447" t="s">
        <v>55</v>
      </c>
      <c r="G447">
        <v>7</v>
      </c>
      <c r="H447">
        <v>47</v>
      </c>
      <c r="I447">
        <v>10.6</v>
      </c>
      <c r="J447">
        <v>1800</v>
      </c>
      <c r="K447">
        <f t="shared" si="53"/>
        <v>1800</v>
      </c>
      <c r="L447">
        <v>100</v>
      </c>
      <c r="M447">
        <v>0</v>
      </c>
      <c r="N447">
        <v>0</v>
      </c>
      <c r="O447" t="s">
        <v>642</v>
      </c>
      <c r="P447">
        <v>0</v>
      </c>
      <c r="R447">
        <v>2</v>
      </c>
      <c r="T447" t="str">
        <f t="shared" si="50"/>
        <v>alive</v>
      </c>
      <c r="U447" t="str">
        <f t="shared" si="51"/>
        <v>alive</v>
      </c>
      <c r="V447" t="str">
        <f t="shared" si="54"/>
        <v>alive</v>
      </c>
      <c r="W447">
        <f t="shared" si="52"/>
        <v>1800</v>
      </c>
      <c r="X447">
        <v>1800</v>
      </c>
      <c r="Y447" t="str">
        <f t="shared" si="55"/>
        <v>T</v>
      </c>
      <c r="Z447">
        <f>IF(AND(A447=A446,AA447=0),AA446,AA447)</f>
        <v>7827.6973061761701</v>
      </c>
      <c r="AA447">
        <f t="shared" si="56"/>
        <v>7827.6973061761701</v>
      </c>
      <c r="AB447">
        <f t="shared" si="57"/>
        <v>470.1195167188871</v>
      </c>
    </row>
    <row r="448" spans="1:28" x14ac:dyDescent="0.35">
      <c r="A448" t="s">
        <v>167</v>
      </c>
      <c r="B448" t="s">
        <v>17</v>
      </c>
      <c r="C448">
        <v>2020</v>
      </c>
      <c r="D448">
        <v>3</v>
      </c>
      <c r="E448">
        <v>2</v>
      </c>
      <c r="F448" t="s">
        <v>55</v>
      </c>
      <c r="G448">
        <v>7</v>
      </c>
      <c r="H448">
        <v>0</v>
      </c>
      <c r="J448">
        <v>1500</v>
      </c>
      <c r="K448">
        <f t="shared" si="53"/>
        <v>3300</v>
      </c>
      <c r="L448">
        <v>0</v>
      </c>
      <c r="M448">
        <v>2020</v>
      </c>
      <c r="N448">
        <v>1</v>
      </c>
      <c r="O448" t="s">
        <v>643</v>
      </c>
      <c r="P448">
        <v>0</v>
      </c>
      <c r="R448">
        <v>3</v>
      </c>
      <c r="T448" t="str">
        <f t="shared" si="50"/>
        <v>dead</v>
      </c>
      <c r="U448" t="str">
        <f t="shared" si="51"/>
        <v>dead</v>
      </c>
      <c r="V448" t="str">
        <f t="shared" si="54"/>
        <v>dead</v>
      </c>
      <c r="W448">
        <f t="shared" si="52"/>
        <v>3300</v>
      </c>
      <c r="X448">
        <v>3300</v>
      </c>
      <c r="Y448" t="str">
        <f t="shared" si="55"/>
        <v>T</v>
      </c>
      <c r="Z448">
        <f>IF(AND(A448=A447,AA448=0),AA447,AA448)</f>
        <v>7827.6973061761701</v>
      </c>
      <c r="AA448">
        <f t="shared" si="56"/>
        <v>0</v>
      </c>
      <c r="AB448">
        <f t="shared" si="57"/>
        <v>0</v>
      </c>
    </row>
    <row r="449" spans="1:28" x14ac:dyDescent="0.35">
      <c r="A449" t="s">
        <v>168</v>
      </c>
      <c r="B449" t="s">
        <v>17</v>
      </c>
      <c r="C449">
        <v>2018</v>
      </c>
      <c r="D449">
        <v>3</v>
      </c>
      <c r="E449">
        <v>2</v>
      </c>
      <c r="F449" t="s">
        <v>55</v>
      </c>
      <c r="G449">
        <v>8</v>
      </c>
      <c r="H449">
        <v>43</v>
      </c>
      <c r="I449">
        <v>8.6999999999999993</v>
      </c>
      <c r="J449">
        <v>0</v>
      </c>
      <c r="K449">
        <f t="shared" si="53"/>
        <v>0</v>
      </c>
      <c r="L449">
        <v>0</v>
      </c>
      <c r="M449">
        <v>0</v>
      </c>
      <c r="N449">
        <v>0</v>
      </c>
      <c r="O449" t="s">
        <v>642</v>
      </c>
      <c r="P449">
        <v>0</v>
      </c>
      <c r="R449">
        <v>3</v>
      </c>
      <c r="T449" t="str">
        <f t="shared" si="50"/>
        <v>alive</v>
      </c>
      <c r="U449" t="str">
        <f t="shared" si="51"/>
        <v>alive</v>
      </c>
      <c r="V449" t="str">
        <f t="shared" si="54"/>
        <v>alive</v>
      </c>
      <c r="W449">
        <f t="shared" si="52"/>
        <v>0</v>
      </c>
      <c r="X449">
        <v>0</v>
      </c>
      <c r="Y449" t="str">
        <f t="shared" si="55"/>
        <v>T</v>
      </c>
      <c r="Z449">
        <f>IF(AND(A449=A448,AA449=0),AA448,AA449)</f>
        <v>5877.5516960493915</v>
      </c>
      <c r="AA449">
        <f t="shared" si="56"/>
        <v>5877.5516960493915</v>
      </c>
      <c r="AB449">
        <f t="shared" si="57"/>
        <v>430.08800262271905</v>
      </c>
    </row>
    <row r="450" spans="1:28" x14ac:dyDescent="0.35">
      <c r="A450" t="s">
        <v>168</v>
      </c>
      <c r="B450" t="s">
        <v>17</v>
      </c>
      <c r="C450">
        <v>2019</v>
      </c>
      <c r="D450">
        <v>3</v>
      </c>
      <c r="E450">
        <v>2</v>
      </c>
      <c r="F450" t="s">
        <v>55</v>
      </c>
      <c r="G450">
        <v>8</v>
      </c>
      <c r="H450">
        <v>45</v>
      </c>
      <c r="I450">
        <v>9.3000000000000007</v>
      </c>
      <c r="J450">
        <v>0</v>
      </c>
      <c r="K450">
        <f t="shared" si="53"/>
        <v>0</v>
      </c>
      <c r="L450">
        <v>0</v>
      </c>
      <c r="M450">
        <v>0</v>
      </c>
      <c r="N450">
        <v>0</v>
      </c>
      <c r="O450" t="s">
        <v>642</v>
      </c>
      <c r="P450">
        <v>0</v>
      </c>
      <c r="R450">
        <v>3</v>
      </c>
      <c r="T450" t="str">
        <f t="shared" si="50"/>
        <v>alive</v>
      </c>
      <c r="U450" t="str">
        <f t="shared" si="51"/>
        <v>alive</v>
      </c>
      <c r="V450" t="str">
        <f t="shared" si="54"/>
        <v>alive</v>
      </c>
      <c r="W450">
        <f t="shared" si="52"/>
        <v>0</v>
      </c>
      <c r="X450">
        <v>0</v>
      </c>
      <c r="Y450" t="str">
        <f t="shared" si="55"/>
        <v>T</v>
      </c>
      <c r="Z450">
        <f>IF(AND(A450=A449,AA450=0),AA449,AA450)</f>
        <v>6575.1863455679086</v>
      </c>
      <c r="AA450">
        <f t="shared" si="56"/>
        <v>6575.1863455679086</v>
      </c>
      <c r="AB450">
        <f t="shared" si="57"/>
        <v>450.09608974084631</v>
      </c>
    </row>
    <row r="451" spans="1:28" x14ac:dyDescent="0.35">
      <c r="A451" t="s">
        <v>168</v>
      </c>
      <c r="B451" t="s">
        <v>17</v>
      </c>
      <c r="C451">
        <v>2020</v>
      </c>
      <c r="D451">
        <v>3</v>
      </c>
      <c r="E451">
        <v>2</v>
      </c>
      <c r="F451" t="s">
        <v>55</v>
      </c>
      <c r="G451">
        <v>8</v>
      </c>
      <c r="H451">
        <v>45</v>
      </c>
      <c r="I451">
        <v>9.6999999999999993</v>
      </c>
      <c r="J451">
        <v>0</v>
      </c>
      <c r="K451">
        <f t="shared" si="53"/>
        <v>0</v>
      </c>
      <c r="L451">
        <v>0</v>
      </c>
      <c r="M451">
        <v>0</v>
      </c>
      <c r="N451">
        <v>0</v>
      </c>
      <c r="O451" t="s">
        <v>642</v>
      </c>
      <c r="P451">
        <v>0</v>
      </c>
      <c r="R451">
        <v>4</v>
      </c>
      <c r="T451" t="str">
        <f t="shared" ref="T451:T514" si="58">IF(N451=1, "dead","alive")</f>
        <v>alive</v>
      </c>
      <c r="U451" t="str">
        <f t="shared" ref="U451:U514" si="59">IF(AND(A451=A450,T450="dead"), "dead",T451)</f>
        <v>alive</v>
      </c>
      <c r="V451" t="str">
        <f t="shared" si="54"/>
        <v>alive</v>
      </c>
      <c r="W451">
        <f t="shared" ref="W451:W514" si="60">IF(A450=A451, J450+J451,J451)</f>
        <v>0</v>
      </c>
      <c r="X451">
        <v>0</v>
      </c>
      <c r="Y451" t="str">
        <f t="shared" si="55"/>
        <v>T</v>
      </c>
      <c r="Z451">
        <f>IF(AND(A451=A450,AA451=0),AA450,AA451)</f>
        <v>6858.1186963533237</v>
      </c>
      <c r="AA451">
        <f t="shared" si="56"/>
        <v>6858.1186963533237</v>
      </c>
      <c r="AB451">
        <f t="shared" si="57"/>
        <v>450.10453230333064</v>
      </c>
    </row>
    <row r="452" spans="1:28" x14ac:dyDescent="0.35">
      <c r="A452" t="s">
        <v>169</v>
      </c>
      <c r="B452" t="s">
        <v>17</v>
      </c>
      <c r="C452">
        <v>2018</v>
      </c>
      <c r="D452">
        <v>3</v>
      </c>
      <c r="E452">
        <v>2</v>
      </c>
      <c r="F452" t="s">
        <v>55</v>
      </c>
      <c r="G452">
        <v>9</v>
      </c>
      <c r="H452">
        <v>0</v>
      </c>
      <c r="J452">
        <v>0</v>
      </c>
      <c r="K452">
        <f t="shared" ref="K452:K515" si="61">IF(AND(A451=A452,J452&lt;J451), J451+J452,J452)</f>
        <v>0</v>
      </c>
      <c r="L452">
        <v>0</v>
      </c>
      <c r="M452">
        <v>2018</v>
      </c>
      <c r="N452">
        <v>1</v>
      </c>
      <c r="O452" t="s">
        <v>644</v>
      </c>
      <c r="P452">
        <v>0</v>
      </c>
      <c r="R452">
        <v>0</v>
      </c>
      <c r="T452" t="str">
        <f t="shared" si="58"/>
        <v>dead</v>
      </c>
      <c r="U452" t="str">
        <f t="shared" si="59"/>
        <v>dead</v>
      </c>
      <c r="V452" t="str">
        <f t="shared" ref="V452:V515" si="62">IF(AND(A452=A451,U451="dead"), "dead",U452)</f>
        <v>dead</v>
      </c>
      <c r="W452">
        <f t="shared" si="60"/>
        <v>0</v>
      </c>
      <c r="X452">
        <v>0</v>
      </c>
      <c r="Y452" t="str">
        <f t="shared" ref="Y452:Y515" si="63">IF(T452=U452,"T","FALSE")</f>
        <v>T</v>
      </c>
      <c r="Z452">
        <f>IF(AND(A452=A451,AA452=0),AA451,AA452)</f>
        <v>0</v>
      </c>
      <c r="AA452">
        <f t="shared" si="56"/>
        <v>0</v>
      </c>
      <c r="AB452">
        <f t="shared" si="57"/>
        <v>0</v>
      </c>
    </row>
    <row r="453" spans="1:28" x14ac:dyDescent="0.35">
      <c r="A453" t="s">
        <v>171</v>
      </c>
      <c r="B453" t="s">
        <v>17</v>
      </c>
      <c r="C453">
        <v>2018</v>
      </c>
      <c r="D453">
        <v>3</v>
      </c>
      <c r="E453">
        <v>3</v>
      </c>
      <c r="F453" t="s">
        <v>32</v>
      </c>
      <c r="G453">
        <v>1</v>
      </c>
      <c r="H453">
        <v>0</v>
      </c>
      <c r="J453">
        <v>60</v>
      </c>
      <c r="K453">
        <f t="shared" si="61"/>
        <v>60</v>
      </c>
      <c r="L453">
        <v>80</v>
      </c>
      <c r="M453">
        <v>2018</v>
      </c>
      <c r="N453">
        <v>1</v>
      </c>
      <c r="O453" t="s">
        <v>644</v>
      </c>
      <c r="P453">
        <v>0</v>
      </c>
      <c r="R453">
        <v>0</v>
      </c>
      <c r="T453" t="str">
        <f t="shared" si="58"/>
        <v>dead</v>
      </c>
      <c r="U453" t="str">
        <f t="shared" si="59"/>
        <v>dead</v>
      </c>
      <c r="V453" t="str">
        <f t="shared" si="62"/>
        <v>dead</v>
      </c>
      <c r="W453">
        <f t="shared" si="60"/>
        <v>60</v>
      </c>
      <c r="X453">
        <v>60</v>
      </c>
      <c r="Y453" t="str">
        <f t="shared" si="63"/>
        <v>T</v>
      </c>
      <c r="Z453">
        <f>IF(AND(A453=A452,AA453=0),AA452,AA453)</f>
        <v>0</v>
      </c>
      <c r="AA453">
        <f t="shared" ref="AA453:AA516" si="64">(I453/2)*(AB453)*PI()</f>
        <v>0</v>
      </c>
      <c r="AB453">
        <f t="shared" si="57"/>
        <v>0</v>
      </c>
    </row>
    <row r="454" spans="1:28" x14ac:dyDescent="0.35">
      <c r="A454" t="s">
        <v>180</v>
      </c>
      <c r="B454" t="s">
        <v>17</v>
      </c>
      <c r="C454">
        <v>2018</v>
      </c>
      <c r="D454">
        <v>3</v>
      </c>
      <c r="E454">
        <v>3</v>
      </c>
      <c r="F454" t="s">
        <v>32</v>
      </c>
      <c r="G454">
        <v>10</v>
      </c>
      <c r="H454">
        <v>42</v>
      </c>
      <c r="I454">
        <v>5.6</v>
      </c>
      <c r="J454">
        <v>10</v>
      </c>
      <c r="K454">
        <f t="shared" si="61"/>
        <v>10</v>
      </c>
      <c r="L454">
        <v>5</v>
      </c>
      <c r="M454">
        <v>0</v>
      </c>
      <c r="N454">
        <v>0</v>
      </c>
      <c r="O454" t="s">
        <v>642</v>
      </c>
      <c r="P454">
        <v>0</v>
      </c>
      <c r="R454">
        <v>0</v>
      </c>
      <c r="T454" t="str">
        <f t="shared" si="58"/>
        <v>alive</v>
      </c>
      <c r="U454" t="str">
        <f t="shared" si="59"/>
        <v>alive</v>
      </c>
      <c r="V454" t="str">
        <f t="shared" si="62"/>
        <v>alive</v>
      </c>
      <c r="W454">
        <f t="shared" si="60"/>
        <v>10</v>
      </c>
      <c r="X454">
        <v>10</v>
      </c>
      <c r="Y454" t="str">
        <f t="shared" si="63"/>
        <v>T</v>
      </c>
      <c r="Z454">
        <f>IF(AND(A454=A453,AA454=0),AA453,AA454)</f>
        <v>3694.8413471793419</v>
      </c>
      <c r="AA454">
        <f t="shared" si="64"/>
        <v>3694.8413471793419</v>
      </c>
      <c r="AB454">
        <f t="shared" si="57"/>
        <v>420.03733167422155</v>
      </c>
    </row>
    <row r="455" spans="1:28" x14ac:dyDescent="0.35">
      <c r="A455" t="s">
        <v>180</v>
      </c>
      <c r="B455" t="s">
        <v>17</v>
      </c>
      <c r="C455">
        <v>2019</v>
      </c>
      <c r="D455">
        <v>3</v>
      </c>
      <c r="E455">
        <v>3</v>
      </c>
      <c r="F455" t="s">
        <v>32</v>
      </c>
      <c r="G455">
        <v>10</v>
      </c>
      <c r="H455">
        <v>42</v>
      </c>
      <c r="I455">
        <v>7.8</v>
      </c>
      <c r="J455">
        <v>0</v>
      </c>
      <c r="K455">
        <f t="shared" si="61"/>
        <v>10</v>
      </c>
      <c r="L455">
        <v>0</v>
      </c>
      <c r="M455">
        <v>0</v>
      </c>
      <c r="N455">
        <v>0</v>
      </c>
      <c r="O455" t="s">
        <v>642</v>
      </c>
      <c r="P455">
        <v>0</v>
      </c>
      <c r="R455">
        <v>0</v>
      </c>
      <c r="T455" t="str">
        <f t="shared" si="58"/>
        <v>alive</v>
      </c>
      <c r="U455" t="str">
        <f t="shared" si="59"/>
        <v>alive</v>
      </c>
      <c r="V455" t="str">
        <f t="shared" si="62"/>
        <v>alive</v>
      </c>
      <c r="W455">
        <f t="shared" si="60"/>
        <v>10</v>
      </c>
      <c r="X455">
        <v>10</v>
      </c>
      <c r="Y455" t="str">
        <f t="shared" si="63"/>
        <v>T</v>
      </c>
      <c r="Z455">
        <f>IF(AND(A455=A454,AA455=0),AA454,AA455)</f>
        <v>5146.8161002416336</v>
      </c>
      <c r="AA455">
        <f t="shared" si="64"/>
        <v>5146.8161002416336</v>
      </c>
      <c r="AB455">
        <f t="shared" si="57"/>
        <v>420.07242232738867</v>
      </c>
    </row>
    <row r="456" spans="1:28" x14ac:dyDescent="0.35">
      <c r="A456" t="s">
        <v>180</v>
      </c>
      <c r="B456" t="s">
        <v>17</v>
      </c>
      <c r="C456">
        <v>2020</v>
      </c>
      <c r="D456">
        <v>3</v>
      </c>
      <c r="E456">
        <v>3</v>
      </c>
      <c r="F456" t="s">
        <v>32</v>
      </c>
      <c r="G456">
        <v>10</v>
      </c>
      <c r="H456">
        <v>53</v>
      </c>
      <c r="I456">
        <v>11</v>
      </c>
      <c r="J456">
        <v>0</v>
      </c>
      <c r="K456">
        <f t="shared" si="61"/>
        <v>0</v>
      </c>
      <c r="L456">
        <v>0</v>
      </c>
      <c r="M456">
        <v>0</v>
      </c>
      <c r="N456">
        <v>0</v>
      </c>
      <c r="O456" t="s">
        <v>642</v>
      </c>
      <c r="P456">
        <v>0</v>
      </c>
      <c r="R456">
        <v>0</v>
      </c>
      <c r="T456" t="str">
        <f t="shared" si="58"/>
        <v>alive</v>
      </c>
      <c r="U456" t="str">
        <f t="shared" si="59"/>
        <v>alive</v>
      </c>
      <c r="V456" t="str">
        <f t="shared" si="62"/>
        <v>alive</v>
      </c>
      <c r="W456">
        <f t="shared" si="60"/>
        <v>0</v>
      </c>
      <c r="X456">
        <v>0</v>
      </c>
      <c r="Y456" t="str">
        <f t="shared" si="63"/>
        <v>T</v>
      </c>
      <c r="Z456">
        <f>IF(AND(A456=A455,AA456=0),AA455,AA456)</f>
        <v>9159.7147595629631</v>
      </c>
      <c r="AA456">
        <f t="shared" si="64"/>
        <v>9159.7147595629631</v>
      </c>
      <c r="AB456">
        <f t="shared" si="57"/>
        <v>530.11413865317718</v>
      </c>
    </row>
    <row r="457" spans="1:28" x14ac:dyDescent="0.35">
      <c r="A457" t="s">
        <v>172</v>
      </c>
      <c r="B457" t="s">
        <v>17</v>
      </c>
      <c r="C457">
        <v>2018</v>
      </c>
      <c r="D457">
        <v>3</v>
      </c>
      <c r="E457">
        <v>3</v>
      </c>
      <c r="F457" t="s">
        <v>32</v>
      </c>
      <c r="G457">
        <v>2</v>
      </c>
      <c r="H457">
        <v>0</v>
      </c>
      <c r="J457">
        <v>0</v>
      </c>
      <c r="K457">
        <f t="shared" si="61"/>
        <v>0</v>
      </c>
      <c r="L457">
        <v>0</v>
      </c>
      <c r="M457">
        <v>2018</v>
      </c>
      <c r="N457">
        <v>1</v>
      </c>
      <c r="O457" t="s">
        <v>644</v>
      </c>
      <c r="P457">
        <v>0</v>
      </c>
      <c r="R457">
        <v>0</v>
      </c>
      <c r="T457" t="str">
        <f t="shared" si="58"/>
        <v>dead</v>
      </c>
      <c r="U457" t="str">
        <f t="shared" si="59"/>
        <v>dead</v>
      </c>
      <c r="V457" t="str">
        <f t="shared" si="62"/>
        <v>dead</v>
      </c>
      <c r="W457">
        <f t="shared" si="60"/>
        <v>0</v>
      </c>
      <c r="X457">
        <v>0</v>
      </c>
      <c r="Y457" t="str">
        <f t="shared" si="63"/>
        <v>T</v>
      </c>
      <c r="Z457">
        <f>IF(AND(A457=A456,AA457=0),AA456,AA457)</f>
        <v>0</v>
      </c>
      <c r="AA457">
        <f t="shared" si="64"/>
        <v>0</v>
      </c>
      <c r="AB457">
        <f t="shared" si="57"/>
        <v>0</v>
      </c>
    </row>
    <row r="458" spans="1:28" x14ac:dyDescent="0.35">
      <c r="A458" t="s">
        <v>173</v>
      </c>
      <c r="B458" t="s">
        <v>17</v>
      </c>
      <c r="C458">
        <v>2018</v>
      </c>
      <c r="D458">
        <v>3</v>
      </c>
      <c r="E458">
        <v>3</v>
      </c>
      <c r="F458" t="s">
        <v>32</v>
      </c>
      <c r="G458">
        <v>3</v>
      </c>
      <c r="H458">
        <v>0</v>
      </c>
      <c r="J458">
        <v>50</v>
      </c>
      <c r="K458">
        <f t="shared" si="61"/>
        <v>50</v>
      </c>
      <c r="L458">
        <v>20</v>
      </c>
      <c r="M458">
        <v>2018</v>
      </c>
      <c r="N458">
        <v>1</v>
      </c>
      <c r="O458" t="s">
        <v>644</v>
      </c>
      <c r="P458">
        <v>0</v>
      </c>
      <c r="R458">
        <v>0</v>
      </c>
      <c r="T458" t="str">
        <f t="shared" si="58"/>
        <v>dead</v>
      </c>
      <c r="U458" t="str">
        <f t="shared" si="59"/>
        <v>dead</v>
      </c>
      <c r="V458" t="str">
        <f t="shared" si="62"/>
        <v>dead</v>
      </c>
      <c r="W458">
        <f t="shared" si="60"/>
        <v>50</v>
      </c>
      <c r="X458">
        <v>50</v>
      </c>
      <c r="Y458" t="str">
        <f t="shared" si="63"/>
        <v>T</v>
      </c>
      <c r="Z458">
        <f>IF(AND(A458=A457,AA458=0),AA457,AA458)</f>
        <v>0</v>
      </c>
      <c r="AA458">
        <f t="shared" si="64"/>
        <v>0</v>
      </c>
      <c r="AB458">
        <f t="shared" ref="AB458:AB521" si="65">POWER((H458*10)*(10*H458)+I458*I458,1/2)</f>
        <v>0</v>
      </c>
    </row>
    <row r="459" spans="1:28" x14ac:dyDescent="0.35">
      <c r="A459" t="s">
        <v>174</v>
      </c>
      <c r="B459" t="s">
        <v>17</v>
      </c>
      <c r="C459">
        <v>2018</v>
      </c>
      <c r="D459">
        <v>3</v>
      </c>
      <c r="E459">
        <v>3</v>
      </c>
      <c r="F459" t="s">
        <v>32</v>
      </c>
      <c r="G459">
        <v>4</v>
      </c>
      <c r="H459">
        <v>0</v>
      </c>
      <c r="J459">
        <v>0</v>
      </c>
      <c r="K459">
        <f t="shared" si="61"/>
        <v>0</v>
      </c>
      <c r="L459">
        <v>0</v>
      </c>
      <c r="M459">
        <v>2018</v>
      </c>
      <c r="N459">
        <v>1</v>
      </c>
      <c r="O459" t="s">
        <v>21</v>
      </c>
      <c r="P459">
        <v>0</v>
      </c>
      <c r="R459">
        <v>0</v>
      </c>
      <c r="T459" t="str">
        <f t="shared" si="58"/>
        <v>dead</v>
      </c>
      <c r="U459" t="str">
        <f t="shared" si="59"/>
        <v>dead</v>
      </c>
      <c r="V459" t="str">
        <f t="shared" si="62"/>
        <v>dead</v>
      </c>
      <c r="W459">
        <f t="shared" si="60"/>
        <v>0</v>
      </c>
      <c r="X459">
        <v>0</v>
      </c>
      <c r="Y459" t="str">
        <f t="shared" si="63"/>
        <v>T</v>
      </c>
      <c r="Z459">
        <f>IF(AND(A459=A458,AA459=0),AA458,AA459)</f>
        <v>0</v>
      </c>
      <c r="AA459">
        <f t="shared" si="64"/>
        <v>0</v>
      </c>
      <c r="AB459">
        <f t="shared" si="65"/>
        <v>0</v>
      </c>
    </row>
    <row r="460" spans="1:28" x14ac:dyDescent="0.35">
      <c r="A460" t="s">
        <v>175</v>
      </c>
      <c r="B460" t="s">
        <v>17</v>
      </c>
      <c r="C460">
        <v>2018</v>
      </c>
      <c r="D460">
        <v>3</v>
      </c>
      <c r="E460">
        <v>3</v>
      </c>
      <c r="F460" t="s">
        <v>32</v>
      </c>
      <c r="G460">
        <v>5</v>
      </c>
      <c r="H460">
        <v>0</v>
      </c>
      <c r="J460">
        <v>100</v>
      </c>
      <c r="K460">
        <f t="shared" si="61"/>
        <v>100</v>
      </c>
      <c r="L460">
        <v>90</v>
      </c>
      <c r="M460">
        <v>2018</v>
      </c>
      <c r="N460">
        <v>1</v>
      </c>
      <c r="O460" t="s">
        <v>643</v>
      </c>
      <c r="P460">
        <v>0</v>
      </c>
      <c r="R460">
        <v>0</v>
      </c>
      <c r="T460" t="str">
        <f t="shared" si="58"/>
        <v>dead</v>
      </c>
      <c r="U460" t="str">
        <f t="shared" si="59"/>
        <v>dead</v>
      </c>
      <c r="V460" t="str">
        <f t="shared" si="62"/>
        <v>dead</v>
      </c>
      <c r="W460">
        <f t="shared" si="60"/>
        <v>100</v>
      </c>
      <c r="X460">
        <v>100</v>
      </c>
      <c r="Y460" t="str">
        <f t="shared" si="63"/>
        <v>T</v>
      </c>
      <c r="Z460">
        <f>IF(AND(A460=A459,AA460=0),AA459,AA460)</f>
        <v>0</v>
      </c>
      <c r="AA460">
        <f t="shared" si="64"/>
        <v>0</v>
      </c>
      <c r="AB460">
        <f t="shared" si="65"/>
        <v>0</v>
      </c>
    </row>
    <row r="461" spans="1:28" x14ac:dyDescent="0.35">
      <c r="A461" t="s">
        <v>176</v>
      </c>
      <c r="B461" t="s">
        <v>17</v>
      </c>
      <c r="C461">
        <v>2018</v>
      </c>
      <c r="D461">
        <v>3</v>
      </c>
      <c r="E461">
        <v>3</v>
      </c>
      <c r="F461" t="s">
        <v>32</v>
      </c>
      <c r="G461">
        <v>6</v>
      </c>
      <c r="H461">
        <v>40</v>
      </c>
      <c r="I461">
        <v>8.5</v>
      </c>
      <c r="J461">
        <v>0</v>
      </c>
      <c r="K461">
        <f t="shared" si="61"/>
        <v>0</v>
      </c>
      <c r="L461">
        <v>0</v>
      </c>
      <c r="M461">
        <v>0</v>
      </c>
      <c r="N461">
        <v>0</v>
      </c>
      <c r="O461" t="s">
        <v>642</v>
      </c>
      <c r="P461">
        <v>0</v>
      </c>
      <c r="R461">
        <v>0</v>
      </c>
      <c r="T461" t="str">
        <f t="shared" si="58"/>
        <v>alive</v>
      </c>
      <c r="U461" t="str">
        <f t="shared" si="59"/>
        <v>alive</v>
      </c>
      <c r="V461" t="str">
        <f t="shared" si="62"/>
        <v>alive</v>
      </c>
      <c r="W461">
        <f t="shared" si="60"/>
        <v>0</v>
      </c>
      <c r="X461">
        <v>0</v>
      </c>
      <c r="Y461" t="str">
        <f t="shared" si="63"/>
        <v>T</v>
      </c>
      <c r="Z461">
        <f>IF(AND(A461=A460,AA461=0),AA460,AA461)</f>
        <v>5341.9132066240309</v>
      </c>
      <c r="AA461">
        <f t="shared" si="64"/>
        <v>5341.9132066240309</v>
      </c>
      <c r="AB461">
        <f t="shared" si="65"/>
        <v>400.0903023068667</v>
      </c>
    </row>
    <row r="462" spans="1:28" x14ac:dyDescent="0.35">
      <c r="A462" t="s">
        <v>176</v>
      </c>
      <c r="B462" t="s">
        <v>17</v>
      </c>
      <c r="C462">
        <v>2019</v>
      </c>
      <c r="D462">
        <v>3</v>
      </c>
      <c r="E462">
        <v>3</v>
      </c>
      <c r="F462" t="s">
        <v>32</v>
      </c>
      <c r="G462">
        <v>6</v>
      </c>
      <c r="H462">
        <v>41</v>
      </c>
      <c r="I462">
        <v>10.1</v>
      </c>
      <c r="J462">
        <v>10</v>
      </c>
      <c r="K462">
        <f t="shared" si="61"/>
        <v>10</v>
      </c>
      <c r="L462">
        <v>10</v>
      </c>
      <c r="M462">
        <v>0</v>
      </c>
      <c r="N462">
        <v>0</v>
      </c>
      <c r="O462" t="s">
        <v>642</v>
      </c>
      <c r="P462">
        <v>0</v>
      </c>
      <c r="R462">
        <v>0</v>
      </c>
      <c r="T462" t="str">
        <f t="shared" si="58"/>
        <v>alive</v>
      </c>
      <c r="U462" t="str">
        <f t="shared" si="59"/>
        <v>alive</v>
      </c>
      <c r="V462" t="str">
        <f t="shared" si="62"/>
        <v>alive</v>
      </c>
      <c r="W462">
        <f t="shared" si="60"/>
        <v>10</v>
      </c>
      <c r="X462">
        <v>10</v>
      </c>
      <c r="Y462" t="str">
        <f t="shared" si="63"/>
        <v>T</v>
      </c>
      <c r="Z462">
        <f>IF(AND(A462=A461,AA462=0),AA461,AA462)</f>
        <v>6506.6409399575268</v>
      </c>
      <c r="AA462">
        <f t="shared" si="64"/>
        <v>6506.6409399575268</v>
      </c>
      <c r="AB462">
        <f t="shared" si="65"/>
        <v>410.12438357161847</v>
      </c>
    </row>
    <row r="463" spans="1:28" x14ac:dyDescent="0.35">
      <c r="A463" t="s">
        <v>176</v>
      </c>
      <c r="B463" t="s">
        <v>17</v>
      </c>
      <c r="C463">
        <v>2020</v>
      </c>
      <c r="D463">
        <v>3</v>
      </c>
      <c r="E463">
        <v>3</v>
      </c>
      <c r="F463" t="s">
        <v>32</v>
      </c>
      <c r="G463">
        <v>6</v>
      </c>
      <c r="H463">
        <v>56</v>
      </c>
      <c r="I463">
        <v>17.899999999999999</v>
      </c>
      <c r="J463">
        <v>20</v>
      </c>
      <c r="K463">
        <f t="shared" si="61"/>
        <v>20</v>
      </c>
      <c r="L463">
        <v>0</v>
      </c>
      <c r="M463">
        <v>0</v>
      </c>
      <c r="N463">
        <v>0</v>
      </c>
      <c r="O463" t="s">
        <v>642</v>
      </c>
      <c r="P463">
        <v>0</v>
      </c>
      <c r="R463">
        <v>0</v>
      </c>
      <c r="T463" t="str">
        <f t="shared" si="58"/>
        <v>alive</v>
      </c>
      <c r="U463" t="str">
        <f t="shared" si="59"/>
        <v>alive</v>
      </c>
      <c r="V463" t="str">
        <f t="shared" si="62"/>
        <v>alive</v>
      </c>
      <c r="W463">
        <f t="shared" si="60"/>
        <v>30</v>
      </c>
      <c r="X463">
        <v>30</v>
      </c>
      <c r="Y463" t="str">
        <f t="shared" si="63"/>
        <v>T</v>
      </c>
      <c r="Z463">
        <f>IF(AND(A463=A462,AA463=0),AA462,AA463)</f>
        <v>15753.704120361188</v>
      </c>
      <c r="AA463">
        <f t="shared" si="64"/>
        <v>15753.704120361188</v>
      </c>
      <c r="AB463">
        <f t="shared" si="65"/>
        <v>560.28600732126085</v>
      </c>
    </row>
    <row r="464" spans="1:28" x14ac:dyDescent="0.35">
      <c r="A464" t="s">
        <v>177</v>
      </c>
      <c r="B464" t="s">
        <v>17</v>
      </c>
      <c r="C464">
        <v>2018</v>
      </c>
      <c r="D464">
        <v>3</v>
      </c>
      <c r="E464">
        <v>3</v>
      </c>
      <c r="F464" t="s">
        <v>32</v>
      </c>
      <c r="G464">
        <v>7</v>
      </c>
      <c r="H464">
        <v>46</v>
      </c>
      <c r="I464">
        <v>8.3000000000000007</v>
      </c>
      <c r="J464">
        <v>0</v>
      </c>
      <c r="K464">
        <f t="shared" si="61"/>
        <v>0</v>
      </c>
      <c r="L464">
        <v>0</v>
      </c>
      <c r="M464">
        <v>0</v>
      </c>
      <c r="N464">
        <v>0</v>
      </c>
      <c r="O464" t="s">
        <v>642</v>
      </c>
      <c r="P464">
        <v>0</v>
      </c>
      <c r="R464">
        <v>0</v>
      </c>
      <c r="T464" t="str">
        <f t="shared" si="58"/>
        <v>alive</v>
      </c>
      <c r="U464" t="str">
        <f t="shared" si="59"/>
        <v>alive</v>
      </c>
      <c r="V464" t="str">
        <f t="shared" si="62"/>
        <v>alive</v>
      </c>
      <c r="W464">
        <f t="shared" si="60"/>
        <v>0</v>
      </c>
      <c r="X464">
        <v>0</v>
      </c>
      <c r="Y464" t="str">
        <f t="shared" si="63"/>
        <v>T</v>
      </c>
      <c r="Z464">
        <f>IF(AND(A464=A463,AA464=0),AA463,AA464)</f>
        <v>5998.2765581249741</v>
      </c>
      <c r="AA464">
        <f t="shared" si="64"/>
        <v>5998.2765581249741</v>
      </c>
      <c r="AB464">
        <f t="shared" si="65"/>
        <v>460.07487434112289</v>
      </c>
    </row>
    <row r="465" spans="1:28" x14ac:dyDescent="0.35">
      <c r="A465" t="s">
        <v>177</v>
      </c>
      <c r="B465" t="s">
        <v>17</v>
      </c>
      <c r="C465">
        <v>2019</v>
      </c>
      <c r="D465">
        <v>3</v>
      </c>
      <c r="E465">
        <v>3</v>
      </c>
      <c r="F465" t="s">
        <v>32</v>
      </c>
      <c r="G465">
        <v>7</v>
      </c>
      <c r="H465">
        <v>51</v>
      </c>
      <c r="I465">
        <v>11.3</v>
      </c>
      <c r="J465">
        <v>20</v>
      </c>
      <c r="K465">
        <f t="shared" si="61"/>
        <v>20</v>
      </c>
      <c r="L465">
        <v>10</v>
      </c>
      <c r="M465">
        <v>0</v>
      </c>
      <c r="N465">
        <v>0</v>
      </c>
      <c r="O465" t="s">
        <v>642</v>
      </c>
      <c r="P465">
        <v>0</v>
      </c>
      <c r="R465">
        <v>0</v>
      </c>
      <c r="T465" t="str">
        <f t="shared" si="58"/>
        <v>alive</v>
      </c>
      <c r="U465" t="str">
        <f t="shared" si="59"/>
        <v>alive</v>
      </c>
      <c r="V465" t="str">
        <f t="shared" si="62"/>
        <v>alive</v>
      </c>
      <c r="W465">
        <f t="shared" si="60"/>
        <v>20</v>
      </c>
      <c r="X465">
        <v>20</v>
      </c>
      <c r="Y465" t="str">
        <f t="shared" si="63"/>
        <v>T</v>
      </c>
      <c r="Z465">
        <f>IF(AND(A465=A464,AA465=0),AA464,AA465)</f>
        <v>9054.7210148531722</v>
      </c>
      <c r="AA465">
        <f t="shared" si="64"/>
        <v>9054.7210148531722</v>
      </c>
      <c r="AB465">
        <f t="shared" si="65"/>
        <v>510.12517091396302</v>
      </c>
    </row>
    <row r="466" spans="1:28" x14ac:dyDescent="0.35">
      <c r="A466" t="s">
        <v>177</v>
      </c>
      <c r="B466" t="s">
        <v>17</v>
      </c>
      <c r="C466">
        <v>2020</v>
      </c>
      <c r="D466">
        <v>3</v>
      </c>
      <c r="E466">
        <v>3</v>
      </c>
      <c r="F466" t="s">
        <v>32</v>
      </c>
      <c r="G466">
        <v>7</v>
      </c>
      <c r="H466">
        <v>43</v>
      </c>
      <c r="I466">
        <v>17.5</v>
      </c>
      <c r="J466">
        <v>0</v>
      </c>
      <c r="K466">
        <f t="shared" si="61"/>
        <v>20</v>
      </c>
      <c r="L466">
        <v>0</v>
      </c>
      <c r="M466">
        <v>0</v>
      </c>
      <c r="N466">
        <v>0</v>
      </c>
      <c r="O466" t="s">
        <v>38</v>
      </c>
      <c r="P466">
        <v>0</v>
      </c>
      <c r="R466">
        <v>0</v>
      </c>
      <c r="T466" t="str">
        <f t="shared" si="58"/>
        <v>alive</v>
      </c>
      <c r="U466" t="str">
        <f t="shared" si="59"/>
        <v>alive</v>
      </c>
      <c r="V466" t="str">
        <f t="shared" si="62"/>
        <v>alive</v>
      </c>
      <c r="W466">
        <f t="shared" si="60"/>
        <v>20</v>
      </c>
      <c r="X466">
        <v>20</v>
      </c>
      <c r="Y466" t="str">
        <f t="shared" si="63"/>
        <v>T</v>
      </c>
      <c r="Z466">
        <f>IF(AND(A466=A465,AA466=0),AA465,AA466)</f>
        <v>11830.027246993766</v>
      </c>
      <c r="AA466">
        <f t="shared" si="64"/>
        <v>11830.027246993766</v>
      </c>
      <c r="AB466">
        <f t="shared" si="65"/>
        <v>430.35595731905465</v>
      </c>
    </row>
    <row r="467" spans="1:28" x14ac:dyDescent="0.35">
      <c r="A467" t="s">
        <v>178</v>
      </c>
      <c r="B467" t="s">
        <v>17</v>
      </c>
      <c r="C467">
        <v>2018</v>
      </c>
      <c r="D467">
        <v>3</v>
      </c>
      <c r="E467">
        <v>3</v>
      </c>
      <c r="F467" t="s">
        <v>32</v>
      </c>
      <c r="G467">
        <v>8</v>
      </c>
      <c r="H467">
        <v>50</v>
      </c>
      <c r="I467">
        <v>6.9</v>
      </c>
      <c r="J467">
        <v>0</v>
      </c>
      <c r="K467">
        <f t="shared" si="61"/>
        <v>0</v>
      </c>
      <c r="L467">
        <v>0</v>
      </c>
      <c r="M467">
        <v>0</v>
      </c>
      <c r="N467">
        <v>0</v>
      </c>
      <c r="O467" t="s">
        <v>642</v>
      </c>
      <c r="P467">
        <v>0</v>
      </c>
      <c r="R467">
        <v>0</v>
      </c>
      <c r="T467" t="str">
        <f t="shared" si="58"/>
        <v>alive</v>
      </c>
      <c r="U467" t="str">
        <f t="shared" si="59"/>
        <v>alive</v>
      </c>
      <c r="V467" t="str">
        <f t="shared" si="62"/>
        <v>alive</v>
      </c>
      <c r="W467">
        <f t="shared" si="60"/>
        <v>0</v>
      </c>
      <c r="X467">
        <v>0</v>
      </c>
      <c r="Y467" t="str">
        <f t="shared" si="63"/>
        <v>T</v>
      </c>
      <c r="Z467">
        <f>IF(AND(A467=A466,AA467=0),AA466,AA467)</f>
        <v>5419.7633236075044</v>
      </c>
      <c r="AA467">
        <f t="shared" si="64"/>
        <v>5419.7633236075044</v>
      </c>
      <c r="AB467">
        <f t="shared" si="65"/>
        <v>500.0476077335037</v>
      </c>
    </row>
    <row r="468" spans="1:28" x14ac:dyDescent="0.35">
      <c r="A468" t="s">
        <v>178</v>
      </c>
      <c r="B468" t="s">
        <v>17</v>
      </c>
      <c r="C468">
        <v>2019</v>
      </c>
      <c r="D468">
        <v>3</v>
      </c>
      <c r="E468">
        <v>3</v>
      </c>
      <c r="F468" t="s">
        <v>32</v>
      </c>
      <c r="G468">
        <v>8</v>
      </c>
      <c r="H468">
        <v>51</v>
      </c>
      <c r="I468">
        <v>9.3000000000000007</v>
      </c>
      <c r="J468">
        <v>40</v>
      </c>
      <c r="K468">
        <f t="shared" si="61"/>
        <v>40</v>
      </c>
      <c r="L468">
        <v>10</v>
      </c>
      <c r="M468">
        <v>0</v>
      </c>
      <c r="N468">
        <v>0</v>
      </c>
      <c r="O468" t="s">
        <v>642</v>
      </c>
      <c r="P468">
        <v>0</v>
      </c>
      <c r="R468">
        <v>0</v>
      </c>
      <c r="T468" t="str">
        <f t="shared" si="58"/>
        <v>alive</v>
      </c>
      <c r="U468" t="str">
        <f t="shared" si="59"/>
        <v>alive</v>
      </c>
      <c r="V468" t="str">
        <f t="shared" si="62"/>
        <v>alive</v>
      </c>
      <c r="W468">
        <f t="shared" si="60"/>
        <v>40</v>
      </c>
      <c r="X468">
        <v>40</v>
      </c>
      <c r="Y468" t="str">
        <f t="shared" si="63"/>
        <v>T</v>
      </c>
      <c r="Z468">
        <f>IF(AND(A468=A467,AA468=0),AA467,AA468)</f>
        <v>7451.5255819131307</v>
      </c>
      <c r="AA468">
        <f t="shared" si="64"/>
        <v>7451.5255819131307</v>
      </c>
      <c r="AB468">
        <f t="shared" si="65"/>
        <v>510.08478706975762</v>
      </c>
    </row>
    <row r="469" spans="1:28" x14ac:dyDescent="0.35">
      <c r="A469" t="s">
        <v>178</v>
      </c>
      <c r="B469" t="s">
        <v>17</v>
      </c>
      <c r="C469">
        <v>2020</v>
      </c>
      <c r="D469">
        <v>3</v>
      </c>
      <c r="E469">
        <v>3</v>
      </c>
      <c r="F469" t="s">
        <v>32</v>
      </c>
      <c r="G469">
        <v>8</v>
      </c>
      <c r="H469">
        <v>75</v>
      </c>
      <c r="I469">
        <v>15.6</v>
      </c>
      <c r="J469">
        <v>0</v>
      </c>
      <c r="K469">
        <f t="shared" si="61"/>
        <v>40</v>
      </c>
      <c r="L469">
        <v>0</v>
      </c>
      <c r="M469">
        <v>0</v>
      </c>
      <c r="N469">
        <v>0</v>
      </c>
      <c r="O469" t="s">
        <v>642</v>
      </c>
      <c r="P469">
        <v>0</v>
      </c>
      <c r="R469">
        <v>0</v>
      </c>
      <c r="T469" t="str">
        <f t="shared" si="58"/>
        <v>alive</v>
      </c>
      <c r="U469" t="str">
        <f t="shared" si="59"/>
        <v>alive</v>
      </c>
      <c r="V469" t="str">
        <f t="shared" si="62"/>
        <v>alive</v>
      </c>
      <c r="W469">
        <f t="shared" si="60"/>
        <v>40</v>
      </c>
      <c r="X469">
        <v>40</v>
      </c>
      <c r="Y469" t="str">
        <f t="shared" si="63"/>
        <v>T</v>
      </c>
      <c r="Z469">
        <f>IF(AND(A469=A468,AA469=0),AA468,AA469)</f>
        <v>18382.292191131179</v>
      </c>
      <c r="AA469">
        <f t="shared" si="64"/>
        <v>18382.292191131179</v>
      </c>
      <c r="AB469">
        <f t="shared" si="65"/>
        <v>750.16222245591655</v>
      </c>
    </row>
    <row r="470" spans="1:28" x14ac:dyDescent="0.35">
      <c r="A470" t="s">
        <v>179</v>
      </c>
      <c r="B470" t="s">
        <v>17</v>
      </c>
      <c r="C470">
        <v>2018</v>
      </c>
      <c r="D470">
        <v>3</v>
      </c>
      <c r="E470">
        <v>3</v>
      </c>
      <c r="F470" t="s">
        <v>32</v>
      </c>
      <c r="G470">
        <v>9</v>
      </c>
      <c r="H470">
        <v>39</v>
      </c>
      <c r="I470">
        <v>5.9</v>
      </c>
      <c r="J470">
        <v>0</v>
      </c>
      <c r="K470">
        <f t="shared" si="61"/>
        <v>0</v>
      </c>
      <c r="L470">
        <v>0</v>
      </c>
      <c r="M470">
        <v>0</v>
      </c>
      <c r="N470">
        <v>0</v>
      </c>
      <c r="O470" t="s">
        <v>642</v>
      </c>
      <c r="P470">
        <v>0</v>
      </c>
      <c r="R470">
        <v>0</v>
      </c>
      <c r="T470" t="str">
        <f t="shared" si="58"/>
        <v>alive</v>
      </c>
      <c r="U470" t="str">
        <f t="shared" si="59"/>
        <v>alive</v>
      </c>
      <c r="V470" t="str">
        <f t="shared" si="62"/>
        <v>alive</v>
      </c>
      <c r="W470">
        <f t="shared" si="60"/>
        <v>0</v>
      </c>
      <c r="X470">
        <v>0</v>
      </c>
      <c r="Y470" t="str">
        <f t="shared" si="63"/>
        <v>T</v>
      </c>
      <c r="Z470">
        <f>IF(AND(A470=A469,AA470=0),AA469,AA470)</f>
        <v>3614.8159250353824</v>
      </c>
      <c r="AA470">
        <f t="shared" si="64"/>
        <v>3614.8159250353824</v>
      </c>
      <c r="AB470">
        <f t="shared" si="65"/>
        <v>390.04462565198867</v>
      </c>
    </row>
    <row r="471" spans="1:28" x14ac:dyDescent="0.35">
      <c r="A471" t="s">
        <v>179</v>
      </c>
      <c r="B471" t="s">
        <v>17</v>
      </c>
      <c r="C471">
        <v>2019</v>
      </c>
      <c r="D471">
        <v>3</v>
      </c>
      <c r="E471">
        <v>3</v>
      </c>
      <c r="F471" t="s">
        <v>32</v>
      </c>
      <c r="G471">
        <v>9</v>
      </c>
      <c r="H471">
        <v>42</v>
      </c>
      <c r="I471">
        <v>8.9</v>
      </c>
      <c r="J471">
        <v>20</v>
      </c>
      <c r="K471">
        <f t="shared" si="61"/>
        <v>20</v>
      </c>
      <c r="L471">
        <v>10</v>
      </c>
      <c r="M471">
        <v>0</v>
      </c>
      <c r="N471">
        <v>0</v>
      </c>
      <c r="O471" t="s">
        <v>642</v>
      </c>
      <c r="P471">
        <v>0</v>
      </c>
      <c r="R471">
        <v>0</v>
      </c>
      <c r="T471" t="str">
        <f t="shared" si="58"/>
        <v>alive</v>
      </c>
      <c r="U471" t="str">
        <f t="shared" si="59"/>
        <v>alive</v>
      </c>
      <c r="V471" t="str">
        <f t="shared" si="62"/>
        <v>alive</v>
      </c>
      <c r="W471">
        <f t="shared" si="60"/>
        <v>20</v>
      </c>
      <c r="X471">
        <v>20</v>
      </c>
      <c r="Y471" t="str">
        <f t="shared" si="63"/>
        <v>T</v>
      </c>
      <c r="Z471">
        <f>IF(AND(A471=A470,AA471=0),AA470,AA471)</f>
        <v>5872.9548105499161</v>
      </c>
      <c r="AA471">
        <f t="shared" si="64"/>
        <v>5872.9548105499161</v>
      </c>
      <c r="AB471">
        <f t="shared" si="65"/>
        <v>420.09428703566061</v>
      </c>
    </row>
    <row r="472" spans="1:28" x14ac:dyDescent="0.35">
      <c r="A472" t="s">
        <v>179</v>
      </c>
      <c r="B472" t="s">
        <v>17</v>
      </c>
      <c r="C472">
        <v>2020</v>
      </c>
      <c r="D472">
        <v>3</v>
      </c>
      <c r="E472">
        <v>3</v>
      </c>
      <c r="F472" t="s">
        <v>32</v>
      </c>
      <c r="G472">
        <v>9</v>
      </c>
      <c r="H472">
        <v>67</v>
      </c>
      <c r="I472">
        <v>12.5</v>
      </c>
      <c r="J472">
        <v>0</v>
      </c>
      <c r="K472">
        <f t="shared" si="61"/>
        <v>20</v>
      </c>
      <c r="L472">
        <v>0</v>
      </c>
      <c r="M472">
        <v>0</v>
      </c>
      <c r="N472">
        <v>0</v>
      </c>
      <c r="O472" t="s">
        <v>642</v>
      </c>
      <c r="P472">
        <v>0</v>
      </c>
      <c r="R472">
        <v>0</v>
      </c>
      <c r="T472" t="str">
        <f t="shared" si="58"/>
        <v>alive</v>
      </c>
      <c r="U472" t="str">
        <f t="shared" si="59"/>
        <v>alive</v>
      </c>
      <c r="V472" t="str">
        <f t="shared" si="62"/>
        <v>alive</v>
      </c>
      <c r="W472">
        <f t="shared" si="60"/>
        <v>20</v>
      </c>
      <c r="X472">
        <v>20</v>
      </c>
      <c r="Y472" t="str">
        <f t="shared" si="63"/>
        <v>T</v>
      </c>
      <c r="Z472">
        <f>IF(AND(A472=A471,AA472=0),AA471,AA472)</f>
        <v>13157.70856127556</v>
      </c>
      <c r="AA472">
        <f t="shared" si="64"/>
        <v>13157.70856127556</v>
      </c>
      <c r="AB472">
        <f t="shared" si="65"/>
        <v>670.11659433265788</v>
      </c>
    </row>
    <row r="473" spans="1:28" x14ac:dyDescent="0.35">
      <c r="A473" t="s">
        <v>181</v>
      </c>
      <c r="B473" t="s">
        <v>17</v>
      </c>
      <c r="C473">
        <v>2018</v>
      </c>
      <c r="D473">
        <v>3</v>
      </c>
      <c r="E473">
        <v>4</v>
      </c>
      <c r="F473" t="s">
        <v>44</v>
      </c>
      <c r="G473">
        <v>1</v>
      </c>
      <c r="H473">
        <v>0</v>
      </c>
      <c r="J473">
        <v>350</v>
      </c>
      <c r="K473">
        <f t="shared" si="61"/>
        <v>350</v>
      </c>
      <c r="L473">
        <v>0</v>
      </c>
      <c r="M473">
        <v>2018</v>
      </c>
      <c r="N473">
        <v>1</v>
      </c>
      <c r="O473" t="s">
        <v>643</v>
      </c>
      <c r="P473">
        <v>0</v>
      </c>
      <c r="R473">
        <v>0</v>
      </c>
      <c r="T473" t="str">
        <f t="shared" si="58"/>
        <v>dead</v>
      </c>
      <c r="U473" t="str">
        <f t="shared" si="59"/>
        <v>dead</v>
      </c>
      <c r="V473" t="str">
        <f t="shared" si="62"/>
        <v>dead</v>
      </c>
      <c r="W473">
        <f t="shared" si="60"/>
        <v>350</v>
      </c>
      <c r="X473">
        <v>350</v>
      </c>
      <c r="Y473" t="str">
        <f t="shared" si="63"/>
        <v>T</v>
      </c>
      <c r="Z473">
        <f>IF(AND(A473=A472,AA473=0),AA472,AA473)</f>
        <v>0</v>
      </c>
      <c r="AA473">
        <f t="shared" si="64"/>
        <v>0</v>
      </c>
      <c r="AB473">
        <f t="shared" si="65"/>
        <v>0</v>
      </c>
    </row>
    <row r="474" spans="1:28" x14ac:dyDescent="0.35">
      <c r="A474" t="s">
        <v>191</v>
      </c>
      <c r="B474" t="s">
        <v>17</v>
      </c>
      <c r="C474">
        <v>2018</v>
      </c>
      <c r="D474">
        <v>3</v>
      </c>
      <c r="E474">
        <v>4</v>
      </c>
      <c r="F474" t="s">
        <v>44</v>
      </c>
      <c r="G474">
        <v>10</v>
      </c>
      <c r="H474">
        <v>35</v>
      </c>
      <c r="I474">
        <v>6.5</v>
      </c>
      <c r="J474">
        <v>0</v>
      </c>
      <c r="K474">
        <f t="shared" si="61"/>
        <v>0</v>
      </c>
      <c r="L474">
        <v>0</v>
      </c>
      <c r="M474">
        <v>0</v>
      </c>
      <c r="N474">
        <v>0</v>
      </c>
      <c r="O474" t="s">
        <v>642</v>
      </c>
      <c r="P474">
        <v>0</v>
      </c>
      <c r="R474">
        <v>0</v>
      </c>
      <c r="T474" t="str">
        <f t="shared" si="58"/>
        <v>alive</v>
      </c>
      <c r="U474" t="str">
        <f t="shared" si="59"/>
        <v>alive</v>
      </c>
      <c r="V474" t="str">
        <f t="shared" si="62"/>
        <v>alive</v>
      </c>
      <c r="W474">
        <f t="shared" si="60"/>
        <v>0</v>
      </c>
      <c r="X474">
        <v>0</v>
      </c>
      <c r="Y474" t="str">
        <f t="shared" si="63"/>
        <v>T</v>
      </c>
      <c r="Z474">
        <f>IF(AND(A474=A473,AA474=0),AA473,AA474)</f>
        <v>3574.1778473900231</v>
      </c>
      <c r="AA474">
        <f t="shared" si="64"/>
        <v>3574.1778473900231</v>
      </c>
      <c r="AB474">
        <f t="shared" si="65"/>
        <v>350.06035193949054</v>
      </c>
    </row>
    <row r="475" spans="1:28" x14ac:dyDescent="0.35">
      <c r="A475" t="s">
        <v>191</v>
      </c>
      <c r="B475" t="s">
        <v>17</v>
      </c>
      <c r="C475">
        <v>2019</v>
      </c>
      <c r="D475">
        <v>3</v>
      </c>
      <c r="E475">
        <v>4</v>
      </c>
      <c r="F475" t="s">
        <v>44</v>
      </c>
      <c r="G475">
        <v>10</v>
      </c>
      <c r="H475">
        <v>0</v>
      </c>
      <c r="J475">
        <v>0</v>
      </c>
      <c r="K475">
        <f t="shared" si="61"/>
        <v>0</v>
      </c>
      <c r="L475">
        <v>0</v>
      </c>
      <c r="M475">
        <v>2019</v>
      </c>
      <c r="N475">
        <v>1</v>
      </c>
      <c r="O475" t="s">
        <v>644</v>
      </c>
      <c r="P475">
        <v>0</v>
      </c>
      <c r="R475">
        <v>0</v>
      </c>
      <c r="T475" t="str">
        <f t="shared" si="58"/>
        <v>dead</v>
      </c>
      <c r="U475" t="str">
        <f t="shared" si="59"/>
        <v>dead</v>
      </c>
      <c r="V475" t="str">
        <f t="shared" si="62"/>
        <v>dead</v>
      </c>
      <c r="W475">
        <f t="shared" si="60"/>
        <v>0</v>
      </c>
      <c r="X475">
        <v>0</v>
      </c>
      <c r="Y475" t="str">
        <f t="shared" si="63"/>
        <v>T</v>
      </c>
      <c r="Z475">
        <f>IF(AND(A475=A474,AA475=0),AA474,AA475)</f>
        <v>3574.1778473900231</v>
      </c>
      <c r="AA475">
        <f t="shared" si="64"/>
        <v>0</v>
      </c>
      <c r="AB475">
        <f t="shared" si="65"/>
        <v>0</v>
      </c>
    </row>
    <row r="476" spans="1:28" x14ac:dyDescent="0.35">
      <c r="A476" t="s">
        <v>192</v>
      </c>
      <c r="B476" t="s">
        <v>17</v>
      </c>
      <c r="C476">
        <v>2018</v>
      </c>
      <c r="D476">
        <v>3</v>
      </c>
      <c r="E476">
        <v>4</v>
      </c>
      <c r="F476" t="s">
        <v>44</v>
      </c>
      <c r="G476">
        <v>11</v>
      </c>
      <c r="H476">
        <v>0</v>
      </c>
      <c r="J476">
        <v>80</v>
      </c>
      <c r="K476">
        <f t="shared" si="61"/>
        <v>80</v>
      </c>
      <c r="L476">
        <v>50</v>
      </c>
      <c r="M476">
        <v>2018</v>
      </c>
      <c r="N476">
        <v>1</v>
      </c>
      <c r="O476" t="s">
        <v>643</v>
      </c>
      <c r="P476">
        <v>0</v>
      </c>
      <c r="R476">
        <v>0</v>
      </c>
      <c r="T476" t="str">
        <f t="shared" si="58"/>
        <v>dead</v>
      </c>
      <c r="U476" t="str">
        <f t="shared" si="59"/>
        <v>dead</v>
      </c>
      <c r="V476" t="str">
        <f t="shared" si="62"/>
        <v>dead</v>
      </c>
      <c r="W476">
        <f t="shared" si="60"/>
        <v>80</v>
      </c>
      <c r="X476">
        <v>80</v>
      </c>
      <c r="Y476" t="str">
        <f t="shared" si="63"/>
        <v>T</v>
      </c>
      <c r="Z476">
        <f>IF(AND(A476=A475,AA476=0),AA475,AA476)</f>
        <v>0</v>
      </c>
      <c r="AA476">
        <f t="shared" si="64"/>
        <v>0</v>
      </c>
      <c r="AB476">
        <f t="shared" si="65"/>
        <v>0</v>
      </c>
    </row>
    <row r="477" spans="1:28" x14ac:dyDescent="0.35">
      <c r="A477" t="s">
        <v>192</v>
      </c>
      <c r="B477" t="s">
        <v>17</v>
      </c>
      <c r="C477">
        <v>2019</v>
      </c>
      <c r="D477">
        <v>3</v>
      </c>
      <c r="E477">
        <v>4</v>
      </c>
      <c r="F477" t="s">
        <v>44</v>
      </c>
      <c r="G477">
        <v>11</v>
      </c>
      <c r="H477">
        <v>0</v>
      </c>
      <c r="J477">
        <v>0</v>
      </c>
      <c r="K477">
        <f t="shared" si="61"/>
        <v>80</v>
      </c>
      <c r="L477">
        <v>0</v>
      </c>
      <c r="M477">
        <v>2019</v>
      </c>
      <c r="N477">
        <v>1</v>
      </c>
      <c r="O477" t="s">
        <v>23</v>
      </c>
      <c r="P477">
        <v>0</v>
      </c>
      <c r="R477">
        <v>0</v>
      </c>
      <c r="T477" t="str">
        <f t="shared" si="58"/>
        <v>dead</v>
      </c>
      <c r="U477" t="str">
        <f t="shared" si="59"/>
        <v>dead</v>
      </c>
      <c r="V477" t="str">
        <f t="shared" si="62"/>
        <v>dead</v>
      </c>
      <c r="W477">
        <f t="shared" si="60"/>
        <v>80</v>
      </c>
      <c r="X477">
        <v>80</v>
      </c>
      <c r="Y477" t="str">
        <f t="shared" si="63"/>
        <v>T</v>
      </c>
      <c r="Z477">
        <f>IF(AND(A477=A476,AA477=0),AA476,AA477)</f>
        <v>0</v>
      </c>
      <c r="AA477">
        <f t="shared" si="64"/>
        <v>0</v>
      </c>
      <c r="AB477">
        <f t="shared" si="65"/>
        <v>0</v>
      </c>
    </row>
    <row r="478" spans="1:28" x14ac:dyDescent="0.35">
      <c r="A478" t="s">
        <v>192</v>
      </c>
      <c r="B478" t="s">
        <v>17</v>
      </c>
      <c r="C478">
        <v>2020</v>
      </c>
      <c r="D478">
        <v>3</v>
      </c>
      <c r="E478">
        <v>4</v>
      </c>
      <c r="F478" t="s">
        <v>44</v>
      </c>
      <c r="G478">
        <v>11</v>
      </c>
      <c r="H478">
        <v>0</v>
      </c>
      <c r="J478">
        <v>0</v>
      </c>
      <c r="K478">
        <f t="shared" si="61"/>
        <v>0</v>
      </c>
      <c r="L478">
        <v>0</v>
      </c>
      <c r="M478">
        <v>2020</v>
      </c>
      <c r="N478">
        <v>1</v>
      </c>
      <c r="O478" t="s">
        <v>644</v>
      </c>
      <c r="P478">
        <v>0</v>
      </c>
      <c r="R478">
        <v>0</v>
      </c>
      <c r="T478" t="str">
        <f t="shared" si="58"/>
        <v>dead</v>
      </c>
      <c r="U478" t="str">
        <f t="shared" si="59"/>
        <v>dead</v>
      </c>
      <c r="V478" t="str">
        <f t="shared" si="62"/>
        <v>dead</v>
      </c>
      <c r="W478">
        <f t="shared" si="60"/>
        <v>0</v>
      </c>
      <c r="X478">
        <v>0</v>
      </c>
      <c r="Y478" t="str">
        <f t="shared" si="63"/>
        <v>T</v>
      </c>
      <c r="Z478">
        <f>IF(AND(A478=A477,AA478=0),AA477,AA478)</f>
        <v>0</v>
      </c>
      <c r="AA478">
        <f t="shared" si="64"/>
        <v>0</v>
      </c>
      <c r="AB478">
        <f t="shared" si="65"/>
        <v>0</v>
      </c>
    </row>
    <row r="479" spans="1:28" x14ac:dyDescent="0.35">
      <c r="A479" t="s">
        <v>183</v>
      </c>
      <c r="B479" t="s">
        <v>17</v>
      </c>
      <c r="C479">
        <v>2018</v>
      </c>
      <c r="D479">
        <v>3</v>
      </c>
      <c r="E479">
        <v>4</v>
      </c>
      <c r="F479" t="s">
        <v>44</v>
      </c>
      <c r="G479">
        <v>2</v>
      </c>
      <c r="H479">
        <v>19</v>
      </c>
      <c r="I479">
        <v>27</v>
      </c>
      <c r="J479">
        <v>10</v>
      </c>
      <c r="K479">
        <f t="shared" si="61"/>
        <v>10</v>
      </c>
      <c r="L479">
        <v>10</v>
      </c>
      <c r="M479">
        <v>0</v>
      </c>
      <c r="N479">
        <v>0</v>
      </c>
      <c r="O479" t="s">
        <v>642</v>
      </c>
      <c r="P479">
        <v>0</v>
      </c>
      <c r="Q479" t="s">
        <v>182</v>
      </c>
      <c r="R479">
        <v>0</v>
      </c>
      <c r="T479" t="str">
        <f t="shared" si="58"/>
        <v>alive</v>
      </c>
      <c r="U479" t="str">
        <f t="shared" si="59"/>
        <v>alive</v>
      </c>
      <c r="V479" t="str">
        <f t="shared" si="62"/>
        <v>alive</v>
      </c>
      <c r="W479">
        <f t="shared" si="60"/>
        <v>10</v>
      </c>
      <c r="X479">
        <v>10</v>
      </c>
      <c r="Y479" t="str">
        <f t="shared" si="63"/>
        <v>T</v>
      </c>
      <c r="Z479">
        <f>IF(AND(A479=A478,AA479=0),AA478,AA479)</f>
        <v>8139.1416085412202</v>
      </c>
      <c r="AA479">
        <f t="shared" si="64"/>
        <v>8139.1416085412202</v>
      </c>
      <c r="AB479">
        <f t="shared" si="65"/>
        <v>191.90883252211191</v>
      </c>
    </row>
    <row r="480" spans="1:28" x14ac:dyDescent="0.35">
      <c r="A480" t="s">
        <v>183</v>
      </c>
      <c r="B480" t="s">
        <v>17</v>
      </c>
      <c r="C480">
        <v>2019</v>
      </c>
      <c r="D480">
        <v>3</v>
      </c>
      <c r="E480">
        <v>4</v>
      </c>
      <c r="F480" t="s">
        <v>44</v>
      </c>
      <c r="G480">
        <v>2</v>
      </c>
      <c r="H480">
        <v>20</v>
      </c>
      <c r="I480">
        <v>2.7</v>
      </c>
      <c r="J480">
        <v>0</v>
      </c>
      <c r="K480">
        <f t="shared" si="61"/>
        <v>10</v>
      </c>
      <c r="L480">
        <v>0</v>
      </c>
      <c r="M480">
        <v>0</v>
      </c>
      <c r="N480">
        <v>0</v>
      </c>
      <c r="O480" t="s">
        <v>642</v>
      </c>
      <c r="P480">
        <v>0</v>
      </c>
      <c r="R480">
        <v>0</v>
      </c>
      <c r="T480" t="str">
        <f t="shared" si="58"/>
        <v>alive</v>
      </c>
      <c r="U480" t="str">
        <f t="shared" si="59"/>
        <v>alive</v>
      </c>
      <c r="V480" t="str">
        <f t="shared" si="62"/>
        <v>alive</v>
      </c>
      <c r="W480">
        <f t="shared" si="60"/>
        <v>10</v>
      </c>
      <c r="X480">
        <v>10</v>
      </c>
      <c r="Y480" t="str">
        <f t="shared" si="63"/>
        <v>T</v>
      </c>
      <c r="Z480">
        <f>IF(AND(A480=A479,AA480=0),AA479,AA480)</f>
        <v>848.30730790806422</v>
      </c>
      <c r="AA480">
        <f t="shared" si="64"/>
        <v>848.30730790806422</v>
      </c>
      <c r="AB480">
        <f t="shared" si="65"/>
        <v>200.0182241696991</v>
      </c>
    </row>
    <row r="481" spans="1:28" x14ac:dyDescent="0.35">
      <c r="A481" t="s">
        <v>183</v>
      </c>
      <c r="B481" t="s">
        <v>17</v>
      </c>
      <c r="C481">
        <v>2020</v>
      </c>
      <c r="D481">
        <v>3</v>
      </c>
      <c r="E481">
        <v>4</v>
      </c>
      <c r="F481" t="s">
        <v>44</v>
      </c>
      <c r="G481">
        <v>2</v>
      </c>
      <c r="H481">
        <v>24</v>
      </c>
      <c r="I481">
        <v>3.2</v>
      </c>
      <c r="J481">
        <v>0</v>
      </c>
      <c r="K481">
        <f t="shared" si="61"/>
        <v>0</v>
      </c>
      <c r="L481">
        <v>0</v>
      </c>
      <c r="M481">
        <v>0</v>
      </c>
      <c r="N481">
        <v>0</v>
      </c>
      <c r="O481" t="s">
        <v>642</v>
      </c>
      <c r="P481">
        <v>0</v>
      </c>
      <c r="Q481" t="s">
        <v>640</v>
      </c>
      <c r="R481">
        <v>0</v>
      </c>
      <c r="T481" t="str">
        <f t="shared" si="58"/>
        <v>alive</v>
      </c>
      <c r="U481" t="str">
        <f t="shared" si="59"/>
        <v>alive</v>
      </c>
      <c r="V481" t="str">
        <f t="shared" si="62"/>
        <v>alive</v>
      </c>
      <c r="W481">
        <f t="shared" si="60"/>
        <v>0</v>
      </c>
      <c r="X481">
        <v>0</v>
      </c>
      <c r="Y481" t="str">
        <f t="shared" si="63"/>
        <v>T</v>
      </c>
      <c r="Z481">
        <f>IF(AND(A481=A480,AA481=0),AA480,AA481)</f>
        <v>1206.4788072422343</v>
      </c>
      <c r="AA481">
        <f t="shared" si="64"/>
        <v>1206.4788072422343</v>
      </c>
      <c r="AB481">
        <f t="shared" si="65"/>
        <v>240.02133238526946</v>
      </c>
    </row>
    <row r="482" spans="1:28" x14ac:dyDescent="0.35">
      <c r="A482" t="s">
        <v>184</v>
      </c>
      <c r="B482" t="s">
        <v>17</v>
      </c>
      <c r="C482">
        <v>2018</v>
      </c>
      <c r="D482">
        <v>3</v>
      </c>
      <c r="E482">
        <v>4</v>
      </c>
      <c r="F482" t="s">
        <v>44</v>
      </c>
      <c r="G482">
        <v>3</v>
      </c>
      <c r="H482">
        <v>17</v>
      </c>
      <c r="I482">
        <v>3.9</v>
      </c>
      <c r="J482">
        <v>0</v>
      </c>
      <c r="K482">
        <f t="shared" si="61"/>
        <v>0</v>
      </c>
      <c r="L482">
        <v>0</v>
      </c>
      <c r="M482">
        <v>0</v>
      </c>
      <c r="N482">
        <v>0</v>
      </c>
      <c r="O482" t="s">
        <v>642</v>
      </c>
      <c r="P482">
        <v>0</v>
      </c>
      <c r="Q482" t="s">
        <v>182</v>
      </c>
      <c r="R482">
        <v>0</v>
      </c>
      <c r="T482" t="str">
        <f t="shared" si="58"/>
        <v>alive</v>
      </c>
      <c r="U482" t="str">
        <f t="shared" si="59"/>
        <v>alive</v>
      </c>
      <c r="V482" t="str">
        <f t="shared" si="62"/>
        <v>alive</v>
      </c>
      <c r="W482">
        <f t="shared" si="60"/>
        <v>0</v>
      </c>
      <c r="X482">
        <v>0</v>
      </c>
      <c r="Y482" t="str">
        <f t="shared" si="63"/>
        <v>T</v>
      </c>
      <c r="Z482">
        <f>IF(AND(A482=A481,AA482=0),AA481,AA482)</f>
        <v>1041.7119817552707</v>
      </c>
      <c r="AA482">
        <f t="shared" si="64"/>
        <v>1041.7119817552707</v>
      </c>
      <c r="AB482">
        <f t="shared" si="65"/>
        <v>170.04472940964681</v>
      </c>
    </row>
    <row r="483" spans="1:28" x14ac:dyDescent="0.35">
      <c r="A483" t="s">
        <v>184</v>
      </c>
      <c r="B483" t="s">
        <v>17</v>
      </c>
      <c r="C483">
        <v>2019</v>
      </c>
      <c r="D483">
        <v>3</v>
      </c>
      <c r="E483">
        <v>4</v>
      </c>
      <c r="F483" t="s">
        <v>44</v>
      </c>
      <c r="G483">
        <v>3</v>
      </c>
      <c r="H483">
        <v>0</v>
      </c>
      <c r="J483">
        <v>0</v>
      </c>
      <c r="K483">
        <f t="shared" si="61"/>
        <v>0</v>
      </c>
      <c r="L483">
        <v>0</v>
      </c>
      <c r="M483">
        <v>2019</v>
      </c>
      <c r="N483">
        <v>1</v>
      </c>
      <c r="O483" t="s">
        <v>21</v>
      </c>
      <c r="P483">
        <v>0</v>
      </c>
      <c r="R483">
        <v>0</v>
      </c>
      <c r="T483" t="str">
        <f t="shared" si="58"/>
        <v>dead</v>
      </c>
      <c r="U483" t="str">
        <f t="shared" si="59"/>
        <v>dead</v>
      </c>
      <c r="V483" t="str">
        <f t="shared" si="62"/>
        <v>dead</v>
      </c>
      <c r="W483">
        <f t="shared" si="60"/>
        <v>0</v>
      </c>
      <c r="X483">
        <v>0</v>
      </c>
      <c r="Y483" t="str">
        <f t="shared" si="63"/>
        <v>T</v>
      </c>
      <c r="Z483">
        <f>IF(AND(A483=A482,AA483=0),AA482,AA483)</f>
        <v>1041.7119817552707</v>
      </c>
      <c r="AA483">
        <f t="shared" si="64"/>
        <v>0</v>
      </c>
      <c r="AB483">
        <f t="shared" si="65"/>
        <v>0</v>
      </c>
    </row>
    <row r="484" spans="1:28" x14ac:dyDescent="0.35">
      <c r="A484" t="s">
        <v>185</v>
      </c>
      <c r="B484" t="s">
        <v>17</v>
      </c>
      <c r="C484">
        <v>2018</v>
      </c>
      <c r="D484">
        <v>3</v>
      </c>
      <c r="E484">
        <v>4</v>
      </c>
      <c r="F484" t="s">
        <v>44</v>
      </c>
      <c r="G484">
        <v>4</v>
      </c>
      <c r="H484">
        <v>17</v>
      </c>
      <c r="I484">
        <v>3.9</v>
      </c>
      <c r="J484">
        <v>0</v>
      </c>
      <c r="K484">
        <f t="shared" si="61"/>
        <v>0</v>
      </c>
      <c r="L484">
        <v>0</v>
      </c>
      <c r="M484">
        <v>0</v>
      </c>
      <c r="N484">
        <v>0</v>
      </c>
      <c r="O484" t="s">
        <v>642</v>
      </c>
      <c r="P484">
        <v>0</v>
      </c>
      <c r="Q484" t="s">
        <v>182</v>
      </c>
      <c r="R484">
        <v>0</v>
      </c>
      <c r="T484" t="str">
        <f t="shared" si="58"/>
        <v>alive</v>
      </c>
      <c r="U484" t="str">
        <f t="shared" si="59"/>
        <v>alive</v>
      </c>
      <c r="V484" t="str">
        <f t="shared" si="62"/>
        <v>alive</v>
      </c>
      <c r="W484">
        <f t="shared" si="60"/>
        <v>0</v>
      </c>
      <c r="X484">
        <v>0</v>
      </c>
      <c r="Y484" t="str">
        <f t="shared" si="63"/>
        <v>T</v>
      </c>
      <c r="Z484">
        <f>IF(AND(A484=A483,AA484=0),AA483,AA484)</f>
        <v>1041.7119817552707</v>
      </c>
      <c r="AA484">
        <f t="shared" si="64"/>
        <v>1041.7119817552707</v>
      </c>
      <c r="AB484">
        <f t="shared" si="65"/>
        <v>170.04472940964681</v>
      </c>
    </row>
    <row r="485" spans="1:28" x14ac:dyDescent="0.35">
      <c r="A485" t="s">
        <v>185</v>
      </c>
      <c r="B485" t="s">
        <v>17</v>
      </c>
      <c r="C485">
        <v>2019</v>
      </c>
      <c r="D485">
        <v>3</v>
      </c>
      <c r="E485">
        <v>4</v>
      </c>
      <c r="F485" t="s">
        <v>44</v>
      </c>
      <c r="G485">
        <v>4</v>
      </c>
      <c r="H485">
        <v>33</v>
      </c>
      <c r="I485">
        <v>7.6</v>
      </c>
      <c r="J485">
        <v>0</v>
      </c>
      <c r="K485">
        <f t="shared" si="61"/>
        <v>0</v>
      </c>
      <c r="L485">
        <v>0</v>
      </c>
      <c r="M485">
        <v>0</v>
      </c>
      <c r="N485">
        <v>0</v>
      </c>
      <c r="O485" t="s">
        <v>642</v>
      </c>
      <c r="P485">
        <v>0</v>
      </c>
      <c r="R485">
        <v>0</v>
      </c>
      <c r="T485" t="str">
        <f t="shared" si="58"/>
        <v>alive</v>
      </c>
      <c r="U485" t="str">
        <f t="shared" si="59"/>
        <v>alive</v>
      </c>
      <c r="V485" t="str">
        <f t="shared" si="62"/>
        <v>alive</v>
      </c>
      <c r="W485">
        <f t="shared" si="60"/>
        <v>0</v>
      </c>
      <c r="X485">
        <v>0</v>
      </c>
      <c r="Y485" t="str">
        <f t="shared" si="63"/>
        <v>T</v>
      </c>
      <c r="Z485">
        <f>IF(AND(A485=A484,AA485=0),AA484,AA485)</f>
        <v>3940.6018095413315</v>
      </c>
      <c r="AA485">
        <f t="shared" si="64"/>
        <v>3940.6018095413315</v>
      </c>
      <c r="AB485">
        <f t="shared" si="65"/>
        <v>330.08750355019498</v>
      </c>
    </row>
    <row r="486" spans="1:28" x14ac:dyDescent="0.35">
      <c r="A486" t="s">
        <v>185</v>
      </c>
      <c r="B486" t="s">
        <v>17</v>
      </c>
      <c r="C486">
        <v>2020</v>
      </c>
      <c r="D486">
        <v>3</v>
      </c>
      <c r="E486">
        <v>4</v>
      </c>
      <c r="F486" t="s">
        <v>44</v>
      </c>
      <c r="G486">
        <v>4</v>
      </c>
      <c r="H486">
        <v>50</v>
      </c>
      <c r="I486">
        <v>11.3</v>
      </c>
      <c r="J486">
        <v>250</v>
      </c>
      <c r="K486">
        <f t="shared" si="61"/>
        <v>250</v>
      </c>
      <c r="L486">
        <v>0</v>
      </c>
      <c r="M486">
        <v>0</v>
      </c>
      <c r="N486">
        <v>0</v>
      </c>
      <c r="O486" t="s">
        <v>642</v>
      </c>
      <c r="P486">
        <v>0</v>
      </c>
      <c r="Q486" t="s">
        <v>640</v>
      </c>
      <c r="R486">
        <v>0</v>
      </c>
      <c r="T486" t="str">
        <f t="shared" si="58"/>
        <v>alive</v>
      </c>
      <c r="U486" t="str">
        <f t="shared" si="59"/>
        <v>alive</v>
      </c>
      <c r="V486" t="str">
        <f t="shared" si="62"/>
        <v>alive</v>
      </c>
      <c r="W486">
        <f t="shared" si="60"/>
        <v>250</v>
      </c>
      <c r="X486">
        <v>250</v>
      </c>
      <c r="Y486" t="str">
        <f t="shared" si="63"/>
        <v>T</v>
      </c>
      <c r="Z486">
        <f>IF(AND(A486=A485,AA486=0),AA485,AA486)</f>
        <v>8877.2654543635545</v>
      </c>
      <c r="AA486">
        <f t="shared" si="64"/>
        <v>8877.2654543635545</v>
      </c>
      <c r="AB486">
        <f t="shared" si="65"/>
        <v>500.12767369942645</v>
      </c>
    </row>
    <row r="487" spans="1:28" x14ac:dyDescent="0.35">
      <c r="A487" t="s">
        <v>186</v>
      </c>
      <c r="B487" t="s">
        <v>17</v>
      </c>
      <c r="C487">
        <v>2018</v>
      </c>
      <c r="D487">
        <v>3</v>
      </c>
      <c r="E487">
        <v>4</v>
      </c>
      <c r="F487" t="s">
        <v>44</v>
      </c>
      <c r="G487">
        <v>5</v>
      </c>
      <c r="H487">
        <v>25</v>
      </c>
      <c r="I487">
        <v>4.4000000000000004</v>
      </c>
      <c r="J487">
        <v>0</v>
      </c>
      <c r="K487">
        <f t="shared" si="61"/>
        <v>0</v>
      </c>
      <c r="L487">
        <v>0</v>
      </c>
      <c r="M487">
        <v>0</v>
      </c>
      <c r="N487">
        <v>0</v>
      </c>
      <c r="O487" t="s">
        <v>642</v>
      </c>
      <c r="P487">
        <v>0</v>
      </c>
      <c r="R487">
        <v>0</v>
      </c>
      <c r="T487" t="str">
        <f t="shared" si="58"/>
        <v>alive</v>
      </c>
      <c r="U487" t="str">
        <f t="shared" si="59"/>
        <v>alive</v>
      </c>
      <c r="V487" t="str">
        <f t="shared" si="62"/>
        <v>alive</v>
      </c>
      <c r="W487">
        <f t="shared" si="60"/>
        <v>0</v>
      </c>
      <c r="X487">
        <v>0</v>
      </c>
      <c r="Y487" t="str">
        <f t="shared" si="63"/>
        <v>T</v>
      </c>
      <c r="Z487">
        <f>IF(AND(A487=A486,AA487=0),AA486,AA487)</f>
        <v>1728.1435521822152</v>
      </c>
      <c r="AA487">
        <f t="shared" si="64"/>
        <v>1728.1435521822152</v>
      </c>
      <c r="AB487">
        <f t="shared" si="65"/>
        <v>250.03871700198752</v>
      </c>
    </row>
    <row r="488" spans="1:28" x14ac:dyDescent="0.35">
      <c r="A488" t="s">
        <v>186</v>
      </c>
      <c r="B488" t="s">
        <v>17</v>
      </c>
      <c r="C488">
        <v>2019</v>
      </c>
      <c r="D488">
        <v>3</v>
      </c>
      <c r="E488">
        <v>4</v>
      </c>
      <c r="F488" t="s">
        <v>44</v>
      </c>
      <c r="G488">
        <v>5</v>
      </c>
      <c r="H488">
        <v>0</v>
      </c>
      <c r="J488">
        <v>0</v>
      </c>
      <c r="K488">
        <f t="shared" si="61"/>
        <v>0</v>
      </c>
      <c r="L488">
        <v>0</v>
      </c>
      <c r="M488">
        <v>2019</v>
      </c>
      <c r="N488">
        <v>1</v>
      </c>
      <c r="O488" t="s">
        <v>644</v>
      </c>
      <c r="P488">
        <v>0</v>
      </c>
      <c r="R488">
        <v>0</v>
      </c>
      <c r="T488" t="str">
        <f t="shared" si="58"/>
        <v>dead</v>
      </c>
      <c r="U488" t="str">
        <f t="shared" si="59"/>
        <v>dead</v>
      </c>
      <c r="V488" t="str">
        <f t="shared" si="62"/>
        <v>dead</v>
      </c>
      <c r="W488">
        <f t="shared" si="60"/>
        <v>0</v>
      </c>
      <c r="X488">
        <v>0</v>
      </c>
      <c r="Y488" t="str">
        <f t="shared" si="63"/>
        <v>T</v>
      </c>
      <c r="Z488">
        <f>IF(AND(A488=A487,AA488=0),AA487,AA488)</f>
        <v>1728.1435521822152</v>
      </c>
      <c r="AA488">
        <f t="shared" si="64"/>
        <v>0</v>
      </c>
      <c r="AB488">
        <f t="shared" si="65"/>
        <v>0</v>
      </c>
    </row>
    <row r="489" spans="1:28" x14ac:dyDescent="0.35">
      <c r="A489" t="s">
        <v>187</v>
      </c>
      <c r="B489" t="s">
        <v>17</v>
      </c>
      <c r="C489">
        <v>2018</v>
      </c>
      <c r="D489">
        <v>3</v>
      </c>
      <c r="E489">
        <v>4</v>
      </c>
      <c r="F489" t="s">
        <v>44</v>
      </c>
      <c r="G489">
        <v>6</v>
      </c>
      <c r="H489">
        <v>12</v>
      </c>
      <c r="I489">
        <v>4.4000000000000004</v>
      </c>
      <c r="J489">
        <v>0</v>
      </c>
      <c r="K489">
        <f t="shared" si="61"/>
        <v>0</v>
      </c>
      <c r="L489">
        <v>0</v>
      </c>
      <c r="M489">
        <v>0</v>
      </c>
      <c r="N489">
        <v>0</v>
      </c>
      <c r="O489" t="s">
        <v>38</v>
      </c>
      <c r="P489">
        <v>0</v>
      </c>
      <c r="Q489" t="s">
        <v>182</v>
      </c>
      <c r="R489">
        <v>0</v>
      </c>
      <c r="T489" t="str">
        <f t="shared" si="58"/>
        <v>alive</v>
      </c>
      <c r="U489" t="str">
        <f t="shared" si="59"/>
        <v>alive</v>
      </c>
      <c r="V489" t="str">
        <f t="shared" si="62"/>
        <v>alive</v>
      </c>
      <c r="W489">
        <f t="shared" si="60"/>
        <v>0</v>
      </c>
      <c r="X489">
        <v>0</v>
      </c>
      <c r="Y489" t="str">
        <f t="shared" si="63"/>
        <v>T</v>
      </c>
      <c r="Z489">
        <f>IF(AND(A489=A488,AA489=0),AA488,AA489)</f>
        <v>829.93780125847798</v>
      </c>
      <c r="AA489">
        <f t="shared" si="64"/>
        <v>829.93780125847798</v>
      </c>
      <c r="AB489">
        <f t="shared" si="65"/>
        <v>120.08063957191435</v>
      </c>
    </row>
    <row r="490" spans="1:28" x14ac:dyDescent="0.35">
      <c r="A490" t="s">
        <v>187</v>
      </c>
      <c r="B490" t="s">
        <v>17</v>
      </c>
      <c r="C490">
        <v>2019</v>
      </c>
      <c r="D490">
        <v>3</v>
      </c>
      <c r="E490">
        <v>4</v>
      </c>
      <c r="F490" t="s">
        <v>44</v>
      </c>
      <c r="G490">
        <v>6</v>
      </c>
      <c r="H490">
        <v>32</v>
      </c>
      <c r="I490">
        <v>4.7</v>
      </c>
      <c r="J490">
        <v>0</v>
      </c>
      <c r="K490">
        <f t="shared" si="61"/>
        <v>0</v>
      </c>
      <c r="L490">
        <v>0</v>
      </c>
      <c r="M490">
        <v>0</v>
      </c>
      <c r="N490">
        <v>0</v>
      </c>
      <c r="O490" t="s">
        <v>642</v>
      </c>
      <c r="P490">
        <v>0</v>
      </c>
      <c r="R490">
        <v>0</v>
      </c>
      <c r="T490" t="str">
        <f t="shared" si="58"/>
        <v>alive</v>
      </c>
      <c r="U490" t="str">
        <f t="shared" si="59"/>
        <v>alive</v>
      </c>
      <c r="V490" t="str">
        <f t="shared" si="62"/>
        <v>alive</v>
      </c>
      <c r="W490">
        <f t="shared" si="60"/>
        <v>0</v>
      </c>
      <c r="X490">
        <v>0</v>
      </c>
      <c r="Y490" t="str">
        <f t="shared" si="63"/>
        <v>T</v>
      </c>
      <c r="Z490">
        <f>IF(AND(A490=A489,AA490=0),AA489,AA490)</f>
        <v>2362.7324817381409</v>
      </c>
      <c r="AA490">
        <f t="shared" si="64"/>
        <v>2362.7324817381409</v>
      </c>
      <c r="AB490">
        <f t="shared" si="65"/>
        <v>320.03451376375017</v>
      </c>
    </row>
    <row r="491" spans="1:28" x14ac:dyDescent="0.35">
      <c r="A491" t="s">
        <v>187</v>
      </c>
      <c r="B491" t="s">
        <v>17</v>
      </c>
      <c r="C491">
        <v>2020</v>
      </c>
      <c r="D491">
        <v>3</v>
      </c>
      <c r="E491">
        <v>4</v>
      </c>
      <c r="F491" t="s">
        <v>44</v>
      </c>
      <c r="G491">
        <v>6</v>
      </c>
      <c r="H491">
        <v>23</v>
      </c>
      <c r="I491">
        <v>7.2</v>
      </c>
      <c r="J491">
        <v>0</v>
      </c>
      <c r="K491">
        <f t="shared" si="61"/>
        <v>0</v>
      </c>
      <c r="L491">
        <v>0</v>
      </c>
      <c r="M491">
        <v>0</v>
      </c>
      <c r="N491">
        <v>0</v>
      </c>
      <c r="O491" t="s">
        <v>38</v>
      </c>
      <c r="P491">
        <v>0</v>
      </c>
      <c r="Q491" t="s">
        <v>640</v>
      </c>
      <c r="R491">
        <v>0</v>
      </c>
      <c r="T491" t="str">
        <f t="shared" si="58"/>
        <v>alive</v>
      </c>
      <c r="U491" t="str">
        <f t="shared" si="59"/>
        <v>alive</v>
      </c>
      <c r="V491" t="str">
        <f t="shared" si="62"/>
        <v>alive</v>
      </c>
      <c r="W491">
        <f t="shared" si="60"/>
        <v>0</v>
      </c>
      <c r="X491">
        <v>0</v>
      </c>
      <c r="Y491" t="str">
        <f t="shared" si="63"/>
        <v>T</v>
      </c>
      <c r="Z491">
        <f>IF(AND(A491=A490,AA491=0),AA490,AA491)</f>
        <v>2602.5129628692998</v>
      </c>
      <c r="AA491">
        <f t="shared" si="64"/>
        <v>2602.5129628692998</v>
      </c>
      <c r="AB491">
        <f t="shared" si="65"/>
        <v>230.11266805632408</v>
      </c>
    </row>
    <row r="492" spans="1:28" x14ac:dyDescent="0.35">
      <c r="A492" t="s">
        <v>188</v>
      </c>
      <c r="B492" t="s">
        <v>17</v>
      </c>
      <c r="C492">
        <v>2018</v>
      </c>
      <c r="D492">
        <v>3</v>
      </c>
      <c r="E492">
        <v>4</v>
      </c>
      <c r="F492" t="s">
        <v>44</v>
      </c>
      <c r="G492">
        <v>7</v>
      </c>
      <c r="H492">
        <v>16</v>
      </c>
      <c r="I492">
        <v>3</v>
      </c>
      <c r="J492">
        <v>0</v>
      </c>
      <c r="K492">
        <f t="shared" si="61"/>
        <v>0</v>
      </c>
      <c r="L492">
        <v>0</v>
      </c>
      <c r="M492">
        <v>0</v>
      </c>
      <c r="N492">
        <v>0</v>
      </c>
      <c r="O492" t="s">
        <v>642</v>
      </c>
      <c r="P492">
        <v>0</v>
      </c>
      <c r="R492">
        <v>0</v>
      </c>
      <c r="T492" t="str">
        <f t="shared" si="58"/>
        <v>alive</v>
      </c>
      <c r="U492" t="str">
        <f t="shared" si="59"/>
        <v>alive</v>
      </c>
      <c r="V492" t="str">
        <f t="shared" si="62"/>
        <v>alive</v>
      </c>
      <c r="W492">
        <f t="shared" si="60"/>
        <v>0</v>
      </c>
      <c r="X492">
        <v>0</v>
      </c>
      <c r="Y492" t="str">
        <f t="shared" si="63"/>
        <v>T</v>
      </c>
      <c r="Z492">
        <f>IF(AND(A492=A491,AA492=0),AA491,AA492)</f>
        <v>754.11476115500432</v>
      </c>
      <c r="AA492">
        <f t="shared" si="64"/>
        <v>754.11476115500432</v>
      </c>
      <c r="AB492">
        <f t="shared" si="65"/>
        <v>160.02812252851061</v>
      </c>
    </row>
    <row r="493" spans="1:28" x14ac:dyDescent="0.35">
      <c r="A493" t="s">
        <v>188</v>
      </c>
      <c r="B493" t="s">
        <v>17</v>
      </c>
      <c r="C493">
        <v>2019</v>
      </c>
      <c r="D493">
        <v>3</v>
      </c>
      <c r="E493">
        <v>4</v>
      </c>
      <c r="F493" t="s">
        <v>44</v>
      </c>
      <c r="G493">
        <v>7</v>
      </c>
      <c r="H493">
        <v>27</v>
      </c>
      <c r="I493">
        <v>4.3</v>
      </c>
      <c r="J493">
        <v>0</v>
      </c>
      <c r="K493">
        <f t="shared" si="61"/>
        <v>0</v>
      </c>
      <c r="L493">
        <v>0</v>
      </c>
      <c r="M493">
        <v>0</v>
      </c>
      <c r="N493">
        <v>0</v>
      </c>
      <c r="O493" t="s">
        <v>642</v>
      </c>
      <c r="P493">
        <v>0</v>
      </c>
      <c r="R493">
        <v>0</v>
      </c>
      <c r="T493" t="str">
        <f t="shared" si="58"/>
        <v>alive</v>
      </c>
      <c r="U493" t="str">
        <f t="shared" si="59"/>
        <v>alive</v>
      </c>
      <c r="V493" t="str">
        <f t="shared" si="62"/>
        <v>alive</v>
      </c>
      <c r="W493">
        <f t="shared" si="60"/>
        <v>0</v>
      </c>
      <c r="X493">
        <v>0</v>
      </c>
      <c r="Y493" t="str">
        <f t="shared" si="63"/>
        <v>T</v>
      </c>
      <c r="Z493">
        <f>IF(AND(A493=A492,AA493=0),AA492,AA493)</f>
        <v>1823.9257972338385</v>
      </c>
      <c r="AA493">
        <f t="shared" si="64"/>
        <v>1823.9257972338385</v>
      </c>
      <c r="AB493">
        <f t="shared" si="65"/>
        <v>270.0342385698525</v>
      </c>
    </row>
    <row r="494" spans="1:28" x14ac:dyDescent="0.35">
      <c r="A494" t="s">
        <v>188</v>
      </c>
      <c r="B494" t="s">
        <v>17</v>
      </c>
      <c r="C494">
        <v>2020</v>
      </c>
      <c r="D494">
        <v>3</v>
      </c>
      <c r="E494">
        <v>4</v>
      </c>
      <c r="F494" t="s">
        <v>44</v>
      </c>
      <c r="G494">
        <v>7</v>
      </c>
      <c r="H494">
        <v>42</v>
      </c>
      <c r="I494">
        <v>6.2</v>
      </c>
      <c r="J494">
        <v>0</v>
      </c>
      <c r="K494">
        <f t="shared" si="61"/>
        <v>0</v>
      </c>
      <c r="L494">
        <v>0</v>
      </c>
      <c r="M494">
        <v>0</v>
      </c>
      <c r="N494">
        <v>0</v>
      </c>
      <c r="O494" t="s">
        <v>642</v>
      </c>
      <c r="P494">
        <v>0</v>
      </c>
      <c r="Q494" t="s">
        <v>640</v>
      </c>
      <c r="R494">
        <v>0</v>
      </c>
      <c r="T494" t="str">
        <f t="shared" si="58"/>
        <v>alive</v>
      </c>
      <c r="U494" t="str">
        <f t="shared" si="59"/>
        <v>alive</v>
      </c>
      <c r="V494" t="str">
        <f t="shared" si="62"/>
        <v>alive</v>
      </c>
      <c r="W494">
        <f t="shared" si="60"/>
        <v>0</v>
      </c>
      <c r="X494">
        <v>0</v>
      </c>
      <c r="Y494" t="str">
        <f t="shared" si="63"/>
        <v>T</v>
      </c>
      <c r="Z494">
        <f>IF(AND(A494=A493,AA494=0),AA493,AA494)</f>
        <v>4090.7992830148396</v>
      </c>
      <c r="AA494">
        <f t="shared" si="64"/>
        <v>4090.7992830148396</v>
      </c>
      <c r="AB494">
        <f t="shared" si="65"/>
        <v>420.0457594119955</v>
      </c>
    </row>
    <row r="495" spans="1:28" x14ac:dyDescent="0.35">
      <c r="A495" t="s">
        <v>189</v>
      </c>
      <c r="B495" t="s">
        <v>17</v>
      </c>
      <c r="C495">
        <v>2018</v>
      </c>
      <c r="D495">
        <v>3</v>
      </c>
      <c r="E495">
        <v>4</v>
      </c>
      <c r="F495" t="s">
        <v>44</v>
      </c>
      <c r="G495">
        <v>8</v>
      </c>
      <c r="H495">
        <v>24</v>
      </c>
      <c r="I495">
        <v>3.9</v>
      </c>
      <c r="J495">
        <v>0</v>
      </c>
      <c r="K495">
        <f t="shared" si="61"/>
        <v>0</v>
      </c>
      <c r="L495">
        <v>0</v>
      </c>
      <c r="M495">
        <v>0</v>
      </c>
      <c r="N495">
        <v>0</v>
      </c>
      <c r="O495" t="s">
        <v>642</v>
      </c>
      <c r="P495">
        <v>0</v>
      </c>
      <c r="R495">
        <v>0</v>
      </c>
      <c r="T495" t="str">
        <f t="shared" si="58"/>
        <v>alive</v>
      </c>
      <c r="U495" t="str">
        <f t="shared" si="59"/>
        <v>alive</v>
      </c>
      <c r="V495" t="str">
        <f t="shared" si="62"/>
        <v>alive</v>
      </c>
      <c r="W495">
        <f t="shared" si="60"/>
        <v>0</v>
      </c>
      <c r="X495">
        <v>0</v>
      </c>
      <c r="Y495" t="str">
        <f t="shared" si="63"/>
        <v>T</v>
      </c>
      <c r="Z495">
        <f>IF(AND(A495=A494,AA495=0),AA494,AA495)</f>
        <v>1470.4594700402581</v>
      </c>
      <c r="AA495">
        <f t="shared" si="64"/>
        <v>1470.4594700402581</v>
      </c>
      <c r="AB495">
        <f t="shared" si="65"/>
        <v>240.03168540840602</v>
      </c>
    </row>
    <row r="496" spans="1:28" x14ac:dyDescent="0.35">
      <c r="A496" t="s">
        <v>189</v>
      </c>
      <c r="B496" t="s">
        <v>17</v>
      </c>
      <c r="C496">
        <v>2019</v>
      </c>
      <c r="D496">
        <v>3</v>
      </c>
      <c r="E496">
        <v>4</v>
      </c>
      <c r="F496" t="s">
        <v>44</v>
      </c>
      <c r="G496">
        <v>8</v>
      </c>
      <c r="H496">
        <v>33</v>
      </c>
      <c r="I496">
        <v>8</v>
      </c>
      <c r="J496">
        <v>0</v>
      </c>
      <c r="K496">
        <f t="shared" si="61"/>
        <v>0</v>
      </c>
      <c r="L496">
        <v>0</v>
      </c>
      <c r="M496">
        <v>0</v>
      </c>
      <c r="N496">
        <v>0</v>
      </c>
      <c r="O496" t="s">
        <v>642</v>
      </c>
      <c r="P496">
        <v>0</v>
      </c>
      <c r="R496">
        <v>0</v>
      </c>
      <c r="T496" t="str">
        <f t="shared" si="58"/>
        <v>alive</v>
      </c>
      <c r="U496" t="str">
        <f t="shared" si="59"/>
        <v>alive</v>
      </c>
      <c r="V496" t="str">
        <f t="shared" si="62"/>
        <v>alive</v>
      </c>
      <c r="W496">
        <f t="shared" si="60"/>
        <v>0</v>
      </c>
      <c r="X496">
        <v>0</v>
      </c>
      <c r="Y496" t="str">
        <f t="shared" si="63"/>
        <v>T</v>
      </c>
      <c r="Z496">
        <f>IF(AND(A496=A495,AA496=0),AA495,AA496)</f>
        <v>4148.1206809065734</v>
      </c>
      <c r="AA496">
        <f t="shared" si="64"/>
        <v>4148.1206809065734</v>
      </c>
      <c r="AB496">
        <f t="shared" si="65"/>
        <v>330.0969554539999</v>
      </c>
    </row>
    <row r="497" spans="1:28" x14ac:dyDescent="0.35">
      <c r="A497" t="s">
        <v>189</v>
      </c>
      <c r="B497" t="s">
        <v>17</v>
      </c>
      <c r="C497">
        <v>2020</v>
      </c>
      <c r="D497">
        <v>3</v>
      </c>
      <c r="E497">
        <v>4</v>
      </c>
      <c r="F497" t="s">
        <v>44</v>
      </c>
      <c r="G497">
        <v>8</v>
      </c>
      <c r="H497">
        <v>60</v>
      </c>
      <c r="I497">
        <v>14.5</v>
      </c>
      <c r="J497">
        <v>260</v>
      </c>
      <c r="K497">
        <f t="shared" si="61"/>
        <v>260</v>
      </c>
      <c r="L497">
        <v>0</v>
      </c>
      <c r="M497">
        <v>0</v>
      </c>
      <c r="N497">
        <v>0</v>
      </c>
      <c r="O497" t="s">
        <v>642</v>
      </c>
      <c r="P497">
        <v>0</v>
      </c>
      <c r="Q497" t="s">
        <v>640</v>
      </c>
      <c r="R497">
        <v>0</v>
      </c>
      <c r="T497" t="str">
        <f t="shared" si="58"/>
        <v>alive</v>
      </c>
      <c r="U497" t="str">
        <f t="shared" si="59"/>
        <v>alive</v>
      </c>
      <c r="V497" t="str">
        <f t="shared" si="62"/>
        <v>alive</v>
      </c>
      <c r="W497">
        <f t="shared" si="60"/>
        <v>260</v>
      </c>
      <c r="X497">
        <v>260</v>
      </c>
      <c r="Y497" t="str">
        <f t="shared" si="63"/>
        <v>T</v>
      </c>
      <c r="Z497">
        <f>IF(AND(A497=A496,AA497=0),AA496,AA497)</f>
        <v>13669.918101417561</v>
      </c>
      <c r="AA497">
        <f t="shared" si="64"/>
        <v>13669.918101417561</v>
      </c>
      <c r="AB497">
        <f t="shared" si="65"/>
        <v>600.17518275916746</v>
      </c>
    </row>
    <row r="498" spans="1:28" x14ac:dyDescent="0.35">
      <c r="A498" t="s">
        <v>190</v>
      </c>
      <c r="B498" t="s">
        <v>17</v>
      </c>
      <c r="C498">
        <v>2018</v>
      </c>
      <c r="D498">
        <v>3</v>
      </c>
      <c r="E498">
        <v>4</v>
      </c>
      <c r="F498" t="s">
        <v>44</v>
      </c>
      <c r="G498">
        <v>9</v>
      </c>
      <c r="H498">
        <v>29</v>
      </c>
      <c r="I498">
        <v>4.9000000000000004</v>
      </c>
      <c r="J498">
        <v>0</v>
      </c>
      <c r="K498">
        <f t="shared" si="61"/>
        <v>0</v>
      </c>
      <c r="L498">
        <v>0</v>
      </c>
      <c r="M498">
        <v>0</v>
      </c>
      <c r="N498">
        <v>0</v>
      </c>
      <c r="O498" t="s">
        <v>642</v>
      </c>
      <c r="P498">
        <v>0</v>
      </c>
      <c r="R498">
        <v>0</v>
      </c>
      <c r="T498" t="str">
        <f t="shared" si="58"/>
        <v>alive</v>
      </c>
      <c r="U498" t="str">
        <f t="shared" si="59"/>
        <v>alive</v>
      </c>
      <c r="V498" t="str">
        <f t="shared" si="62"/>
        <v>alive</v>
      </c>
      <c r="W498">
        <f t="shared" si="60"/>
        <v>0</v>
      </c>
      <c r="X498">
        <v>0</v>
      </c>
      <c r="Y498" t="str">
        <f t="shared" si="63"/>
        <v>T</v>
      </c>
      <c r="Z498">
        <f>IF(AND(A498=A497,AA498=0),AA497,AA498)</f>
        <v>2232.4201828392534</v>
      </c>
      <c r="AA498">
        <f t="shared" si="64"/>
        <v>2232.4201828392534</v>
      </c>
      <c r="AB498">
        <f t="shared" si="65"/>
        <v>290.04139359753464</v>
      </c>
    </row>
    <row r="499" spans="1:28" x14ac:dyDescent="0.35">
      <c r="A499" t="s">
        <v>190</v>
      </c>
      <c r="B499" t="s">
        <v>17</v>
      </c>
      <c r="C499">
        <v>2019</v>
      </c>
      <c r="D499">
        <v>3</v>
      </c>
      <c r="E499">
        <v>4</v>
      </c>
      <c r="F499" t="s">
        <v>44</v>
      </c>
      <c r="G499">
        <v>9</v>
      </c>
      <c r="H499">
        <v>37</v>
      </c>
      <c r="I499">
        <v>8.5</v>
      </c>
      <c r="J499">
        <v>600</v>
      </c>
      <c r="K499">
        <f t="shared" si="61"/>
        <v>600</v>
      </c>
      <c r="L499">
        <v>50</v>
      </c>
      <c r="M499">
        <v>0</v>
      </c>
      <c r="N499">
        <v>0</v>
      </c>
      <c r="O499" t="s">
        <v>642</v>
      </c>
      <c r="P499">
        <v>0</v>
      </c>
      <c r="R499">
        <v>0</v>
      </c>
      <c r="T499" t="str">
        <f t="shared" si="58"/>
        <v>alive</v>
      </c>
      <c r="U499" t="str">
        <f t="shared" si="59"/>
        <v>alive</v>
      </c>
      <c r="V499" t="str">
        <f t="shared" si="62"/>
        <v>alive</v>
      </c>
      <c r="W499">
        <f t="shared" si="60"/>
        <v>600</v>
      </c>
      <c r="X499">
        <v>600</v>
      </c>
      <c r="Y499" t="str">
        <f t="shared" si="63"/>
        <v>T</v>
      </c>
      <c r="Z499">
        <f>IF(AND(A499=A498,AA499=0),AA498,AA499)</f>
        <v>4941.4578775678347</v>
      </c>
      <c r="AA499">
        <f t="shared" si="64"/>
        <v>4941.4578775678347</v>
      </c>
      <c r="AB499">
        <f t="shared" si="65"/>
        <v>370.0976222566149</v>
      </c>
    </row>
    <row r="500" spans="1:28" x14ac:dyDescent="0.35">
      <c r="A500" t="s">
        <v>190</v>
      </c>
      <c r="B500" t="s">
        <v>17</v>
      </c>
      <c r="C500">
        <v>2020</v>
      </c>
      <c r="D500">
        <v>3</v>
      </c>
      <c r="E500">
        <v>4</v>
      </c>
      <c r="F500" t="s">
        <v>44</v>
      </c>
      <c r="G500">
        <v>9</v>
      </c>
      <c r="H500">
        <v>0</v>
      </c>
      <c r="J500">
        <v>0</v>
      </c>
      <c r="K500">
        <f t="shared" si="61"/>
        <v>600</v>
      </c>
      <c r="L500">
        <v>0</v>
      </c>
      <c r="M500">
        <v>2020</v>
      </c>
      <c r="N500">
        <v>1</v>
      </c>
      <c r="O500" t="s">
        <v>644</v>
      </c>
      <c r="P500">
        <v>0</v>
      </c>
      <c r="R500">
        <v>0</v>
      </c>
      <c r="T500" t="str">
        <f t="shared" si="58"/>
        <v>dead</v>
      </c>
      <c r="U500" t="str">
        <f t="shared" si="59"/>
        <v>dead</v>
      </c>
      <c r="V500" t="str">
        <f t="shared" si="62"/>
        <v>dead</v>
      </c>
      <c r="W500">
        <f t="shared" si="60"/>
        <v>600</v>
      </c>
      <c r="X500">
        <v>600</v>
      </c>
      <c r="Y500" t="str">
        <f t="shared" si="63"/>
        <v>T</v>
      </c>
      <c r="Z500">
        <f>IF(AND(A500=A499,AA500=0),AA499,AA500)</f>
        <v>4941.4578775678347</v>
      </c>
      <c r="AA500">
        <f t="shared" si="64"/>
        <v>0</v>
      </c>
      <c r="AB500">
        <f t="shared" si="65"/>
        <v>0</v>
      </c>
    </row>
    <row r="501" spans="1:28" x14ac:dyDescent="0.35">
      <c r="A501" t="s">
        <v>193</v>
      </c>
      <c r="B501" t="s">
        <v>17</v>
      </c>
      <c r="C501">
        <v>2018</v>
      </c>
      <c r="D501">
        <v>3</v>
      </c>
      <c r="E501">
        <v>5</v>
      </c>
      <c r="F501" t="s">
        <v>66</v>
      </c>
      <c r="G501">
        <v>1</v>
      </c>
      <c r="H501">
        <v>62</v>
      </c>
      <c r="I501">
        <v>10.5</v>
      </c>
      <c r="J501">
        <v>0</v>
      </c>
      <c r="K501">
        <f t="shared" si="61"/>
        <v>0</v>
      </c>
      <c r="L501">
        <v>0</v>
      </c>
      <c r="M501">
        <v>0</v>
      </c>
      <c r="N501">
        <v>0</v>
      </c>
      <c r="O501" t="s">
        <v>642</v>
      </c>
      <c r="P501">
        <v>0</v>
      </c>
      <c r="R501">
        <v>0</v>
      </c>
      <c r="T501" t="str">
        <f t="shared" si="58"/>
        <v>alive</v>
      </c>
      <c r="U501" t="str">
        <f t="shared" si="59"/>
        <v>alive</v>
      </c>
      <c r="V501" t="str">
        <f t="shared" si="62"/>
        <v>alive</v>
      </c>
      <c r="W501">
        <f t="shared" si="60"/>
        <v>0</v>
      </c>
      <c r="X501">
        <v>0</v>
      </c>
      <c r="Y501" t="str">
        <f t="shared" si="63"/>
        <v>T</v>
      </c>
      <c r="Z501">
        <f>IF(AND(A501=A500,AA501=0),AA500,AA501)</f>
        <v>10227.350428348396</v>
      </c>
      <c r="AA501">
        <f t="shared" si="64"/>
        <v>10227.350428348396</v>
      </c>
      <c r="AB501">
        <f t="shared" si="65"/>
        <v>620.08890491606121</v>
      </c>
    </row>
    <row r="502" spans="1:28" x14ac:dyDescent="0.35">
      <c r="A502" t="s">
        <v>193</v>
      </c>
      <c r="B502" t="s">
        <v>17</v>
      </c>
      <c r="C502">
        <v>2019</v>
      </c>
      <c r="D502">
        <v>3</v>
      </c>
      <c r="E502">
        <v>5</v>
      </c>
      <c r="F502" t="s">
        <v>66</v>
      </c>
      <c r="G502">
        <v>1</v>
      </c>
      <c r="H502">
        <v>64</v>
      </c>
      <c r="I502">
        <v>11.9</v>
      </c>
      <c r="J502">
        <v>120</v>
      </c>
      <c r="K502">
        <f t="shared" si="61"/>
        <v>120</v>
      </c>
      <c r="L502">
        <v>10</v>
      </c>
      <c r="M502">
        <v>0</v>
      </c>
      <c r="N502">
        <v>0</v>
      </c>
      <c r="O502" t="s">
        <v>642</v>
      </c>
      <c r="P502">
        <v>0</v>
      </c>
      <c r="R502">
        <v>2</v>
      </c>
      <c r="T502" t="str">
        <f t="shared" si="58"/>
        <v>alive</v>
      </c>
      <c r="U502" t="str">
        <f t="shared" si="59"/>
        <v>alive</v>
      </c>
      <c r="V502" t="str">
        <f t="shared" si="62"/>
        <v>alive</v>
      </c>
      <c r="W502">
        <f t="shared" si="60"/>
        <v>120</v>
      </c>
      <c r="X502">
        <v>120</v>
      </c>
      <c r="Y502" t="str">
        <f t="shared" si="63"/>
        <v>T</v>
      </c>
      <c r="Z502">
        <f>IF(AND(A502=A501,AA502=0),AA501,AA502)</f>
        <v>11965.252647384006</v>
      </c>
      <c r="AA502">
        <f t="shared" si="64"/>
        <v>11965.252647384006</v>
      </c>
      <c r="AB502">
        <f t="shared" si="65"/>
        <v>640.11062325195007</v>
      </c>
    </row>
    <row r="503" spans="1:28" x14ac:dyDescent="0.35">
      <c r="A503" t="s">
        <v>193</v>
      </c>
      <c r="B503" t="s">
        <v>17</v>
      </c>
      <c r="C503">
        <v>2020</v>
      </c>
      <c r="D503">
        <v>3</v>
      </c>
      <c r="E503">
        <v>5</v>
      </c>
      <c r="F503" t="s">
        <v>66</v>
      </c>
      <c r="G503">
        <v>1</v>
      </c>
      <c r="H503">
        <v>73</v>
      </c>
      <c r="I503">
        <v>15.7</v>
      </c>
      <c r="J503">
        <v>0</v>
      </c>
      <c r="K503">
        <f t="shared" si="61"/>
        <v>120</v>
      </c>
      <c r="L503">
        <v>0</v>
      </c>
      <c r="M503">
        <v>0</v>
      </c>
      <c r="N503">
        <v>0</v>
      </c>
      <c r="O503" t="s">
        <v>642</v>
      </c>
      <c r="P503">
        <v>0</v>
      </c>
      <c r="R503">
        <v>3</v>
      </c>
      <c r="T503" t="str">
        <f t="shared" si="58"/>
        <v>alive</v>
      </c>
      <c r="U503" t="str">
        <f t="shared" si="59"/>
        <v>alive</v>
      </c>
      <c r="V503" t="str">
        <f t="shared" si="62"/>
        <v>alive</v>
      </c>
      <c r="W503">
        <f t="shared" si="60"/>
        <v>120</v>
      </c>
      <c r="X503">
        <v>120</v>
      </c>
      <c r="Y503" t="str">
        <f t="shared" si="63"/>
        <v>T</v>
      </c>
      <c r="Z503">
        <f>IF(AND(A503=A502,AA503=0),AA502,AA503)</f>
        <v>18007.059791082233</v>
      </c>
      <c r="AA503">
        <f t="shared" si="64"/>
        <v>18007.059791082233</v>
      </c>
      <c r="AB503">
        <f t="shared" si="65"/>
        <v>730.16880924892973</v>
      </c>
    </row>
    <row r="504" spans="1:28" x14ac:dyDescent="0.35">
      <c r="A504" t="s">
        <v>202</v>
      </c>
      <c r="B504" t="s">
        <v>17</v>
      </c>
      <c r="C504">
        <v>2018</v>
      </c>
      <c r="D504">
        <v>3</v>
      </c>
      <c r="E504">
        <v>5</v>
      </c>
      <c r="F504" t="s">
        <v>66</v>
      </c>
      <c r="G504">
        <v>10</v>
      </c>
      <c r="H504">
        <v>26</v>
      </c>
      <c r="I504">
        <v>4.4000000000000004</v>
      </c>
      <c r="J504">
        <v>0</v>
      </c>
      <c r="K504">
        <f t="shared" si="61"/>
        <v>0</v>
      </c>
      <c r="L504">
        <v>0</v>
      </c>
      <c r="M504">
        <v>0</v>
      </c>
      <c r="N504">
        <v>0</v>
      </c>
      <c r="O504" t="s">
        <v>642</v>
      </c>
      <c r="P504">
        <v>0</v>
      </c>
      <c r="R504">
        <v>0</v>
      </c>
      <c r="T504" t="str">
        <f t="shared" si="58"/>
        <v>alive</v>
      </c>
      <c r="U504" t="str">
        <f t="shared" si="59"/>
        <v>alive</v>
      </c>
      <c r="V504" t="str">
        <f t="shared" si="62"/>
        <v>alive</v>
      </c>
      <c r="W504">
        <f t="shared" si="60"/>
        <v>0</v>
      </c>
      <c r="X504">
        <v>0</v>
      </c>
      <c r="Y504" t="str">
        <f t="shared" si="63"/>
        <v>T</v>
      </c>
      <c r="Z504">
        <f>IF(AND(A504=A503,AA504=0),AA503,AA504)</f>
        <v>1797.2483000368798</v>
      </c>
      <c r="AA504">
        <f t="shared" si="64"/>
        <v>1797.2483000368798</v>
      </c>
      <c r="AB504">
        <f t="shared" si="65"/>
        <v>260.03722810397744</v>
      </c>
    </row>
    <row r="505" spans="1:28" x14ac:dyDescent="0.35">
      <c r="A505" t="s">
        <v>202</v>
      </c>
      <c r="B505" t="s">
        <v>17</v>
      </c>
      <c r="C505">
        <v>2019</v>
      </c>
      <c r="D505">
        <v>3</v>
      </c>
      <c r="E505">
        <v>5</v>
      </c>
      <c r="F505" t="s">
        <v>66</v>
      </c>
      <c r="G505">
        <v>10</v>
      </c>
      <c r="H505">
        <v>0</v>
      </c>
      <c r="J505">
        <v>0</v>
      </c>
      <c r="K505">
        <f t="shared" si="61"/>
        <v>0</v>
      </c>
      <c r="L505">
        <v>0</v>
      </c>
      <c r="M505">
        <v>2019</v>
      </c>
      <c r="N505">
        <v>1</v>
      </c>
      <c r="O505" t="s">
        <v>644</v>
      </c>
      <c r="P505">
        <v>0</v>
      </c>
      <c r="R505">
        <v>0</v>
      </c>
      <c r="T505" t="str">
        <f t="shared" si="58"/>
        <v>dead</v>
      </c>
      <c r="U505" t="str">
        <f t="shared" si="59"/>
        <v>dead</v>
      </c>
      <c r="V505" t="str">
        <f t="shared" si="62"/>
        <v>dead</v>
      </c>
      <c r="W505">
        <f t="shared" si="60"/>
        <v>0</v>
      </c>
      <c r="X505">
        <v>0</v>
      </c>
      <c r="Y505" t="str">
        <f t="shared" si="63"/>
        <v>T</v>
      </c>
      <c r="Z505">
        <f>IF(AND(A505=A504,AA505=0),AA504,AA505)</f>
        <v>1797.2483000368798</v>
      </c>
      <c r="AA505">
        <f t="shared" si="64"/>
        <v>0</v>
      </c>
      <c r="AB505">
        <f t="shared" si="65"/>
        <v>0</v>
      </c>
    </row>
    <row r="506" spans="1:28" x14ac:dyDescent="0.35">
      <c r="A506" t="s">
        <v>194</v>
      </c>
      <c r="B506" t="s">
        <v>17</v>
      </c>
      <c r="C506">
        <v>2018</v>
      </c>
      <c r="D506">
        <v>3</v>
      </c>
      <c r="E506">
        <v>5</v>
      </c>
      <c r="F506" t="s">
        <v>66</v>
      </c>
      <c r="G506">
        <v>2</v>
      </c>
      <c r="H506">
        <v>32</v>
      </c>
      <c r="I506">
        <v>5.5</v>
      </c>
      <c r="J506">
        <v>0</v>
      </c>
      <c r="K506">
        <f t="shared" si="61"/>
        <v>0</v>
      </c>
      <c r="L506">
        <v>0</v>
      </c>
      <c r="M506">
        <v>0</v>
      </c>
      <c r="N506">
        <v>0</v>
      </c>
      <c r="O506" t="s">
        <v>642</v>
      </c>
      <c r="P506">
        <v>0</v>
      </c>
      <c r="R506">
        <v>3</v>
      </c>
      <c r="T506" t="str">
        <f t="shared" si="58"/>
        <v>alive</v>
      </c>
      <c r="U506" t="str">
        <f t="shared" si="59"/>
        <v>alive</v>
      </c>
      <c r="V506" t="str">
        <f t="shared" si="62"/>
        <v>alive</v>
      </c>
      <c r="W506">
        <f t="shared" si="60"/>
        <v>0</v>
      </c>
      <c r="X506">
        <v>0</v>
      </c>
      <c r="Y506" t="str">
        <f t="shared" si="63"/>
        <v>T</v>
      </c>
      <c r="Z506">
        <f>IF(AND(A506=A505,AA506=0),AA505,AA506)</f>
        <v>2765.0098506918407</v>
      </c>
      <c r="AA506">
        <f t="shared" si="64"/>
        <v>2765.0098506918407</v>
      </c>
      <c r="AB506">
        <f t="shared" si="65"/>
        <v>320.04726213482905</v>
      </c>
    </row>
    <row r="507" spans="1:28" x14ac:dyDescent="0.35">
      <c r="A507" t="s">
        <v>194</v>
      </c>
      <c r="B507" t="s">
        <v>17</v>
      </c>
      <c r="C507">
        <v>2019</v>
      </c>
      <c r="D507">
        <v>3</v>
      </c>
      <c r="E507">
        <v>5</v>
      </c>
      <c r="F507" t="s">
        <v>66</v>
      </c>
      <c r="G507">
        <v>2</v>
      </c>
      <c r="H507">
        <v>34</v>
      </c>
      <c r="I507">
        <v>4.9000000000000004</v>
      </c>
      <c r="J507">
        <v>250</v>
      </c>
      <c r="K507">
        <f t="shared" si="61"/>
        <v>250</v>
      </c>
      <c r="L507">
        <v>100</v>
      </c>
      <c r="M507">
        <v>0</v>
      </c>
      <c r="N507">
        <v>0</v>
      </c>
      <c r="O507" t="s">
        <v>642</v>
      </c>
      <c r="P507">
        <v>0</v>
      </c>
      <c r="R507">
        <v>4</v>
      </c>
      <c r="T507" t="str">
        <f t="shared" si="58"/>
        <v>alive</v>
      </c>
      <c r="U507" t="str">
        <f t="shared" si="59"/>
        <v>alive</v>
      </c>
      <c r="V507" t="str">
        <f t="shared" si="62"/>
        <v>alive</v>
      </c>
      <c r="W507">
        <f t="shared" si="60"/>
        <v>250</v>
      </c>
      <c r="X507">
        <v>250</v>
      </c>
      <c r="Y507" t="str">
        <f t="shared" si="63"/>
        <v>T</v>
      </c>
      <c r="Z507">
        <f>IF(AND(A507=A506,AA507=0),AA506,AA507)</f>
        <v>2617.2184348847386</v>
      </c>
      <c r="AA507">
        <f t="shared" si="64"/>
        <v>2617.2184348847386</v>
      </c>
      <c r="AB507">
        <f t="shared" si="65"/>
        <v>340.0353069903183</v>
      </c>
    </row>
    <row r="508" spans="1:28" x14ac:dyDescent="0.35">
      <c r="A508" t="s">
        <v>194</v>
      </c>
      <c r="B508" t="s">
        <v>17</v>
      </c>
      <c r="C508">
        <v>2020</v>
      </c>
      <c r="D508">
        <v>3</v>
      </c>
      <c r="E508">
        <v>5</v>
      </c>
      <c r="F508" t="s">
        <v>66</v>
      </c>
      <c r="G508">
        <v>2</v>
      </c>
      <c r="H508">
        <v>0</v>
      </c>
      <c r="J508">
        <v>0</v>
      </c>
      <c r="K508">
        <f t="shared" si="61"/>
        <v>250</v>
      </c>
      <c r="L508">
        <v>0</v>
      </c>
      <c r="M508">
        <v>0</v>
      </c>
      <c r="N508">
        <v>1</v>
      </c>
      <c r="O508" t="s">
        <v>21</v>
      </c>
      <c r="P508">
        <v>0</v>
      </c>
      <c r="R508">
        <v>3</v>
      </c>
      <c r="T508" t="str">
        <f t="shared" si="58"/>
        <v>dead</v>
      </c>
      <c r="U508" t="str">
        <f t="shared" si="59"/>
        <v>dead</v>
      </c>
      <c r="V508" t="str">
        <f t="shared" si="62"/>
        <v>dead</v>
      </c>
      <c r="W508">
        <f t="shared" si="60"/>
        <v>250</v>
      </c>
      <c r="X508">
        <v>250</v>
      </c>
      <c r="Y508" t="str">
        <f t="shared" si="63"/>
        <v>T</v>
      </c>
      <c r="Z508">
        <f>IF(AND(A508=A507,AA508=0),AA507,AA508)</f>
        <v>2617.2184348847386</v>
      </c>
      <c r="AA508">
        <f t="shared" si="64"/>
        <v>0</v>
      </c>
      <c r="AB508">
        <f t="shared" si="65"/>
        <v>0</v>
      </c>
    </row>
    <row r="509" spans="1:28" x14ac:dyDescent="0.35">
      <c r="A509" t="s">
        <v>195</v>
      </c>
      <c r="B509" t="s">
        <v>17</v>
      </c>
      <c r="C509">
        <v>2018</v>
      </c>
      <c r="D509">
        <v>3</v>
      </c>
      <c r="E509">
        <v>5</v>
      </c>
      <c r="F509" t="s">
        <v>66</v>
      </c>
      <c r="G509">
        <v>3</v>
      </c>
      <c r="H509">
        <v>35</v>
      </c>
      <c r="I509">
        <v>5.8</v>
      </c>
      <c r="J509">
        <v>0</v>
      </c>
      <c r="K509">
        <f t="shared" si="61"/>
        <v>0</v>
      </c>
      <c r="L509">
        <v>0</v>
      </c>
      <c r="M509">
        <v>0</v>
      </c>
      <c r="N509">
        <v>0</v>
      </c>
      <c r="O509" t="s">
        <v>642</v>
      </c>
      <c r="P509">
        <v>0</v>
      </c>
      <c r="R509">
        <v>0</v>
      </c>
      <c r="T509" t="str">
        <f t="shared" si="58"/>
        <v>alive</v>
      </c>
      <c r="U509" t="str">
        <f t="shared" si="59"/>
        <v>alive</v>
      </c>
      <c r="V509" t="str">
        <f t="shared" si="62"/>
        <v>alive</v>
      </c>
      <c r="W509">
        <f t="shared" si="60"/>
        <v>0</v>
      </c>
      <c r="X509">
        <v>0</v>
      </c>
      <c r="Y509" t="str">
        <f t="shared" si="63"/>
        <v>T</v>
      </c>
      <c r="Z509">
        <f>IF(AND(A509=A508,AA509=0),AA508,AA509)</f>
        <v>3189.1543436435381</v>
      </c>
      <c r="AA509">
        <f t="shared" si="64"/>
        <v>3189.1543436435381</v>
      </c>
      <c r="AB509">
        <f t="shared" si="65"/>
        <v>350.04805384404011</v>
      </c>
    </row>
    <row r="510" spans="1:28" x14ac:dyDescent="0.35">
      <c r="A510" t="s">
        <v>195</v>
      </c>
      <c r="B510" t="s">
        <v>17</v>
      </c>
      <c r="C510">
        <v>2019</v>
      </c>
      <c r="D510">
        <v>3</v>
      </c>
      <c r="E510">
        <v>5</v>
      </c>
      <c r="F510" t="s">
        <v>66</v>
      </c>
      <c r="G510">
        <v>3</v>
      </c>
      <c r="H510">
        <v>37</v>
      </c>
      <c r="I510">
        <v>6.8</v>
      </c>
      <c r="J510">
        <v>0</v>
      </c>
      <c r="K510">
        <f t="shared" si="61"/>
        <v>0</v>
      </c>
      <c r="L510">
        <v>0</v>
      </c>
      <c r="M510">
        <v>0</v>
      </c>
      <c r="N510">
        <v>0</v>
      </c>
      <c r="O510" t="s">
        <v>642</v>
      </c>
      <c r="P510">
        <v>0</v>
      </c>
      <c r="R510">
        <v>1</v>
      </c>
      <c r="T510" t="str">
        <f t="shared" si="58"/>
        <v>alive</v>
      </c>
      <c r="U510" t="str">
        <f t="shared" si="59"/>
        <v>alive</v>
      </c>
      <c r="V510" t="str">
        <f t="shared" si="62"/>
        <v>alive</v>
      </c>
      <c r="W510">
        <f t="shared" si="60"/>
        <v>0</v>
      </c>
      <c r="X510">
        <v>0</v>
      </c>
      <c r="Y510" t="str">
        <f t="shared" si="63"/>
        <v>T</v>
      </c>
      <c r="Z510">
        <f>IF(AND(A510=A509,AA510=0),AA509,AA510)</f>
        <v>3952.7909459611383</v>
      </c>
      <c r="AA510">
        <f t="shared" si="64"/>
        <v>3952.7909459611383</v>
      </c>
      <c r="AB510">
        <f t="shared" si="65"/>
        <v>370.06248121094359</v>
      </c>
    </row>
    <row r="511" spans="1:28" x14ac:dyDescent="0.35">
      <c r="A511" t="s">
        <v>195</v>
      </c>
      <c r="B511" t="s">
        <v>17</v>
      </c>
      <c r="C511">
        <v>2020</v>
      </c>
      <c r="D511">
        <v>3</v>
      </c>
      <c r="E511">
        <v>5</v>
      </c>
      <c r="F511" t="s">
        <v>66</v>
      </c>
      <c r="G511">
        <v>3</v>
      </c>
      <c r="H511">
        <v>49</v>
      </c>
      <c r="I511">
        <v>8.1</v>
      </c>
      <c r="J511">
        <v>0</v>
      </c>
      <c r="K511">
        <f t="shared" si="61"/>
        <v>0</v>
      </c>
      <c r="L511">
        <v>0</v>
      </c>
      <c r="M511">
        <v>0</v>
      </c>
      <c r="N511">
        <v>0</v>
      </c>
      <c r="O511" t="s">
        <v>642</v>
      </c>
      <c r="P511">
        <v>0</v>
      </c>
      <c r="R511">
        <v>4</v>
      </c>
      <c r="T511" t="str">
        <f t="shared" si="58"/>
        <v>alive</v>
      </c>
      <c r="U511" t="str">
        <f t="shared" si="59"/>
        <v>alive</v>
      </c>
      <c r="V511" t="str">
        <f t="shared" si="62"/>
        <v>alive</v>
      </c>
      <c r="W511">
        <f t="shared" si="60"/>
        <v>0</v>
      </c>
      <c r="X511">
        <v>0</v>
      </c>
      <c r="Y511" t="str">
        <f t="shared" si="63"/>
        <v>T</v>
      </c>
      <c r="Z511">
        <f>IF(AND(A511=A510,AA511=0),AA510,AA511)</f>
        <v>6235.3423848753564</v>
      </c>
      <c r="AA511">
        <f t="shared" si="64"/>
        <v>6235.3423848753564</v>
      </c>
      <c r="AB511">
        <f t="shared" si="65"/>
        <v>490.06694440657799</v>
      </c>
    </row>
    <row r="512" spans="1:28" x14ac:dyDescent="0.35">
      <c r="A512" t="s">
        <v>196</v>
      </c>
      <c r="B512" t="s">
        <v>17</v>
      </c>
      <c r="C512">
        <v>2018</v>
      </c>
      <c r="D512">
        <v>3</v>
      </c>
      <c r="E512">
        <v>5</v>
      </c>
      <c r="F512" t="s">
        <v>66</v>
      </c>
      <c r="G512">
        <v>4</v>
      </c>
      <c r="H512">
        <v>39</v>
      </c>
      <c r="I512">
        <v>9.8000000000000007</v>
      </c>
      <c r="J512">
        <v>0</v>
      </c>
      <c r="K512">
        <f t="shared" si="61"/>
        <v>0</v>
      </c>
      <c r="L512">
        <v>0</v>
      </c>
      <c r="M512">
        <v>0</v>
      </c>
      <c r="N512">
        <v>0</v>
      </c>
      <c r="O512" t="s">
        <v>642</v>
      </c>
      <c r="P512">
        <v>0</v>
      </c>
      <c r="R512">
        <v>0</v>
      </c>
      <c r="T512" t="str">
        <f t="shared" si="58"/>
        <v>alive</v>
      </c>
      <c r="U512" t="str">
        <f t="shared" si="59"/>
        <v>alive</v>
      </c>
      <c r="V512" t="str">
        <f t="shared" si="62"/>
        <v>alive</v>
      </c>
      <c r="W512">
        <f t="shared" si="60"/>
        <v>0</v>
      </c>
      <c r="X512">
        <v>0</v>
      </c>
      <c r="Y512" t="str">
        <f t="shared" si="63"/>
        <v>T</v>
      </c>
      <c r="Z512">
        <f>IF(AND(A512=A511,AA512=0),AA511,AA512)</f>
        <v>6005.4786733581077</v>
      </c>
      <c r="AA512">
        <f t="shared" si="64"/>
        <v>6005.4786733581077</v>
      </c>
      <c r="AB512">
        <f t="shared" si="65"/>
        <v>390.12310877465336</v>
      </c>
    </row>
    <row r="513" spans="1:28" x14ac:dyDescent="0.35">
      <c r="A513" t="s">
        <v>196</v>
      </c>
      <c r="B513" t="s">
        <v>17</v>
      </c>
      <c r="C513">
        <v>2019</v>
      </c>
      <c r="D513">
        <v>3</v>
      </c>
      <c r="E513">
        <v>5</v>
      </c>
      <c r="F513" t="s">
        <v>66</v>
      </c>
      <c r="G513">
        <v>4</v>
      </c>
      <c r="H513">
        <v>42</v>
      </c>
      <c r="I513">
        <v>11.3</v>
      </c>
      <c r="J513">
        <v>0</v>
      </c>
      <c r="K513">
        <f t="shared" si="61"/>
        <v>0</v>
      </c>
      <c r="L513">
        <v>0</v>
      </c>
      <c r="M513">
        <v>0</v>
      </c>
      <c r="N513">
        <v>0</v>
      </c>
      <c r="O513" t="s">
        <v>642</v>
      </c>
      <c r="P513">
        <v>0</v>
      </c>
      <c r="R513">
        <v>2</v>
      </c>
      <c r="T513" t="str">
        <f t="shared" si="58"/>
        <v>alive</v>
      </c>
      <c r="U513" t="str">
        <f t="shared" si="59"/>
        <v>alive</v>
      </c>
      <c r="V513" t="str">
        <f t="shared" si="62"/>
        <v>alive</v>
      </c>
      <c r="W513">
        <f t="shared" si="60"/>
        <v>0</v>
      </c>
      <c r="X513">
        <v>0</v>
      </c>
      <c r="Y513" t="str">
        <f t="shared" si="63"/>
        <v>T</v>
      </c>
      <c r="Z513">
        <f>IF(AND(A513=A512,AA513=0),AA512,AA513)</f>
        <v>7457.6970899396747</v>
      </c>
      <c r="AA513">
        <f t="shared" si="64"/>
        <v>7457.6970899396747</v>
      </c>
      <c r="AB513">
        <f t="shared" si="65"/>
        <v>420.15198440564336</v>
      </c>
    </row>
    <row r="514" spans="1:28" x14ac:dyDescent="0.35">
      <c r="A514" t="s">
        <v>196</v>
      </c>
      <c r="B514" t="s">
        <v>17</v>
      </c>
      <c r="C514">
        <v>2020</v>
      </c>
      <c r="D514">
        <v>3</v>
      </c>
      <c r="E514">
        <v>5</v>
      </c>
      <c r="F514" t="s">
        <v>66</v>
      </c>
      <c r="G514">
        <v>4</v>
      </c>
      <c r="H514">
        <v>47</v>
      </c>
      <c r="I514">
        <v>13.6</v>
      </c>
      <c r="J514">
        <v>0</v>
      </c>
      <c r="K514">
        <f t="shared" si="61"/>
        <v>0</v>
      </c>
      <c r="L514">
        <v>0</v>
      </c>
      <c r="M514">
        <v>0</v>
      </c>
      <c r="N514">
        <v>0</v>
      </c>
      <c r="O514" t="s">
        <v>642</v>
      </c>
      <c r="P514">
        <v>0</v>
      </c>
      <c r="R514">
        <v>4</v>
      </c>
      <c r="T514" t="str">
        <f t="shared" si="58"/>
        <v>alive</v>
      </c>
      <c r="U514" t="str">
        <f t="shared" si="59"/>
        <v>alive</v>
      </c>
      <c r="V514" t="str">
        <f t="shared" si="62"/>
        <v>alive</v>
      </c>
      <c r="W514">
        <f t="shared" si="60"/>
        <v>0</v>
      </c>
      <c r="X514">
        <v>0</v>
      </c>
      <c r="Y514" t="str">
        <f t="shared" si="63"/>
        <v>T</v>
      </c>
      <c r="Z514">
        <f>IF(AND(A514=A513,AA514=0),AA513,AA514)</f>
        <v>10044.7327190536</v>
      </c>
      <c r="AA514">
        <f t="shared" si="64"/>
        <v>10044.7327190536</v>
      </c>
      <c r="AB514">
        <f t="shared" si="65"/>
        <v>470.19672478655144</v>
      </c>
    </row>
    <row r="515" spans="1:28" x14ac:dyDescent="0.35">
      <c r="A515" t="s">
        <v>197</v>
      </c>
      <c r="B515" t="s">
        <v>17</v>
      </c>
      <c r="C515">
        <v>2018</v>
      </c>
      <c r="D515">
        <v>3</v>
      </c>
      <c r="E515">
        <v>5</v>
      </c>
      <c r="F515" t="s">
        <v>66</v>
      </c>
      <c r="G515">
        <v>5</v>
      </c>
      <c r="H515">
        <v>33</v>
      </c>
      <c r="I515">
        <v>5.9</v>
      </c>
      <c r="J515">
        <v>0</v>
      </c>
      <c r="K515">
        <f t="shared" si="61"/>
        <v>0</v>
      </c>
      <c r="L515">
        <v>0</v>
      </c>
      <c r="M515">
        <v>0</v>
      </c>
      <c r="N515">
        <v>0</v>
      </c>
      <c r="O515" t="s">
        <v>642</v>
      </c>
      <c r="P515">
        <v>0</v>
      </c>
      <c r="R515">
        <v>1</v>
      </c>
      <c r="T515" t="str">
        <f t="shared" ref="T515:T578" si="66">IF(N515=1, "dead","alive")</f>
        <v>alive</v>
      </c>
      <c r="U515" t="str">
        <f t="shared" ref="U515:U578" si="67">IF(AND(A515=A514,T514="dead"), "dead",T515)</f>
        <v>alive</v>
      </c>
      <c r="V515" t="str">
        <f t="shared" si="62"/>
        <v>alive</v>
      </c>
      <c r="W515">
        <f t="shared" ref="W515:W578" si="68">IF(A514=A515, J514+J515,J515)</f>
        <v>0</v>
      </c>
      <c r="X515">
        <v>0</v>
      </c>
      <c r="Y515" t="str">
        <f t="shared" si="63"/>
        <v>T</v>
      </c>
      <c r="Z515">
        <f>IF(AND(A515=A514,AA515=0),AA514,AA515)</f>
        <v>3058.8292100914473</v>
      </c>
      <c r="AA515">
        <f t="shared" si="64"/>
        <v>3058.8292100914473</v>
      </c>
      <c r="AB515">
        <f t="shared" si="65"/>
        <v>330.05273821012304</v>
      </c>
    </row>
    <row r="516" spans="1:28" x14ac:dyDescent="0.35">
      <c r="A516" t="s">
        <v>197</v>
      </c>
      <c r="B516" t="s">
        <v>17</v>
      </c>
      <c r="C516">
        <v>2019</v>
      </c>
      <c r="D516">
        <v>3</v>
      </c>
      <c r="E516">
        <v>5</v>
      </c>
      <c r="F516" t="s">
        <v>66</v>
      </c>
      <c r="G516">
        <v>5</v>
      </c>
      <c r="H516">
        <v>46</v>
      </c>
      <c r="I516">
        <v>7.9</v>
      </c>
      <c r="J516">
        <v>0</v>
      </c>
      <c r="K516">
        <f t="shared" ref="K516:K579" si="69">IF(AND(A515=A516,J516&lt;J515), J515+J516,J516)</f>
        <v>0</v>
      </c>
      <c r="L516">
        <v>0</v>
      </c>
      <c r="M516">
        <v>0</v>
      </c>
      <c r="N516">
        <v>0</v>
      </c>
      <c r="O516" t="s">
        <v>642</v>
      </c>
      <c r="P516">
        <v>0</v>
      </c>
      <c r="R516">
        <v>3</v>
      </c>
      <c r="T516" t="str">
        <f t="shared" si="66"/>
        <v>alive</v>
      </c>
      <c r="U516" t="str">
        <f t="shared" si="67"/>
        <v>alive</v>
      </c>
      <c r="V516" t="str">
        <f t="shared" ref="V516:V579" si="70">IF(AND(A516=A515,U515="dead"), "dead",U516)</f>
        <v>alive</v>
      </c>
      <c r="W516">
        <f t="shared" si="68"/>
        <v>0</v>
      </c>
      <c r="X516">
        <v>0</v>
      </c>
      <c r="Y516" t="str">
        <f t="shared" ref="Y516:Y579" si="71">IF(T516=U516,"T","FALSE")</f>
        <v>T</v>
      </c>
      <c r="Z516">
        <f>IF(AND(A516=A515,AA516=0),AA515,AA516)</f>
        <v>5709.1155980431522</v>
      </c>
      <c r="AA516">
        <f t="shared" si="64"/>
        <v>5709.1155980431522</v>
      </c>
      <c r="AB516">
        <f t="shared" si="65"/>
        <v>460.06783195524548</v>
      </c>
    </row>
    <row r="517" spans="1:28" x14ac:dyDescent="0.35">
      <c r="A517" t="s">
        <v>197</v>
      </c>
      <c r="B517" t="s">
        <v>17</v>
      </c>
      <c r="C517">
        <v>2020</v>
      </c>
      <c r="D517">
        <v>3</v>
      </c>
      <c r="E517">
        <v>5</v>
      </c>
      <c r="F517" t="s">
        <v>66</v>
      </c>
      <c r="G517">
        <v>5</v>
      </c>
      <c r="H517">
        <v>56</v>
      </c>
      <c r="I517">
        <v>8.5</v>
      </c>
      <c r="J517">
        <v>0</v>
      </c>
      <c r="K517">
        <f t="shared" si="69"/>
        <v>0</v>
      </c>
      <c r="L517">
        <v>0</v>
      </c>
      <c r="M517">
        <v>0</v>
      </c>
      <c r="N517">
        <v>0</v>
      </c>
      <c r="O517" t="s">
        <v>642</v>
      </c>
      <c r="P517">
        <v>0</v>
      </c>
      <c r="R517">
        <v>4</v>
      </c>
      <c r="T517" t="str">
        <f t="shared" si="66"/>
        <v>alive</v>
      </c>
      <c r="U517" t="str">
        <f t="shared" si="67"/>
        <v>alive</v>
      </c>
      <c r="V517" t="str">
        <f t="shared" si="70"/>
        <v>alive</v>
      </c>
      <c r="W517">
        <f t="shared" si="68"/>
        <v>0</v>
      </c>
      <c r="X517">
        <v>0</v>
      </c>
      <c r="Y517" t="str">
        <f t="shared" si="71"/>
        <v>T</v>
      </c>
      <c r="Z517">
        <f>IF(AND(A517=A516,AA517=0),AA516,AA517)</f>
        <v>7477.8517742388121</v>
      </c>
      <c r="AA517">
        <f t="shared" ref="AA517:AA580" si="72">(I517/2)*(AB517)*PI()</f>
        <v>7477.8517742388121</v>
      </c>
      <c r="AB517">
        <f t="shared" si="65"/>
        <v>560.06450521346198</v>
      </c>
    </row>
    <row r="518" spans="1:28" x14ac:dyDescent="0.35">
      <c r="A518" t="s">
        <v>198</v>
      </c>
      <c r="B518" t="s">
        <v>17</v>
      </c>
      <c r="C518">
        <v>2018</v>
      </c>
      <c r="D518">
        <v>3</v>
      </c>
      <c r="E518">
        <v>5</v>
      </c>
      <c r="F518" t="s">
        <v>66</v>
      </c>
      <c r="G518">
        <v>6</v>
      </c>
      <c r="H518">
        <v>34</v>
      </c>
      <c r="I518">
        <v>5.5</v>
      </c>
      <c r="J518">
        <v>0</v>
      </c>
      <c r="K518">
        <f t="shared" si="69"/>
        <v>0</v>
      </c>
      <c r="L518">
        <v>0</v>
      </c>
      <c r="M518">
        <v>0</v>
      </c>
      <c r="N518">
        <v>0</v>
      </c>
      <c r="O518" t="s">
        <v>642</v>
      </c>
      <c r="P518">
        <v>0</v>
      </c>
      <c r="R518">
        <v>0</v>
      </c>
      <c r="T518" t="str">
        <f t="shared" si="66"/>
        <v>alive</v>
      </c>
      <c r="U518" t="str">
        <f t="shared" si="67"/>
        <v>alive</v>
      </c>
      <c r="V518" t="str">
        <f t="shared" si="70"/>
        <v>alive</v>
      </c>
      <c r="W518">
        <f t="shared" si="68"/>
        <v>0</v>
      </c>
      <c r="X518">
        <v>0</v>
      </c>
      <c r="Y518" t="str">
        <f t="shared" si="71"/>
        <v>T</v>
      </c>
      <c r="Z518">
        <f>IF(AND(A518=A517,AA518=0),AA517,AA518)</f>
        <v>2937.7734313186338</v>
      </c>
      <c r="AA518">
        <f t="shared" si="72"/>
        <v>2937.7734313186338</v>
      </c>
      <c r="AB518">
        <f t="shared" si="65"/>
        <v>340.0444823842904</v>
      </c>
    </row>
    <row r="519" spans="1:28" x14ac:dyDescent="0.35">
      <c r="A519" t="s">
        <v>198</v>
      </c>
      <c r="B519" t="s">
        <v>17</v>
      </c>
      <c r="C519">
        <v>2019</v>
      </c>
      <c r="D519">
        <v>3</v>
      </c>
      <c r="E519">
        <v>5</v>
      </c>
      <c r="F519" t="s">
        <v>66</v>
      </c>
      <c r="G519">
        <v>6</v>
      </c>
      <c r="H519">
        <v>46</v>
      </c>
      <c r="I519">
        <v>9.4</v>
      </c>
      <c r="J519">
        <v>240</v>
      </c>
      <c r="K519">
        <f t="shared" si="69"/>
        <v>240</v>
      </c>
      <c r="L519">
        <v>60</v>
      </c>
      <c r="M519">
        <v>0</v>
      </c>
      <c r="N519">
        <v>0</v>
      </c>
      <c r="O519" t="s">
        <v>642</v>
      </c>
      <c r="P519">
        <v>0</v>
      </c>
      <c r="R519">
        <v>2</v>
      </c>
      <c r="T519" t="str">
        <f t="shared" si="66"/>
        <v>alive</v>
      </c>
      <c r="U519" t="str">
        <f t="shared" si="67"/>
        <v>alive</v>
      </c>
      <c r="V519" t="str">
        <f t="shared" si="70"/>
        <v>alive</v>
      </c>
      <c r="W519">
        <f t="shared" si="68"/>
        <v>240</v>
      </c>
      <c r="X519">
        <v>240</v>
      </c>
      <c r="Y519" t="str">
        <f t="shared" si="71"/>
        <v>T</v>
      </c>
      <c r="Z519">
        <f>IF(AND(A519=A518,AA519=0),AA518,AA519)</f>
        <v>6793.541297629311</v>
      </c>
      <c r="AA519">
        <f t="shared" si="72"/>
        <v>6793.541297629311</v>
      </c>
      <c r="AB519">
        <f t="shared" si="65"/>
        <v>460.09603345388666</v>
      </c>
    </row>
    <row r="520" spans="1:28" x14ac:dyDescent="0.35">
      <c r="A520" t="s">
        <v>198</v>
      </c>
      <c r="B520" t="s">
        <v>17</v>
      </c>
      <c r="C520">
        <v>2020</v>
      </c>
      <c r="D520">
        <v>3</v>
      </c>
      <c r="E520">
        <v>5</v>
      </c>
      <c r="F520" t="s">
        <v>66</v>
      </c>
      <c r="G520">
        <v>6</v>
      </c>
      <c r="H520">
        <v>40</v>
      </c>
      <c r="I520">
        <v>12.2</v>
      </c>
      <c r="J520">
        <v>100</v>
      </c>
      <c r="K520">
        <f t="shared" si="69"/>
        <v>340</v>
      </c>
      <c r="L520">
        <v>0</v>
      </c>
      <c r="M520">
        <v>0</v>
      </c>
      <c r="N520">
        <v>0</v>
      </c>
      <c r="O520" t="s">
        <v>642</v>
      </c>
      <c r="P520">
        <v>0</v>
      </c>
      <c r="R520">
        <v>4</v>
      </c>
      <c r="T520" t="str">
        <f t="shared" si="66"/>
        <v>alive</v>
      </c>
      <c r="U520" t="str">
        <f t="shared" si="67"/>
        <v>alive</v>
      </c>
      <c r="V520" t="str">
        <f t="shared" si="70"/>
        <v>alive</v>
      </c>
      <c r="W520">
        <f t="shared" si="68"/>
        <v>340</v>
      </c>
      <c r="X520">
        <v>340</v>
      </c>
      <c r="Y520" t="str">
        <f t="shared" si="71"/>
        <v>T</v>
      </c>
      <c r="Z520">
        <f>IF(AND(A520=A519,AA520=0),AA519,AA520)</f>
        <v>7669.0506551745857</v>
      </c>
      <c r="AA520">
        <f t="shared" si="72"/>
        <v>7669.0506551745857</v>
      </c>
      <c r="AB520">
        <f t="shared" si="65"/>
        <v>400.1860067518603</v>
      </c>
    </row>
    <row r="521" spans="1:28" x14ac:dyDescent="0.35">
      <c r="A521" t="s">
        <v>199</v>
      </c>
      <c r="B521" t="s">
        <v>17</v>
      </c>
      <c r="C521">
        <v>2018</v>
      </c>
      <c r="D521">
        <v>3</v>
      </c>
      <c r="E521">
        <v>5</v>
      </c>
      <c r="F521" t="s">
        <v>66</v>
      </c>
      <c r="G521">
        <v>7</v>
      </c>
      <c r="H521">
        <v>29</v>
      </c>
      <c r="I521">
        <v>6</v>
      </c>
      <c r="J521">
        <v>0</v>
      </c>
      <c r="K521">
        <f t="shared" si="69"/>
        <v>0</v>
      </c>
      <c r="L521">
        <v>0</v>
      </c>
      <c r="M521">
        <v>0</v>
      </c>
      <c r="N521">
        <v>0</v>
      </c>
      <c r="O521" t="s">
        <v>642</v>
      </c>
      <c r="P521">
        <v>0</v>
      </c>
      <c r="R521">
        <v>0</v>
      </c>
      <c r="T521" t="str">
        <f t="shared" si="66"/>
        <v>alive</v>
      </c>
      <c r="U521" t="str">
        <f t="shared" si="67"/>
        <v>alive</v>
      </c>
      <c r="V521" t="str">
        <f t="shared" si="70"/>
        <v>alive</v>
      </c>
      <c r="W521">
        <f t="shared" si="68"/>
        <v>0</v>
      </c>
      <c r="X521">
        <v>0</v>
      </c>
      <c r="Y521" t="str">
        <f t="shared" si="71"/>
        <v>T</v>
      </c>
      <c r="Z521">
        <f>IF(AND(A521=A520,AA521=0),AA520,AA521)</f>
        <v>2733.770532252202</v>
      </c>
      <c r="AA521">
        <f t="shared" si="72"/>
        <v>2733.770532252202</v>
      </c>
      <c r="AB521">
        <f t="shared" si="65"/>
        <v>290.06206232459976</v>
      </c>
    </row>
    <row r="522" spans="1:28" x14ac:dyDescent="0.35">
      <c r="A522" t="s">
        <v>199</v>
      </c>
      <c r="B522" t="s">
        <v>17</v>
      </c>
      <c r="C522">
        <v>2019</v>
      </c>
      <c r="D522">
        <v>3</v>
      </c>
      <c r="E522">
        <v>5</v>
      </c>
      <c r="F522" t="s">
        <v>66</v>
      </c>
      <c r="G522">
        <v>7</v>
      </c>
      <c r="H522">
        <v>61</v>
      </c>
      <c r="I522">
        <v>14</v>
      </c>
      <c r="J522">
        <v>130</v>
      </c>
      <c r="K522">
        <f t="shared" si="69"/>
        <v>130</v>
      </c>
      <c r="L522">
        <v>20</v>
      </c>
      <c r="M522">
        <v>0</v>
      </c>
      <c r="N522">
        <v>0</v>
      </c>
      <c r="O522" t="s">
        <v>642</v>
      </c>
      <c r="P522">
        <v>0</v>
      </c>
      <c r="R522">
        <v>2</v>
      </c>
      <c r="T522" t="str">
        <f t="shared" si="66"/>
        <v>alive</v>
      </c>
      <c r="U522" t="str">
        <f t="shared" si="67"/>
        <v>alive</v>
      </c>
      <c r="V522" t="str">
        <f t="shared" si="70"/>
        <v>alive</v>
      </c>
      <c r="W522">
        <f t="shared" si="68"/>
        <v>130</v>
      </c>
      <c r="X522">
        <v>130</v>
      </c>
      <c r="Y522" t="str">
        <f t="shared" si="71"/>
        <v>T</v>
      </c>
      <c r="Z522">
        <f>IF(AND(A522=A521,AA522=0),AA521,AA522)</f>
        <v>13418.133169904457</v>
      </c>
      <c r="AA522">
        <f t="shared" si="72"/>
        <v>13418.133169904457</v>
      </c>
      <c r="AB522">
        <f t="shared" ref="AB522:AB585" si="73">POWER((H522*10)*(10*H522)+I522*I522,1/2)</f>
        <v>610.16063458731912</v>
      </c>
    </row>
    <row r="523" spans="1:28" x14ac:dyDescent="0.35">
      <c r="A523" t="s">
        <v>199</v>
      </c>
      <c r="B523" t="s">
        <v>17</v>
      </c>
      <c r="C523">
        <v>2020</v>
      </c>
      <c r="D523">
        <v>3</v>
      </c>
      <c r="E523">
        <v>5</v>
      </c>
      <c r="F523" t="s">
        <v>66</v>
      </c>
      <c r="G523">
        <v>7</v>
      </c>
      <c r="H523">
        <v>85</v>
      </c>
      <c r="I523">
        <v>16.899999999999999</v>
      </c>
      <c r="J523">
        <v>0</v>
      </c>
      <c r="K523">
        <f t="shared" si="69"/>
        <v>130</v>
      </c>
      <c r="L523">
        <v>0</v>
      </c>
      <c r="M523">
        <v>0</v>
      </c>
      <c r="N523">
        <v>0</v>
      </c>
      <c r="O523" t="s">
        <v>642</v>
      </c>
      <c r="P523">
        <v>0</v>
      </c>
      <c r="R523">
        <v>3</v>
      </c>
      <c r="T523" t="str">
        <f t="shared" si="66"/>
        <v>alive</v>
      </c>
      <c r="U523" t="str">
        <f t="shared" si="67"/>
        <v>alive</v>
      </c>
      <c r="V523" t="str">
        <f t="shared" si="70"/>
        <v>alive</v>
      </c>
      <c r="W523">
        <f t="shared" si="68"/>
        <v>130</v>
      </c>
      <c r="X523">
        <v>130</v>
      </c>
      <c r="Y523" t="str">
        <f t="shared" si="71"/>
        <v>T</v>
      </c>
      <c r="Z523">
        <f>IF(AND(A523=A522,AA523=0),AA522,AA523)</f>
        <v>22568.948754817924</v>
      </c>
      <c r="AA523">
        <f t="shared" si="72"/>
        <v>22568.948754817924</v>
      </c>
      <c r="AB523">
        <f t="shared" si="73"/>
        <v>850.16798928211824</v>
      </c>
    </row>
    <row r="524" spans="1:28" x14ac:dyDescent="0.35">
      <c r="A524" t="s">
        <v>200</v>
      </c>
      <c r="B524" t="s">
        <v>17</v>
      </c>
      <c r="C524">
        <v>2018</v>
      </c>
      <c r="D524">
        <v>3</v>
      </c>
      <c r="E524">
        <v>5</v>
      </c>
      <c r="F524" t="s">
        <v>66</v>
      </c>
      <c r="G524">
        <v>8</v>
      </c>
      <c r="H524">
        <v>55</v>
      </c>
      <c r="I524">
        <v>11.4</v>
      </c>
      <c r="J524">
        <v>0</v>
      </c>
      <c r="K524">
        <f t="shared" si="69"/>
        <v>0</v>
      </c>
      <c r="L524">
        <v>0</v>
      </c>
      <c r="M524">
        <v>0</v>
      </c>
      <c r="N524">
        <v>0</v>
      </c>
      <c r="O524" t="s">
        <v>642</v>
      </c>
      <c r="P524">
        <v>0</v>
      </c>
      <c r="R524">
        <v>2</v>
      </c>
      <c r="T524" t="str">
        <f t="shared" si="66"/>
        <v>alive</v>
      </c>
      <c r="U524" t="str">
        <f t="shared" si="67"/>
        <v>alive</v>
      </c>
      <c r="V524" t="str">
        <f t="shared" si="70"/>
        <v>alive</v>
      </c>
      <c r="W524">
        <f t="shared" si="68"/>
        <v>0</v>
      </c>
      <c r="X524">
        <v>0</v>
      </c>
      <c r="Y524" t="str">
        <f t="shared" si="71"/>
        <v>T</v>
      </c>
      <c r="Z524">
        <f>IF(AND(A524=A523,AA524=0),AA523,AA524)</f>
        <v>9851.0083817073009</v>
      </c>
      <c r="AA524">
        <f t="shared" si="72"/>
        <v>9851.0083817073009</v>
      </c>
      <c r="AB524">
        <f t="shared" si="73"/>
        <v>550.1181327678629</v>
      </c>
    </row>
    <row r="525" spans="1:28" x14ac:dyDescent="0.35">
      <c r="A525" t="s">
        <v>200</v>
      </c>
      <c r="B525" t="s">
        <v>17</v>
      </c>
      <c r="C525">
        <v>2019</v>
      </c>
      <c r="D525">
        <v>3</v>
      </c>
      <c r="E525">
        <v>5</v>
      </c>
      <c r="F525" t="s">
        <v>66</v>
      </c>
      <c r="G525">
        <v>8</v>
      </c>
      <c r="H525">
        <v>36</v>
      </c>
      <c r="I525">
        <v>7.6</v>
      </c>
      <c r="J525">
        <v>0</v>
      </c>
      <c r="K525">
        <f t="shared" si="69"/>
        <v>0</v>
      </c>
      <c r="L525">
        <v>0</v>
      </c>
      <c r="M525">
        <v>0</v>
      </c>
      <c r="N525">
        <v>0</v>
      </c>
      <c r="O525" t="s">
        <v>642</v>
      </c>
      <c r="P525">
        <v>0</v>
      </c>
      <c r="R525">
        <v>4</v>
      </c>
      <c r="T525" t="str">
        <f t="shared" si="66"/>
        <v>alive</v>
      </c>
      <c r="U525" t="str">
        <f t="shared" si="67"/>
        <v>alive</v>
      </c>
      <c r="V525" t="str">
        <f t="shared" si="70"/>
        <v>alive</v>
      </c>
      <c r="W525">
        <f t="shared" si="68"/>
        <v>0</v>
      </c>
      <c r="X525">
        <v>0</v>
      </c>
      <c r="Y525" t="str">
        <f t="shared" si="71"/>
        <v>T</v>
      </c>
      <c r="Z525">
        <f>IF(AND(A525=A524,AA525=0),AA524,AA525)</f>
        <v>4298.6563404953922</v>
      </c>
      <c r="AA525">
        <f t="shared" si="72"/>
        <v>4298.6563404953922</v>
      </c>
      <c r="AB525">
        <f t="shared" si="73"/>
        <v>360.0802132858733</v>
      </c>
    </row>
    <row r="526" spans="1:28" x14ac:dyDescent="0.35">
      <c r="A526" t="s">
        <v>200</v>
      </c>
      <c r="B526" t="s">
        <v>17</v>
      </c>
      <c r="C526">
        <v>2020</v>
      </c>
      <c r="D526">
        <v>3</v>
      </c>
      <c r="E526">
        <v>5</v>
      </c>
      <c r="F526" t="s">
        <v>66</v>
      </c>
      <c r="G526">
        <v>8</v>
      </c>
      <c r="H526">
        <v>54</v>
      </c>
      <c r="I526">
        <v>9.5</v>
      </c>
      <c r="J526">
        <v>0</v>
      </c>
      <c r="K526">
        <f t="shared" si="69"/>
        <v>0</v>
      </c>
      <c r="L526">
        <v>0</v>
      </c>
      <c r="M526">
        <v>0</v>
      </c>
      <c r="N526">
        <v>0</v>
      </c>
      <c r="O526" t="s">
        <v>642</v>
      </c>
      <c r="P526">
        <v>0</v>
      </c>
      <c r="R526">
        <v>4</v>
      </c>
      <c r="T526" t="str">
        <f t="shared" si="66"/>
        <v>alive</v>
      </c>
      <c r="U526" t="str">
        <f t="shared" si="67"/>
        <v>alive</v>
      </c>
      <c r="V526" t="str">
        <f t="shared" si="70"/>
        <v>alive</v>
      </c>
      <c r="W526">
        <f t="shared" si="68"/>
        <v>0</v>
      </c>
      <c r="X526">
        <v>0</v>
      </c>
      <c r="Y526" t="str">
        <f t="shared" si="71"/>
        <v>T</v>
      </c>
      <c r="Z526">
        <f>IF(AND(A526=A525,AA526=0),AA525,AA526)</f>
        <v>8059.4320613757545</v>
      </c>
      <c r="AA526">
        <f t="shared" si="72"/>
        <v>8059.4320613757545</v>
      </c>
      <c r="AB526">
        <f t="shared" si="73"/>
        <v>540.08355835000202</v>
      </c>
    </row>
    <row r="527" spans="1:28" x14ac:dyDescent="0.35">
      <c r="A527" t="s">
        <v>201</v>
      </c>
      <c r="B527" t="s">
        <v>17</v>
      </c>
      <c r="C527">
        <v>2018</v>
      </c>
      <c r="D527">
        <v>3</v>
      </c>
      <c r="E527">
        <v>5</v>
      </c>
      <c r="F527" t="s">
        <v>66</v>
      </c>
      <c r="G527">
        <v>9</v>
      </c>
      <c r="H527">
        <v>34</v>
      </c>
      <c r="I527">
        <v>5.5</v>
      </c>
      <c r="J527">
        <v>0</v>
      </c>
      <c r="K527">
        <f t="shared" si="69"/>
        <v>0</v>
      </c>
      <c r="L527">
        <v>0</v>
      </c>
      <c r="M527">
        <v>0</v>
      </c>
      <c r="N527">
        <v>0</v>
      </c>
      <c r="O527" t="s">
        <v>642</v>
      </c>
      <c r="P527">
        <v>0</v>
      </c>
      <c r="R527">
        <v>0</v>
      </c>
      <c r="T527" t="str">
        <f t="shared" si="66"/>
        <v>alive</v>
      </c>
      <c r="U527" t="str">
        <f t="shared" si="67"/>
        <v>alive</v>
      </c>
      <c r="V527" t="str">
        <f t="shared" si="70"/>
        <v>alive</v>
      </c>
      <c r="W527">
        <f t="shared" si="68"/>
        <v>0</v>
      </c>
      <c r="X527">
        <v>0</v>
      </c>
      <c r="Y527" t="str">
        <f t="shared" si="71"/>
        <v>T</v>
      </c>
      <c r="Z527">
        <f>IF(AND(A527=A526,AA527=0),AA526,AA527)</f>
        <v>2937.7734313186338</v>
      </c>
      <c r="AA527">
        <f t="shared" si="72"/>
        <v>2937.7734313186338</v>
      </c>
      <c r="AB527">
        <f t="shared" si="73"/>
        <v>340.0444823842904</v>
      </c>
    </row>
    <row r="528" spans="1:28" x14ac:dyDescent="0.35">
      <c r="A528" t="s">
        <v>201</v>
      </c>
      <c r="B528" t="s">
        <v>17</v>
      </c>
      <c r="C528">
        <v>2019</v>
      </c>
      <c r="D528">
        <v>3</v>
      </c>
      <c r="E528">
        <v>5</v>
      </c>
      <c r="F528" t="s">
        <v>66</v>
      </c>
      <c r="G528">
        <v>9</v>
      </c>
      <c r="H528">
        <v>0</v>
      </c>
      <c r="J528">
        <v>0</v>
      </c>
      <c r="K528">
        <f t="shared" si="69"/>
        <v>0</v>
      </c>
      <c r="L528">
        <v>0</v>
      </c>
      <c r="M528">
        <v>2019</v>
      </c>
      <c r="N528">
        <v>1</v>
      </c>
      <c r="O528" t="s">
        <v>644</v>
      </c>
      <c r="P528">
        <v>0</v>
      </c>
      <c r="R528">
        <v>0</v>
      </c>
      <c r="T528" t="str">
        <f t="shared" si="66"/>
        <v>dead</v>
      </c>
      <c r="U528" t="str">
        <f t="shared" si="67"/>
        <v>dead</v>
      </c>
      <c r="V528" t="str">
        <f t="shared" si="70"/>
        <v>dead</v>
      </c>
      <c r="W528">
        <f t="shared" si="68"/>
        <v>0</v>
      </c>
      <c r="X528">
        <v>0</v>
      </c>
      <c r="Y528" t="str">
        <f t="shared" si="71"/>
        <v>T</v>
      </c>
      <c r="Z528">
        <f>IF(AND(A528=A527,AA528=0),AA527,AA528)</f>
        <v>2937.7734313186338</v>
      </c>
      <c r="AA528">
        <f t="shared" si="72"/>
        <v>0</v>
      </c>
      <c r="AB528">
        <f t="shared" si="73"/>
        <v>0</v>
      </c>
    </row>
    <row r="529" spans="1:28" x14ac:dyDescent="0.35">
      <c r="A529" t="s">
        <v>203</v>
      </c>
      <c r="B529" t="s">
        <v>17</v>
      </c>
      <c r="C529">
        <v>2018</v>
      </c>
      <c r="D529">
        <v>3</v>
      </c>
      <c r="E529">
        <v>6</v>
      </c>
      <c r="F529" t="s">
        <v>18</v>
      </c>
      <c r="G529">
        <v>1</v>
      </c>
      <c r="H529">
        <v>11</v>
      </c>
      <c r="I529">
        <v>2.2000000000000002</v>
      </c>
      <c r="J529">
        <v>0</v>
      </c>
      <c r="K529">
        <f t="shared" si="69"/>
        <v>0</v>
      </c>
      <c r="L529">
        <v>0</v>
      </c>
      <c r="M529">
        <v>0</v>
      </c>
      <c r="N529">
        <v>0</v>
      </c>
      <c r="O529" t="s">
        <v>642</v>
      </c>
      <c r="P529">
        <v>0</v>
      </c>
      <c r="R529">
        <v>0</v>
      </c>
      <c r="T529" t="str">
        <f t="shared" si="66"/>
        <v>alive</v>
      </c>
      <c r="U529" t="str">
        <f t="shared" si="67"/>
        <v>alive</v>
      </c>
      <c r="V529" t="str">
        <f t="shared" si="70"/>
        <v>alive</v>
      </c>
      <c r="W529">
        <f t="shared" si="68"/>
        <v>0</v>
      </c>
      <c r="X529">
        <v>0</v>
      </c>
      <c r="Y529" t="str">
        <f t="shared" si="71"/>
        <v>T</v>
      </c>
      <c r="Z529">
        <f>IF(AND(A529=A528,AA529=0),AA528,AA529)</f>
        <v>380.20873002544778</v>
      </c>
      <c r="AA529">
        <f t="shared" si="72"/>
        <v>380.20873002544778</v>
      </c>
      <c r="AB529">
        <f t="shared" si="73"/>
        <v>110.02199780043989</v>
      </c>
    </row>
    <row r="530" spans="1:28" x14ac:dyDescent="0.35">
      <c r="A530" t="s">
        <v>203</v>
      </c>
      <c r="B530" t="s">
        <v>17</v>
      </c>
      <c r="C530">
        <v>2019</v>
      </c>
      <c r="D530">
        <v>3</v>
      </c>
      <c r="E530">
        <v>6</v>
      </c>
      <c r="F530" t="s">
        <v>18</v>
      </c>
      <c r="G530">
        <v>1</v>
      </c>
      <c r="H530">
        <v>0</v>
      </c>
      <c r="J530">
        <v>0</v>
      </c>
      <c r="K530">
        <f t="shared" si="69"/>
        <v>0</v>
      </c>
      <c r="L530">
        <v>0</v>
      </c>
      <c r="M530">
        <v>2019</v>
      </c>
      <c r="N530">
        <v>1</v>
      </c>
      <c r="O530" t="s">
        <v>644</v>
      </c>
      <c r="P530">
        <v>0</v>
      </c>
      <c r="R530">
        <v>0</v>
      </c>
      <c r="T530" t="str">
        <f t="shared" si="66"/>
        <v>dead</v>
      </c>
      <c r="U530" t="str">
        <f t="shared" si="67"/>
        <v>dead</v>
      </c>
      <c r="V530" t="str">
        <f t="shared" si="70"/>
        <v>dead</v>
      </c>
      <c r="W530">
        <f t="shared" si="68"/>
        <v>0</v>
      </c>
      <c r="X530">
        <v>0</v>
      </c>
      <c r="Y530" t="str">
        <f t="shared" si="71"/>
        <v>T</v>
      </c>
      <c r="Z530">
        <f>IF(AND(A530=A529,AA530=0),AA529,AA530)</f>
        <v>380.20873002544778</v>
      </c>
      <c r="AA530">
        <f t="shared" si="72"/>
        <v>0</v>
      </c>
      <c r="AB530">
        <f t="shared" si="73"/>
        <v>0</v>
      </c>
    </row>
    <row r="531" spans="1:28" x14ac:dyDescent="0.35">
      <c r="A531" t="s">
        <v>212</v>
      </c>
      <c r="B531" t="s">
        <v>17</v>
      </c>
      <c r="C531">
        <v>2018</v>
      </c>
      <c r="D531">
        <v>3</v>
      </c>
      <c r="E531">
        <v>6</v>
      </c>
      <c r="F531" t="s">
        <v>18</v>
      </c>
      <c r="G531">
        <v>10</v>
      </c>
      <c r="H531">
        <v>0</v>
      </c>
      <c r="J531">
        <v>0</v>
      </c>
      <c r="K531">
        <f t="shared" si="69"/>
        <v>0</v>
      </c>
      <c r="L531">
        <v>0</v>
      </c>
      <c r="M531">
        <v>2018</v>
      </c>
      <c r="N531">
        <v>1</v>
      </c>
      <c r="O531" t="s">
        <v>644</v>
      </c>
      <c r="P531">
        <v>0</v>
      </c>
      <c r="R531">
        <v>0</v>
      </c>
      <c r="T531" t="str">
        <f t="shared" si="66"/>
        <v>dead</v>
      </c>
      <c r="U531" t="str">
        <f t="shared" si="67"/>
        <v>dead</v>
      </c>
      <c r="V531" t="str">
        <f t="shared" si="70"/>
        <v>dead</v>
      </c>
      <c r="W531">
        <f t="shared" si="68"/>
        <v>0</v>
      </c>
      <c r="X531">
        <v>0</v>
      </c>
      <c r="Y531" t="str">
        <f t="shared" si="71"/>
        <v>T</v>
      </c>
      <c r="Z531">
        <f>IF(AND(A531=A530,AA531=0),AA530,AA531)</f>
        <v>0</v>
      </c>
      <c r="AA531">
        <f t="shared" si="72"/>
        <v>0</v>
      </c>
      <c r="AB531">
        <f t="shared" si="73"/>
        <v>0</v>
      </c>
    </row>
    <row r="532" spans="1:28" x14ac:dyDescent="0.35">
      <c r="A532" t="s">
        <v>204</v>
      </c>
      <c r="B532" t="s">
        <v>17</v>
      </c>
      <c r="C532">
        <v>2018</v>
      </c>
      <c r="D532">
        <v>3</v>
      </c>
      <c r="E532">
        <v>6</v>
      </c>
      <c r="F532" t="s">
        <v>18</v>
      </c>
      <c r="G532">
        <v>2</v>
      </c>
      <c r="H532">
        <v>0</v>
      </c>
      <c r="J532">
        <v>0</v>
      </c>
      <c r="K532">
        <f t="shared" si="69"/>
        <v>0</v>
      </c>
      <c r="L532">
        <v>0</v>
      </c>
      <c r="M532">
        <v>2018</v>
      </c>
      <c r="N532">
        <v>1</v>
      </c>
      <c r="O532" t="s">
        <v>644</v>
      </c>
      <c r="P532">
        <v>0</v>
      </c>
      <c r="R532">
        <v>0</v>
      </c>
      <c r="T532" t="str">
        <f t="shared" si="66"/>
        <v>dead</v>
      </c>
      <c r="U532" t="str">
        <f t="shared" si="67"/>
        <v>dead</v>
      </c>
      <c r="V532" t="str">
        <f t="shared" si="70"/>
        <v>dead</v>
      </c>
      <c r="W532">
        <f t="shared" si="68"/>
        <v>0</v>
      </c>
      <c r="X532">
        <v>0</v>
      </c>
      <c r="Y532" t="str">
        <f t="shared" si="71"/>
        <v>T</v>
      </c>
      <c r="Z532">
        <f>IF(AND(A532=A531,AA532=0),AA531,AA532)</f>
        <v>0</v>
      </c>
      <c r="AA532">
        <f t="shared" si="72"/>
        <v>0</v>
      </c>
      <c r="AB532">
        <f t="shared" si="73"/>
        <v>0</v>
      </c>
    </row>
    <row r="533" spans="1:28" x14ac:dyDescent="0.35">
      <c r="A533" t="s">
        <v>205</v>
      </c>
      <c r="B533" t="s">
        <v>17</v>
      </c>
      <c r="C533">
        <v>2018</v>
      </c>
      <c r="D533">
        <v>3</v>
      </c>
      <c r="E533">
        <v>6</v>
      </c>
      <c r="F533" t="s">
        <v>18</v>
      </c>
      <c r="G533">
        <v>3</v>
      </c>
      <c r="H533">
        <v>0</v>
      </c>
      <c r="J533">
        <v>0</v>
      </c>
      <c r="K533">
        <f t="shared" si="69"/>
        <v>0</v>
      </c>
      <c r="L533">
        <v>0</v>
      </c>
      <c r="M533">
        <v>2018</v>
      </c>
      <c r="N533">
        <v>1</v>
      </c>
      <c r="O533" t="s">
        <v>21</v>
      </c>
      <c r="P533">
        <v>0</v>
      </c>
      <c r="R533">
        <v>0</v>
      </c>
      <c r="T533" t="str">
        <f t="shared" si="66"/>
        <v>dead</v>
      </c>
      <c r="U533" t="str">
        <f t="shared" si="67"/>
        <v>dead</v>
      </c>
      <c r="V533" t="str">
        <f t="shared" si="70"/>
        <v>dead</v>
      </c>
      <c r="W533">
        <f t="shared" si="68"/>
        <v>0</v>
      </c>
      <c r="X533">
        <v>0</v>
      </c>
      <c r="Y533" t="str">
        <f t="shared" si="71"/>
        <v>T</v>
      </c>
      <c r="Z533">
        <f>IF(AND(A533=A532,AA533=0),AA532,AA533)</f>
        <v>0</v>
      </c>
      <c r="AA533">
        <f t="shared" si="72"/>
        <v>0</v>
      </c>
      <c r="AB533">
        <f t="shared" si="73"/>
        <v>0</v>
      </c>
    </row>
    <row r="534" spans="1:28" x14ac:dyDescent="0.35">
      <c r="A534" t="s">
        <v>206</v>
      </c>
      <c r="B534" t="s">
        <v>17</v>
      </c>
      <c r="C534">
        <v>2018</v>
      </c>
      <c r="D534">
        <v>3</v>
      </c>
      <c r="E534">
        <v>6</v>
      </c>
      <c r="F534" t="s">
        <v>18</v>
      </c>
      <c r="G534">
        <v>4</v>
      </c>
      <c r="H534">
        <v>39</v>
      </c>
      <c r="I534">
        <v>6</v>
      </c>
      <c r="J534">
        <v>0</v>
      </c>
      <c r="K534">
        <f t="shared" si="69"/>
        <v>0</v>
      </c>
      <c r="L534">
        <v>0</v>
      </c>
      <c r="M534">
        <v>0</v>
      </c>
      <c r="N534">
        <v>0</v>
      </c>
      <c r="O534" t="s">
        <v>642</v>
      </c>
      <c r="P534">
        <v>0</v>
      </c>
      <c r="R534">
        <v>0</v>
      </c>
      <c r="T534" t="str">
        <f t="shared" si="66"/>
        <v>alive</v>
      </c>
      <c r="U534" t="str">
        <f t="shared" si="67"/>
        <v>alive</v>
      </c>
      <c r="V534" t="str">
        <f t="shared" si="70"/>
        <v>alive</v>
      </c>
      <c r="W534">
        <f t="shared" si="68"/>
        <v>0</v>
      </c>
      <c r="X534">
        <v>0</v>
      </c>
      <c r="Y534" t="str">
        <f t="shared" si="71"/>
        <v>T</v>
      </c>
      <c r="Z534">
        <f>IF(AND(A534=A533,AA534=0),AA533,AA534)</f>
        <v>3676.098368716101</v>
      </c>
      <c r="AA534">
        <f t="shared" si="72"/>
        <v>3676.098368716101</v>
      </c>
      <c r="AB534">
        <f t="shared" si="73"/>
        <v>390.0461511154802</v>
      </c>
    </row>
    <row r="535" spans="1:28" x14ac:dyDescent="0.35">
      <c r="A535" t="s">
        <v>206</v>
      </c>
      <c r="B535" t="s">
        <v>17</v>
      </c>
      <c r="C535">
        <v>2019</v>
      </c>
      <c r="D535">
        <v>3</v>
      </c>
      <c r="E535">
        <v>6</v>
      </c>
      <c r="F535" t="s">
        <v>18</v>
      </c>
      <c r="G535">
        <v>4</v>
      </c>
      <c r="H535">
        <v>48</v>
      </c>
      <c r="I535">
        <v>9</v>
      </c>
      <c r="J535">
        <v>80</v>
      </c>
      <c r="K535">
        <f t="shared" si="69"/>
        <v>80</v>
      </c>
      <c r="L535">
        <v>40</v>
      </c>
      <c r="M535">
        <v>0</v>
      </c>
      <c r="N535">
        <v>1</v>
      </c>
      <c r="O535" t="s">
        <v>21</v>
      </c>
      <c r="P535">
        <v>0</v>
      </c>
      <c r="R535">
        <v>0</v>
      </c>
      <c r="T535" t="str">
        <f t="shared" si="66"/>
        <v>dead</v>
      </c>
      <c r="U535" t="str">
        <f t="shared" si="67"/>
        <v>dead</v>
      </c>
      <c r="V535" t="str">
        <f t="shared" si="70"/>
        <v>dead</v>
      </c>
      <c r="W535">
        <f t="shared" si="68"/>
        <v>80</v>
      </c>
      <c r="X535">
        <v>80</v>
      </c>
      <c r="Y535" t="str">
        <f t="shared" si="71"/>
        <v>T</v>
      </c>
      <c r="Z535">
        <f>IF(AND(A535=A534,AA535=0),AA534,AA535)</f>
        <v>6787.0328503950377</v>
      </c>
      <c r="AA535">
        <f t="shared" si="72"/>
        <v>6787.0328503950377</v>
      </c>
      <c r="AB535">
        <f t="shared" si="73"/>
        <v>480.08436758553177</v>
      </c>
    </row>
    <row r="536" spans="1:28" x14ac:dyDescent="0.35">
      <c r="A536" t="s">
        <v>206</v>
      </c>
      <c r="B536" t="s">
        <v>17</v>
      </c>
      <c r="C536">
        <v>2020</v>
      </c>
      <c r="D536">
        <v>3</v>
      </c>
      <c r="E536">
        <v>6</v>
      </c>
      <c r="F536" t="s">
        <v>18</v>
      </c>
      <c r="G536">
        <v>4</v>
      </c>
      <c r="H536">
        <v>57</v>
      </c>
      <c r="I536">
        <v>14.1</v>
      </c>
      <c r="J536">
        <v>50</v>
      </c>
      <c r="K536">
        <f t="shared" si="69"/>
        <v>130</v>
      </c>
      <c r="L536">
        <v>0</v>
      </c>
      <c r="M536">
        <v>0</v>
      </c>
      <c r="N536">
        <v>0</v>
      </c>
      <c r="O536" t="s">
        <v>642</v>
      </c>
      <c r="P536">
        <v>0</v>
      </c>
      <c r="R536">
        <v>0</v>
      </c>
      <c r="T536" t="str">
        <f t="shared" si="66"/>
        <v>alive</v>
      </c>
      <c r="U536" t="str">
        <f t="shared" si="67"/>
        <v>dead</v>
      </c>
      <c r="V536" t="str">
        <f t="shared" si="70"/>
        <v>dead</v>
      </c>
      <c r="W536">
        <f t="shared" si="68"/>
        <v>130</v>
      </c>
      <c r="X536">
        <v>130</v>
      </c>
      <c r="Y536" t="str">
        <f t="shared" si="71"/>
        <v>FALSE</v>
      </c>
      <c r="Z536">
        <f>IF(AND(A536=A535,AA536=0),AA535,AA536)</f>
        <v>12628.352022178946</v>
      </c>
      <c r="AA536">
        <f t="shared" si="72"/>
        <v>12628.352022178946</v>
      </c>
      <c r="AB536">
        <f t="shared" si="73"/>
        <v>570.1743680664714</v>
      </c>
    </row>
    <row r="537" spans="1:28" x14ac:dyDescent="0.35">
      <c r="A537" t="s">
        <v>207</v>
      </c>
      <c r="B537" t="s">
        <v>17</v>
      </c>
      <c r="C537">
        <v>2018</v>
      </c>
      <c r="D537">
        <v>3</v>
      </c>
      <c r="E537">
        <v>6</v>
      </c>
      <c r="F537" t="s">
        <v>18</v>
      </c>
      <c r="G537">
        <v>5</v>
      </c>
      <c r="H537">
        <v>0</v>
      </c>
      <c r="J537">
        <v>300</v>
      </c>
      <c r="K537">
        <f t="shared" si="69"/>
        <v>300</v>
      </c>
      <c r="L537">
        <v>100</v>
      </c>
      <c r="M537">
        <v>2018</v>
      </c>
      <c r="N537">
        <v>1</v>
      </c>
      <c r="O537" t="s">
        <v>643</v>
      </c>
      <c r="P537">
        <v>0</v>
      </c>
      <c r="R537">
        <v>0</v>
      </c>
      <c r="T537" t="str">
        <f t="shared" si="66"/>
        <v>dead</v>
      </c>
      <c r="U537" t="str">
        <f t="shared" si="67"/>
        <v>dead</v>
      </c>
      <c r="V537" t="str">
        <f t="shared" si="70"/>
        <v>dead</v>
      </c>
      <c r="W537">
        <f t="shared" si="68"/>
        <v>300</v>
      </c>
      <c r="X537">
        <v>300</v>
      </c>
      <c r="Y537" t="str">
        <f t="shared" si="71"/>
        <v>T</v>
      </c>
      <c r="Z537">
        <f>IF(AND(A537=A536,AA537=0),AA536,AA537)</f>
        <v>0</v>
      </c>
      <c r="AA537">
        <f t="shared" si="72"/>
        <v>0</v>
      </c>
      <c r="AB537">
        <f t="shared" si="73"/>
        <v>0</v>
      </c>
    </row>
    <row r="538" spans="1:28" x14ac:dyDescent="0.35">
      <c r="A538" t="s">
        <v>208</v>
      </c>
      <c r="B538" t="s">
        <v>17</v>
      </c>
      <c r="C538">
        <v>2018</v>
      </c>
      <c r="D538">
        <v>3</v>
      </c>
      <c r="E538">
        <v>6</v>
      </c>
      <c r="F538" t="s">
        <v>18</v>
      </c>
      <c r="G538">
        <v>6</v>
      </c>
      <c r="H538">
        <v>18</v>
      </c>
      <c r="I538">
        <v>4.5</v>
      </c>
      <c r="J538">
        <v>50</v>
      </c>
      <c r="K538">
        <f t="shared" si="69"/>
        <v>50</v>
      </c>
      <c r="L538">
        <v>10</v>
      </c>
      <c r="M538">
        <v>0</v>
      </c>
      <c r="N538">
        <v>0</v>
      </c>
      <c r="O538" t="s">
        <v>642</v>
      </c>
      <c r="P538">
        <v>0</v>
      </c>
      <c r="R538">
        <v>0</v>
      </c>
      <c r="T538" t="str">
        <f t="shared" si="66"/>
        <v>alive</v>
      </c>
      <c r="U538" t="str">
        <f t="shared" si="67"/>
        <v>alive</v>
      </c>
      <c r="V538" t="str">
        <f t="shared" si="70"/>
        <v>alive</v>
      </c>
      <c r="W538">
        <f t="shared" si="68"/>
        <v>50</v>
      </c>
      <c r="X538">
        <v>50</v>
      </c>
      <c r="Y538" t="str">
        <f t="shared" si="71"/>
        <v>T</v>
      </c>
      <c r="Z538">
        <f>IF(AND(A538=A537,AA538=0),AA537,AA538)</f>
        <v>1272.7425704172713</v>
      </c>
      <c r="AA538">
        <f t="shared" si="72"/>
        <v>1272.7425704172713</v>
      </c>
      <c r="AB538">
        <f t="shared" si="73"/>
        <v>180.05624121368302</v>
      </c>
    </row>
    <row r="539" spans="1:28" x14ac:dyDescent="0.35">
      <c r="A539" t="s">
        <v>208</v>
      </c>
      <c r="B539" t="s">
        <v>17</v>
      </c>
      <c r="C539">
        <v>2019</v>
      </c>
      <c r="D539">
        <v>3</v>
      </c>
      <c r="E539">
        <v>6</v>
      </c>
      <c r="F539" t="s">
        <v>18</v>
      </c>
      <c r="G539">
        <v>6</v>
      </c>
      <c r="H539">
        <v>14</v>
      </c>
      <c r="I539">
        <v>4.8</v>
      </c>
      <c r="J539">
        <v>0</v>
      </c>
      <c r="K539">
        <f t="shared" si="69"/>
        <v>50</v>
      </c>
      <c r="L539">
        <v>0</v>
      </c>
      <c r="M539">
        <v>0</v>
      </c>
      <c r="N539">
        <v>0</v>
      </c>
      <c r="O539" t="s">
        <v>642</v>
      </c>
      <c r="P539">
        <v>0</v>
      </c>
      <c r="R539">
        <v>0</v>
      </c>
      <c r="T539" t="str">
        <f t="shared" si="66"/>
        <v>alive</v>
      </c>
      <c r="U539" t="str">
        <f t="shared" si="67"/>
        <v>alive</v>
      </c>
      <c r="V539" t="str">
        <f t="shared" si="70"/>
        <v>alive</v>
      </c>
      <c r="W539">
        <f t="shared" si="68"/>
        <v>50</v>
      </c>
      <c r="X539">
        <v>50</v>
      </c>
      <c r="Y539" t="str">
        <f t="shared" si="71"/>
        <v>T</v>
      </c>
      <c r="Z539">
        <f>IF(AND(A539=A538,AA539=0),AA538,AA539)</f>
        <v>1056.1953690550315</v>
      </c>
      <c r="AA539">
        <f t="shared" si="72"/>
        <v>1056.1953690550315</v>
      </c>
      <c r="AB539">
        <f t="shared" si="73"/>
        <v>140.08226154656413</v>
      </c>
    </row>
    <row r="540" spans="1:28" x14ac:dyDescent="0.35">
      <c r="A540" t="s">
        <v>208</v>
      </c>
      <c r="B540" t="s">
        <v>17</v>
      </c>
      <c r="C540">
        <v>2020</v>
      </c>
      <c r="D540">
        <v>3</v>
      </c>
      <c r="E540">
        <v>6</v>
      </c>
      <c r="F540" t="s">
        <v>18</v>
      </c>
      <c r="G540">
        <v>6</v>
      </c>
      <c r="H540">
        <v>19</v>
      </c>
      <c r="I540">
        <v>4.9000000000000004</v>
      </c>
      <c r="J540">
        <v>0</v>
      </c>
      <c r="K540">
        <f t="shared" si="69"/>
        <v>0</v>
      </c>
      <c r="L540">
        <v>0</v>
      </c>
      <c r="M540">
        <v>0</v>
      </c>
      <c r="N540">
        <v>0</v>
      </c>
      <c r="O540" t="s">
        <v>642</v>
      </c>
      <c r="P540">
        <v>0</v>
      </c>
      <c r="R540">
        <v>0</v>
      </c>
      <c r="T540" t="str">
        <f t="shared" si="66"/>
        <v>alive</v>
      </c>
      <c r="U540" t="str">
        <f t="shared" si="67"/>
        <v>alive</v>
      </c>
      <c r="V540" t="str">
        <f t="shared" si="70"/>
        <v>alive</v>
      </c>
      <c r="W540">
        <f t="shared" si="68"/>
        <v>0</v>
      </c>
      <c r="X540">
        <v>0</v>
      </c>
      <c r="Y540" t="str">
        <f t="shared" si="71"/>
        <v>T</v>
      </c>
      <c r="Z540">
        <f>IF(AND(A540=A539,AA540=0),AA539,AA540)</f>
        <v>1462.8976220864461</v>
      </c>
      <c r="AA540">
        <f t="shared" si="72"/>
        <v>1462.8976220864461</v>
      </c>
      <c r="AB540">
        <f t="shared" si="73"/>
        <v>190.06317370811212</v>
      </c>
    </row>
    <row r="541" spans="1:28" x14ac:dyDescent="0.35">
      <c r="A541" t="s">
        <v>209</v>
      </c>
      <c r="B541" t="s">
        <v>17</v>
      </c>
      <c r="C541">
        <v>2018</v>
      </c>
      <c r="D541">
        <v>3</v>
      </c>
      <c r="E541">
        <v>6</v>
      </c>
      <c r="F541" t="s">
        <v>18</v>
      </c>
      <c r="G541">
        <v>7</v>
      </c>
      <c r="H541">
        <v>0</v>
      </c>
      <c r="J541">
        <v>0</v>
      </c>
      <c r="K541">
        <f t="shared" si="69"/>
        <v>0</v>
      </c>
      <c r="L541">
        <v>0</v>
      </c>
      <c r="M541">
        <v>2018</v>
      </c>
      <c r="N541">
        <v>1</v>
      </c>
      <c r="O541" t="s">
        <v>21</v>
      </c>
      <c r="P541">
        <v>0</v>
      </c>
      <c r="R541">
        <v>0</v>
      </c>
      <c r="T541" t="str">
        <f t="shared" si="66"/>
        <v>dead</v>
      </c>
      <c r="U541" t="str">
        <f t="shared" si="67"/>
        <v>dead</v>
      </c>
      <c r="V541" t="str">
        <f t="shared" si="70"/>
        <v>dead</v>
      </c>
      <c r="W541">
        <f t="shared" si="68"/>
        <v>0</v>
      </c>
      <c r="X541">
        <v>0</v>
      </c>
      <c r="Y541" t="str">
        <f t="shared" si="71"/>
        <v>T</v>
      </c>
      <c r="Z541">
        <f>IF(AND(A541=A540,AA541=0),AA540,AA541)</f>
        <v>0</v>
      </c>
      <c r="AA541">
        <f t="shared" si="72"/>
        <v>0</v>
      </c>
      <c r="AB541">
        <f t="shared" si="73"/>
        <v>0</v>
      </c>
    </row>
    <row r="542" spans="1:28" x14ac:dyDescent="0.35">
      <c r="A542" t="s">
        <v>210</v>
      </c>
      <c r="B542" t="s">
        <v>17</v>
      </c>
      <c r="C542">
        <v>2018</v>
      </c>
      <c r="D542">
        <v>3</v>
      </c>
      <c r="E542">
        <v>6</v>
      </c>
      <c r="F542" t="s">
        <v>18</v>
      </c>
      <c r="G542">
        <v>8</v>
      </c>
      <c r="H542">
        <v>36</v>
      </c>
      <c r="I542">
        <v>4.3</v>
      </c>
      <c r="J542">
        <v>0</v>
      </c>
      <c r="K542">
        <f t="shared" si="69"/>
        <v>0</v>
      </c>
      <c r="L542">
        <v>0</v>
      </c>
      <c r="M542">
        <v>0</v>
      </c>
      <c r="N542">
        <v>0</v>
      </c>
      <c r="O542" t="s">
        <v>642</v>
      </c>
      <c r="P542">
        <v>0</v>
      </c>
      <c r="R542">
        <v>0</v>
      </c>
      <c r="T542" t="str">
        <f t="shared" si="66"/>
        <v>alive</v>
      </c>
      <c r="U542" t="str">
        <f t="shared" si="67"/>
        <v>alive</v>
      </c>
      <c r="V542" t="str">
        <f t="shared" si="70"/>
        <v>alive</v>
      </c>
      <c r="W542">
        <f t="shared" si="68"/>
        <v>0</v>
      </c>
      <c r="X542">
        <v>0</v>
      </c>
      <c r="Y542" t="str">
        <f t="shared" si="71"/>
        <v>T</v>
      </c>
      <c r="Z542">
        <f>IF(AND(A542=A541,AA542=0),AA541,AA542)</f>
        <v>2431.766165058209</v>
      </c>
      <c r="AA542">
        <f t="shared" si="72"/>
        <v>2431.766165058209</v>
      </c>
      <c r="AB542">
        <f t="shared" si="73"/>
        <v>360.02567963966129</v>
      </c>
    </row>
    <row r="543" spans="1:28" x14ac:dyDescent="0.35">
      <c r="A543" t="s">
        <v>210</v>
      </c>
      <c r="B543" t="s">
        <v>17</v>
      </c>
      <c r="C543">
        <v>2019</v>
      </c>
      <c r="D543">
        <v>3</v>
      </c>
      <c r="E543">
        <v>6</v>
      </c>
      <c r="F543" t="s">
        <v>18</v>
      </c>
      <c r="G543">
        <v>8</v>
      </c>
      <c r="H543">
        <v>41</v>
      </c>
      <c r="I543">
        <v>4.5999999999999996</v>
      </c>
      <c r="J543">
        <v>90</v>
      </c>
      <c r="K543">
        <f t="shared" si="69"/>
        <v>90</v>
      </c>
      <c r="L543">
        <v>30</v>
      </c>
      <c r="M543">
        <v>0</v>
      </c>
      <c r="N543">
        <v>0</v>
      </c>
      <c r="O543" t="s">
        <v>642</v>
      </c>
      <c r="P543">
        <v>0</v>
      </c>
      <c r="R543">
        <v>0</v>
      </c>
      <c r="T543" t="str">
        <f t="shared" si="66"/>
        <v>alive</v>
      </c>
      <c r="U543" t="str">
        <f t="shared" si="67"/>
        <v>alive</v>
      </c>
      <c r="V543" t="str">
        <f t="shared" si="70"/>
        <v>alive</v>
      </c>
      <c r="W543">
        <f t="shared" si="68"/>
        <v>90</v>
      </c>
      <c r="X543">
        <v>90</v>
      </c>
      <c r="Y543" t="str">
        <f t="shared" si="71"/>
        <v>T</v>
      </c>
      <c r="Z543">
        <f>IF(AND(A543=A542,AA543=0),AA542,AA543)</f>
        <v>2962.7083238230512</v>
      </c>
      <c r="AA543">
        <f t="shared" si="72"/>
        <v>2962.7083238230512</v>
      </c>
      <c r="AB543">
        <f t="shared" si="73"/>
        <v>410.02580406603681</v>
      </c>
    </row>
    <row r="544" spans="1:28" x14ac:dyDescent="0.35">
      <c r="A544" t="s">
        <v>210</v>
      </c>
      <c r="B544" t="s">
        <v>17</v>
      </c>
      <c r="C544">
        <v>2020</v>
      </c>
      <c r="D544">
        <v>3</v>
      </c>
      <c r="E544">
        <v>6</v>
      </c>
      <c r="F544" t="s">
        <v>18</v>
      </c>
      <c r="G544">
        <v>8</v>
      </c>
      <c r="H544">
        <v>0</v>
      </c>
      <c r="J544">
        <v>140</v>
      </c>
      <c r="K544">
        <f t="shared" si="69"/>
        <v>140</v>
      </c>
      <c r="L544">
        <v>0</v>
      </c>
      <c r="M544">
        <v>2020</v>
      </c>
      <c r="N544">
        <v>1</v>
      </c>
      <c r="O544" t="s">
        <v>21</v>
      </c>
      <c r="P544">
        <v>0</v>
      </c>
      <c r="R544">
        <v>0</v>
      </c>
      <c r="T544" t="str">
        <f t="shared" si="66"/>
        <v>dead</v>
      </c>
      <c r="U544" t="str">
        <f t="shared" si="67"/>
        <v>dead</v>
      </c>
      <c r="V544" t="str">
        <f t="shared" si="70"/>
        <v>dead</v>
      </c>
      <c r="W544">
        <f t="shared" si="68"/>
        <v>230</v>
      </c>
      <c r="X544">
        <v>230</v>
      </c>
      <c r="Y544" t="str">
        <f t="shared" si="71"/>
        <v>T</v>
      </c>
      <c r="Z544">
        <f>IF(AND(A544=A543,AA544=0),AA543,AA544)</f>
        <v>2962.7083238230512</v>
      </c>
      <c r="AA544">
        <f t="shared" si="72"/>
        <v>0</v>
      </c>
      <c r="AB544">
        <f t="shared" si="73"/>
        <v>0</v>
      </c>
    </row>
    <row r="545" spans="1:28" x14ac:dyDescent="0.35">
      <c r="A545" t="s">
        <v>211</v>
      </c>
      <c r="B545" t="s">
        <v>17</v>
      </c>
      <c r="C545">
        <v>2018</v>
      </c>
      <c r="D545">
        <v>3</v>
      </c>
      <c r="E545">
        <v>6</v>
      </c>
      <c r="F545" t="s">
        <v>18</v>
      </c>
      <c r="G545">
        <v>9</v>
      </c>
      <c r="H545">
        <v>0</v>
      </c>
      <c r="J545">
        <v>650</v>
      </c>
      <c r="K545">
        <f t="shared" si="69"/>
        <v>650</v>
      </c>
      <c r="L545">
        <v>100</v>
      </c>
      <c r="M545">
        <v>2018</v>
      </c>
      <c r="N545">
        <v>1</v>
      </c>
      <c r="O545" t="s">
        <v>643</v>
      </c>
      <c r="P545">
        <v>0</v>
      </c>
      <c r="R545">
        <v>0</v>
      </c>
      <c r="T545" t="str">
        <f t="shared" si="66"/>
        <v>dead</v>
      </c>
      <c r="U545" t="str">
        <f t="shared" si="67"/>
        <v>dead</v>
      </c>
      <c r="V545" t="str">
        <f t="shared" si="70"/>
        <v>dead</v>
      </c>
      <c r="W545">
        <f t="shared" si="68"/>
        <v>650</v>
      </c>
      <c r="X545">
        <v>650</v>
      </c>
      <c r="Y545" t="str">
        <f t="shared" si="71"/>
        <v>T</v>
      </c>
      <c r="Z545">
        <f>IF(AND(A545=A544,AA545=0),AA544,AA545)</f>
        <v>0</v>
      </c>
      <c r="AA545">
        <f t="shared" si="72"/>
        <v>0</v>
      </c>
      <c r="AB545">
        <f t="shared" si="73"/>
        <v>0</v>
      </c>
    </row>
    <row r="546" spans="1:28" x14ac:dyDescent="0.35">
      <c r="A546" t="s">
        <v>213</v>
      </c>
      <c r="B546" t="s">
        <v>17</v>
      </c>
      <c r="C546">
        <v>2018</v>
      </c>
      <c r="D546">
        <v>4</v>
      </c>
      <c r="E546">
        <v>1</v>
      </c>
      <c r="F546" t="s">
        <v>55</v>
      </c>
      <c r="G546">
        <v>1</v>
      </c>
      <c r="H546">
        <v>35</v>
      </c>
      <c r="I546">
        <v>5.8</v>
      </c>
      <c r="J546">
        <v>0</v>
      </c>
      <c r="K546">
        <f t="shared" si="69"/>
        <v>0</v>
      </c>
      <c r="L546">
        <v>0</v>
      </c>
      <c r="M546">
        <v>0</v>
      </c>
      <c r="N546">
        <v>0</v>
      </c>
      <c r="O546" t="s">
        <v>642</v>
      </c>
      <c r="P546">
        <v>0</v>
      </c>
      <c r="R546">
        <v>0</v>
      </c>
      <c r="T546" t="str">
        <f t="shared" si="66"/>
        <v>alive</v>
      </c>
      <c r="U546" t="str">
        <f t="shared" si="67"/>
        <v>alive</v>
      </c>
      <c r="V546" t="str">
        <f t="shared" si="70"/>
        <v>alive</v>
      </c>
      <c r="W546">
        <f t="shared" si="68"/>
        <v>0</v>
      </c>
      <c r="X546">
        <v>0</v>
      </c>
      <c r="Y546" t="str">
        <f t="shared" si="71"/>
        <v>T</v>
      </c>
      <c r="Z546">
        <f>IF(AND(A546=A545,AA546=0),AA545,AA546)</f>
        <v>3189.1543436435381</v>
      </c>
      <c r="AA546">
        <f t="shared" si="72"/>
        <v>3189.1543436435381</v>
      </c>
      <c r="AB546">
        <f t="shared" si="73"/>
        <v>350.04805384404011</v>
      </c>
    </row>
    <row r="547" spans="1:28" x14ac:dyDescent="0.35">
      <c r="A547" t="s">
        <v>213</v>
      </c>
      <c r="B547" t="s">
        <v>17</v>
      </c>
      <c r="C547">
        <v>2019</v>
      </c>
      <c r="D547">
        <v>4</v>
      </c>
      <c r="E547">
        <v>1</v>
      </c>
      <c r="F547" t="s">
        <v>55</v>
      </c>
      <c r="G547">
        <v>1</v>
      </c>
      <c r="H547">
        <v>0</v>
      </c>
      <c r="J547">
        <v>0</v>
      </c>
      <c r="K547">
        <f t="shared" si="69"/>
        <v>0</v>
      </c>
      <c r="L547">
        <v>0</v>
      </c>
      <c r="M547">
        <v>2019</v>
      </c>
      <c r="N547">
        <v>1</v>
      </c>
      <c r="O547" t="s">
        <v>21</v>
      </c>
      <c r="P547">
        <v>0</v>
      </c>
      <c r="R547">
        <v>0</v>
      </c>
      <c r="T547" t="str">
        <f t="shared" si="66"/>
        <v>dead</v>
      </c>
      <c r="U547" t="str">
        <f t="shared" si="67"/>
        <v>dead</v>
      </c>
      <c r="V547" t="str">
        <f t="shared" si="70"/>
        <v>dead</v>
      </c>
      <c r="W547">
        <f t="shared" si="68"/>
        <v>0</v>
      </c>
      <c r="X547">
        <v>0</v>
      </c>
      <c r="Y547" t="str">
        <f t="shared" si="71"/>
        <v>T</v>
      </c>
      <c r="Z547">
        <f>IF(AND(A547=A546,AA547=0),AA546,AA547)</f>
        <v>3189.1543436435381</v>
      </c>
      <c r="AA547">
        <f t="shared" si="72"/>
        <v>0</v>
      </c>
      <c r="AB547">
        <f t="shared" si="73"/>
        <v>0</v>
      </c>
    </row>
    <row r="548" spans="1:28" x14ac:dyDescent="0.35">
      <c r="A548" t="s">
        <v>222</v>
      </c>
      <c r="B548" t="s">
        <v>17</v>
      </c>
      <c r="C548">
        <v>2018</v>
      </c>
      <c r="D548">
        <v>4</v>
      </c>
      <c r="E548">
        <v>1</v>
      </c>
      <c r="F548" t="s">
        <v>55</v>
      </c>
      <c r="G548">
        <v>10</v>
      </c>
      <c r="H548">
        <v>0</v>
      </c>
      <c r="J548">
        <v>0</v>
      </c>
      <c r="K548">
        <f t="shared" si="69"/>
        <v>0</v>
      </c>
      <c r="L548">
        <v>0</v>
      </c>
      <c r="M548">
        <v>2018</v>
      </c>
      <c r="N548">
        <v>1</v>
      </c>
      <c r="O548" t="s">
        <v>23</v>
      </c>
      <c r="P548">
        <v>0</v>
      </c>
      <c r="R548">
        <v>0</v>
      </c>
      <c r="T548" t="str">
        <f t="shared" si="66"/>
        <v>dead</v>
      </c>
      <c r="U548" t="str">
        <f t="shared" si="67"/>
        <v>dead</v>
      </c>
      <c r="V548" t="str">
        <f t="shared" si="70"/>
        <v>dead</v>
      </c>
      <c r="W548">
        <f t="shared" si="68"/>
        <v>0</v>
      </c>
      <c r="X548">
        <v>0</v>
      </c>
      <c r="Y548" t="str">
        <f t="shared" si="71"/>
        <v>T</v>
      </c>
      <c r="Z548">
        <f>IF(AND(A548=A547,AA548=0),AA547,AA548)</f>
        <v>0</v>
      </c>
      <c r="AA548">
        <f t="shared" si="72"/>
        <v>0</v>
      </c>
      <c r="AB548">
        <f t="shared" si="73"/>
        <v>0</v>
      </c>
    </row>
    <row r="549" spans="1:28" x14ac:dyDescent="0.35">
      <c r="A549" t="s">
        <v>214</v>
      </c>
      <c r="B549" t="s">
        <v>17</v>
      </c>
      <c r="C549">
        <v>2018</v>
      </c>
      <c r="D549">
        <v>4</v>
      </c>
      <c r="E549">
        <v>1</v>
      </c>
      <c r="F549" t="s">
        <v>55</v>
      </c>
      <c r="G549">
        <v>2</v>
      </c>
      <c r="H549">
        <v>0</v>
      </c>
      <c r="J549">
        <v>0</v>
      </c>
      <c r="K549">
        <f t="shared" si="69"/>
        <v>0</v>
      </c>
      <c r="L549">
        <v>0</v>
      </c>
      <c r="M549">
        <v>2018</v>
      </c>
      <c r="N549">
        <v>1</v>
      </c>
      <c r="O549" t="s">
        <v>21</v>
      </c>
      <c r="P549">
        <v>0</v>
      </c>
      <c r="R549">
        <v>1</v>
      </c>
      <c r="T549" t="str">
        <f t="shared" si="66"/>
        <v>dead</v>
      </c>
      <c r="U549" t="str">
        <f t="shared" si="67"/>
        <v>dead</v>
      </c>
      <c r="V549" t="str">
        <f t="shared" si="70"/>
        <v>dead</v>
      </c>
      <c r="W549">
        <f t="shared" si="68"/>
        <v>0</v>
      </c>
      <c r="X549">
        <v>0</v>
      </c>
      <c r="Y549" t="str">
        <f t="shared" si="71"/>
        <v>T</v>
      </c>
      <c r="Z549">
        <f>IF(AND(A549=A548,AA549=0),AA548,AA549)</f>
        <v>0</v>
      </c>
      <c r="AA549">
        <f t="shared" si="72"/>
        <v>0</v>
      </c>
      <c r="AB549">
        <f t="shared" si="73"/>
        <v>0</v>
      </c>
    </row>
    <row r="550" spans="1:28" x14ac:dyDescent="0.35">
      <c r="A550" t="s">
        <v>215</v>
      </c>
      <c r="B550" t="s">
        <v>17</v>
      </c>
      <c r="C550">
        <v>2018</v>
      </c>
      <c r="D550">
        <v>4</v>
      </c>
      <c r="E550">
        <v>1</v>
      </c>
      <c r="F550" t="s">
        <v>55</v>
      </c>
      <c r="G550">
        <v>3</v>
      </c>
      <c r="H550">
        <v>0</v>
      </c>
      <c r="J550">
        <v>0</v>
      </c>
      <c r="K550">
        <f t="shared" si="69"/>
        <v>0</v>
      </c>
      <c r="L550">
        <v>0</v>
      </c>
      <c r="M550">
        <v>2018</v>
      </c>
      <c r="N550">
        <v>1</v>
      </c>
      <c r="O550" t="s">
        <v>21</v>
      </c>
      <c r="P550">
        <v>0</v>
      </c>
      <c r="R550">
        <v>3</v>
      </c>
      <c r="T550" t="str">
        <f t="shared" si="66"/>
        <v>dead</v>
      </c>
      <c r="U550" t="str">
        <f t="shared" si="67"/>
        <v>dead</v>
      </c>
      <c r="V550" t="str">
        <f t="shared" si="70"/>
        <v>dead</v>
      </c>
      <c r="W550">
        <f t="shared" si="68"/>
        <v>0</v>
      </c>
      <c r="X550">
        <v>0</v>
      </c>
      <c r="Y550" t="str">
        <f t="shared" si="71"/>
        <v>T</v>
      </c>
      <c r="Z550">
        <f>IF(AND(A550=A549,AA550=0),AA549,AA550)</f>
        <v>0</v>
      </c>
      <c r="AA550">
        <f t="shared" si="72"/>
        <v>0</v>
      </c>
      <c r="AB550">
        <f t="shared" si="73"/>
        <v>0</v>
      </c>
    </row>
    <row r="551" spans="1:28" x14ac:dyDescent="0.35">
      <c r="A551" t="s">
        <v>216</v>
      </c>
      <c r="B551" t="s">
        <v>17</v>
      </c>
      <c r="C551">
        <v>2018</v>
      </c>
      <c r="D551">
        <v>4</v>
      </c>
      <c r="E551">
        <v>1</v>
      </c>
      <c r="F551" t="s">
        <v>55</v>
      </c>
      <c r="G551">
        <v>4</v>
      </c>
      <c r="H551">
        <v>48</v>
      </c>
      <c r="I551">
        <v>8.6999999999999993</v>
      </c>
      <c r="J551">
        <v>0</v>
      </c>
      <c r="K551">
        <f t="shared" si="69"/>
        <v>0</v>
      </c>
      <c r="L551">
        <v>0</v>
      </c>
      <c r="M551">
        <v>0</v>
      </c>
      <c r="N551">
        <v>0</v>
      </c>
      <c r="O551" t="s">
        <v>642</v>
      </c>
      <c r="P551">
        <v>0</v>
      </c>
      <c r="R551">
        <v>1</v>
      </c>
      <c r="T551" t="str">
        <f t="shared" si="66"/>
        <v>alive</v>
      </c>
      <c r="U551" t="str">
        <f t="shared" si="67"/>
        <v>alive</v>
      </c>
      <c r="V551" t="str">
        <f t="shared" si="70"/>
        <v>alive</v>
      </c>
      <c r="W551">
        <f t="shared" si="68"/>
        <v>0</v>
      </c>
      <c r="X551">
        <v>0</v>
      </c>
      <c r="Y551" t="str">
        <f t="shared" si="71"/>
        <v>T</v>
      </c>
      <c r="Z551">
        <f>IF(AND(A551=A550,AA551=0),AA550,AA551)</f>
        <v>6560.7228452324889</v>
      </c>
      <c r="AA551">
        <f t="shared" si="72"/>
        <v>6560.7228452324889</v>
      </c>
      <c r="AB551">
        <f t="shared" si="73"/>
        <v>480.07883727571243</v>
      </c>
    </row>
    <row r="552" spans="1:28" x14ac:dyDescent="0.35">
      <c r="A552" t="s">
        <v>216</v>
      </c>
      <c r="B552" t="s">
        <v>17</v>
      </c>
      <c r="C552">
        <v>2019</v>
      </c>
      <c r="D552">
        <v>4</v>
      </c>
      <c r="E552">
        <v>1</v>
      </c>
      <c r="F552" t="s">
        <v>55</v>
      </c>
      <c r="G552">
        <v>4</v>
      </c>
      <c r="H552">
        <v>53</v>
      </c>
      <c r="I552">
        <v>9.6</v>
      </c>
      <c r="J552">
        <v>100</v>
      </c>
      <c r="K552">
        <f t="shared" si="69"/>
        <v>100</v>
      </c>
      <c r="L552">
        <v>20</v>
      </c>
      <c r="M552">
        <v>0</v>
      </c>
      <c r="N552">
        <v>0</v>
      </c>
      <c r="O552" t="s">
        <v>642</v>
      </c>
      <c r="P552">
        <v>0</v>
      </c>
      <c r="R552">
        <v>2</v>
      </c>
      <c r="T552" t="str">
        <f t="shared" si="66"/>
        <v>alive</v>
      </c>
      <c r="U552" t="str">
        <f t="shared" si="67"/>
        <v>alive</v>
      </c>
      <c r="V552" t="str">
        <f t="shared" si="70"/>
        <v>alive</v>
      </c>
      <c r="W552">
        <f t="shared" si="68"/>
        <v>100</v>
      </c>
      <c r="X552">
        <v>100</v>
      </c>
      <c r="Y552" t="str">
        <f t="shared" si="71"/>
        <v>T</v>
      </c>
      <c r="Z552">
        <f>IF(AND(A552=A551,AA552=0),AA551,AA552)</f>
        <v>7993.5226787402817</v>
      </c>
      <c r="AA552">
        <f t="shared" si="72"/>
        <v>7993.5226787402817</v>
      </c>
      <c r="AB552">
        <f t="shared" si="73"/>
        <v>530.08693626611853</v>
      </c>
    </row>
    <row r="553" spans="1:28" x14ac:dyDescent="0.35">
      <c r="A553" t="s">
        <v>216</v>
      </c>
      <c r="B553" t="s">
        <v>17</v>
      </c>
      <c r="C553">
        <v>2020</v>
      </c>
      <c r="D553">
        <v>4</v>
      </c>
      <c r="E553">
        <v>1</v>
      </c>
      <c r="F553" t="s">
        <v>55</v>
      </c>
      <c r="G553">
        <v>4</v>
      </c>
      <c r="H553">
        <v>74</v>
      </c>
      <c r="I553">
        <v>15.7</v>
      </c>
      <c r="J553">
        <v>500</v>
      </c>
      <c r="K553">
        <f t="shared" si="69"/>
        <v>500</v>
      </c>
      <c r="L553">
        <v>0</v>
      </c>
      <c r="M553">
        <v>0</v>
      </c>
      <c r="N553">
        <v>0</v>
      </c>
      <c r="O553" t="s">
        <v>642</v>
      </c>
      <c r="P553">
        <v>0</v>
      </c>
      <c r="R553">
        <v>3</v>
      </c>
      <c r="T553" t="str">
        <f t="shared" si="66"/>
        <v>alive</v>
      </c>
      <c r="U553" t="str">
        <f t="shared" si="67"/>
        <v>alive</v>
      </c>
      <c r="V553" t="str">
        <f t="shared" si="70"/>
        <v>alive</v>
      </c>
      <c r="W553">
        <f t="shared" si="68"/>
        <v>600</v>
      </c>
      <c r="X553">
        <v>600</v>
      </c>
      <c r="Y553" t="str">
        <f t="shared" si="71"/>
        <v>T</v>
      </c>
      <c r="Z553">
        <f>IF(AND(A553=A552,AA553=0),AA552,AA553)</f>
        <v>18253.618569164322</v>
      </c>
      <c r="AA553">
        <f t="shared" si="72"/>
        <v>18253.618569164322</v>
      </c>
      <c r="AB553">
        <f t="shared" si="73"/>
        <v>740.16652855962082</v>
      </c>
    </row>
    <row r="554" spans="1:28" x14ac:dyDescent="0.35">
      <c r="A554" t="s">
        <v>217</v>
      </c>
      <c r="B554" t="s">
        <v>17</v>
      </c>
      <c r="C554">
        <v>2018</v>
      </c>
      <c r="D554">
        <v>4</v>
      </c>
      <c r="E554">
        <v>1</v>
      </c>
      <c r="F554" t="s">
        <v>55</v>
      </c>
      <c r="G554">
        <v>5</v>
      </c>
      <c r="H554">
        <v>0</v>
      </c>
      <c r="J554">
        <v>0</v>
      </c>
      <c r="K554">
        <f t="shared" si="69"/>
        <v>0</v>
      </c>
      <c r="L554">
        <v>0</v>
      </c>
      <c r="M554">
        <v>2018</v>
      </c>
      <c r="N554">
        <v>1</v>
      </c>
      <c r="O554" t="s">
        <v>21</v>
      </c>
      <c r="P554">
        <v>0</v>
      </c>
      <c r="R554">
        <v>1</v>
      </c>
      <c r="T554" t="str">
        <f t="shared" si="66"/>
        <v>dead</v>
      </c>
      <c r="U554" t="str">
        <f t="shared" si="67"/>
        <v>dead</v>
      </c>
      <c r="V554" t="str">
        <f t="shared" si="70"/>
        <v>dead</v>
      </c>
      <c r="W554">
        <f t="shared" si="68"/>
        <v>0</v>
      </c>
      <c r="X554">
        <v>0</v>
      </c>
      <c r="Y554" t="str">
        <f t="shared" si="71"/>
        <v>T</v>
      </c>
      <c r="Z554">
        <f>IF(AND(A554=A553,AA554=0),AA553,AA554)</f>
        <v>0</v>
      </c>
      <c r="AA554">
        <f t="shared" si="72"/>
        <v>0</v>
      </c>
      <c r="AB554">
        <f t="shared" si="73"/>
        <v>0</v>
      </c>
    </row>
    <row r="555" spans="1:28" x14ac:dyDescent="0.35">
      <c r="A555" t="s">
        <v>218</v>
      </c>
      <c r="B555" t="s">
        <v>17</v>
      </c>
      <c r="C555">
        <v>2018</v>
      </c>
      <c r="D555">
        <v>4</v>
      </c>
      <c r="E555">
        <v>1</v>
      </c>
      <c r="F555" t="s">
        <v>55</v>
      </c>
      <c r="G555">
        <v>6</v>
      </c>
      <c r="H555">
        <v>80</v>
      </c>
      <c r="I555">
        <v>8.6</v>
      </c>
      <c r="J555">
        <v>0</v>
      </c>
      <c r="K555">
        <f t="shared" si="69"/>
        <v>0</v>
      </c>
      <c r="L555">
        <v>0</v>
      </c>
      <c r="M555">
        <v>0</v>
      </c>
      <c r="N555">
        <v>0</v>
      </c>
      <c r="O555" t="s">
        <v>642</v>
      </c>
      <c r="P555">
        <v>0</v>
      </c>
      <c r="R555">
        <v>1</v>
      </c>
      <c r="T555" t="str">
        <f t="shared" si="66"/>
        <v>alive</v>
      </c>
      <c r="U555" t="str">
        <f t="shared" si="67"/>
        <v>alive</v>
      </c>
      <c r="V555" t="str">
        <f t="shared" si="70"/>
        <v>alive</v>
      </c>
      <c r="W555">
        <f t="shared" si="68"/>
        <v>0</v>
      </c>
      <c r="X555">
        <v>0</v>
      </c>
      <c r="Y555" t="str">
        <f t="shared" si="71"/>
        <v>T</v>
      </c>
      <c r="Z555">
        <f>IF(AND(A555=A554,AA555=0),AA554,AA555)</f>
        <v>10807.703156827052</v>
      </c>
      <c r="AA555">
        <f t="shared" si="72"/>
        <v>10807.703156827052</v>
      </c>
      <c r="AB555">
        <f t="shared" si="73"/>
        <v>800.04622366460796</v>
      </c>
    </row>
    <row r="556" spans="1:28" x14ac:dyDescent="0.35">
      <c r="A556" t="s">
        <v>218</v>
      </c>
      <c r="B556" t="s">
        <v>17</v>
      </c>
      <c r="C556">
        <v>2019</v>
      </c>
      <c r="D556">
        <v>4</v>
      </c>
      <c r="E556">
        <v>1</v>
      </c>
      <c r="F556" t="s">
        <v>55</v>
      </c>
      <c r="G556">
        <v>6</v>
      </c>
      <c r="H556">
        <v>76</v>
      </c>
      <c r="I556">
        <v>11.4</v>
      </c>
      <c r="J556">
        <v>0</v>
      </c>
      <c r="K556">
        <f t="shared" si="69"/>
        <v>0</v>
      </c>
      <c r="L556">
        <v>0</v>
      </c>
      <c r="M556">
        <v>0</v>
      </c>
      <c r="N556">
        <v>0</v>
      </c>
      <c r="O556" t="s">
        <v>642</v>
      </c>
      <c r="P556">
        <v>0</v>
      </c>
      <c r="R556">
        <v>1</v>
      </c>
      <c r="T556" t="str">
        <f t="shared" si="66"/>
        <v>alive</v>
      </c>
      <c r="U556" t="str">
        <f t="shared" si="67"/>
        <v>alive</v>
      </c>
      <c r="V556" t="str">
        <f t="shared" si="70"/>
        <v>alive</v>
      </c>
      <c r="W556">
        <f t="shared" si="68"/>
        <v>0</v>
      </c>
      <c r="X556">
        <v>0</v>
      </c>
      <c r="Y556" t="str">
        <f t="shared" si="71"/>
        <v>T</v>
      </c>
      <c r="Z556">
        <f>IF(AND(A556=A555,AA556=0),AA555,AA556)</f>
        <v>13610.910344418546</v>
      </c>
      <c r="AA556">
        <f t="shared" si="72"/>
        <v>13610.910344418546</v>
      </c>
      <c r="AB556">
        <f t="shared" si="73"/>
        <v>760.08549519116593</v>
      </c>
    </row>
    <row r="557" spans="1:28" x14ac:dyDescent="0.35">
      <c r="A557" t="s">
        <v>218</v>
      </c>
      <c r="B557" t="s">
        <v>17</v>
      </c>
      <c r="C557">
        <v>2020</v>
      </c>
      <c r="D557">
        <v>4</v>
      </c>
      <c r="E557">
        <v>1</v>
      </c>
      <c r="F557" t="s">
        <v>55</v>
      </c>
      <c r="G557">
        <v>6</v>
      </c>
      <c r="H557">
        <v>85</v>
      </c>
      <c r="I557">
        <v>144</v>
      </c>
      <c r="J557">
        <v>20</v>
      </c>
      <c r="K557">
        <f t="shared" si="69"/>
        <v>20</v>
      </c>
      <c r="L557">
        <v>0</v>
      </c>
      <c r="M557">
        <v>0</v>
      </c>
      <c r="N557">
        <v>0</v>
      </c>
      <c r="O557" t="s">
        <v>642</v>
      </c>
      <c r="P557">
        <v>0</v>
      </c>
      <c r="R557">
        <v>0</v>
      </c>
      <c r="T557" t="str">
        <f t="shared" si="66"/>
        <v>alive</v>
      </c>
      <c r="U557" t="str">
        <f t="shared" si="67"/>
        <v>alive</v>
      </c>
      <c r="V557" t="str">
        <f t="shared" si="70"/>
        <v>alive</v>
      </c>
      <c r="W557">
        <f t="shared" si="68"/>
        <v>20</v>
      </c>
      <c r="X557">
        <v>20</v>
      </c>
      <c r="Y557" t="str">
        <f t="shared" si="71"/>
        <v>T</v>
      </c>
      <c r="Z557">
        <f>IF(AND(A557=A556,AA557=0),AA556,AA557)</f>
        <v>195004.99587914019</v>
      </c>
      <c r="AA557">
        <f t="shared" si="72"/>
        <v>195004.99587914019</v>
      </c>
      <c r="AB557">
        <f t="shared" si="73"/>
        <v>862.11136171610679</v>
      </c>
    </row>
    <row r="558" spans="1:28" x14ac:dyDescent="0.35">
      <c r="A558" t="s">
        <v>219</v>
      </c>
      <c r="B558" t="s">
        <v>17</v>
      </c>
      <c r="C558">
        <v>2018</v>
      </c>
      <c r="D558">
        <v>4</v>
      </c>
      <c r="E558">
        <v>1</v>
      </c>
      <c r="F558" t="s">
        <v>55</v>
      </c>
      <c r="G558">
        <v>7</v>
      </c>
      <c r="H558">
        <v>58</v>
      </c>
      <c r="I558">
        <v>8.8000000000000007</v>
      </c>
      <c r="J558">
        <v>0</v>
      </c>
      <c r="K558">
        <f t="shared" si="69"/>
        <v>0</v>
      </c>
      <c r="L558">
        <v>0</v>
      </c>
      <c r="M558">
        <v>0</v>
      </c>
      <c r="N558">
        <v>0</v>
      </c>
      <c r="O558" t="s">
        <v>642</v>
      </c>
      <c r="P558">
        <v>0</v>
      </c>
      <c r="R558">
        <v>2</v>
      </c>
      <c r="T558" t="str">
        <f t="shared" si="66"/>
        <v>alive</v>
      </c>
      <c r="U558" t="str">
        <f t="shared" si="67"/>
        <v>alive</v>
      </c>
      <c r="V558" t="str">
        <f t="shared" si="70"/>
        <v>alive</v>
      </c>
      <c r="W558">
        <f t="shared" si="68"/>
        <v>0</v>
      </c>
      <c r="X558">
        <v>0</v>
      </c>
      <c r="Y558" t="str">
        <f t="shared" si="71"/>
        <v>T</v>
      </c>
      <c r="Z558">
        <f>IF(AND(A558=A557,AA558=0),AA557,AA558)</f>
        <v>8018.2672037855655</v>
      </c>
      <c r="AA558">
        <f t="shared" si="72"/>
        <v>8018.2672037855655</v>
      </c>
      <c r="AB558">
        <f t="shared" si="73"/>
        <v>580.06675477913745</v>
      </c>
    </row>
    <row r="559" spans="1:28" x14ac:dyDescent="0.35">
      <c r="A559" t="s">
        <v>219</v>
      </c>
      <c r="B559" t="s">
        <v>17</v>
      </c>
      <c r="C559">
        <v>2019</v>
      </c>
      <c r="D559">
        <v>4</v>
      </c>
      <c r="E559">
        <v>1</v>
      </c>
      <c r="F559" t="s">
        <v>55</v>
      </c>
      <c r="G559">
        <v>7</v>
      </c>
      <c r="H559">
        <v>0</v>
      </c>
      <c r="J559">
        <v>0</v>
      </c>
      <c r="K559">
        <f t="shared" si="69"/>
        <v>0</v>
      </c>
      <c r="L559">
        <v>0</v>
      </c>
      <c r="M559">
        <v>2019</v>
      </c>
      <c r="N559">
        <v>1</v>
      </c>
      <c r="O559" t="s">
        <v>644</v>
      </c>
      <c r="P559">
        <v>0</v>
      </c>
      <c r="R559">
        <v>1</v>
      </c>
      <c r="T559" t="str">
        <f t="shared" si="66"/>
        <v>dead</v>
      </c>
      <c r="U559" t="str">
        <f t="shared" si="67"/>
        <v>dead</v>
      </c>
      <c r="V559" t="str">
        <f t="shared" si="70"/>
        <v>dead</v>
      </c>
      <c r="W559">
        <f t="shared" si="68"/>
        <v>0</v>
      </c>
      <c r="X559">
        <v>0</v>
      </c>
      <c r="Y559" t="str">
        <f t="shared" si="71"/>
        <v>T</v>
      </c>
      <c r="Z559">
        <f>IF(AND(A559=A558,AA559=0),AA558,AA559)</f>
        <v>8018.2672037855655</v>
      </c>
      <c r="AA559">
        <f t="shared" si="72"/>
        <v>0</v>
      </c>
      <c r="AB559">
        <f t="shared" si="73"/>
        <v>0</v>
      </c>
    </row>
    <row r="560" spans="1:28" x14ac:dyDescent="0.35">
      <c r="A560" t="s">
        <v>220</v>
      </c>
      <c r="B560" t="s">
        <v>17</v>
      </c>
      <c r="C560">
        <v>2018</v>
      </c>
      <c r="D560">
        <v>4</v>
      </c>
      <c r="E560">
        <v>1</v>
      </c>
      <c r="F560" t="s">
        <v>55</v>
      </c>
      <c r="G560">
        <v>8</v>
      </c>
      <c r="H560">
        <v>44</v>
      </c>
      <c r="I560">
        <v>7</v>
      </c>
      <c r="J560">
        <v>0</v>
      </c>
      <c r="K560">
        <f t="shared" si="69"/>
        <v>0</v>
      </c>
      <c r="L560">
        <v>0</v>
      </c>
      <c r="M560">
        <v>0</v>
      </c>
      <c r="N560">
        <v>0</v>
      </c>
      <c r="O560" t="s">
        <v>642</v>
      </c>
      <c r="P560">
        <v>0</v>
      </c>
      <c r="R560">
        <v>1</v>
      </c>
      <c r="T560" t="str">
        <f t="shared" si="66"/>
        <v>alive</v>
      </c>
      <c r="U560" t="str">
        <f t="shared" si="67"/>
        <v>alive</v>
      </c>
      <c r="V560" t="str">
        <f t="shared" si="70"/>
        <v>alive</v>
      </c>
      <c r="W560">
        <f t="shared" si="68"/>
        <v>0</v>
      </c>
      <c r="X560">
        <v>0</v>
      </c>
      <c r="Y560" t="str">
        <f t="shared" si="71"/>
        <v>T</v>
      </c>
      <c r="Z560">
        <f>IF(AND(A560=A559,AA560=0),AA559,AA560)</f>
        <v>4838.6649013612496</v>
      </c>
      <c r="AA560">
        <f t="shared" si="72"/>
        <v>4838.6649013612496</v>
      </c>
      <c r="AB560">
        <f t="shared" si="73"/>
        <v>440.05567829537205</v>
      </c>
    </row>
    <row r="561" spans="1:28" x14ac:dyDescent="0.35">
      <c r="A561" t="s">
        <v>220</v>
      </c>
      <c r="B561" t="s">
        <v>17</v>
      </c>
      <c r="C561">
        <v>2019</v>
      </c>
      <c r="D561">
        <v>4</v>
      </c>
      <c r="E561">
        <v>1</v>
      </c>
      <c r="F561" t="s">
        <v>55</v>
      </c>
      <c r="G561">
        <v>8</v>
      </c>
      <c r="H561">
        <v>60</v>
      </c>
      <c r="I561">
        <v>10</v>
      </c>
      <c r="J561">
        <v>150</v>
      </c>
      <c r="K561">
        <f t="shared" si="69"/>
        <v>150</v>
      </c>
      <c r="L561">
        <v>30</v>
      </c>
      <c r="M561">
        <v>0</v>
      </c>
      <c r="N561">
        <v>0</v>
      </c>
      <c r="O561" t="s">
        <v>642</v>
      </c>
      <c r="P561">
        <v>0</v>
      </c>
      <c r="R561">
        <v>2</v>
      </c>
      <c r="T561" t="str">
        <f t="shared" si="66"/>
        <v>alive</v>
      </c>
      <c r="U561" t="str">
        <f t="shared" si="67"/>
        <v>alive</v>
      </c>
      <c r="V561" t="str">
        <f t="shared" si="70"/>
        <v>alive</v>
      </c>
      <c r="W561">
        <f t="shared" si="68"/>
        <v>150</v>
      </c>
      <c r="X561">
        <v>150</v>
      </c>
      <c r="Y561" t="str">
        <f t="shared" si="71"/>
        <v>T</v>
      </c>
      <c r="Z561">
        <f>IF(AND(A561=A560,AA561=0),AA560,AA561)</f>
        <v>9426.0868668184321</v>
      </c>
      <c r="AA561">
        <f t="shared" si="72"/>
        <v>9426.0868668184321</v>
      </c>
      <c r="AB561">
        <f t="shared" si="73"/>
        <v>600.08332754709988</v>
      </c>
    </row>
    <row r="562" spans="1:28" x14ac:dyDescent="0.35">
      <c r="A562" t="s">
        <v>220</v>
      </c>
      <c r="B562" t="s">
        <v>17</v>
      </c>
      <c r="C562">
        <v>2020</v>
      </c>
      <c r="D562">
        <v>4</v>
      </c>
      <c r="E562">
        <v>1</v>
      </c>
      <c r="F562" t="s">
        <v>55</v>
      </c>
      <c r="G562">
        <v>8</v>
      </c>
      <c r="H562">
        <v>75</v>
      </c>
      <c r="I562">
        <v>14.6</v>
      </c>
      <c r="J562">
        <v>0</v>
      </c>
      <c r="K562">
        <f t="shared" si="69"/>
        <v>150</v>
      </c>
      <c r="L562">
        <v>0</v>
      </c>
      <c r="M562">
        <v>0</v>
      </c>
      <c r="N562">
        <v>0</v>
      </c>
      <c r="O562" t="s">
        <v>642</v>
      </c>
      <c r="P562">
        <v>0</v>
      </c>
      <c r="R562">
        <v>3</v>
      </c>
      <c r="T562" t="str">
        <f t="shared" si="66"/>
        <v>alive</v>
      </c>
      <c r="U562" t="str">
        <f t="shared" si="67"/>
        <v>alive</v>
      </c>
      <c r="V562" t="str">
        <f t="shared" si="70"/>
        <v>alive</v>
      </c>
      <c r="W562">
        <f t="shared" si="68"/>
        <v>150</v>
      </c>
      <c r="X562">
        <v>150</v>
      </c>
      <c r="Y562" t="str">
        <f t="shared" si="71"/>
        <v>T</v>
      </c>
      <c r="Z562">
        <f>IF(AND(A562=A561,AA562=0),AA561,AA562)</f>
        <v>17203.478490908368</v>
      </c>
      <c r="AA562">
        <f t="shared" si="72"/>
        <v>17203.478490908368</v>
      </c>
      <c r="AB562">
        <f t="shared" si="73"/>
        <v>750.14209320634711</v>
      </c>
    </row>
    <row r="563" spans="1:28" x14ac:dyDescent="0.35">
      <c r="A563" t="s">
        <v>221</v>
      </c>
      <c r="B563" t="s">
        <v>17</v>
      </c>
      <c r="C563">
        <v>2018</v>
      </c>
      <c r="D563">
        <v>4</v>
      </c>
      <c r="E563">
        <v>1</v>
      </c>
      <c r="F563" t="s">
        <v>55</v>
      </c>
      <c r="G563">
        <v>9</v>
      </c>
      <c r="H563">
        <v>50</v>
      </c>
      <c r="I563">
        <v>9.6999999999999993</v>
      </c>
      <c r="J563">
        <v>0</v>
      </c>
      <c r="K563">
        <f t="shared" si="69"/>
        <v>0</v>
      </c>
      <c r="L563">
        <v>0</v>
      </c>
      <c r="M563">
        <v>0</v>
      </c>
      <c r="N563">
        <v>0</v>
      </c>
      <c r="O563" t="s">
        <v>86</v>
      </c>
      <c r="P563">
        <v>0</v>
      </c>
      <c r="R563">
        <v>1</v>
      </c>
      <c r="T563" t="str">
        <f t="shared" si="66"/>
        <v>alive</v>
      </c>
      <c r="U563" t="str">
        <f t="shared" si="67"/>
        <v>alive</v>
      </c>
      <c r="V563" t="str">
        <f t="shared" si="70"/>
        <v>alive</v>
      </c>
      <c r="W563">
        <f t="shared" si="68"/>
        <v>0</v>
      </c>
      <c r="X563">
        <v>0</v>
      </c>
      <c r="Y563" t="str">
        <f t="shared" si="71"/>
        <v>T</v>
      </c>
      <c r="Z563">
        <f>IF(AND(A563=A562,AA563=0),AA562,AA563)</f>
        <v>7619.7956734869649</v>
      </c>
      <c r="AA563">
        <f t="shared" si="72"/>
        <v>7619.7956734869649</v>
      </c>
      <c r="AB563">
        <f t="shared" si="73"/>
        <v>500.09408114873747</v>
      </c>
    </row>
    <row r="564" spans="1:28" x14ac:dyDescent="0.35">
      <c r="A564" t="s">
        <v>221</v>
      </c>
      <c r="B564" t="s">
        <v>17</v>
      </c>
      <c r="C564">
        <v>2019</v>
      </c>
      <c r="D564">
        <v>4</v>
      </c>
      <c r="E564">
        <v>1</v>
      </c>
      <c r="F564" t="s">
        <v>55</v>
      </c>
      <c r="G564">
        <v>9</v>
      </c>
      <c r="H564">
        <v>0</v>
      </c>
      <c r="J564">
        <v>0</v>
      </c>
      <c r="K564">
        <f t="shared" si="69"/>
        <v>0</v>
      </c>
      <c r="L564">
        <v>0</v>
      </c>
      <c r="M564">
        <v>2019</v>
      </c>
      <c r="N564">
        <v>1</v>
      </c>
      <c r="O564" t="s">
        <v>644</v>
      </c>
      <c r="P564">
        <v>0</v>
      </c>
      <c r="R564">
        <v>1</v>
      </c>
      <c r="T564" t="str">
        <f t="shared" si="66"/>
        <v>dead</v>
      </c>
      <c r="U564" t="str">
        <f t="shared" si="67"/>
        <v>dead</v>
      </c>
      <c r="V564" t="str">
        <f t="shared" si="70"/>
        <v>dead</v>
      </c>
      <c r="W564">
        <f t="shared" si="68"/>
        <v>0</v>
      </c>
      <c r="X564">
        <v>0</v>
      </c>
      <c r="Y564" t="str">
        <f t="shared" si="71"/>
        <v>T</v>
      </c>
      <c r="Z564">
        <f>IF(AND(A564=A563,AA564=0),AA563,AA564)</f>
        <v>7619.7956734869649</v>
      </c>
      <c r="AA564">
        <f t="shared" si="72"/>
        <v>0</v>
      </c>
      <c r="AB564">
        <f t="shared" si="73"/>
        <v>0</v>
      </c>
    </row>
    <row r="565" spans="1:28" x14ac:dyDescent="0.35">
      <c r="A565" t="s">
        <v>223</v>
      </c>
      <c r="B565" t="s">
        <v>17</v>
      </c>
      <c r="C565">
        <v>2018</v>
      </c>
      <c r="D565">
        <v>4</v>
      </c>
      <c r="E565">
        <v>2</v>
      </c>
      <c r="F565" t="s">
        <v>66</v>
      </c>
      <c r="G565">
        <v>1</v>
      </c>
      <c r="H565">
        <v>50</v>
      </c>
      <c r="I565">
        <v>9.5</v>
      </c>
      <c r="J565">
        <v>0</v>
      </c>
      <c r="K565">
        <f t="shared" si="69"/>
        <v>0</v>
      </c>
      <c r="L565">
        <v>0</v>
      </c>
      <c r="M565">
        <v>0</v>
      </c>
      <c r="N565">
        <v>0</v>
      </c>
      <c r="O565" t="s">
        <v>642</v>
      </c>
      <c r="P565">
        <v>0</v>
      </c>
      <c r="R565">
        <v>2</v>
      </c>
      <c r="T565" t="str">
        <f t="shared" si="66"/>
        <v>alive</v>
      </c>
      <c r="U565" t="str">
        <f t="shared" si="67"/>
        <v>alive</v>
      </c>
      <c r="V565" t="str">
        <f t="shared" si="70"/>
        <v>alive</v>
      </c>
      <c r="W565">
        <f t="shared" si="68"/>
        <v>0</v>
      </c>
      <c r="X565">
        <v>0</v>
      </c>
      <c r="Y565" t="str">
        <f t="shared" si="71"/>
        <v>T</v>
      </c>
      <c r="Z565">
        <f>IF(AND(A565=A564,AA565=0),AA564,AA565)</f>
        <v>7462.6291922531536</v>
      </c>
      <c r="AA565">
        <f t="shared" si="72"/>
        <v>7462.6291922531536</v>
      </c>
      <c r="AB565">
        <f t="shared" si="73"/>
        <v>500.09024185640737</v>
      </c>
    </row>
    <row r="566" spans="1:28" x14ac:dyDescent="0.35">
      <c r="A566" t="s">
        <v>223</v>
      </c>
      <c r="B566" t="s">
        <v>17</v>
      </c>
      <c r="C566">
        <v>2019</v>
      </c>
      <c r="D566">
        <v>4</v>
      </c>
      <c r="E566">
        <v>2</v>
      </c>
      <c r="F566" t="s">
        <v>66</v>
      </c>
      <c r="G566">
        <v>1</v>
      </c>
      <c r="H566">
        <v>35</v>
      </c>
      <c r="I566">
        <v>12.3</v>
      </c>
      <c r="J566">
        <v>250</v>
      </c>
      <c r="K566">
        <f t="shared" si="69"/>
        <v>250</v>
      </c>
      <c r="L566">
        <v>60</v>
      </c>
      <c r="M566">
        <v>0</v>
      </c>
      <c r="N566">
        <v>0</v>
      </c>
      <c r="O566" t="s">
        <v>642</v>
      </c>
      <c r="P566">
        <v>0</v>
      </c>
      <c r="R566">
        <v>3</v>
      </c>
      <c r="T566" t="str">
        <f t="shared" si="66"/>
        <v>alive</v>
      </c>
      <c r="U566" t="str">
        <f t="shared" si="67"/>
        <v>alive</v>
      </c>
      <c r="V566" t="str">
        <f t="shared" si="70"/>
        <v>alive</v>
      </c>
      <c r="W566">
        <f t="shared" si="68"/>
        <v>250</v>
      </c>
      <c r="X566">
        <v>250</v>
      </c>
      <c r="Y566" t="str">
        <f t="shared" si="71"/>
        <v>T</v>
      </c>
      <c r="Z566">
        <f>IF(AND(A566=A565,AA566=0),AA565,AA566)</f>
        <v>6766.4526741387081</v>
      </c>
      <c r="AA566">
        <f t="shared" si="72"/>
        <v>6766.4526741387081</v>
      </c>
      <c r="AB566">
        <f t="shared" si="73"/>
        <v>350.21606188180459</v>
      </c>
    </row>
    <row r="567" spans="1:28" x14ac:dyDescent="0.35">
      <c r="A567" t="s">
        <v>223</v>
      </c>
      <c r="B567" t="s">
        <v>17</v>
      </c>
      <c r="C567">
        <v>2020</v>
      </c>
      <c r="D567">
        <v>4</v>
      </c>
      <c r="E567">
        <v>2</v>
      </c>
      <c r="F567" t="s">
        <v>66</v>
      </c>
      <c r="G567">
        <v>1</v>
      </c>
      <c r="H567">
        <v>53</v>
      </c>
      <c r="I567">
        <v>20</v>
      </c>
      <c r="J567">
        <v>0</v>
      </c>
      <c r="K567">
        <f t="shared" si="69"/>
        <v>250</v>
      </c>
      <c r="L567">
        <v>0</v>
      </c>
      <c r="M567">
        <v>0</v>
      </c>
      <c r="N567">
        <v>0</v>
      </c>
      <c r="O567" t="s">
        <v>642</v>
      </c>
      <c r="P567">
        <v>0</v>
      </c>
      <c r="R567">
        <v>3</v>
      </c>
      <c r="T567" t="str">
        <f t="shared" si="66"/>
        <v>alive</v>
      </c>
      <c r="U567" t="str">
        <f t="shared" si="67"/>
        <v>alive</v>
      </c>
      <c r="V567" t="str">
        <f t="shared" si="70"/>
        <v>alive</v>
      </c>
      <c r="W567">
        <f t="shared" si="68"/>
        <v>250</v>
      </c>
      <c r="X567">
        <v>250</v>
      </c>
      <c r="Y567" t="str">
        <f t="shared" si="71"/>
        <v>T</v>
      </c>
      <c r="Z567">
        <f>IF(AND(A567=A566,AA567=0),AA566,AA567)</f>
        <v>16662.291913258621</v>
      </c>
      <c r="AA567">
        <f t="shared" si="72"/>
        <v>16662.291913258621</v>
      </c>
      <c r="AB567">
        <f t="shared" si="73"/>
        <v>530.37722424704475</v>
      </c>
    </row>
    <row r="568" spans="1:28" x14ac:dyDescent="0.35">
      <c r="A568" t="s">
        <v>232</v>
      </c>
      <c r="B568" t="s">
        <v>17</v>
      </c>
      <c r="C568">
        <v>2018</v>
      </c>
      <c r="D568">
        <v>4</v>
      </c>
      <c r="E568">
        <v>2</v>
      </c>
      <c r="F568" t="s">
        <v>66</v>
      </c>
      <c r="G568">
        <v>10</v>
      </c>
      <c r="H568">
        <v>30</v>
      </c>
      <c r="I568">
        <v>4.8</v>
      </c>
      <c r="J568">
        <v>0</v>
      </c>
      <c r="K568">
        <f t="shared" si="69"/>
        <v>0</v>
      </c>
      <c r="L568">
        <v>0</v>
      </c>
      <c r="M568">
        <v>0</v>
      </c>
      <c r="N568">
        <v>0</v>
      </c>
      <c r="O568" t="s">
        <v>642</v>
      </c>
      <c r="P568">
        <v>0</v>
      </c>
      <c r="R568">
        <v>1</v>
      </c>
      <c r="T568" t="str">
        <f t="shared" si="66"/>
        <v>alive</v>
      </c>
      <c r="U568" t="str">
        <f t="shared" si="67"/>
        <v>alive</v>
      </c>
      <c r="V568" t="str">
        <f t="shared" si="70"/>
        <v>alive</v>
      </c>
      <c r="W568">
        <f t="shared" si="68"/>
        <v>0</v>
      </c>
      <c r="X568">
        <v>0</v>
      </c>
      <c r="Y568" t="str">
        <f t="shared" si="71"/>
        <v>T</v>
      </c>
      <c r="Z568">
        <f>IF(AND(A568=A567,AA568=0),AA567,AA568)</f>
        <v>2262.2362212361095</v>
      </c>
      <c r="AA568">
        <f t="shared" si="72"/>
        <v>2262.2362212361095</v>
      </c>
      <c r="AB568">
        <f t="shared" si="73"/>
        <v>300.03839754271451</v>
      </c>
    </row>
    <row r="569" spans="1:28" x14ac:dyDescent="0.35">
      <c r="A569" t="s">
        <v>232</v>
      </c>
      <c r="B569" t="s">
        <v>17</v>
      </c>
      <c r="C569">
        <v>2019</v>
      </c>
      <c r="D569">
        <v>4</v>
      </c>
      <c r="E569">
        <v>2</v>
      </c>
      <c r="F569" t="s">
        <v>66</v>
      </c>
      <c r="G569">
        <v>10</v>
      </c>
      <c r="H569">
        <v>30</v>
      </c>
      <c r="I569">
        <v>5.4</v>
      </c>
      <c r="J569">
        <v>450</v>
      </c>
      <c r="K569">
        <f t="shared" si="69"/>
        <v>450</v>
      </c>
      <c r="L569">
        <v>100</v>
      </c>
      <c r="M569">
        <v>0</v>
      </c>
      <c r="N569">
        <v>0</v>
      </c>
      <c r="O569" t="s">
        <v>642</v>
      </c>
      <c r="P569">
        <v>0</v>
      </c>
      <c r="R569">
        <v>0</v>
      </c>
      <c r="T569" t="str">
        <f t="shared" si="66"/>
        <v>alive</v>
      </c>
      <c r="U569" t="str">
        <f t="shared" si="67"/>
        <v>alive</v>
      </c>
      <c r="V569" t="str">
        <f t="shared" si="70"/>
        <v>alive</v>
      </c>
      <c r="W569">
        <f t="shared" si="68"/>
        <v>450</v>
      </c>
      <c r="X569">
        <v>450</v>
      </c>
      <c r="Y569" t="str">
        <f t="shared" si="71"/>
        <v>T</v>
      </c>
      <c r="Z569">
        <f>IF(AND(A569=A568,AA569=0),AA568,AA569)</f>
        <v>2545.102255809722</v>
      </c>
      <c r="AA569">
        <f t="shared" si="72"/>
        <v>2545.102255809722</v>
      </c>
      <c r="AB569">
        <f t="shared" si="73"/>
        <v>300.04859606403761</v>
      </c>
    </row>
    <row r="570" spans="1:28" x14ac:dyDescent="0.35">
      <c r="A570" t="s">
        <v>232</v>
      </c>
      <c r="B570" t="s">
        <v>17</v>
      </c>
      <c r="C570">
        <v>2020</v>
      </c>
      <c r="D570">
        <v>4</v>
      </c>
      <c r="E570">
        <v>2</v>
      </c>
      <c r="F570" t="s">
        <v>66</v>
      </c>
      <c r="G570">
        <v>10</v>
      </c>
      <c r="H570">
        <v>0</v>
      </c>
      <c r="J570">
        <v>500</v>
      </c>
      <c r="K570">
        <f t="shared" si="69"/>
        <v>500</v>
      </c>
      <c r="L570">
        <v>0</v>
      </c>
      <c r="M570">
        <v>2020</v>
      </c>
      <c r="N570">
        <v>1</v>
      </c>
      <c r="O570" t="s">
        <v>21</v>
      </c>
      <c r="P570">
        <v>0</v>
      </c>
      <c r="R570">
        <v>0</v>
      </c>
      <c r="T570" t="str">
        <f t="shared" si="66"/>
        <v>dead</v>
      </c>
      <c r="U570" t="str">
        <f t="shared" si="67"/>
        <v>dead</v>
      </c>
      <c r="V570" t="str">
        <f t="shared" si="70"/>
        <v>dead</v>
      </c>
      <c r="W570">
        <f t="shared" si="68"/>
        <v>950</v>
      </c>
      <c r="X570">
        <v>950</v>
      </c>
      <c r="Y570" t="str">
        <f t="shared" si="71"/>
        <v>T</v>
      </c>
      <c r="Z570">
        <f>IF(AND(A570=A569,AA570=0),AA569,AA570)</f>
        <v>2545.102255809722</v>
      </c>
      <c r="AA570">
        <f t="shared" si="72"/>
        <v>0</v>
      </c>
      <c r="AB570">
        <f t="shared" si="73"/>
        <v>0</v>
      </c>
    </row>
    <row r="571" spans="1:28" x14ac:dyDescent="0.35">
      <c r="A571" t="s">
        <v>224</v>
      </c>
      <c r="B571" t="s">
        <v>17</v>
      </c>
      <c r="C571">
        <v>2018</v>
      </c>
      <c r="D571">
        <v>4</v>
      </c>
      <c r="E571">
        <v>2</v>
      </c>
      <c r="F571" t="s">
        <v>66</v>
      </c>
      <c r="G571">
        <v>2</v>
      </c>
      <c r="H571">
        <v>0</v>
      </c>
      <c r="J571">
        <v>0</v>
      </c>
      <c r="K571">
        <f t="shared" si="69"/>
        <v>0</v>
      </c>
      <c r="L571">
        <v>0</v>
      </c>
      <c r="M571">
        <v>2018</v>
      </c>
      <c r="N571">
        <v>1</v>
      </c>
      <c r="O571" t="s">
        <v>644</v>
      </c>
      <c r="P571">
        <v>0</v>
      </c>
      <c r="R571">
        <v>1</v>
      </c>
      <c r="T571" t="str">
        <f t="shared" si="66"/>
        <v>dead</v>
      </c>
      <c r="U571" t="str">
        <f t="shared" si="67"/>
        <v>dead</v>
      </c>
      <c r="V571" t="str">
        <f t="shared" si="70"/>
        <v>dead</v>
      </c>
      <c r="W571">
        <f t="shared" si="68"/>
        <v>0</v>
      </c>
      <c r="X571">
        <v>0</v>
      </c>
      <c r="Y571" t="str">
        <f t="shared" si="71"/>
        <v>T</v>
      </c>
      <c r="Z571">
        <f>IF(AND(A571=A570,AA571=0),AA570,AA571)</f>
        <v>0</v>
      </c>
      <c r="AA571">
        <f t="shared" si="72"/>
        <v>0</v>
      </c>
      <c r="AB571">
        <f t="shared" si="73"/>
        <v>0</v>
      </c>
    </row>
    <row r="572" spans="1:28" x14ac:dyDescent="0.35">
      <c r="A572" t="s">
        <v>225</v>
      </c>
      <c r="B572" t="s">
        <v>17</v>
      </c>
      <c r="C572">
        <v>2018</v>
      </c>
      <c r="D572">
        <v>4</v>
      </c>
      <c r="E572">
        <v>2</v>
      </c>
      <c r="F572" t="s">
        <v>66</v>
      </c>
      <c r="G572">
        <v>3</v>
      </c>
      <c r="H572">
        <v>36</v>
      </c>
      <c r="I572">
        <v>8.6999999999999993</v>
      </c>
      <c r="J572">
        <v>0</v>
      </c>
      <c r="K572">
        <f t="shared" si="69"/>
        <v>0</v>
      </c>
      <c r="L572">
        <v>0</v>
      </c>
      <c r="M572">
        <v>0</v>
      </c>
      <c r="N572">
        <v>0</v>
      </c>
      <c r="O572" t="s">
        <v>642</v>
      </c>
      <c r="P572">
        <v>0</v>
      </c>
      <c r="R572">
        <v>2</v>
      </c>
      <c r="T572" t="str">
        <f t="shared" si="66"/>
        <v>alive</v>
      </c>
      <c r="U572" t="str">
        <f t="shared" si="67"/>
        <v>alive</v>
      </c>
      <c r="V572" t="str">
        <f t="shared" si="70"/>
        <v>alive</v>
      </c>
      <c r="W572">
        <f t="shared" si="68"/>
        <v>0</v>
      </c>
      <c r="X572">
        <v>0</v>
      </c>
      <c r="Y572" t="str">
        <f t="shared" si="71"/>
        <v>T</v>
      </c>
      <c r="Z572">
        <f>IF(AND(A572=A571,AA572=0),AA571,AA572)</f>
        <v>4921.1705165103212</v>
      </c>
      <c r="AA572">
        <f t="shared" si="72"/>
        <v>4921.1705165103212</v>
      </c>
      <c r="AB572">
        <f t="shared" si="73"/>
        <v>360.10510965550043</v>
      </c>
    </row>
    <row r="573" spans="1:28" x14ac:dyDescent="0.35">
      <c r="A573" t="s">
        <v>225</v>
      </c>
      <c r="B573" t="s">
        <v>17</v>
      </c>
      <c r="C573">
        <v>2019</v>
      </c>
      <c r="D573">
        <v>4</v>
      </c>
      <c r="E573">
        <v>2</v>
      </c>
      <c r="F573" t="s">
        <v>66</v>
      </c>
      <c r="G573">
        <v>3</v>
      </c>
      <c r="H573">
        <v>46</v>
      </c>
      <c r="I573">
        <v>9.4</v>
      </c>
      <c r="J573">
        <v>290</v>
      </c>
      <c r="K573">
        <f t="shared" si="69"/>
        <v>290</v>
      </c>
      <c r="L573">
        <v>70</v>
      </c>
      <c r="M573">
        <v>0</v>
      </c>
      <c r="N573">
        <v>0</v>
      </c>
      <c r="O573" t="s">
        <v>642</v>
      </c>
      <c r="P573">
        <v>0</v>
      </c>
      <c r="R573">
        <v>1</v>
      </c>
      <c r="T573" t="str">
        <f t="shared" si="66"/>
        <v>alive</v>
      </c>
      <c r="U573" t="str">
        <f t="shared" si="67"/>
        <v>alive</v>
      </c>
      <c r="V573" t="str">
        <f t="shared" si="70"/>
        <v>alive</v>
      </c>
      <c r="W573">
        <f t="shared" si="68"/>
        <v>290</v>
      </c>
      <c r="X573">
        <v>290</v>
      </c>
      <c r="Y573" t="str">
        <f t="shared" si="71"/>
        <v>T</v>
      </c>
      <c r="Z573">
        <f>IF(AND(A573=A572,AA573=0),AA572,AA573)</f>
        <v>6793.541297629311</v>
      </c>
      <c r="AA573">
        <f t="shared" si="72"/>
        <v>6793.541297629311</v>
      </c>
      <c r="AB573">
        <f t="shared" si="73"/>
        <v>460.09603345388666</v>
      </c>
    </row>
    <row r="574" spans="1:28" x14ac:dyDescent="0.35">
      <c r="A574" t="s">
        <v>225</v>
      </c>
      <c r="B574" t="s">
        <v>17</v>
      </c>
      <c r="C574">
        <v>2020</v>
      </c>
      <c r="D574">
        <v>4</v>
      </c>
      <c r="E574">
        <v>2</v>
      </c>
      <c r="F574" t="s">
        <v>66</v>
      </c>
      <c r="G574">
        <v>3</v>
      </c>
      <c r="H574">
        <v>46</v>
      </c>
      <c r="I574">
        <v>11.7</v>
      </c>
      <c r="J574">
        <v>250</v>
      </c>
      <c r="K574">
        <f t="shared" si="69"/>
        <v>540</v>
      </c>
      <c r="L574">
        <v>0</v>
      </c>
      <c r="M574">
        <v>0</v>
      </c>
      <c r="N574">
        <v>0</v>
      </c>
      <c r="O574" t="s">
        <v>642</v>
      </c>
      <c r="P574">
        <v>0</v>
      </c>
      <c r="R574">
        <v>4</v>
      </c>
      <c r="T574" t="str">
        <f t="shared" si="66"/>
        <v>alive</v>
      </c>
      <c r="U574" t="str">
        <f t="shared" si="67"/>
        <v>alive</v>
      </c>
      <c r="V574" t="str">
        <f t="shared" si="70"/>
        <v>alive</v>
      </c>
      <c r="W574">
        <f t="shared" si="68"/>
        <v>540</v>
      </c>
      <c r="X574">
        <v>540</v>
      </c>
      <c r="Y574" t="str">
        <f t="shared" si="71"/>
        <v>T</v>
      </c>
      <c r="Z574">
        <f>IF(AND(A574=A573,AA574=0),AA573,AA574)</f>
        <v>8456.759962399452</v>
      </c>
      <c r="AA574">
        <f t="shared" si="72"/>
        <v>8456.759962399452</v>
      </c>
      <c r="AB574">
        <f t="shared" si="73"/>
        <v>460.1487694213688</v>
      </c>
    </row>
    <row r="575" spans="1:28" x14ac:dyDescent="0.35">
      <c r="A575" t="s">
        <v>226</v>
      </c>
      <c r="B575" t="s">
        <v>17</v>
      </c>
      <c r="C575">
        <v>2018</v>
      </c>
      <c r="D575">
        <v>4</v>
      </c>
      <c r="E575">
        <v>2</v>
      </c>
      <c r="F575" t="s">
        <v>66</v>
      </c>
      <c r="G575">
        <v>4</v>
      </c>
      <c r="H575">
        <v>33</v>
      </c>
      <c r="I575">
        <v>6.9</v>
      </c>
      <c r="J575">
        <v>60</v>
      </c>
      <c r="K575">
        <f t="shared" si="69"/>
        <v>60</v>
      </c>
      <c r="L575">
        <v>30</v>
      </c>
      <c r="M575">
        <v>0</v>
      </c>
      <c r="N575">
        <v>0</v>
      </c>
      <c r="O575" t="s">
        <v>642</v>
      </c>
      <c r="P575">
        <v>0</v>
      </c>
      <c r="R575">
        <v>1</v>
      </c>
      <c r="T575" t="str">
        <f t="shared" si="66"/>
        <v>alive</v>
      </c>
      <c r="U575" t="str">
        <f t="shared" si="67"/>
        <v>alive</v>
      </c>
      <c r="V575" t="str">
        <f t="shared" si="70"/>
        <v>alive</v>
      </c>
      <c r="W575">
        <f t="shared" si="68"/>
        <v>60</v>
      </c>
      <c r="X575">
        <v>60</v>
      </c>
      <c r="Y575" t="str">
        <f t="shared" si="71"/>
        <v>T</v>
      </c>
      <c r="Z575">
        <f>IF(AND(A575=A574,AA575=0),AA574,AA575)</f>
        <v>3577.4850002681283</v>
      </c>
      <c r="AA575">
        <f t="shared" si="72"/>
        <v>3577.4850002681283</v>
      </c>
      <c r="AB575">
        <f t="shared" si="73"/>
        <v>330.0721284810337</v>
      </c>
    </row>
    <row r="576" spans="1:28" x14ac:dyDescent="0.35">
      <c r="A576" t="s">
        <v>226</v>
      </c>
      <c r="B576" t="s">
        <v>17</v>
      </c>
      <c r="C576">
        <v>2019</v>
      </c>
      <c r="D576">
        <v>4</v>
      </c>
      <c r="E576">
        <v>2</v>
      </c>
      <c r="F576" t="s">
        <v>66</v>
      </c>
      <c r="G576">
        <v>4</v>
      </c>
      <c r="H576">
        <v>42</v>
      </c>
      <c r="I576">
        <v>9.4</v>
      </c>
      <c r="J576">
        <v>450</v>
      </c>
      <c r="K576">
        <f t="shared" si="69"/>
        <v>450</v>
      </c>
      <c r="L576">
        <v>80</v>
      </c>
      <c r="M576">
        <v>0</v>
      </c>
      <c r="N576">
        <v>0</v>
      </c>
      <c r="O576" t="s">
        <v>642</v>
      </c>
      <c r="P576">
        <v>0</v>
      </c>
      <c r="R576">
        <v>4</v>
      </c>
      <c r="T576" t="str">
        <f t="shared" si="66"/>
        <v>alive</v>
      </c>
      <c r="U576" t="str">
        <f t="shared" si="67"/>
        <v>alive</v>
      </c>
      <c r="V576" t="str">
        <f t="shared" si="70"/>
        <v>alive</v>
      </c>
      <c r="W576">
        <f t="shared" si="68"/>
        <v>510</v>
      </c>
      <c r="X576">
        <v>510</v>
      </c>
      <c r="Y576" t="str">
        <f t="shared" si="71"/>
        <v>T</v>
      </c>
      <c r="Z576">
        <f>IF(AND(A576=A575,AA576=0),AA575,AA576)</f>
        <v>6203.0568921821668</v>
      </c>
      <c r="AA576">
        <f t="shared" si="72"/>
        <v>6203.0568921821668</v>
      </c>
      <c r="AB576">
        <f t="shared" si="73"/>
        <v>420.10517730682631</v>
      </c>
    </row>
    <row r="577" spans="1:28" x14ac:dyDescent="0.35">
      <c r="A577" t="s">
        <v>226</v>
      </c>
      <c r="B577" t="s">
        <v>17</v>
      </c>
      <c r="C577">
        <v>2020</v>
      </c>
      <c r="D577">
        <v>4</v>
      </c>
      <c r="E577">
        <v>2</v>
      </c>
      <c r="F577" t="s">
        <v>66</v>
      </c>
      <c r="G577">
        <v>4</v>
      </c>
      <c r="H577">
        <v>42</v>
      </c>
      <c r="I577">
        <v>10.7</v>
      </c>
      <c r="J577">
        <v>400</v>
      </c>
      <c r="K577">
        <f t="shared" si="69"/>
        <v>850</v>
      </c>
      <c r="L577">
        <v>0</v>
      </c>
      <c r="M577">
        <v>0</v>
      </c>
      <c r="N577">
        <v>0</v>
      </c>
      <c r="O577" t="s">
        <v>642</v>
      </c>
      <c r="P577">
        <v>0</v>
      </c>
      <c r="R577">
        <v>4</v>
      </c>
      <c r="T577" t="str">
        <f t="shared" si="66"/>
        <v>alive</v>
      </c>
      <c r="U577" t="str">
        <f t="shared" si="67"/>
        <v>alive</v>
      </c>
      <c r="V577" t="str">
        <f t="shared" si="70"/>
        <v>alive</v>
      </c>
      <c r="W577">
        <f t="shared" si="68"/>
        <v>850</v>
      </c>
      <c r="X577">
        <v>850</v>
      </c>
      <c r="Y577" t="str">
        <f t="shared" si="71"/>
        <v>T</v>
      </c>
      <c r="Z577">
        <f>IF(AND(A577=A576,AA577=0),AA576,AA577)</f>
        <v>7061.449146082753</v>
      </c>
      <c r="AA577">
        <f t="shared" si="72"/>
        <v>7061.449146082753</v>
      </c>
      <c r="AB577">
        <f t="shared" si="73"/>
        <v>420.13627551069663</v>
      </c>
    </row>
    <row r="578" spans="1:28" x14ac:dyDescent="0.35">
      <c r="A578" t="s">
        <v>227</v>
      </c>
      <c r="B578" t="s">
        <v>17</v>
      </c>
      <c r="C578">
        <v>2018</v>
      </c>
      <c r="D578">
        <v>4</v>
      </c>
      <c r="E578">
        <v>2</v>
      </c>
      <c r="F578" t="s">
        <v>66</v>
      </c>
      <c r="G578">
        <v>5</v>
      </c>
      <c r="H578">
        <v>0</v>
      </c>
      <c r="J578">
        <v>0</v>
      </c>
      <c r="K578">
        <f t="shared" si="69"/>
        <v>0</v>
      </c>
      <c r="L578">
        <v>0</v>
      </c>
      <c r="M578">
        <v>2018</v>
      </c>
      <c r="N578">
        <v>1</v>
      </c>
      <c r="O578" t="s">
        <v>21</v>
      </c>
      <c r="P578">
        <v>0</v>
      </c>
      <c r="R578">
        <v>2</v>
      </c>
      <c r="T578" t="str">
        <f t="shared" si="66"/>
        <v>dead</v>
      </c>
      <c r="U578" t="str">
        <f t="shared" si="67"/>
        <v>dead</v>
      </c>
      <c r="V578" t="str">
        <f t="shared" si="70"/>
        <v>dead</v>
      </c>
      <c r="W578">
        <f t="shared" si="68"/>
        <v>0</v>
      </c>
      <c r="X578">
        <v>0</v>
      </c>
      <c r="Y578" t="str">
        <f t="shared" si="71"/>
        <v>T</v>
      </c>
      <c r="Z578">
        <f>IF(AND(A578=A577,AA578=0),AA577,AA578)</f>
        <v>0</v>
      </c>
      <c r="AA578">
        <f t="shared" si="72"/>
        <v>0</v>
      </c>
      <c r="AB578">
        <f t="shared" si="73"/>
        <v>0</v>
      </c>
    </row>
    <row r="579" spans="1:28" x14ac:dyDescent="0.35">
      <c r="A579" t="s">
        <v>228</v>
      </c>
      <c r="B579" t="s">
        <v>17</v>
      </c>
      <c r="C579">
        <v>2018</v>
      </c>
      <c r="D579">
        <v>4</v>
      </c>
      <c r="E579">
        <v>2</v>
      </c>
      <c r="F579" t="s">
        <v>66</v>
      </c>
      <c r="G579">
        <v>6</v>
      </c>
      <c r="H579">
        <v>0</v>
      </c>
      <c r="J579">
        <v>0</v>
      </c>
      <c r="K579">
        <f t="shared" si="69"/>
        <v>0</v>
      </c>
      <c r="L579">
        <v>0</v>
      </c>
      <c r="M579">
        <v>2018</v>
      </c>
      <c r="N579">
        <v>1</v>
      </c>
      <c r="O579" t="s">
        <v>644</v>
      </c>
      <c r="P579">
        <v>0</v>
      </c>
      <c r="R579">
        <v>1</v>
      </c>
      <c r="T579" t="str">
        <f t="shared" ref="T579:T642" si="74">IF(N579=1, "dead","alive")</f>
        <v>dead</v>
      </c>
      <c r="U579" t="str">
        <f t="shared" ref="U579:U642" si="75">IF(AND(A579=A578,T578="dead"), "dead",T579)</f>
        <v>dead</v>
      </c>
      <c r="V579" t="str">
        <f t="shared" si="70"/>
        <v>dead</v>
      </c>
      <c r="W579">
        <f t="shared" ref="W579:W642" si="76">IF(A578=A579, J578+J579,J579)</f>
        <v>0</v>
      </c>
      <c r="X579">
        <v>0</v>
      </c>
      <c r="Y579" t="str">
        <f t="shared" si="71"/>
        <v>T</v>
      </c>
      <c r="Z579">
        <f>IF(AND(A579=A578,AA579=0),AA578,AA579)</f>
        <v>0</v>
      </c>
      <c r="AA579">
        <f t="shared" si="72"/>
        <v>0</v>
      </c>
      <c r="AB579">
        <f t="shared" si="73"/>
        <v>0</v>
      </c>
    </row>
    <row r="580" spans="1:28" x14ac:dyDescent="0.35">
      <c r="A580" t="s">
        <v>228</v>
      </c>
      <c r="B580" t="s">
        <v>17</v>
      </c>
      <c r="C580">
        <v>2019</v>
      </c>
      <c r="D580">
        <v>4</v>
      </c>
      <c r="E580">
        <v>2</v>
      </c>
      <c r="F580" t="s">
        <v>66</v>
      </c>
      <c r="G580">
        <v>6</v>
      </c>
      <c r="H580">
        <v>0</v>
      </c>
      <c r="J580">
        <v>0</v>
      </c>
      <c r="K580">
        <f t="shared" ref="K580:K643" si="77">IF(AND(A579=A580,J580&lt;J579), J579+J580,J580)</f>
        <v>0</v>
      </c>
      <c r="L580">
        <v>0</v>
      </c>
      <c r="M580">
        <v>2019</v>
      </c>
      <c r="N580">
        <v>1</v>
      </c>
      <c r="O580" t="s">
        <v>644</v>
      </c>
      <c r="P580">
        <v>0</v>
      </c>
      <c r="R580">
        <v>0</v>
      </c>
      <c r="T580" t="str">
        <f t="shared" si="74"/>
        <v>dead</v>
      </c>
      <c r="U580" t="str">
        <f t="shared" si="75"/>
        <v>dead</v>
      </c>
      <c r="V580" t="str">
        <f t="shared" ref="V580:V643" si="78">IF(AND(A580=A579,U579="dead"), "dead",U580)</f>
        <v>dead</v>
      </c>
      <c r="W580">
        <f t="shared" si="76"/>
        <v>0</v>
      </c>
      <c r="X580">
        <v>0</v>
      </c>
      <c r="Y580" t="str">
        <f t="shared" ref="Y580:Y643" si="79">IF(T580=U580,"T","FALSE")</f>
        <v>T</v>
      </c>
      <c r="Z580">
        <f>IF(AND(A580=A579,AA580=0),AA579,AA580)</f>
        <v>0</v>
      </c>
      <c r="AA580">
        <f t="shared" si="72"/>
        <v>0</v>
      </c>
      <c r="AB580">
        <f t="shared" si="73"/>
        <v>0</v>
      </c>
    </row>
    <row r="581" spans="1:28" x14ac:dyDescent="0.35">
      <c r="A581" t="s">
        <v>229</v>
      </c>
      <c r="B581" t="s">
        <v>17</v>
      </c>
      <c r="C581">
        <v>2018</v>
      </c>
      <c r="D581">
        <v>4</v>
      </c>
      <c r="E581">
        <v>2</v>
      </c>
      <c r="F581" t="s">
        <v>66</v>
      </c>
      <c r="G581">
        <v>7</v>
      </c>
      <c r="H581">
        <v>31</v>
      </c>
      <c r="I581">
        <v>7</v>
      </c>
      <c r="J581">
        <v>0</v>
      </c>
      <c r="K581">
        <f t="shared" si="77"/>
        <v>0</v>
      </c>
      <c r="L581">
        <v>0</v>
      </c>
      <c r="M581">
        <v>0</v>
      </c>
      <c r="N581">
        <v>0</v>
      </c>
      <c r="O581" t="s">
        <v>642</v>
      </c>
      <c r="P581">
        <v>0</v>
      </c>
      <c r="R581">
        <v>1</v>
      </c>
      <c r="T581" t="str">
        <f t="shared" si="74"/>
        <v>alive</v>
      </c>
      <c r="U581" t="str">
        <f t="shared" si="75"/>
        <v>alive</v>
      </c>
      <c r="V581" t="str">
        <f t="shared" si="78"/>
        <v>alive</v>
      </c>
      <c r="W581">
        <f t="shared" si="76"/>
        <v>0</v>
      </c>
      <c r="X581">
        <v>0</v>
      </c>
      <c r="Y581" t="str">
        <f t="shared" si="79"/>
        <v>T</v>
      </c>
      <c r="Z581">
        <f>IF(AND(A581=A580,AA581=0),AA580,AA581)</f>
        <v>3409.4969234645414</v>
      </c>
      <c r="AA581">
        <f t="shared" ref="AA581:AA644" si="80">(I581/2)*(AB581)*PI()</f>
        <v>3409.4969234645414</v>
      </c>
      <c r="AB581">
        <f t="shared" si="73"/>
        <v>310.07902218628078</v>
      </c>
    </row>
    <row r="582" spans="1:28" x14ac:dyDescent="0.35">
      <c r="A582" t="s">
        <v>229</v>
      </c>
      <c r="B582" t="s">
        <v>17</v>
      </c>
      <c r="C582">
        <v>2019</v>
      </c>
      <c r="D582">
        <v>4</v>
      </c>
      <c r="E582">
        <v>2</v>
      </c>
      <c r="F582" t="s">
        <v>66</v>
      </c>
      <c r="G582">
        <v>7</v>
      </c>
      <c r="H582">
        <v>32</v>
      </c>
      <c r="I582">
        <v>8.6999999999999993</v>
      </c>
      <c r="J582">
        <v>70</v>
      </c>
      <c r="K582">
        <f t="shared" si="77"/>
        <v>70</v>
      </c>
      <c r="L582">
        <v>30</v>
      </c>
      <c r="M582">
        <v>0</v>
      </c>
      <c r="N582">
        <v>0</v>
      </c>
      <c r="O582" t="s">
        <v>642</v>
      </c>
      <c r="P582">
        <v>0</v>
      </c>
      <c r="R582">
        <v>2</v>
      </c>
      <c r="T582" t="str">
        <f t="shared" si="74"/>
        <v>alive</v>
      </c>
      <c r="U582" t="str">
        <f t="shared" si="75"/>
        <v>alive</v>
      </c>
      <c r="V582" t="str">
        <f t="shared" si="78"/>
        <v>alive</v>
      </c>
      <c r="W582">
        <f t="shared" si="76"/>
        <v>70</v>
      </c>
      <c r="X582">
        <v>70</v>
      </c>
      <c r="Y582" t="str">
        <f t="shared" si="79"/>
        <v>T</v>
      </c>
      <c r="Z582">
        <f>IF(AND(A582=A581,AA582=0),AA581,AA582)</f>
        <v>4374.7128847691229</v>
      </c>
      <c r="AA582">
        <f t="shared" si="80"/>
        <v>4374.7128847691229</v>
      </c>
      <c r="AB582">
        <f t="shared" si="73"/>
        <v>320.11824377876371</v>
      </c>
    </row>
    <row r="583" spans="1:28" x14ac:dyDescent="0.35">
      <c r="A583" t="s">
        <v>229</v>
      </c>
      <c r="B583" t="s">
        <v>17</v>
      </c>
      <c r="C583">
        <v>2020</v>
      </c>
      <c r="D583">
        <v>4</v>
      </c>
      <c r="E583">
        <v>2</v>
      </c>
      <c r="F583" t="s">
        <v>66</v>
      </c>
      <c r="G583">
        <v>7</v>
      </c>
      <c r="H583">
        <v>48</v>
      </c>
      <c r="I583">
        <v>13</v>
      </c>
      <c r="J583">
        <v>0</v>
      </c>
      <c r="K583">
        <f t="shared" si="77"/>
        <v>70</v>
      </c>
      <c r="L583">
        <v>0</v>
      </c>
      <c r="M583">
        <v>0</v>
      </c>
      <c r="N583">
        <v>0</v>
      </c>
      <c r="O583" t="s">
        <v>642</v>
      </c>
      <c r="P583">
        <v>0</v>
      </c>
      <c r="R583">
        <v>4</v>
      </c>
      <c r="T583" t="str">
        <f t="shared" si="74"/>
        <v>alive</v>
      </c>
      <c r="U583" t="str">
        <f t="shared" si="75"/>
        <v>alive</v>
      </c>
      <c r="V583" t="str">
        <f t="shared" si="78"/>
        <v>alive</v>
      </c>
      <c r="W583">
        <f t="shared" si="76"/>
        <v>70</v>
      </c>
      <c r="X583">
        <v>70</v>
      </c>
      <c r="Y583" t="str">
        <f t="shared" si="79"/>
        <v>T</v>
      </c>
      <c r="Z583">
        <f>IF(AND(A583=A582,AA583=0),AA582,AA583)</f>
        <v>9805.3632530768155</v>
      </c>
      <c r="AA583">
        <f t="shared" si="80"/>
        <v>9805.3632530768155</v>
      </c>
      <c r="AB583">
        <f t="shared" si="73"/>
        <v>480.17600939655449</v>
      </c>
    </row>
    <row r="584" spans="1:28" x14ac:dyDescent="0.35">
      <c r="A584" t="s">
        <v>230</v>
      </c>
      <c r="B584" t="s">
        <v>17</v>
      </c>
      <c r="C584">
        <v>2018</v>
      </c>
      <c r="D584">
        <v>4</v>
      </c>
      <c r="E584">
        <v>2</v>
      </c>
      <c r="F584" t="s">
        <v>66</v>
      </c>
      <c r="G584">
        <v>8</v>
      </c>
      <c r="H584">
        <v>35</v>
      </c>
      <c r="I584">
        <v>6.9</v>
      </c>
      <c r="J584">
        <v>0</v>
      </c>
      <c r="K584">
        <f t="shared" si="77"/>
        <v>0</v>
      </c>
      <c r="L584">
        <v>0</v>
      </c>
      <c r="M584">
        <v>0</v>
      </c>
      <c r="N584">
        <v>0</v>
      </c>
      <c r="O584" t="s">
        <v>642</v>
      </c>
      <c r="P584">
        <v>0</v>
      </c>
      <c r="R584">
        <v>2</v>
      </c>
      <c r="T584" t="str">
        <f t="shared" si="74"/>
        <v>alive</v>
      </c>
      <c r="U584" t="str">
        <f t="shared" si="75"/>
        <v>alive</v>
      </c>
      <c r="V584" t="str">
        <f t="shared" si="78"/>
        <v>alive</v>
      </c>
      <c r="W584">
        <f t="shared" si="76"/>
        <v>0</v>
      </c>
      <c r="X584">
        <v>0</v>
      </c>
      <c r="Y584" t="str">
        <f t="shared" si="79"/>
        <v>T</v>
      </c>
      <c r="Z584">
        <f>IF(AND(A584=A583,AA584=0),AA583,AA584)</f>
        <v>3794.2102300696761</v>
      </c>
      <c r="AA584">
        <f t="shared" si="80"/>
        <v>3794.2102300696761</v>
      </c>
      <c r="AB584">
        <f t="shared" si="73"/>
        <v>350.06800767850808</v>
      </c>
    </row>
    <row r="585" spans="1:28" x14ac:dyDescent="0.35">
      <c r="A585" t="s">
        <v>230</v>
      </c>
      <c r="B585" t="s">
        <v>17</v>
      </c>
      <c r="C585">
        <v>2019</v>
      </c>
      <c r="D585">
        <v>4</v>
      </c>
      <c r="E585">
        <v>2</v>
      </c>
      <c r="F585" t="s">
        <v>66</v>
      </c>
      <c r="G585">
        <v>8</v>
      </c>
      <c r="H585">
        <v>37</v>
      </c>
      <c r="I585">
        <v>7.8</v>
      </c>
      <c r="J585">
        <v>140</v>
      </c>
      <c r="K585">
        <f t="shared" si="77"/>
        <v>140</v>
      </c>
      <c r="L585">
        <v>30</v>
      </c>
      <c r="M585">
        <v>0</v>
      </c>
      <c r="N585">
        <v>0</v>
      </c>
      <c r="O585" t="s">
        <v>642</v>
      </c>
      <c r="P585">
        <v>0</v>
      </c>
      <c r="R585">
        <v>4</v>
      </c>
      <c r="T585" t="str">
        <f t="shared" si="74"/>
        <v>alive</v>
      </c>
      <c r="U585" t="str">
        <f t="shared" si="75"/>
        <v>alive</v>
      </c>
      <c r="V585" t="str">
        <f t="shared" si="78"/>
        <v>alive</v>
      </c>
      <c r="W585">
        <f t="shared" si="76"/>
        <v>140</v>
      </c>
      <c r="X585">
        <v>140</v>
      </c>
      <c r="Y585" t="str">
        <f t="shared" si="79"/>
        <v>T</v>
      </c>
      <c r="Z585">
        <f>IF(AND(A585=A584,AA585=0),AA584,AA585)</f>
        <v>4534.3254176948985</v>
      </c>
      <c r="AA585">
        <f t="shared" si="80"/>
        <v>4534.3254176948985</v>
      </c>
      <c r="AB585">
        <f t="shared" si="73"/>
        <v>370.08220708377752</v>
      </c>
    </row>
    <row r="586" spans="1:28" x14ac:dyDescent="0.35">
      <c r="A586" t="s">
        <v>230</v>
      </c>
      <c r="B586" t="s">
        <v>17</v>
      </c>
      <c r="C586">
        <v>2020</v>
      </c>
      <c r="D586">
        <v>4</v>
      </c>
      <c r="E586">
        <v>2</v>
      </c>
      <c r="F586" t="s">
        <v>66</v>
      </c>
      <c r="G586">
        <v>8</v>
      </c>
      <c r="H586">
        <v>37</v>
      </c>
      <c r="I586">
        <v>12.7</v>
      </c>
      <c r="J586">
        <v>200</v>
      </c>
      <c r="K586">
        <f t="shared" si="77"/>
        <v>200</v>
      </c>
      <c r="L586">
        <v>0</v>
      </c>
      <c r="M586">
        <v>0</v>
      </c>
      <c r="N586">
        <v>0</v>
      </c>
      <c r="O586" t="s">
        <v>642</v>
      </c>
      <c r="P586">
        <v>0</v>
      </c>
      <c r="R586">
        <v>4</v>
      </c>
      <c r="T586" t="str">
        <f t="shared" si="74"/>
        <v>alive</v>
      </c>
      <c r="U586" t="str">
        <f t="shared" si="75"/>
        <v>alive</v>
      </c>
      <c r="V586" t="str">
        <f t="shared" si="78"/>
        <v>alive</v>
      </c>
      <c r="W586">
        <f t="shared" si="76"/>
        <v>340</v>
      </c>
      <c r="X586">
        <v>340</v>
      </c>
      <c r="Y586" t="str">
        <f t="shared" si="79"/>
        <v>T</v>
      </c>
      <c r="Z586">
        <f>IF(AND(A586=A585,AA586=0),AA585,AA586)</f>
        <v>7385.5187576376693</v>
      </c>
      <c r="AA586">
        <f t="shared" si="80"/>
        <v>7385.5187576376693</v>
      </c>
      <c r="AB586">
        <f t="shared" ref="AB586:AB649" si="81">POWER((H586*10)*(10*H586)+I586*I586,1/2)</f>
        <v>370.21789529951144</v>
      </c>
    </row>
    <row r="587" spans="1:28" x14ac:dyDescent="0.35">
      <c r="A587" t="s">
        <v>231</v>
      </c>
      <c r="B587" t="s">
        <v>17</v>
      </c>
      <c r="C587">
        <v>2018</v>
      </c>
      <c r="D587">
        <v>4</v>
      </c>
      <c r="E587">
        <v>2</v>
      </c>
      <c r="F587" t="s">
        <v>66</v>
      </c>
      <c r="G587">
        <v>9</v>
      </c>
      <c r="H587">
        <v>26</v>
      </c>
      <c r="I587">
        <v>5.9</v>
      </c>
      <c r="J587">
        <v>0</v>
      </c>
      <c r="K587">
        <f t="shared" si="77"/>
        <v>0</v>
      </c>
      <c r="L587">
        <v>0</v>
      </c>
      <c r="M587">
        <v>0</v>
      </c>
      <c r="N587">
        <v>0</v>
      </c>
      <c r="O587" t="s">
        <v>642</v>
      </c>
      <c r="P587">
        <v>0</v>
      </c>
      <c r="R587">
        <v>0</v>
      </c>
      <c r="T587" t="str">
        <f t="shared" si="74"/>
        <v>alive</v>
      </c>
      <c r="U587" t="str">
        <f t="shared" si="75"/>
        <v>alive</v>
      </c>
      <c r="V587" t="str">
        <f t="shared" si="78"/>
        <v>alive</v>
      </c>
      <c r="W587">
        <f t="shared" si="76"/>
        <v>0</v>
      </c>
      <c r="X587">
        <v>0</v>
      </c>
      <c r="Y587" t="str">
        <f t="shared" si="79"/>
        <v>T</v>
      </c>
      <c r="Z587">
        <f>IF(AND(A587=A586,AA587=0),AA586,AA587)</f>
        <v>2410.2218865695409</v>
      </c>
      <c r="AA587">
        <f t="shared" si="80"/>
        <v>2410.2218865695409</v>
      </c>
      <c r="AB587">
        <f t="shared" si="81"/>
        <v>260.06693369207858</v>
      </c>
    </row>
    <row r="588" spans="1:28" x14ac:dyDescent="0.35">
      <c r="A588" t="s">
        <v>231</v>
      </c>
      <c r="B588" t="s">
        <v>17</v>
      </c>
      <c r="C588">
        <v>2019</v>
      </c>
      <c r="D588">
        <v>4</v>
      </c>
      <c r="E588">
        <v>2</v>
      </c>
      <c r="F588" t="s">
        <v>66</v>
      </c>
      <c r="G588">
        <v>9</v>
      </c>
      <c r="H588">
        <v>31</v>
      </c>
      <c r="I588">
        <v>9</v>
      </c>
      <c r="J588">
        <v>320</v>
      </c>
      <c r="K588">
        <f t="shared" si="77"/>
        <v>320</v>
      </c>
      <c r="L588">
        <v>80</v>
      </c>
      <c r="M588">
        <v>0</v>
      </c>
      <c r="N588">
        <v>0</v>
      </c>
      <c r="O588" t="s">
        <v>642</v>
      </c>
      <c r="P588">
        <v>0</v>
      </c>
      <c r="R588">
        <v>4</v>
      </c>
      <c r="T588" t="str">
        <f t="shared" si="74"/>
        <v>alive</v>
      </c>
      <c r="U588" t="str">
        <f t="shared" si="75"/>
        <v>alive</v>
      </c>
      <c r="V588" t="str">
        <f t="shared" si="78"/>
        <v>alive</v>
      </c>
      <c r="W588">
        <f t="shared" si="76"/>
        <v>320</v>
      </c>
      <c r="X588">
        <v>320</v>
      </c>
      <c r="Y588" t="str">
        <f t="shared" si="79"/>
        <v>T</v>
      </c>
      <c r="Z588">
        <f>IF(AND(A588=A587,AA588=0),AA587,AA588)</f>
        <v>4384.3683151907762</v>
      </c>
      <c r="AA588">
        <f t="shared" si="80"/>
        <v>4384.3683151907762</v>
      </c>
      <c r="AB588">
        <f t="shared" si="81"/>
        <v>310.13061764359867</v>
      </c>
    </row>
    <row r="589" spans="1:28" x14ac:dyDescent="0.35">
      <c r="A589" t="s">
        <v>231</v>
      </c>
      <c r="B589" t="s">
        <v>17</v>
      </c>
      <c r="C589">
        <v>2020</v>
      </c>
      <c r="D589">
        <v>4</v>
      </c>
      <c r="E589">
        <v>2</v>
      </c>
      <c r="F589" t="s">
        <v>66</v>
      </c>
      <c r="G589">
        <v>9</v>
      </c>
      <c r="H589">
        <v>0</v>
      </c>
      <c r="J589">
        <v>500</v>
      </c>
      <c r="K589">
        <f t="shared" si="77"/>
        <v>500</v>
      </c>
      <c r="L589">
        <v>0</v>
      </c>
      <c r="M589">
        <v>2020</v>
      </c>
      <c r="N589">
        <v>1</v>
      </c>
      <c r="O589" t="s">
        <v>21</v>
      </c>
      <c r="P589">
        <v>0</v>
      </c>
      <c r="R589">
        <v>3</v>
      </c>
      <c r="T589" t="str">
        <f t="shared" si="74"/>
        <v>dead</v>
      </c>
      <c r="U589" t="str">
        <f t="shared" si="75"/>
        <v>dead</v>
      </c>
      <c r="V589" t="str">
        <f t="shared" si="78"/>
        <v>dead</v>
      </c>
      <c r="W589">
        <f t="shared" si="76"/>
        <v>820</v>
      </c>
      <c r="X589">
        <v>820</v>
      </c>
      <c r="Y589" t="str">
        <f t="shared" si="79"/>
        <v>T</v>
      </c>
      <c r="Z589">
        <f>IF(AND(A589=A588,AA589=0),AA588,AA589)</f>
        <v>4384.3683151907762</v>
      </c>
      <c r="AA589">
        <f t="shared" si="80"/>
        <v>0</v>
      </c>
      <c r="AB589">
        <f t="shared" si="81"/>
        <v>0</v>
      </c>
    </row>
    <row r="590" spans="1:28" x14ac:dyDescent="0.35">
      <c r="A590" t="s">
        <v>233</v>
      </c>
      <c r="B590" t="s">
        <v>17</v>
      </c>
      <c r="C590">
        <v>2018</v>
      </c>
      <c r="D590">
        <v>4</v>
      </c>
      <c r="E590">
        <v>3</v>
      </c>
      <c r="F590" t="s">
        <v>78</v>
      </c>
      <c r="G590">
        <v>1</v>
      </c>
      <c r="H590">
        <v>32</v>
      </c>
      <c r="I590">
        <v>5.7</v>
      </c>
      <c r="J590">
        <v>0</v>
      </c>
      <c r="K590">
        <f t="shared" si="77"/>
        <v>0</v>
      </c>
      <c r="L590">
        <v>0</v>
      </c>
      <c r="M590">
        <v>0</v>
      </c>
      <c r="N590">
        <v>0</v>
      </c>
      <c r="O590" t="s">
        <v>642</v>
      </c>
      <c r="P590">
        <v>0</v>
      </c>
      <c r="R590">
        <v>0</v>
      </c>
      <c r="T590" t="str">
        <f t="shared" si="74"/>
        <v>alive</v>
      </c>
      <c r="U590" t="str">
        <f t="shared" si="75"/>
        <v>alive</v>
      </c>
      <c r="V590" t="str">
        <f t="shared" si="78"/>
        <v>alive</v>
      </c>
      <c r="W590">
        <f t="shared" si="76"/>
        <v>0</v>
      </c>
      <c r="X590">
        <v>0</v>
      </c>
      <c r="Y590" t="str">
        <f t="shared" si="79"/>
        <v>T</v>
      </c>
      <c r="Z590">
        <f>IF(AND(A590=A589,AA590=0),AA589,AA590)</f>
        <v>2865.5869960320269</v>
      </c>
      <c r="AA590">
        <f t="shared" si="80"/>
        <v>2865.5869960320269</v>
      </c>
      <c r="AB590">
        <f t="shared" si="81"/>
        <v>320.05076159884391</v>
      </c>
    </row>
    <row r="591" spans="1:28" x14ac:dyDescent="0.35">
      <c r="A591" t="s">
        <v>233</v>
      </c>
      <c r="B591" t="s">
        <v>17</v>
      </c>
      <c r="C591">
        <v>2019</v>
      </c>
      <c r="D591">
        <v>4</v>
      </c>
      <c r="E591">
        <v>3</v>
      </c>
      <c r="F591" t="s">
        <v>78</v>
      </c>
      <c r="G591">
        <v>1</v>
      </c>
      <c r="H591">
        <v>33</v>
      </c>
      <c r="I591">
        <v>8.3000000000000007</v>
      </c>
      <c r="J591">
        <v>350</v>
      </c>
      <c r="K591">
        <f t="shared" si="77"/>
        <v>350</v>
      </c>
      <c r="L591">
        <v>100</v>
      </c>
      <c r="M591">
        <v>0</v>
      </c>
      <c r="N591">
        <v>0</v>
      </c>
      <c r="O591" t="s">
        <v>642</v>
      </c>
      <c r="P591">
        <v>0</v>
      </c>
      <c r="R591">
        <v>0</v>
      </c>
      <c r="T591" t="str">
        <f t="shared" si="74"/>
        <v>alive</v>
      </c>
      <c r="U591" t="str">
        <f t="shared" si="75"/>
        <v>alive</v>
      </c>
      <c r="V591" t="str">
        <f t="shared" si="78"/>
        <v>alive</v>
      </c>
      <c r="W591">
        <f t="shared" si="76"/>
        <v>350</v>
      </c>
      <c r="X591">
        <v>350</v>
      </c>
      <c r="Y591" t="str">
        <f t="shared" si="79"/>
        <v>T</v>
      </c>
      <c r="Z591">
        <f>IF(AND(A591=A590,AA591=0),AA590,AA591)</f>
        <v>4303.7717738190386</v>
      </c>
      <c r="AA591">
        <f t="shared" si="80"/>
        <v>4303.7717738190386</v>
      </c>
      <c r="AB591">
        <f t="shared" si="81"/>
        <v>330.10436228562628</v>
      </c>
    </row>
    <row r="592" spans="1:28" x14ac:dyDescent="0.35">
      <c r="A592" t="s">
        <v>233</v>
      </c>
      <c r="B592" t="s">
        <v>17</v>
      </c>
      <c r="C592">
        <v>2020</v>
      </c>
      <c r="D592">
        <v>4</v>
      </c>
      <c r="E592">
        <v>3</v>
      </c>
      <c r="F592" t="s">
        <v>78</v>
      </c>
      <c r="G592">
        <v>1</v>
      </c>
      <c r="H592">
        <v>0</v>
      </c>
      <c r="J592">
        <v>340</v>
      </c>
      <c r="K592">
        <f t="shared" si="77"/>
        <v>690</v>
      </c>
      <c r="L592">
        <v>0</v>
      </c>
      <c r="M592">
        <v>2020</v>
      </c>
      <c r="N592">
        <v>1</v>
      </c>
      <c r="O592" t="s">
        <v>21</v>
      </c>
      <c r="P592">
        <v>0</v>
      </c>
      <c r="R592">
        <v>0</v>
      </c>
      <c r="T592" t="str">
        <f t="shared" si="74"/>
        <v>dead</v>
      </c>
      <c r="U592" t="str">
        <f t="shared" si="75"/>
        <v>dead</v>
      </c>
      <c r="V592" t="str">
        <f t="shared" si="78"/>
        <v>dead</v>
      </c>
      <c r="W592">
        <f t="shared" si="76"/>
        <v>690</v>
      </c>
      <c r="X592">
        <v>690</v>
      </c>
      <c r="Y592" t="str">
        <f t="shared" si="79"/>
        <v>T</v>
      </c>
      <c r="Z592">
        <f>IF(AND(A592=A591,AA592=0),AA591,AA592)</f>
        <v>4303.7717738190386</v>
      </c>
      <c r="AA592">
        <f t="shared" si="80"/>
        <v>0</v>
      </c>
      <c r="AB592">
        <f t="shared" si="81"/>
        <v>0</v>
      </c>
    </row>
    <row r="593" spans="1:28" x14ac:dyDescent="0.35">
      <c r="A593" t="s">
        <v>242</v>
      </c>
      <c r="B593" t="s">
        <v>17</v>
      </c>
      <c r="C593">
        <v>2018</v>
      </c>
      <c r="D593">
        <v>4</v>
      </c>
      <c r="E593">
        <v>3</v>
      </c>
      <c r="F593" t="s">
        <v>78</v>
      </c>
      <c r="G593">
        <v>10</v>
      </c>
      <c r="H593">
        <v>30</v>
      </c>
      <c r="I593">
        <v>4.4000000000000004</v>
      </c>
      <c r="J593">
        <v>0</v>
      </c>
      <c r="K593">
        <f t="shared" si="77"/>
        <v>0</v>
      </c>
      <c r="L593">
        <v>0</v>
      </c>
      <c r="M593">
        <v>0</v>
      </c>
      <c r="N593">
        <v>0</v>
      </c>
      <c r="O593" t="s">
        <v>642</v>
      </c>
      <c r="P593">
        <v>0</v>
      </c>
      <c r="R593">
        <v>0</v>
      </c>
      <c r="T593" t="str">
        <f t="shared" si="74"/>
        <v>alive</v>
      </c>
      <c r="U593" t="str">
        <f t="shared" si="75"/>
        <v>alive</v>
      </c>
      <c r="V593" t="str">
        <f t="shared" si="78"/>
        <v>alive</v>
      </c>
      <c r="W593">
        <f t="shared" si="76"/>
        <v>0</v>
      </c>
      <c r="X593">
        <v>0</v>
      </c>
      <c r="Y593" t="str">
        <f t="shared" si="79"/>
        <v>T</v>
      </c>
      <c r="Z593">
        <f>IF(AND(A593=A592,AA593=0),AA592,AA593)</f>
        <v>2073.6741505680102</v>
      </c>
      <c r="AA593">
        <f t="shared" si="80"/>
        <v>2073.6741505680102</v>
      </c>
      <c r="AB593">
        <f t="shared" si="81"/>
        <v>300.03226493162367</v>
      </c>
    </row>
    <row r="594" spans="1:28" x14ac:dyDescent="0.35">
      <c r="A594" t="s">
        <v>242</v>
      </c>
      <c r="B594" t="s">
        <v>17</v>
      </c>
      <c r="C594">
        <v>2019</v>
      </c>
      <c r="D594">
        <v>4</v>
      </c>
      <c r="E594">
        <v>3</v>
      </c>
      <c r="F594" t="s">
        <v>78</v>
      </c>
      <c r="G594">
        <v>10</v>
      </c>
      <c r="H594">
        <v>33</v>
      </c>
      <c r="I594">
        <v>6.5</v>
      </c>
      <c r="J594">
        <v>0</v>
      </c>
      <c r="K594">
        <f t="shared" si="77"/>
        <v>0</v>
      </c>
      <c r="L594">
        <v>0</v>
      </c>
      <c r="M594">
        <v>0</v>
      </c>
      <c r="N594">
        <v>0</v>
      </c>
      <c r="O594" t="s">
        <v>642</v>
      </c>
      <c r="P594">
        <v>0</v>
      </c>
      <c r="R594">
        <v>3</v>
      </c>
      <c r="T594" t="str">
        <f t="shared" si="74"/>
        <v>alive</v>
      </c>
      <c r="U594" t="str">
        <f t="shared" si="75"/>
        <v>alive</v>
      </c>
      <c r="V594" t="str">
        <f t="shared" si="78"/>
        <v>alive</v>
      </c>
      <c r="W594">
        <f t="shared" si="76"/>
        <v>0</v>
      </c>
      <c r="X594">
        <v>0</v>
      </c>
      <c r="Y594" t="str">
        <f t="shared" si="79"/>
        <v>T</v>
      </c>
      <c r="Z594">
        <f>IF(AND(A594=A593,AA594=0),AA593,AA594)</f>
        <v>3370.0116635639552</v>
      </c>
      <c r="AA594">
        <f t="shared" si="80"/>
        <v>3370.0116635639552</v>
      </c>
      <c r="AB594">
        <f t="shared" si="81"/>
        <v>330.0640089437199</v>
      </c>
    </row>
    <row r="595" spans="1:28" x14ac:dyDescent="0.35">
      <c r="A595" t="s">
        <v>242</v>
      </c>
      <c r="B595" t="s">
        <v>17</v>
      </c>
      <c r="C595">
        <v>2020</v>
      </c>
      <c r="D595">
        <v>4</v>
      </c>
      <c r="E595">
        <v>3</v>
      </c>
      <c r="F595" t="s">
        <v>78</v>
      </c>
      <c r="G595">
        <v>10</v>
      </c>
      <c r="H595">
        <v>38</v>
      </c>
      <c r="I595">
        <v>9.1</v>
      </c>
      <c r="J595">
        <v>30</v>
      </c>
      <c r="K595">
        <f t="shared" si="77"/>
        <v>30</v>
      </c>
      <c r="L595">
        <v>0</v>
      </c>
      <c r="M595">
        <v>0</v>
      </c>
      <c r="N595">
        <v>0</v>
      </c>
      <c r="O595" t="s">
        <v>642</v>
      </c>
      <c r="P595">
        <v>0</v>
      </c>
      <c r="R595">
        <v>0</v>
      </c>
      <c r="T595" t="str">
        <f t="shared" si="74"/>
        <v>alive</v>
      </c>
      <c r="U595" t="str">
        <f t="shared" si="75"/>
        <v>alive</v>
      </c>
      <c r="V595" t="str">
        <f t="shared" si="78"/>
        <v>alive</v>
      </c>
      <c r="W595">
        <f t="shared" si="76"/>
        <v>30</v>
      </c>
      <c r="X595">
        <v>30</v>
      </c>
      <c r="Y595" t="str">
        <f t="shared" si="79"/>
        <v>T</v>
      </c>
      <c r="Z595">
        <f>IF(AND(A595=A594,AA595=0),AA594,AA595)</f>
        <v>5433.3709834520987</v>
      </c>
      <c r="AA595">
        <f t="shared" si="80"/>
        <v>5433.3709834520987</v>
      </c>
      <c r="AB595">
        <f t="shared" si="81"/>
        <v>380.10894490921942</v>
      </c>
    </row>
    <row r="596" spans="1:28" x14ac:dyDescent="0.35">
      <c r="A596" t="s">
        <v>234</v>
      </c>
      <c r="B596" t="s">
        <v>17</v>
      </c>
      <c r="C596">
        <v>2018</v>
      </c>
      <c r="D596">
        <v>4</v>
      </c>
      <c r="E596">
        <v>3</v>
      </c>
      <c r="F596" t="s">
        <v>78</v>
      </c>
      <c r="G596">
        <v>2</v>
      </c>
      <c r="H596">
        <v>58</v>
      </c>
      <c r="I596">
        <v>9.6999999999999993</v>
      </c>
      <c r="J596">
        <v>0</v>
      </c>
      <c r="K596">
        <f t="shared" si="77"/>
        <v>0</v>
      </c>
      <c r="L596">
        <v>0</v>
      </c>
      <c r="M596">
        <v>0</v>
      </c>
      <c r="N596">
        <v>0</v>
      </c>
      <c r="O596" t="s">
        <v>642</v>
      </c>
      <c r="P596">
        <v>0</v>
      </c>
      <c r="R596">
        <v>0</v>
      </c>
      <c r="T596" t="str">
        <f t="shared" si="74"/>
        <v>alive</v>
      </c>
      <c r="U596" t="str">
        <f t="shared" si="75"/>
        <v>alive</v>
      </c>
      <c r="V596" t="str">
        <f t="shared" si="78"/>
        <v>alive</v>
      </c>
      <c r="W596">
        <f t="shared" si="76"/>
        <v>0</v>
      </c>
      <c r="X596">
        <v>0</v>
      </c>
      <c r="Y596" t="str">
        <f t="shared" si="79"/>
        <v>T</v>
      </c>
      <c r="Z596">
        <f>IF(AND(A596=A595,AA596=0),AA595,AA596)</f>
        <v>8838.5359303799996</v>
      </c>
      <c r="AA596">
        <f t="shared" si="80"/>
        <v>8838.5359303799996</v>
      </c>
      <c r="AB596">
        <f t="shared" si="81"/>
        <v>580.08110639806227</v>
      </c>
    </row>
    <row r="597" spans="1:28" x14ac:dyDescent="0.35">
      <c r="A597" t="s">
        <v>234</v>
      </c>
      <c r="B597" t="s">
        <v>17</v>
      </c>
      <c r="C597">
        <v>2019</v>
      </c>
      <c r="D597">
        <v>4</v>
      </c>
      <c r="E597">
        <v>3</v>
      </c>
      <c r="F597" t="s">
        <v>78</v>
      </c>
      <c r="G597">
        <v>2</v>
      </c>
      <c r="H597">
        <v>64</v>
      </c>
      <c r="I597">
        <v>13</v>
      </c>
      <c r="J597">
        <v>150</v>
      </c>
      <c r="K597">
        <f t="shared" si="77"/>
        <v>150</v>
      </c>
      <c r="L597">
        <v>50</v>
      </c>
      <c r="M597">
        <v>0</v>
      </c>
      <c r="N597">
        <v>0</v>
      </c>
      <c r="O597" t="s">
        <v>642</v>
      </c>
      <c r="P597">
        <v>0</v>
      </c>
      <c r="R597">
        <v>0</v>
      </c>
      <c r="T597" t="str">
        <f t="shared" si="74"/>
        <v>alive</v>
      </c>
      <c r="U597" t="str">
        <f t="shared" si="75"/>
        <v>alive</v>
      </c>
      <c r="V597" t="str">
        <f t="shared" si="78"/>
        <v>alive</v>
      </c>
      <c r="W597">
        <f t="shared" si="76"/>
        <v>150</v>
      </c>
      <c r="X597">
        <v>150</v>
      </c>
      <c r="Y597" t="str">
        <f t="shared" si="79"/>
        <v>T</v>
      </c>
      <c r="Z597">
        <f>IF(AND(A597=A596,AA597=0),AA596,AA597)</f>
        <v>13071.72128552001</v>
      </c>
      <c r="AA597">
        <f t="shared" si="80"/>
        <v>13071.72128552001</v>
      </c>
      <c r="AB597">
        <f t="shared" si="81"/>
        <v>640.1320176338628</v>
      </c>
    </row>
    <row r="598" spans="1:28" x14ac:dyDescent="0.35">
      <c r="A598" t="s">
        <v>234</v>
      </c>
      <c r="B598" t="s">
        <v>17</v>
      </c>
      <c r="C598">
        <v>2020</v>
      </c>
      <c r="D598">
        <v>4</v>
      </c>
      <c r="E598">
        <v>3</v>
      </c>
      <c r="F598" t="s">
        <v>78</v>
      </c>
      <c r="G598">
        <v>2</v>
      </c>
      <c r="H598">
        <v>80</v>
      </c>
      <c r="I598">
        <v>20.6</v>
      </c>
      <c r="J598">
        <v>370</v>
      </c>
      <c r="K598">
        <f t="shared" si="77"/>
        <v>370</v>
      </c>
      <c r="L598">
        <v>0</v>
      </c>
      <c r="M598">
        <v>0</v>
      </c>
      <c r="N598">
        <v>0</v>
      </c>
      <c r="O598" t="s">
        <v>642</v>
      </c>
      <c r="P598">
        <v>0</v>
      </c>
      <c r="R598">
        <v>0</v>
      </c>
      <c r="T598" t="str">
        <f t="shared" si="74"/>
        <v>alive</v>
      </c>
      <c r="U598" t="str">
        <f t="shared" si="75"/>
        <v>alive</v>
      </c>
      <c r="V598" t="str">
        <f t="shared" si="78"/>
        <v>alive</v>
      </c>
      <c r="W598">
        <f t="shared" si="76"/>
        <v>520</v>
      </c>
      <c r="X598">
        <v>520</v>
      </c>
      <c r="Y598" t="str">
        <f t="shared" si="79"/>
        <v>T</v>
      </c>
      <c r="Z598">
        <f>IF(AND(A598=A597,AA598=0),AA597,AA598)</f>
        <v>25895.304301196975</v>
      </c>
      <c r="AA598">
        <f t="shared" si="80"/>
        <v>25895.304301196975</v>
      </c>
      <c r="AB598">
        <f t="shared" si="81"/>
        <v>800.26518104938191</v>
      </c>
    </row>
    <row r="599" spans="1:28" x14ac:dyDescent="0.35">
      <c r="A599" t="s">
        <v>235</v>
      </c>
      <c r="B599" t="s">
        <v>17</v>
      </c>
      <c r="C599">
        <v>2018</v>
      </c>
      <c r="D599">
        <v>4</v>
      </c>
      <c r="E599">
        <v>3</v>
      </c>
      <c r="F599" t="s">
        <v>78</v>
      </c>
      <c r="G599">
        <v>3</v>
      </c>
      <c r="H599">
        <v>38</v>
      </c>
      <c r="I599">
        <v>5.8</v>
      </c>
      <c r="J599">
        <v>0</v>
      </c>
      <c r="K599">
        <f t="shared" si="77"/>
        <v>0</v>
      </c>
      <c r="L599">
        <v>0</v>
      </c>
      <c r="M599">
        <v>0</v>
      </c>
      <c r="N599">
        <v>0</v>
      </c>
      <c r="O599" t="s">
        <v>642</v>
      </c>
      <c r="P599">
        <v>0</v>
      </c>
      <c r="R599">
        <v>0</v>
      </c>
      <c r="T599" t="str">
        <f t="shared" si="74"/>
        <v>alive</v>
      </c>
      <c r="U599" t="str">
        <f t="shared" si="75"/>
        <v>alive</v>
      </c>
      <c r="V599" t="str">
        <f t="shared" si="78"/>
        <v>alive</v>
      </c>
      <c r="W599">
        <f t="shared" si="76"/>
        <v>0</v>
      </c>
      <c r="X599">
        <v>0</v>
      </c>
      <c r="Y599" t="str">
        <f t="shared" si="79"/>
        <v>T</v>
      </c>
      <c r="Z599">
        <f>IF(AND(A599=A598,AA599=0),AA598,AA599)</f>
        <v>3462.4383455259804</v>
      </c>
      <c r="AA599">
        <f t="shared" si="80"/>
        <v>3462.4383455259804</v>
      </c>
      <c r="AB599">
        <f t="shared" si="81"/>
        <v>380.04426058026456</v>
      </c>
    </row>
    <row r="600" spans="1:28" x14ac:dyDescent="0.35">
      <c r="A600" t="s">
        <v>235</v>
      </c>
      <c r="B600" t="s">
        <v>17</v>
      </c>
      <c r="C600">
        <v>2019</v>
      </c>
      <c r="D600">
        <v>4</v>
      </c>
      <c r="E600">
        <v>3</v>
      </c>
      <c r="F600" t="s">
        <v>78</v>
      </c>
      <c r="G600">
        <v>3</v>
      </c>
      <c r="H600">
        <v>45</v>
      </c>
      <c r="I600">
        <v>9.1</v>
      </c>
      <c r="J600">
        <v>130</v>
      </c>
      <c r="K600">
        <f t="shared" si="77"/>
        <v>130</v>
      </c>
      <c r="L600">
        <v>40</v>
      </c>
      <c r="M600">
        <v>0</v>
      </c>
      <c r="N600">
        <v>0</v>
      </c>
      <c r="O600" t="s">
        <v>642</v>
      </c>
      <c r="P600">
        <v>0</v>
      </c>
      <c r="R600">
        <v>0</v>
      </c>
      <c r="T600" t="str">
        <f t="shared" si="74"/>
        <v>alive</v>
      </c>
      <c r="U600" t="str">
        <f t="shared" si="75"/>
        <v>alive</v>
      </c>
      <c r="V600" t="str">
        <f t="shared" si="78"/>
        <v>alive</v>
      </c>
      <c r="W600">
        <f t="shared" si="76"/>
        <v>130</v>
      </c>
      <c r="X600">
        <v>130</v>
      </c>
      <c r="Y600" t="str">
        <f t="shared" si="79"/>
        <v>T</v>
      </c>
      <c r="Z600">
        <f>IF(AND(A600=A599,AA600=0),AA599,AA600)</f>
        <v>6433.726053300421</v>
      </c>
      <c r="AA600">
        <f t="shared" si="80"/>
        <v>6433.726053300421</v>
      </c>
      <c r="AB600">
        <f t="shared" si="81"/>
        <v>450.09200170631783</v>
      </c>
    </row>
    <row r="601" spans="1:28" x14ac:dyDescent="0.35">
      <c r="A601" t="s">
        <v>235</v>
      </c>
      <c r="B601" t="s">
        <v>17</v>
      </c>
      <c r="C601">
        <v>2020</v>
      </c>
      <c r="D601">
        <v>4</v>
      </c>
      <c r="E601">
        <v>3</v>
      </c>
      <c r="F601" t="s">
        <v>78</v>
      </c>
      <c r="G601">
        <v>3</v>
      </c>
      <c r="H601">
        <v>50</v>
      </c>
      <c r="I601">
        <v>14</v>
      </c>
      <c r="J601">
        <v>140</v>
      </c>
      <c r="K601">
        <f t="shared" si="77"/>
        <v>140</v>
      </c>
      <c r="L601">
        <v>0</v>
      </c>
      <c r="M601">
        <v>0</v>
      </c>
      <c r="N601">
        <v>0</v>
      </c>
      <c r="O601" t="s">
        <v>642</v>
      </c>
      <c r="P601">
        <v>0</v>
      </c>
      <c r="R601">
        <v>0</v>
      </c>
      <c r="T601" t="str">
        <f t="shared" si="74"/>
        <v>alive</v>
      </c>
      <c r="U601" t="str">
        <f t="shared" si="75"/>
        <v>alive</v>
      </c>
      <c r="V601" t="str">
        <f t="shared" si="78"/>
        <v>alive</v>
      </c>
      <c r="W601">
        <f t="shared" si="76"/>
        <v>270</v>
      </c>
      <c r="X601">
        <v>270</v>
      </c>
      <c r="Y601" t="str">
        <f t="shared" si="79"/>
        <v>T</v>
      </c>
      <c r="Z601">
        <f>IF(AND(A601=A600,AA601=0),AA600,AA601)</f>
        <v>10999.883708204041</v>
      </c>
      <c r="AA601">
        <f t="shared" si="80"/>
        <v>10999.883708204041</v>
      </c>
      <c r="AB601">
        <f t="shared" si="81"/>
        <v>500.19596159905171</v>
      </c>
    </row>
    <row r="602" spans="1:28" x14ac:dyDescent="0.35">
      <c r="A602" t="s">
        <v>236</v>
      </c>
      <c r="B602" t="s">
        <v>17</v>
      </c>
      <c r="C602">
        <v>2018</v>
      </c>
      <c r="D602">
        <v>4</v>
      </c>
      <c r="E602">
        <v>3</v>
      </c>
      <c r="F602" t="s">
        <v>78</v>
      </c>
      <c r="G602">
        <v>4</v>
      </c>
      <c r="H602">
        <v>39</v>
      </c>
      <c r="I602">
        <v>7.5</v>
      </c>
      <c r="J602">
        <v>0</v>
      </c>
      <c r="K602">
        <f t="shared" si="77"/>
        <v>0</v>
      </c>
      <c r="L602">
        <v>0</v>
      </c>
      <c r="M602">
        <v>0</v>
      </c>
      <c r="N602">
        <v>0</v>
      </c>
      <c r="O602" t="s">
        <v>642</v>
      </c>
      <c r="P602">
        <v>0</v>
      </c>
      <c r="R602">
        <v>0</v>
      </c>
      <c r="T602" t="str">
        <f t="shared" si="74"/>
        <v>alive</v>
      </c>
      <c r="U602" t="str">
        <f t="shared" si="75"/>
        <v>alive</v>
      </c>
      <c r="V602" t="str">
        <f t="shared" si="78"/>
        <v>alive</v>
      </c>
      <c r="W602">
        <f t="shared" si="76"/>
        <v>0</v>
      </c>
      <c r="X602">
        <v>0</v>
      </c>
      <c r="Y602" t="str">
        <f t="shared" si="79"/>
        <v>T</v>
      </c>
      <c r="Z602">
        <f>IF(AND(A602=A601,AA602=0),AA601,AA602)</f>
        <v>4595.4287666997261</v>
      </c>
      <c r="AA602">
        <f t="shared" si="80"/>
        <v>4595.4287666997261</v>
      </c>
      <c r="AB602">
        <f t="shared" si="81"/>
        <v>390.07210871837532</v>
      </c>
    </row>
    <row r="603" spans="1:28" x14ac:dyDescent="0.35">
      <c r="A603" t="s">
        <v>236</v>
      </c>
      <c r="B603" t="s">
        <v>17</v>
      </c>
      <c r="C603">
        <v>2019</v>
      </c>
      <c r="D603">
        <v>4</v>
      </c>
      <c r="E603">
        <v>3</v>
      </c>
      <c r="F603" t="s">
        <v>78</v>
      </c>
      <c r="G603">
        <v>4</v>
      </c>
      <c r="H603">
        <v>47</v>
      </c>
      <c r="I603">
        <v>10.4</v>
      </c>
      <c r="J603">
        <v>20</v>
      </c>
      <c r="K603">
        <f t="shared" si="77"/>
        <v>20</v>
      </c>
      <c r="L603">
        <v>10</v>
      </c>
      <c r="M603">
        <v>0</v>
      </c>
      <c r="N603">
        <v>0</v>
      </c>
      <c r="O603" t="s">
        <v>642</v>
      </c>
      <c r="P603">
        <v>0</v>
      </c>
      <c r="R603">
        <v>0</v>
      </c>
      <c r="T603" t="str">
        <f t="shared" si="74"/>
        <v>alive</v>
      </c>
      <c r="U603" t="str">
        <f t="shared" si="75"/>
        <v>alive</v>
      </c>
      <c r="V603" t="str">
        <f t="shared" si="78"/>
        <v>alive</v>
      </c>
      <c r="W603">
        <f t="shared" si="76"/>
        <v>20</v>
      </c>
      <c r="X603">
        <v>20</v>
      </c>
      <c r="Y603" t="str">
        <f t="shared" si="79"/>
        <v>T</v>
      </c>
      <c r="Z603">
        <f>IF(AND(A603=A602,AA603=0),AA602,AA603)</f>
        <v>7679.9319304852152</v>
      </c>
      <c r="AA603">
        <f t="shared" si="80"/>
        <v>7679.9319304852152</v>
      </c>
      <c r="AB603">
        <f t="shared" si="81"/>
        <v>470.11504974846315</v>
      </c>
    </row>
    <row r="604" spans="1:28" x14ac:dyDescent="0.35">
      <c r="A604" t="s">
        <v>236</v>
      </c>
      <c r="B604" t="s">
        <v>17</v>
      </c>
      <c r="C604">
        <v>2020</v>
      </c>
      <c r="D604">
        <v>4</v>
      </c>
      <c r="E604">
        <v>3</v>
      </c>
      <c r="F604" t="s">
        <v>78</v>
      </c>
      <c r="G604">
        <v>4</v>
      </c>
      <c r="H604">
        <v>59</v>
      </c>
      <c r="I604">
        <v>15.8</v>
      </c>
      <c r="J604">
        <v>110</v>
      </c>
      <c r="K604">
        <f t="shared" si="77"/>
        <v>110</v>
      </c>
      <c r="L604">
        <v>0</v>
      </c>
      <c r="M604">
        <v>0</v>
      </c>
      <c r="N604">
        <v>0</v>
      </c>
      <c r="O604" t="s">
        <v>642</v>
      </c>
      <c r="P604">
        <v>0</v>
      </c>
      <c r="R604">
        <v>0</v>
      </c>
      <c r="T604" t="str">
        <f t="shared" si="74"/>
        <v>alive</v>
      </c>
      <c r="U604" t="str">
        <f t="shared" si="75"/>
        <v>alive</v>
      </c>
      <c r="V604" t="str">
        <f t="shared" si="78"/>
        <v>alive</v>
      </c>
      <c r="W604">
        <f t="shared" si="76"/>
        <v>130</v>
      </c>
      <c r="X604">
        <v>130</v>
      </c>
      <c r="Y604" t="str">
        <f t="shared" si="79"/>
        <v>T</v>
      </c>
      <c r="Z604">
        <f>IF(AND(A604=A603,AA604=0),AA603,AA604)</f>
        <v>14648.213019725743</v>
      </c>
      <c r="AA604">
        <f t="shared" si="80"/>
        <v>14648.213019725743</v>
      </c>
      <c r="AB604">
        <f t="shared" si="81"/>
        <v>590.21152140567369</v>
      </c>
    </row>
    <row r="605" spans="1:28" x14ac:dyDescent="0.35">
      <c r="A605" t="s">
        <v>237</v>
      </c>
      <c r="B605" t="s">
        <v>17</v>
      </c>
      <c r="C605">
        <v>2018</v>
      </c>
      <c r="D605">
        <v>4</v>
      </c>
      <c r="E605">
        <v>3</v>
      </c>
      <c r="F605" t="s">
        <v>78</v>
      </c>
      <c r="G605">
        <v>5</v>
      </c>
      <c r="H605">
        <v>38</v>
      </c>
      <c r="I605">
        <v>5.6</v>
      </c>
      <c r="J605">
        <v>0</v>
      </c>
      <c r="K605">
        <f t="shared" si="77"/>
        <v>0</v>
      </c>
      <c r="L605">
        <v>0</v>
      </c>
      <c r="M605">
        <v>0</v>
      </c>
      <c r="N605">
        <v>0</v>
      </c>
      <c r="O605" t="s">
        <v>642</v>
      </c>
      <c r="P605">
        <v>0</v>
      </c>
      <c r="R605">
        <v>0</v>
      </c>
      <c r="T605" t="str">
        <f t="shared" si="74"/>
        <v>alive</v>
      </c>
      <c r="U605" t="str">
        <f t="shared" si="75"/>
        <v>alive</v>
      </c>
      <c r="V605" t="str">
        <f t="shared" si="78"/>
        <v>alive</v>
      </c>
      <c r="W605">
        <f t="shared" si="76"/>
        <v>0</v>
      </c>
      <c r="X605">
        <v>0</v>
      </c>
      <c r="Y605" t="str">
        <f t="shared" si="79"/>
        <v>T</v>
      </c>
      <c r="Z605">
        <f>IF(AND(A605=A604,AA605=0),AA604,AA605)</f>
        <v>3343.0175334091136</v>
      </c>
      <c r="AA605">
        <f t="shared" si="80"/>
        <v>3343.0175334091136</v>
      </c>
      <c r="AB605">
        <f t="shared" si="81"/>
        <v>380.04126091781137</v>
      </c>
    </row>
    <row r="606" spans="1:28" x14ac:dyDescent="0.35">
      <c r="A606" t="s">
        <v>237</v>
      </c>
      <c r="B606" t="s">
        <v>17</v>
      </c>
      <c r="C606">
        <v>2019</v>
      </c>
      <c r="D606">
        <v>4</v>
      </c>
      <c r="E606">
        <v>3</v>
      </c>
      <c r="F606" t="s">
        <v>78</v>
      </c>
      <c r="G606">
        <v>5</v>
      </c>
      <c r="H606">
        <v>39</v>
      </c>
      <c r="I606">
        <v>8</v>
      </c>
      <c r="J606">
        <v>10</v>
      </c>
      <c r="K606">
        <f t="shared" si="77"/>
        <v>10</v>
      </c>
      <c r="L606">
        <v>10</v>
      </c>
      <c r="M606">
        <v>0</v>
      </c>
      <c r="N606">
        <v>0</v>
      </c>
      <c r="O606" t="s">
        <v>642</v>
      </c>
      <c r="P606">
        <v>0</v>
      </c>
      <c r="R606">
        <v>0</v>
      </c>
      <c r="T606" t="str">
        <f t="shared" si="74"/>
        <v>alive</v>
      </c>
      <c r="U606" t="str">
        <f t="shared" si="75"/>
        <v>alive</v>
      </c>
      <c r="V606" t="str">
        <f t="shared" si="78"/>
        <v>alive</v>
      </c>
      <c r="W606">
        <f t="shared" si="76"/>
        <v>10</v>
      </c>
      <c r="X606">
        <v>10</v>
      </c>
      <c r="Y606" t="str">
        <f t="shared" si="79"/>
        <v>T</v>
      </c>
      <c r="Z606">
        <f>IF(AND(A606=A605,AA606=0),AA605,AA606)</f>
        <v>4901.9155179784339</v>
      </c>
      <c r="AA606">
        <f t="shared" si="80"/>
        <v>4901.9155179784339</v>
      </c>
      <c r="AB606">
        <f t="shared" si="81"/>
        <v>390.08204265256813</v>
      </c>
    </row>
    <row r="607" spans="1:28" x14ac:dyDescent="0.35">
      <c r="A607" t="s">
        <v>237</v>
      </c>
      <c r="B607" t="s">
        <v>17</v>
      </c>
      <c r="C607">
        <v>2020</v>
      </c>
      <c r="D607">
        <v>4</v>
      </c>
      <c r="E607">
        <v>3</v>
      </c>
      <c r="F607" t="s">
        <v>78</v>
      </c>
      <c r="G607">
        <v>5</v>
      </c>
      <c r="H607">
        <v>47</v>
      </c>
      <c r="I607">
        <v>8.8000000000000007</v>
      </c>
      <c r="J607">
        <v>0</v>
      </c>
      <c r="K607">
        <f t="shared" si="77"/>
        <v>10</v>
      </c>
      <c r="L607">
        <v>0</v>
      </c>
      <c r="M607">
        <v>0</v>
      </c>
      <c r="N607">
        <v>0</v>
      </c>
      <c r="O607" t="s">
        <v>642</v>
      </c>
      <c r="P607">
        <v>0</v>
      </c>
      <c r="R607">
        <v>0</v>
      </c>
      <c r="T607" t="str">
        <f t="shared" si="74"/>
        <v>alive</v>
      </c>
      <c r="U607" t="str">
        <f t="shared" si="75"/>
        <v>alive</v>
      </c>
      <c r="V607" t="str">
        <f t="shared" si="78"/>
        <v>alive</v>
      </c>
      <c r="W607">
        <f t="shared" si="76"/>
        <v>10</v>
      </c>
      <c r="X607">
        <v>10</v>
      </c>
      <c r="Y607" t="str">
        <f t="shared" si="79"/>
        <v>T</v>
      </c>
      <c r="Z607">
        <f>IF(AND(A607=A606,AA607=0),AA606,AA607)</f>
        <v>6497.9522883840336</v>
      </c>
      <c r="AA607">
        <f t="shared" si="80"/>
        <v>6497.9522883840336</v>
      </c>
      <c r="AB607">
        <f t="shared" si="81"/>
        <v>470.08237575982361</v>
      </c>
    </row>
    <row r="608" spans="1:28" x14ac:dyDescent="0.35">
      <c r="A608" t="s">
        <v>238</v>
      </c>
      <c r="B608" t="s">
        <v>17</v>
      </c>
      <c r="C608">
        <v>2018</v>
      </c>
      <c r="D608">
        <v>4</v>
      </c>
      <c r="E608">
        <v>3</v>
      </c>
      <c r="F608" t="s">
        <v>78</v>
      </c>
      <c r="G608">
        <v>6</v>
      </c>
      <c r="H608">
        <v>41</v>
      </c>
      <c r="I608">
        <v>8.1</v>
      </c>
      <c r="J608">
        <v>0</v>
      </c>
      <c r="K608">
        <f t="shared" si="77"/>
        <v>0</v>
      </c>
      <c r="L608">
        <v>0</v>
      </c>
      <c r="M608">
        <v>0</v>
      </c>
      <c r="N608">
        <v>0</v>
      </c>
      <c r="O608" t="s">
        <v>642</v>
      </c>
      <c r="P608">
        <v>0</v>
      </c>
      <c r="R608">
        <v>0</v>
      </c>
      <c r="T608" t="str">
        <f t="shared" si="74"/>
        <v>alive</v>
      </c>
      <c r="U608" t="str">
        <f t="shared" si="75"/>
        <v>alive</v>
      </c>
      <c r="V608" t="str">
        <f t="shared" si="78"/>
        <v>alive</v>
      </c>
      <c r="W608">
        <f t="shared" si="76"/>
        <v>0</v>
      </c>
      <c r="X608">
        <v>0</v>
      </c>
      <c r="Y608" t="str">
        <f t="shared" si="79"/>
        <v>T</v>
      </c>
      <c r="Z608">
        <f>IF(AND(A608=A607,AA608=0),AA607,AA608)</f>
        <v>5217.6325331537664</v>
      </c>
      <c r="AA608">
        <f t="shared" si="80"/>
        <v>5217.6325331537664</v>
      </c>
      <c r="AB608">
        <f t="shared" si="81"/>
        <v>410.0800043893874</v>
      </c>
    </row>
    <row r="609" spans="1:28" x14ac:dyDescent="0.35">
      <c r="A609" t="s">
        <v>238</v>
      </c>
      <c r="B609" t="s">
        <v>17</v>
      </c>
      <c r="C609">
        <v>2019</v>
      </c>
      <c r="D609">
        <v>4</v>
      </c>
      <c r="E609">
        <v>3</v>
      </c>
      <c r="F609" t="s">
        <v>78</v>
      </c>
      <c r="G609">
        <v>6</v>
      </c>
      <c r="H609">
        <v>45</v>
      </c>
      <c r="I609">
        <v>10.8</v>
      </c>
      <c r="J609">
        <v>20</v>
      </c>
      <c r="K609">
        <f t="shared" si="77"/>
        <v>20</v>
      </c>
      <c r="L609">
        <v>10</v>
      </c>
      <c r="M609">
        <v>0</v>
      </c>
      <c r="N609">
        <v>0</v>
      </c>
      <c r="O609" t="s">
        <v>642</v>
      </c>
      <c r="P609">
        <v>0</v>
      </c>
      <c r="R609">
        <v>0</v>
      </c>
      <c r="T609" t="str">
        <f t="shared" si="74"/>
        <v>alive</v>
      </c>
      <c r="U609" t="str">
        <f t="shared" si="75"/>
        <v>alive</v>
      </c>
      <c r="V609" t="str">
        <f t="shared" si="78"/>
        <v>alive</v>
      </c>
      <c r="W609">
        <f t="shared" si="76"/>
        <v>20</v>
      </c>
      <c r="X609">
        <v>20</v>
      </c>
      <c r="Y609" t="str">
        <f t="shared" si="79"/>
        <v>T</v>
      </c>
      <c r="Z609">
        <f>IF(AND(A609=A608,AA609=0),AA608,AA609)</f>
        <v>7636.2684439168779</v>
      </c>
      <c r="AA609">
        <f t="shared" si="80"/>
        <v>7636.2684439168779</v>
      </c>
      <c r="AB609">
        <f t="shared" si="81"/>
        <v>450.12958134297287</v>
      </c>
    </row>
    <row r="610" spans="1:28" x14ac:dyDescent="0.35">
      <c r="A610" t="s">
        <v>238</v>
      </c>
      <c r="B610" t="s">
        <v>17</v>
      </c>
      <c r="C610">
        <v>2020</v>
      </c>
      <c r="D610">
        <v>4</v>
      </c>
      <c r="E610">
        <v>3</v>
      </c>
      <c r="F610" t="s">
        <v>78</v>
      </c>
      <c r="G610">
        <v>6</v>
      </c>
      <c r="H610">
        <v>68</v>
      </c>
      <c r="I610">
        <v>15.3</v>
      </c>
      <c r="J610">
        <v>0</v>
      </c>
      <c r="K610">
        <f t="shared" si="77"/>
        <v>20</v>
      </c>
      <c r="L610">
        <v>0</v>
      </c>
      <c r="M610">
        <v>0</v>
      </c>
      <c r="N610">
        <v>0</v>
      </c>
      <c r="O610" t="s">
        <v>642</v>
      </c>
      <c r="P610">
        <v>0</v>
      </c>
      <c r="R610">
        <v>0</v>
      </c>
      <c r="T610" t="str">
        <f t="shared" si="74"/>
        <v>alive</v>
      </c>
      <c r="U610" t="str">
        <f t="shared" si="75"/>
        <v>alive</v>
      </c>
      <c r="V610" t="str">
        <f t="shared" si="78"/>
        <v>alive</v>
      </c>
      <c r="W610">
        <f t="shared" si="76"/>
        <v>20</v>
      </c>
      <c r="X610">
        <v>20</v>
      </c>
      <c r="Y610" t="str">
        <f t="shared" si="79"/>
        <v>T</v>
      </c>
      <c r="Z610">
        <f>IF(AND(A610=A609,AA610=0),AA609,AA610)</f>
        <v>16346.701172315574</v>
      </c>
      <c r="AA610">
        <f t="shared" si="80"/>
        <v>16346.701172315574</v>
      </c>
      <c r="AB610">
        <f t="shared" si="81"/>
        <v>680.17210322094218</v>
      </c>
    </row>
    <row r="611" spans="1:28" x14ac:dyDescent="0.35">
      <c r="A611" t="s">
        <v>239</v>
      </c>
      <c r="B611" t="s">
        <v>17</v>
      </c>
      <c r="C611">
        <v>2018</v>
      </c>
      <c r="D611">
        <v>4</v>
      </c>
      <c r="E611">
        <v>3</v>
      </c>
      <c r="F611" t="s">
        <v>78</v>
      </c>
      <c r="G611">
        <v>7</v>
      </c>
      <c r="H611">
        <v>40</v>
      </c>
      <c r="I611">
        <v>7</v>
      </c>
      <c r="J611">
        <v>0</v>
      </c>
      <c r="K611">
        <f t="shared" si="77"/>
        <v>0</v>
      </c>
      <c r="L611">
        <v>0</v>
      </c>
      <c r="M611">
        <v>0</v>
      </c>
      <c r="N611">
        <v>0</v>
      </c>
      <c r="O611" t="s">
        <v>642</v>
      </c>
      <c r="P611">
        <v>0</v>
      </c>
      <c r="R611">
        <v>0</v>
      </c>
      <c r="T611" t="str">
        <f t="shared" si="74"/>
        <v>alive</v>
      </c>
      <c r="U611" t="str">
        <f t="shared" si="75"/>
        <v>alive</v>
      </c>
      <c r="V611" t="str">
        <f t="shared" si="78"/>
        <v>alive</v>
      </c>
      <c r="W611">
        <f t="shared" si="76"/>
        <v>0</v>
      </c>
      <c r="X611">
        <v>0</v>
      </c>
      <c r="Y611" t="str">
        <f t="shared" si="79"/>
        <v>T</v>
      </c>
      <c r="Z611">
        <f>IF(AND(A611=A610,AA611=0),AA610,AA611)</f>
        <v>4398.9031423954875</v>
      </c>
      <c r="AA611">
        <f t="shared" si="80"/>
        <v>4398.9031423954875</v>
      </c>
      <c r="AB611">
        <f t="shared" si="81"/>
        <v>400.06124531126483</v>
      </c>
    </row>
    <row r="612" spans="1:28" x14ac:dyDescent="0.35">
      <c r="A612" t="s">
        <v>239</v>
      </c>
      <c r="B612" t="s">
        <v>17</v>
      </c>
      <c r="C612">
        <v>2019</v>
      </c>
      <c r="D612">
        <v>4</v>
      </c>
      <c r="E612">
        <v>3</v>
      </c>
      <c r="F612" t="s">
        <v>78</v>
      </c>
      <c r="G612">
        <v>7</v>
      </c>
      <c r="H612">
        <v>43</v>
      </c>
      <c r="I612">
        <v>13</v>
      </c>
      <c r="J612">
        <v>20</v>
      </c>
      <c r="K612">
        <f t="shared" si="77"/>
        <v>20</v>
      </c>
      <c r="L612">
        <v>10</v>
      </c>
      <c r="M612">
        <v>0</v>
      </c>
      <c r="N612">
        <v>0</v>
      </c>
      <c r="O612" t="s">
        <v>642</v>
      </c>
      <c r="P612">
        <v>0</v>
      </c>
      <c r="R612">
        <v>0</v>
      </c>
      <c r="T612" t="str">
        <f t="shared" si="74"/>
        <v>alive</v>
      </c>
      <c r="U612" t="str">
        <f t="shared" si="75"/>
        <v>alive</v>
      </c>
      <c r="V612" t="str">
        <f t="shared" si="78"/>
        <v>alive</v>
      </c>
      <c r="W612">
        <f t="shared" si="76"/>
        <v>20</v>
      </c>
      <c r="X612">
        <v>20</v>
      </c>
      <c r="Y612" t="str">
        <f t="shared" si="79"/>
        <v>T</v>
      </c>
      <c r="Z612">
        <f>IF(AND(A612=A611,AA612=0),AA611,AA612)</f>
        <v>8784.76338692426</v>
      </c>
      <c r="AA612">
        <f t="shared" si="80"/>
        <v>8784.76338692426</v>
      </c>
      <c r="AB612">
        <f t="shared" si="81"/>
        <v>430.19646674513729</v>
      </c>
    </row>
    <row r="613" spans="1:28" x14ac:dyDescent="0.35">
      <c r="A613" t="s">
        <v>239</v>
      </c>
      <c r="B613" t="s">
        <v>17</v>
      </c>
      <c r="C613">
        <v>2020</v>
      </c>
      <c r="D613">
        <v>4</v>
      </c>
      <c r="E613">
        <v>3</v>
      </c>
      <c r="F613" t="s">
        <v>78</v>
      </c>
      <c r="G613">
        <v>7</v>
      </c>
      <c r="H613">
        <v>52</v>
      </c>
      <c r="I613">
        <v>15.2</v>
      </c>
      <c r="J613">
        <v>150</v>
      </c>
      <c r="K613">
        <f t="shared" si="77"/>
        <v>150</v>
      </c>
      <c r="L613">
        <v>0</v>
      </c>
      <c r="M613">
        <v>0</v>
      </c>
      <c r="N613">
        <v>0</v>
      </c>
      <c r="O613" t="s">
        <v>642</v>
      </c>
      <c r="P613">
        <v>0</v>
      </c>
      <c r="R613">
        <v>0</v>
      </c>
      <c r="T613" t="str">
        <f t="shared" si="74"/>
        <v>alive</v>
      </c>
      <c r="U613" t="str">
        <f t="shared" si="75"/>
        <v>alive</v>
      </c>
      <c r="V613" t="str">
        <f t="shared" si="78"/>
        <v>alive</v>
      </c>
      <c r="W613">
        <f t="shared" si="76"/>
        <v>170</v>
      </c>
      <c r="X613">
        <v>170</v>
      </c>
      <c r="Y613" t="str">
        <f t="shared" si="79"/>
        <v>T</v>
      </c>
      <c r="Z613">
        <f>IF(AND(A613=A612,AA613=0),AA612,AA613)</f>
        <v>12420.877202822003</v>
      </c>
      <c r="AA613">
        <f t="shared" si="80"/>
        <v>12420.877202822003</v>
      </c>
      <c r="AB613">
        <f t="shared" si="81"/>
        <v>520.22210641225161</v>
      </c>
    </row>
    <row r="614" spans="1:28" x14ac:dyDescent="0.35">
      <c r="A614" t="s">
        <v>240</v>
      </c>
      <c r="B614" t="s">
        <v>17</v>
      </c>
      <c r="C614">
        <v>2018</v>
      </c>
      <c r="D614">
        <v>4</v>
      </c>
      <c r="E614">
        <v>3</v>
      </c>
      <c r="F614" t="s">
        <v>78</v>
      </c>
      <c r="G614">
        <v>8</v>
      </c>
      <c r="H614">
        <v>37</v>
      </c>
      <c r="I614">
        <v>4.7</v>
      </c>
      <c r="J614">
        <v>0</v>
      </c>
      <c r="K614">
        <f t="shared" si="77"/>
        <v>0</v>
      </c>
      <c r="L614">
        <v>0</v>
      </c>
      <c r="M614">
        <v>0</v>
      </c>
      <c r="N614">
        <v>0</v>
      </c>
      <c r="O614" t="s">
        <v>642</v>
      </c>
      <c r="P614">
        <v>0</v>
      </c>
      <c r="R614">
        <v>0</v>
      </c>
      <c r="T614" t="str">
        <f t="shared" si="74"/>
        <v>alive</v>
      </c>
      <c r="U614" t="str">
        <f t="shared" si="75"/>
        <v>alive</v>
      </c>
      <c r="V614" t="str">
        <f t="shared" si="78"/>
        <v>alive</v>
      </c>
      <c r="W614">
        <f t="shared" si="76"/>
        <v>0</v>
      </c>
      <c r="X614">
        <v>0</v>
      </c>
      <c r="Y614" t="str">
        <f t="shared" si="79"/>
        <v>T</v>
      </c>
      <c r="Z614">
        <f>IF(AND(A614=A613,AA614=0),AA613,AA614)</f>
        <v>2731.8351882541388</v>
      </c>
      <c r="AA614">
        <f t="shared" si="80"/>
        <v>2731.8351882541388</v>
      </c>
      <c r="AB614">
        <f t="shared" si="81"/>
        <v>370.02985014725499</v>
      </c>
    </row>
    <row r="615" spans="1:28" x14ac:dyDescent="0.35">
      <c r="A615" t="s">
        <v>240</v>
      </c>
      <c r="B615" t="s">
        <v>17</v>
      </c>
      <c r="C615">
        <v>2019</v>
      </c>
      <c r="D615">
        <v>4</v>
      </c>
      <c r="E615">
        <v>3</v>
      </c>
      <c r="F615" t="s">
        <v>78</v>
      </c>
      <c r="G615">
        <v>8</v>
      </c>
      <c r="H615">
        <v>36</v>
      </c>
      <c r="I615">
        <v>7.3</v>
      </c>
      <c r="J615">
        <v>0</v>
      </c>
      <c r="K615">
        <f t="shared" si="77"/>
        <v>0</v>
      </c>
      <c r="L615">
        <v>0</v>
      </c>
      <c r="M615">
        <v>0</v>
      </c>
      <c r="N615">
        <v>0</v>
      </c>
      <c r="O615" t="s">
        <v>642</v>
      </c>
      <c r="P615">
        <v>0</v>
      </c>
      <c r="R615">
        <v>0</v>
      </c>
      <c r="T615" t="str">
        <f t="shared" si="74"/>
        <v>alive</v>
      </c>
      <c r="U615" t="str">
        <f t="shared" si="75"/>
        <v>alive</v>
      </c>
      <c r="V615" t="str">
        <f t="shared" si="78"/>
        <v>alive</v>
      </c>
      <c r="W615">
        <f t="shared" si="76"/>
        <v>0</v>
      </c>
      <c r="X615">
        <v>0</v>
      </c>
      <c r="Y615" t="str">
        <f t="shared" si="79"/>
        <v>T</v>
      </c>
      <c r="Z615">
        <f>IF(AND(A615=A614,AA615=0),AA614,AA615)</f>
        <v>4128.901363027725</v>
      </c>
      <c r="AA615">
        <f t="shared" si="80"/>
        <v>4128.901363027725</v>
      </c>
      <c r="AB615">
        <f t="shared" si="81"/>
        <v>360.07400628204198</v>
      </c>
    </row>
    <row r="616" spans="1:28" x14ac:dyDescent="0.35">
      <c r="A616" t="s">
        <v>240</v>
      </c>
      <c r="B616" t="s">
        <v>17</v>
      </c>
      <c r="C616">
        <v>2020</v>
      </c>
      <c r="D616">
        <v>4</v>
      </c>
      <c r="E616">
        <v>3</v>
      </c>
      <c r="F616" t="s">
        <v>78</v>
      </c>
      <c r="G616">
        <v>8</v>
      </c>
      <c r="H616">
        <v>51</v>
      </c>
      <c r="I616">
        <v>10.6</v>
      </c>
      <c r="J616">
        <v>50</v>
      </c>
      <c r="K616">
        <f t="shared" si="77"/>
        <v>50</v>
      </c>
      <c r="L616">
        <v>0</v>
      </c>
      <c r="M616">
        <v>0</v>
      </c>
      <c r="N616">
        <v>0</v>
      </c>
      <c r="O616" t="s">
        <v>642</v>
      </c>
      <c r="P616">
        <v>0</v>
      </c>
      <c r="R616">
        <v>0</v>
      </c>
      <c r="T616" t="str">
        <f t="shared" si="74"/>
        <v>alive</v>
      </c>
      <c r="U616" t="str">
        <f t="shared" si="75"/>
        <v>alive</v>
      </c>
      <c r="V616" t="str">
        <f t="shared" si="78"/>
        <v>alive</v>
      </c>
      <c r="W616">
        <f t="shared" si="76"/>
        <v>50</v>
      </c>
      <c r="X616">
        <v>50</v>
      </c>
      <c r="Y616" t="str">
        <f t="shared" si="79"/>
        <v>T</v>
      </c>
      <c r="Z616">
        <f>IF(AND(A616=A615,AA616=0),AA615,AA616)</f>
        <v>8493.5589049632417</v>
      </c>
      <c r="AA616">
        <f t="shared" si="80"/>
        <v>8493.5589049632417</v>
      </c>
      <c r="AB616">
        <f t="shared" si="81"/>
        <v>510.11014496871161</v>
      </c>
    </row>
    <row r="617" spans="1:28" x14ac:dyDescent="0.35">
      <c r="A617" t="s">
        <v>241</v>
      </c>
      <c r="B617" t="s">
        <v>17</v>
      </c>
      <c r="C617">
        <v>2018</v>
      </c>
      <c r="D617">
        <v>4</v>
      </c>
      <c r="E617">
        <v>3</v>
      </c>
      <c r="F617" t="s">
        <v>78</v>
      </c>
      <c r="G617">
        <v>9</v>
      </c>
      <c r="H617">
        <v>0</v>
      </c>
      <c r="J617">
        <v>0</v>
      </c>
      <c r="K617">
        <f t="shared" si="77"/>
        <v>0</v>
      </c>
      <c r="L617">
        <v>0</v>
      </c>
      <c r="M617">
        <v>2018</v>
      </c>
      <c r="N617">
        <v>1</v>
      </c>
      <c r="O617" t="s">
        <v>21</v>
      </c>
      <c r="P617">
        <v>0</v>
      </c>
      <c r="R617">
        <v>0</v>
      </c>
      <c r="T617" t="str">
        <f t="shared" si="74"/>
        <v>dead</v>
      </c>
      <c r="U617" t="str">
        <f t="shared" si="75"/>
        <v>dead</v>
      </c>
      <c r="V617" t="str">
        <f t="shared" si="78"/>
        <v>dead</v>
      </c>
      <c r="W617">
        <f t="shared" si="76"/>
        <v>0</v>
      </c>
      <c r="X617">
        <v>0</v>
      </c>
      <c r="Y617" t="str">
        <f t="shared" si="79"/>
        <v>T</v>
      </c>
      <c r="Z617">
        <f>IF(AND(A617=A616,AA617=0),AA616,AA617)</f>
        <v>0</v>
      </c>
      <c r="AA617">
        <f t="shared" si="80"/>
        <v>0</v>
      </c>
      <c r="AB617">
        <f t="shared" si="81"/>
        <v>0</v>
      </c>
    </row>
    <row r="618" spans="1:28" x14ac:dyDescent="0.35">
      <c r="A618" t="s">
        <v>243</v>
      </c>
      <c r="B618" t="s">
        <v>17</v>
      </c>
      <c r="C618">
        <v>2018</v>
      </c>
      <c r="D618">
        <v>4</v>
      </c>
      <c r="E618">
        <v>4</v>
      </c>
      <c r="F618" t="s">
        <v>32</v>
      </c>
      <c r="G618">
        <v>1</v>
      </c>
      <c r="H618">
        <v>38</v>
      </c>
      <c r="I618">
        <v>5.3</v>
      </c>
      <c r="J618">
        <v>20</v>
      </c>
      <c r="K618">
        <f t="shared" si="77"/>
        <v>20</v>
      </c>
      <c r="L618">
        <v>10</v>
      </c>
      <c r="M618">
        <v>0</v>
      </c>
      <c r="N618">
        <v>0</v>
      </c>
      <c r="O618" t="s">
        <v>642</v>
      </c>
      <c r="P618">
        <v>0</v>
      </c>
      <c r="R618">
        <v>0</v>
      </c>
      <c r="T618" t="str">
        <f t="shared" si="74"/>
        <v>alive</v>
      </c>
      <c r="U618" t="str">
        <f t="shared" si="75"/>
        <v>alive</v>
      </c>
      <c r="V618" t="str">
        <f t="shared" si="78"/>
        <v>alive</v>
      </c>
      <c r="W618">
        <f t="shared" si="76"/>
        <v>20</v>
      </c>
      <c r="X618">
        <v>20</v>
      </c>
      <c r="Y618" t="str">
        <f t="shared" si="79"/>
        <v>T</v>
      </c>
      <c r="Z618">
        <f>IF(AND(A618=A617,AA618=0),AA617,AA618)</f>
        <v>3163.8914917345646</v>
      </c>
      <c r="AA618">
        <f t="shared" si="80"/>
        <v>3163.8914917345646</v>
      </c>
      <c r="AB618">
        <f t="shared" si="81"/>
        <v>380.03695872901625</v>
      </c>
    </row>
    <row r="619" spans="1:28" x14ac:dyDescent="0.35">
      <c r="A619" t="s">
        <v>243</v>
      </c>
      <c r="B619" t="s">
        <v>17</v>
      </c>
      <c r="C619">
        <v>2019</v>
      </c>
      <c r="D619">
        <v>4</v>
      </c>
      <c r="E619">
        <v>4</v>
      </c>
      <c r="F619" t="s">
        <v>32</v>
      </c>
      <c r="G619">
        <v>1</v>
      </c>
      <c r="H619">
        <v>0</v>
      </c>
      <c r="J619">
        <v>0</v>
      </c>
      <c r="K619">
        <f t="shared" si="77"/>
        <v>20</v>
      </c>
      <c r="L619">
        <v>0</v>
      </c>
      <c r="M619">
        <v>2019</v>
      </c>
      <c r="N619">
        <v>1</v>
      </c>
      <c r="O619" t="s">
        <v>23</v>
      </c>
      <c r="P619">
        <v>0</v>
      </c>
      <c r="R619">
        <v>0</v>
      </c>
      <c r="T619" t="str">
        <f t="shared" si="74"/>
        <v>dead</v>
      </c>
      <c r="U619" t="str">
        <f t="shared" si="75"/>
        <v>dead</v>
      </c>
      <c r="V619" t="str">
        <f t="shared" si="78"/>
        <v>dead</v>
      </c>
      <c r="W619">
        <f t="shared" si="76"/>
        <v>20</v>
      </c>
      <c r="X619">
        <v>20</v>
      </c>
      <c r="Y619" t="str">
        <f t="shared" si="79"/>
        <v>T</v>
      </c>
      <c r="Z619">
        <f>IF(AND(A619=A618,AA619=0),AA618,AA619)</f>
        <v>3163.8914917345646</v>
      </c>
      <c r="AA619">
        <f t="shared" si="80"/>
        <v>0</v>
      </c>
      <c r="AB619">
        <f t="shared" si="81"/>
        <v>0</v>
      </c>
    </row>
    <row r="620" spans="1:28" x14ac:dyDescent="0.35">
      <c r="A620" t="s">
        <v>252</v>
      </c>
      <c r="B620" t="s">
        <v>17</v>
      </c>
      <c r="C620">
        <v>2018</v>
      </c>
      <c r="D620">
        <v>4</v>
      </c>
      <c r="E620">
        <v>4</v>
      </c>
      <c r="F620" t="s">
        <v>32</v>
      </c>
      <c r="G620">
        <v>10</v>
      </c>
      <c r="H620">
        <v>32</v>
      </c>
      <c r="I620">
        <v>4.2</v>
      </c>
      <c r="J620">
        <v>0</v>
      </c>
      <c r="K620">
        <f t="shared" si="77"/>
        <v>0</v>
      </c>
      <c r="L620">
        <v>0</v>
      </c>
      <c r="M620">
        <v>0</v>
      </c>
      <c r="N620">
        <v>0</v>
      </c>
      <c r="O620" t="s">
        <v>642</v>
      </c>
      <c r="P620">
        <v>0</v>
      </c>
      <c r="R620">
        <v>0</v>
      </c>
      <c r="T620" t="str">
        <f t="shared" si="74"/>
        <v>alive</v>
      </c>
      <c r="U620" t="str">
        <f t="shared" si="75"/>
        <v>alive</v>
      </c>
      <c r="V620" t="str">
        <f t="shared" si="78"/>
        <v>alive</v>
      </c>
      <c r="W620">
        <f t="shared" si="76"/>
        <v>0</v>
      </c>
      <c r="X620">
        <v>0</v>
      </c>
      <c r="Y620" t="str">
        <f t="shared" si="79"/>
        <v>T</v>
      </c>
      <c r="Z620">
        <f>IF(AND(A620=A619,AA620=0),AA619,AA620)</f>
        <v>2111.3320946916306</v>
      </c>
      <c r="AA620">
        <f t="shared" si="80"/>
        <v>2111.3320946916306</v>
      </c>
      <c r="AB620">
        <f t="shared" si="81"/>
        <v>320.02756131308439</v>
      </c>
    </row>
    <row r="621" spans="1:28" x14ac:dyDescent="0.35">
      <c r="A621" t="s">
        <v>252</v>
      </c>
      <c r="B621" t="s">
        <v>17</v>
      </c>
      <c r="C621">
        <v>2019</v>
      </c>
      <c r="D621">
        <v>4</v>
      </c>
      <c r="E621">
        <v>4</v>
      </c>
      <c r="F621" t="s">
        <v>32</v>
      </c>
      <c r="G621">
        <v>10</v>
      </c>
      <c r="H621">
        <v>32</v>
      </c>
      <c r="I621">
        <v>8.6</v>
      </c>
      <c r="J621">
        <v>80</v>
      </c>
      <c r="K621">
        <f t="shared" si="77"/>
        <v>80</v>
      </c>
      <c r="L621">
        <v>20</v>
      </c>
      <c r="M621">
        <v>0</v>
      </c>
      <c r="N621">
        <v>0</v>
      </c>
      <c r="O621" t="s">
        <v>642</v>
      </c>
      <c r="P621">
        <v>0</v>
      </c>
      <c r="R621">
        <v>0</v>
      </c>
      <c r="T621" t="str">
        <f t="shared" si="74"/>
        <v>alive</v>
      </c>
      <c r="U621" t="str">
        <f t="shared" si="75"/>
        <v>alive</v>
      </c>
      <c r="V621" t="str">
        <f t="shared" si="78"/>
        <v>alive</v>
      </c>
      <c r="W621">
        <f t="shared" si="76"/>
        <v>80</v>
      </c>
      <c r="X621">
        <v>80</v>
      </c>
      <c r="Y621" t="str">
        <f t="shared" si="79"/>
        <v>T</v>
      </c>
      <c r="Z621">
        <f>IF(AND(A621=A620,AA621=0),AA620,AA621)</f>
        <v>4324.3923258505802</v>
      </c>
      <c r="AA621">
        <f t="shared" si="80"/>
        <v>4324.3923258505802</v>
      </c>
      <c r="AB621">
        <f t="shared" si="81"/>
        <v>320.11554164082696</v>
      </c>
    </row>
    <row r="622" spans="1:28" x14ac:dyDescent="0.35">
      <c r="A622" t="s">
        <v>252</v>
      </c>
      <c r="B622" t="s">
        <v>17</v>
      </c>
      <c r="C622">
        <v>2020</v>
      </c>
      <c r="D622">
        <v>4</v>
      </c>
      <c r="E622">
        <v>4</v>
      </c>
      <c r="F622" t="s">
        <v>32</v>
      </c>
      <c r="G622">
        <v>10</v>
      </c>
      <c r="H622">
        <v>56</v>
      </c>
      <c r="I622">
        <v>12.3</v>
      </c>
      <c r="J622">
        <v>0</v>
      </c>
      <c r="K622">
        <f t="shared" si="77"/>
        <v>80</v>
      </c>
      <c r="L622">
        <v>0</v>
      </c>
      <c r="M622">
        <v>0</v>
      </c>
      <c r="N622">
        <v>0</v>
      </c>
      <c r="O622" t="s">
        <v>642</v>
      </c>
      <c r="P622">
        <v>0</v>
      </c>
      <c r="R622">
        <v>0</v>
      </c>
      <c r="T622" t="str">
        <f t="shared" si="74"/>
        <v>alive</v>
      </c>
      <c r="U622" t="str">
        <f t="shared" si="75"/>
        <v>alive</v>
      </c>
      <c r="V622" t="str">
        <f t="shared" si="78"/>
        <v>alive</v>
      </c>
      <c r="W622">
        <f t="shared" si="76"/>
        <v>80</v>
      </c>
      <c r="X622">
        <v>80</v>
      </c>
      <c r="Y622" t="str">
        <f t="shared" si="79"/>
        <v>T</v>
      </c>
      <c r="Z622">
        <f>IF(AND(A622=A621,AA622=0),AA621,AA622)</f>
        <v>10822.25464413509</v>
      </c>
      <c r="AA622">
        <f t="shared" si="80"/>
        <v>10822.25464413509</v>
      </c>
      <c r="AB622">
        <f t="shared" si="81"/>
        <v>560.13506406937245</v>
      </c>
    </row>
    <row r="623" spans="1:28" x14ac:dyDescent="0.35">
      <c r="A623" t="s">
        <v>244</v>
      </c>
      <c r="B623" t="s">
        <v>17</v>
      </c>
      <c r="C623">
        <v>2018</v>
      </c>
      <c r="D623">
        <v>4</v>
      </c>
      <c r="E623">
        <v>4</v>
      </c>
      <c r="F623" t="s">
        <v>32</v>
      </c>
      <c r="G623">
        <v>2</v>
      </c>
      <c r="H623">
        <v>26</v>
      </c>
      <c r="I623">
        <v>4.0999999999999996</v>
      </c>
      <c r="J623">
        <v>0</v>
      </c>
      <c r="K623">
        <f t="shared" si="77"/>
        <v>0</v>
      </c>
      <c r="L623">
        <v>0</v>
      </c>
      <c r="M623">
        <v>0</v>
      </c>
      <c r="N623">
        <v>0</v>
      </c>
      <c r="O623" t="s">
        <v>642</v>
      </c>
      <c r="P623">
        <v>0</v>
      </c>
      <c r="R623">
        <v>0</v>
      </c>
      <c r="T623" t="str">
        <f t="shared" si="74"/>
        <v>alive</v>
      </c>
      <c r="U623" t="str">
        <f t="shared" si="75"/>
        <v>alive</v>
      </c>
      <c r="V623" t="str">
        <f t="shared" si="78"/>
        <v>alive</v>
      </c>
      <c r="W623">
        <f t="shared" si="76"/>
        <v>0</v>
      </c>
      <c r="X623">
        <v>0</v>
      </c>
      <c r="Y623" t="str">
        <f t="shared" si="79"/>
        <v>T</v>
      </c>
      <c r="Z623">
        <f>IF(AND(A623=A622,AA623=0),AA622,AA623)</f>
        <v>1674.677065371448</v>
      </c>
      <c r="AA623">
        <f t="shared" si="80"/>
        <v>1674.677065371448</v>
      </c>
      <c r="AB623">
        <f t="shared" si="81"/>
        <v>260.03232491365378</v>
      </c>
    </row>
    <row r="624" spans="1:28" x14ac:dyDescent="0.35">
      <c r="A624" t="s">
        <v>244</v>
      </c>
      <c r="B624" t="s">
        <v>17</v>
      </c>
      <c r="C624">
        <v>2019</v>
      </c>
      <c r="D624">
        <v>4</v>
      </c>
      <c r="E624">
        <v>4</v>
      </c>
      <c r="F624" t="s">
        <v>32</v>
      </c>
      <c r="G624">
        <v>2</v>
      </c>
      <c r="H624">
        <v>31</v>
      </c>
      <c r="I624">
        <v>6.7</v>
      </c>
      <c r="J624">
        <v>0</v>
      </c>
      <c r="K624">
        <f t="shared" si="77"/>
        <v>0</v>
      </c>
      <c r="L624">
        <v>0</v>
      </c>
      <c r="M624">
        <v>0</v>
      </c>
      <c r="N624">
        <v>0</v>
      </c>
      <c r="O624" t="s">
        <v>642</v>
      </c>
      <c r="P624">
        <v>0</v>
      </c>
      <c r="R624">
        <v>0</v>
      </c>
      <c r="T624" t="str">
        <f t="shared" si="74"/>
        <v>alive</v>
      </c>
      <c r="U624" t="str">
        <f t="shared" si="75"/>
        <v>alive</v>
      </c>
      <c r="V624" t="str">
        <f t="shared" si="78"/>
        <v>alive</v>
      </c>
      <c r="W624">
        <f t="shared" si="76"/>
        <v>0</v>
      </c>
      <c r="X624">
        <v>0</v>
      </c>
      <c r="Y624" t="str">
        <f t="shared" si="79"/>
        <v>T</v>
      </c>
      <c r="Z624">
        <f>IF(AND(A624=A623,AA624=0),AA623,AA624)</f>
        <v>3263.3058776200351</v>
      </c>
      <c r="AA624">
        <f t="shared" si="80"/>
        <v>3263.3058776200351</v>
      </c>
      <c r="AB624">
        <f t="shared" si="81"/>
        <v>310.07239477257565</v>
      </c>
    </row>
    <row r="625" spans="1:28" x14ac:dyDescent="0.35">
      <c r="A625" t="s">
        <v>244</v>
      </c>
      <c r="B625" t="s">
        <v>17</v>
      </c>
      <c r="C625">
        <v>2020</v>
      </c>
      <c r="D625">
        <v>4</v>
      </c>
      <c r="E625">
        <v>4</v>
      </c>
      <c r="F625" t="s">
        <v>32</v>
      </c>
      <c r="G625">
        <v>2</v>
      </c>
      <c r="H625">
        <v>55</v>
      </c>
      <c r="I625">
        <v>10.199999999999999</v>
      </c>
      <c r="J625">
        <v>0</v>
      </c>
      <c r="K625">
        <f t="shared" si="77"/>
        <v>0</v>
      </c>
      <c r="L625">
        <v>0</v>
      </c>
      <c r="M625">
        <v>0</v>
      </c>
      <c r="N625">
        <v>0</v>
      </c>
      <c r="O625" t="s">
        <v>642</v>
      </c>
      <c r="P625">
        <v>0</v>
      </c>
      <c r="R625">
        <v>0</v>
      </c>
      <c r="T625" t="str">
        <f t="shared" si="74"/>
        <v>alive</v>
      </c>
      <c r="U625" t="str">
        <f t="shared" si="75"/>
        <v>alive</v>
      </c>
      <c r="V625" t="str">
        <f t="shared" si="78"/>
        <v>alive</v>
      </c>
      <c r="W625">
        <f t="shared" si="76"/>
        <v>0</v>
      </c>
      <c r="X625">
        <v>0</v>
      </c>
      <c r="Y625" t="str">
        <f t="shared" si="79"/>
        <v>T</v>
      </c>
      <c r="Z625">
        <f>IF(AND(A625=A624,AA625=0),AA624,AA625)</f>
        <v>8813.6826645226229</v>
      </c>
      <c r="AA625">
        <f t="shared" si="80"/>
        <v>8813.6826645226229</v>
      </c>
      <c r="AB625">
        <f t="shared" si="81"/>
        <v>550.09457368710696</v>
      </c>
    </row>
    <row r="626" spans="1:28" x14ac:dyDescent="0.35">
      <c r="A626" t="s">
        <v>245</v>
      </c>
      <c r="B626" t="s">
        <v>17</v>
      </c>
      <c r="C626">
        <v>2018</v>
      </c>
      <c r="D626">
        <v>4</v>
      </c>
      <c r="E626">
        <v>4</v>
      </c>
      <c r="F626" t="s">
        <v>32</v>
      </c>
      <c r="G626">
        <v>3</v>
      </c>
      <c r="H626">
        <v>36</v>
      </c>
      <c r="I626">
        <v>5.8</v>
      </c>
      <c r="J626">
        <v>10</v>
      </c>
      <c r="K626">
        <f t="shared" si="77"/>
        <v>10</v>
      </c>
      <c r="L626">
        <v>10</v>
      </c>
      <c r="M626">
        <v>0</v>
      </c>
      <c r="N626">
        <v>0</v>
      </c>
      <c r="O626" t="s">
        <v>642</v>
      </c>
      <c r="P626">
        <v>0</v>
      </c>
      <c r="R626">
        <v>0</v>
      </c>
      <c r="T626" t="str">
        <f t="shared" si="74"/>
        <v>alive</v>
      </c>
      <c r="U626" t="str">
        <f t="shared" si="75"/>
        <v>alive</v>
      </c>
      <c r="V626" t="str">
        <f t="shared" si="78"/>
        <v>alive</v>
      </c>
      <c r="W626">
        <f t="shared" si="76"/>
        <v>10</v>
      </c>
      <c r="X626">
        <v>10</v>
      </c>
      <c r="Y626" t="str">
        <f t="shared" si="79"/>
        <v>T</v>
      </c>
      <c r="Z626">
        <f>IF(AND(A626=A625,AA626=0),AA625,AA626)</f>
        <v>3280.2483710801371</v>
      </c>
      <c r="AA626">
        <f t="shared" si="80"/>
        <v>3280.2483710801371</v>
      </c>
      <c r="AB626">
        <f t="shared" si="81"/>
        <v>360.04671919071836</v>
      </c>
    </row>
    <row r="627" spans="1:28" x14ac:dyDescent="0.35">
      <c r="A627" t="s">
        <v>245</v>
      </c>
      <c r="B627" t="s">
        <v>17</v>
      </c>
      <c r="C627">
        <v>2019</v>
      </c>
      <c r="D627">
        <v>4</v>
      </c>
      <c r="E627">
        <v>4</v>
      </c>
      <c r="F627" t="s">
        <v>32</v>
      </c>
      <c r="G627">
        <v>3</v>
      </c>
      <c r="H627">
        <v>45</v>
      </c>
      <c r="I627">
        <v>8.4</v>
      </c>
      <c r="J627">
        <v>0</v>
      </c>
      <c r="K627">
        <f t="shared" si="77"/>
        <v>10</v>
      </c>
      <c r="L627">
        <v>0</v>
      </c>
      <c r="M627">
        <v>0</v>
      </c>
      <c r="N627">
        <v>0</v>
      </c>
      <c r="O627" t="s">
        <v>642</v>
      </c>
      <c r="P627">
        <v>0</v>
      </c>
      <c r="R627">
        <v>0</v>
      </c>
      <c r="T627" t="str">
        <f t="shared" si="74"/>
        <v>alive</v>
      </c>
      <c r="U627" t="str">
        <f t="shared" si="75"/>
        <v>alive</v>
      </c>
      <c r="V627" t="str">
        <f t="shared" si="78"/>
        <v>alive</v>
      </c>
      <c r="W627">
        <f t="shared" si="76"/>
        <v>10</v>
      </c>
      <c r="X627">
        <v>10</v>
      </c>
      <c r="Y627" t="str">
        <f t="shared" si="79"/>
        <v>T</v>
      </c>
      <c r="Z627">
        <f>IF(AND(A627=A626,AA627=0),AA626,AA627)</f>
        <v>5938.6444888161031</v>
      </c>
      <c r="AA627">
        <f t="shared" si="80"/>
        <v>5938.6444888161031</v>
      </c>
      <c r="AB627">
        <f t="shared" si="81"/>
        <v>450.0783931716785</v>
      </c>
    </row>
    <row r="628" spans="1:28" x14ac:dyDescent="0.35">
      <c r="A628" t="s">
        <v>245</v>
      </c>
      <c r="B628" t="s">
        <v>17</v>
      </c>
      <c r="C628">
        <v>2020</v>
      </c>
      <c r="D628">
        <v>4</v>
      </c>
      <c r="E628">
        <v>4</v>
      </c>
      <c r="F628" t="s">
        <v>32</v>
      </c>
      <c r="G628">
        <v>3</v>
      </c>
      <c r="H628">
        <v>68</v>
      </c>
      <c r="I628">
        <v>12.3</v>
      </c>
      <c r="J628">
        <v>0</v>
      </c>
      <c r="K628">
        <f t="shared" si="77"/>
        <v>0</v>
      </c>
      <c r="L628">
        <v>0</v>
      </c>
      <c r="M628">
        <v>0</v>
      </c>
      <c r="N628">
        <v>0</v>
      </c>
      <c r="O628" t="s">
        <v>642</v>
      </c>
      <c r="P628">
        <v>0</v>
      </c>
      <c r="R628">
        <v>0</v>
      </c>
      <c r="T628" t="str">
        <f t="shared" si="74"/>
        <v>alive</v>
      </c>
      <c r="U628" t="str">
        <f t="shared" si="75"/>
        <v>alive</v>
      </c>
      <c r="V628" t="str">
        <f t="shared" si="78"/>
        <v>alive</v>
      </c>
      <c r="W628">
        <f t="shared" si="76"/>
        <v>0</v>
      </c>
      <c r="X628">
        <v>0</v>
      </c>
      <c r="Y628" t="str">
        <f t="shared" si="79"/>
        <v>T</v>
      </c>
      <c r="Z628">
        <f>IF(AND(A628=A627,AA628=0),AA627,AA628)</f>
        <v>13140.289597896297</v>
      </c>
      <c r="AA628">
        <f t="shared" si="80"/>
        <v>13140.289597896297</v>
      </c>
      <c r="AB628">
        <f t="shared" si="81"/>
        <v>680.11123354933636</v>
      </c>
    </row>
    <row r="629" spans="1:28" x14ac:dyDescent="0.35">
      <c r="A629" t="s">
        <v>246</v>
      </c>
      <c r="B629" t="s">
        <v>17</v>
      </c>
      <c r="C629">
        <v>2018</v>
      </c>
      <c r="D629">
        <v>4</v>
      </c>
      <c r="E629">
        <v>4</v>
      </c>
      <c r="F629" t="s">
        <v>32</v>
      </c>
      <c r="G629">
        <v>4</v>
      </c>
      <c r="H629">
        <v>42</v>
      </c>
      <c r="I629">
        <v>6.9</v>
      </c>
      <c r="J629">
        <v>25</v>
      </c>
      <c r="K629">
        <f t="shared" si="77"/>
        <v>25</v>
      </c>
      <c r="L629">
        <v>20</v>
      </c>
      <c r="M629">
        <v>0</v>
      </c>
      <c r="N629">
        <v>0</v>
      </c>
      <c r="O629" t="s">
        <v>642</v>
      </c>
      <c r="P629">
        <v>0</v>
      </c>
      <c r="R629">
        <v>0</v>
      </c>
      <c r="T629" t="str">
        <f t="shared" si="74"/>
        <v>alive</v>
      </c>
      <c r="U629" t="str">
        <f t="shared" si="75"/>
        <v>alive</v>
      </c>
      <c r="V629" t="str">
        <f t="shared" si="78"/>
        <v>alive</v>
      </c>
      <c r="W629">
        <f t="shared" si="76"/>
        <v>25</v>
      </c>
      <c r="X629">
        <v>25</v>
      </c>
      <c r="Y629" t="str">
        <f t="shared" si="79"/>
        <v>T</v>
      </c>
      <c r="Z629">
        <f>IF(AND(A629=A628,AA629=0),AA628,AA629)</f>
        <v>4552.7820240003985</v>
      </c>
      <c r="AA629">
        <f t="shared" si="80"/>
        <v>4552.7820240003985</v>
      </c>
      <c r="AB629">
        <f t="shared" si="81"/>
        <v>420.0566747475869</v>
      </c>
    </row>
    <row r="630" spans="1:28" x14ac:dyDescent="0.35">
      <c r="A630" t="s">
        <v>246</v>
      </c>
      <c r="B630" t="s">
        <v>17</v>
      </c>
      <c r="C630">
        <v>2019</v>
      </c>
      <c r="D630">
        <v>4</v>
      </c>
      <c r="E630">
        <v>4</v>
      </c>
      <c r="F630" t="s">
        <v>32</v>
      </c>
      <c r="G630">
        <v>4</v>
      </c>
      <c r="H630">
        <v>33</v>
      </c>
      <c r="I630">
        <v>5.9</v>
      </c>
      <c r="J630">
        <v>0</v>
      </c>
      <c r="K630">
        <f t="shared" si="77"/>
        <v>25</v>
      </c>
      <c r="L630">
        <v>0</v>
      </c>
      <c r="M630">
        <v>0</v>
      </c>
      <c r="N630">
        <v>0</v>
      </c>
      <c r="O630" t="s">
        <v>642</v>
      </c>
      <c r="P630">
        <v>0</v>
      </c>
      <c r="R630">
        <v>0</v>
      </c>
      <c r="T630" t="str">
        <f t="shared" si="74"/>
        <v>alive</v>
      </c>
      <c r="U630" t="str">
        <f t="shared" si="75"/>
        <v>alive</v>
      </c>
      <c r="V630" t="str">
        <f t="shared" si="78"/>
        <v>alive</v>
      </c>
      <c r="W630">
        <f t="shared" si="76"/>
        <v>25</v>
      </c>
      <c r="X630">
        <v>25</v>
      </c>
      <c r="Y630" t="str">
        <f t="shared" si="79"/>
        <v>T</v>
      </c>
      <c r="Z630">
        <f>IF(AND(A630=A629,AA630=0),AA629,AA630)</f>
        <v>3058.8292100914473</v>
      </c>
      <c r="AA630">
        <f t="shared" si="80"/>
        <v>3058.8292100914473</v>
      </c>
      <c r="AB630">
        <f t="shared" si="81"/>
        <v>330.05273821012304</v>
      </c>
    </row>
    <row r="631" spans="1:28" x14ac:dyDescent="0.35">
      <c r="A631" t="s">
        <v>246</v>
      </c>
      <c r="B631" t="s">
        <v>17</v>
      </c>
      <c r="C631">
        <v>2020</v>
      </c>
      <c r="D631">
        <v>4</v>
      </c>
      <c r="E631">
        <v>4</v>
      </c>
      <c r="F631" t="s">
        <v>32</v>
      </c>
      <c r="G631">
        <v>4</v>
      </c>
      <c r="H631">
        <v>48</v>
      </c>
      <c r="I631">
        <v>9.5</v>
      </c>
      <c r="J631">
        <v>0</v>
      </c>
      <c r="K631">
        <f t="shared" si="77"/>
        <v>0</v>
      </c>
      <c r="L631">
        <v>0</v>
      </c>
      <c r="M631">
        <v>0</v>
      </c>
      <c r="N631">
        <v>0</v>
      </c>
      <c r="O631" t="s">
        <v>642</v>
      </c>
      <c r="P631">
        <v>0</v>
      </c>
      <c r="R631">
        <v>0</v>
      </c>
      <c r="T631" t="str">
        <f t="shared" si="74"/>
        <v>alive</v>
      </c>
      <c r="U631" t="str">
        <f t="shared" si="75"/>
        <v>alive</v>
      </c>
      <c r="V631" t="str">
        <f t="shared" si="78"/>
        <v>alive</v>
      </c>
      <c r="W631">
        <f t="shared" si="76"/>
        <v>0</v>
      </c>
      <c r="X631">
        <v>0</v>
      </c>
      <c r="Y631" t="str">
        <f t="shared" si="79"/>
        <v>T</v>
      </c>
      <c r="Z631">
        <f>IF(AND(A631=A630,AA631=0),AA630,AA631)</f>
        <v>7164.2339893946237</v>
      </c>
      <c r="AA631">
        <f t="shared" si="80"/>
        <v>7164.2339893946237</v>
      </c>
      <c r="AB631">
        <f t="shared" si="81"/>
        <v>480.09400121226258</v>
      </c>
    </row>
    <row r="632" spans="1:28" x14ac:dyDescent="0.35">
      <c r="A632" t="s">
        <v>247</v>
      </c>
      <c r="B632" t="s">
        <v>17</v>
      </c>
      <c r="C632">
        <v>2018</v>
      </c>
      <c r="D632">
        <v>4</v>
      </c>
      <c r="E632">
        <v>4</v>
      </c>
      <c r="F632" t="s">
        <v>32</v>
      </c>
      <c r="G632">
        <v>5</v>
      </c>
      <c r="H632">
        <v>32</v>
      </c>
      <c r="I632">
        <v>5.6</v>
      </c>
      <c r="J632">
        <v>10</v>
      </c>
      <c r="K632">
        <f t="shared" si="77"/>
        <v>10</v>
      </c>
      <c r="L632">
        <v>10</v>
      </c>
      <c r="M632">
        <v>0</v>
      </c>
      <c r="N632">
        <v>0</v>
      </c>
      <c r="O632" t="s">
        <v>642</v>
      </c>
      <c r="P632">
        <v>0</v>
      </c>
      <c r="R632">
        <v>0</v>
      </c>
      <c r="T632" t="str">
        <f t="shared" si="74"/>
        <v>alive</v>
      </c>
      <c r="U632" t="str">
        <f t="shared" si="75"/>
        <v>alive</v>
      </c>
      <c r="V632" t="str">
        <f t="shared" si="78"/>
        <v>alive</v>
      </c>
      <c r="W632">
        <f t="shared" si="76"/>
        <v>10</v>
      </c>
      <c r="X632">
        <v>10</v>
      </c>
      <c r="Y632" t="str">
        <f t="shared" si="79"/>
        <v>T</v>
      </c>
      <c r="Z632">
        <f>IF(AND(A632=A631,AA632=0),AA631,AA632)</f>
        <v>2815.2980111331117</v>
      </c>
      <c r="AA632">
        <f t="shared" si="80"/>
        <v>2815.2980111331117</v>
      </c>
      <c r="AB632">
        <f t="shared" si="81"/>
        <v>320.04899624901185</v>
      </c>
    </row>
    <row r="633" spans="1:28" x14ac:dyDescent="0.35">
      <c r="A633" t="s">
        <v>247</v>
      </c>
      <c r="B633" t="s">
        <v>17</v>
      </c>
      <c r="C633">
        <v>2019</v>
      </c>
      <c r="D633">
        <v>4</v>
      </c>
      <c r="E633">
        <v>4</v>
      </c>
      <c r="F633" t="s">
        <v>32</v>
      </c>
      <c r="G633">
        <v>5</v>
      </c>
      <c r="H633">
        <v>40</v>
      </c>
      <c r="I633">
        <v>8.8000000000000007</v>
      </c>
      <c r="J633">
        <v>0</v>
      </c>
      <c r="K633">
        <f t="shared" si="77"/>
        <v>10</v>
      </c>
      <c r="L633">
        <v>0</v>
      </c>
      <c r="M633">
        <v>0</v>
      </c>
      <c r="N633">
        <v>0</v>
      </c>
      <c r="O633" t="s">
        <v>642</v>
      </c>
      <c r="P633">
        <v>0</v>
      </c>
      <c r="R633">
        <v>0</v>
      </c>
      <c r="T633" t="str">
        <f t="shared" si="74"/>
        <v>alive</v>
      </c>
      <c r="U633" t="str">
        <f t="shared" si="75"/>
        <v>alive</v>
      </c>
      <c r="V633" t="str">
        <f t="shared" si="78"/>
        <v>alive</v>
      </c>
      <c r="W633">
        <f t="shared" si="76"/>
        <v>10</v>
      </c>
      <c r="X633">
        <v>10</v>
      </c>
      <c r="Y633" t="str">
        <f t="shared" si="79"/>
        <v>T</v>
      </c>
      <c r="Z633">
        <f>IF(AND(A633=A632,AA633=0),AA632,AA633)</f>
        <v>5530.5409755940991</v>
      </c>
      <c r="AA633">
        <f t="shared" si="80"/>
        <v>5530.5409755940991</v>
      </c>
      <c r="AB633">
        <f t="shared" si="81"/>
        <v>400.09678829003366</v>
      </c>
    </row>
    <row r="634" spans="1:28" x14ac:dyDescent="0.35">
      <c r="A634" t="s">
        <v>247</v>
      </c>
      <c r="B634" t="s">
        <v>17</v>
      </c>
      <c r="C634">
        <v>2020</v>
      </c>
      <c r="D634">
        <v>4</v>
      </c>
      <c r="E634">
        <v>4</v>
      </c>
      <c r="F634" t="s">
        <v>32</v>
      </c>
      <c r="G634">
        <v>5</v>
      </c>
      <c r="H634">
        <v>78</v>
      </c>
      <c r="I634">
        <v>17</v>
      </c>
      <c r="J634">
        <v>0</v>
      </c>
      <c r="K634">
        <f t="shared" si="77"/>
        <v>0</v>
      </c>
      <c r="L634">
        <v>0</v>
      </c>
      <c r="M634">
        <v>0</v>
      </c>
      <c r="N634">
        <v>0</v>
      </c>
      <c r="O634" t="s">
        <v>642</v>
      </c>
      <c r="P634">
        <v>0</v>
      </c>
      <c r="R634">
        <v>0</v>
      </c>
      <c r="T634" t="str">
        <f t="shared" si="74"/>
        <v>alive</v>
      </c>
      <c r="U634" t="str">
        <f t="shared" si="75"/>
        <v>alive</v>
      </c>
      <c r="V634" t="str">
        <f t="shared" si="78"/>
        <v>alive</v>
      </c>
      <c r="W634">
        <f t="shared" si="76"/>
        <v>0</v>
      </c>
      <c r="X634">
        <v>0</v>
      </c>
      <c r="Y634" t="str">
        <f t="shared" si="79"/>
        <v>T</v>
      </c>
      <c r="Z634">
        <f>IF(AND(A634=A633,AA634=0),AA633,AA634)</f>
        <v>20833.705707471741</v>
      </c>
      <c r="AA634">
        <f t="shared" si="80"/>
        <v>20833.705707471741</v>
      </c>
      <c r="AB634">
        <f t="shared" si="81"/>
        <v>780.18523441552009</v>
      </c>
    </row>
    <row r="635" spans="1:28" x14ac:dyDescent="0.35">
      <c r="A635" t="s">
        <v>248</v>
      </c>
      <c r="B635" t="s">
        <v>17</v>
      </c>
      <c r="C635">
        <v>2018</v>
      </c>
      <c r="D635">
        <v>4</v>
      </c>
      <c r="E635">
        <v>4</v>
      </c>
      <c r="F635" t="s">
        <v>32</v>
      </c>
      <c r="G635">
        <v>6</v>
      </c>
      <c r="H635">
        <v>37</v>
      </c>
      <c r="I635">
        <v>7.5</v>
      </c>
      <c r="J635">
        <v>0</v>
      </c>
      <c r="K635">
        <f t="shared" si="77"/>
        <v>0</v>
      </c>
      <c r="L635">
        <v>0</v>
      </c>
      <c r="M635">
        <v>0</v>
      </c>
      <c r="N635">
        <v>0</v>
      </c>
      <c r="O635" t="s">
        <v>642</v>
      </c>
      <c r="P635">
        <v>0</v>
      </c>
      <c r="R635">
        <v>0</v>
      </c>
      <c r="T635" t="str">
        <f t="shared" si="74"/>
        <v>alive</v>
      </c>
      <c r="U635" t="str">
        <f t="shared" si="75"/>
        <v>alive</v>
      </c>
      <c r="V635" t="str">
        <f t="shared" si="78"/>
        <v>alive</v>
      </c>
      <c r="W635">
        <f t="shared" si="76"/>
        <v>0</v>
      </c>
      <c r="X635">
        <v>0</v>
      </c>
      <c r="Y635" t="str">
        <f t="shared" si="79"/>
        <v>T</v>
      </c>
      <c r="Z635">
        <f>IF(AND(A635=A634,AA635=0),AA634,AA635)</f>
        <v>4359.8552279953647</v>
      </c>
      <c r="AA635">
        <f t="shared" si="80"/>
        <v>4359.8552279953647</v>
      </c>
      <c r="AB635">
        <f t="shared" si="81"/>
        <v>370.0760057069358</v>
      </c>
    </row>
    <row r="636" spans="1:28" x14ac:dyDescent="0.35">
      <c r="A636" t="s">
        <v>248</v>
      </c>
      <c r="B636" t="s">
        <v>17</v>
      </c>
      <c r="C636">
        <v>2019</v>
      </c>
      <c r="D636">
        <v>4</v>
      </c>
      <c r="E636">
        <v>4</v>
      </c>
      <c r="F636" t="s">
        <v>32</v>
      </c>
      <c r="G636">
        <v>6</v>
      </c>
      <c r="H636">
        <v>42</v>
      </c>
      <c r="I636">
        <v>10.5</v>
      </c>
      <c r="J636">
        <v>0</v>
      </c>
      <c r="K636">
        <f t="shared" si="77"/>
        <v>0</v>
      </c>
      <c r="L636">
        <v>0</v>
      </c>
      <c r="M636">
        <v>0</v>
      </c>
      <c r="N636">
        <v>0</v>
      </c>
      <c r="O636" t="s">
        <v>642</v>
      </c>
      <c r="P636">
        <v>0</v>
      </c>
      <c r="R636">
        <v>0</v>
      </c>
      <c r="T636" t="str">
        <f t="shared" si="74"/>
        <v>alive</v>
      </c>
      <c r="U636" t="str">
        <f t="shared" si="75"/>
        <v>alive</v>
      </c>
      <c r="V636" t="str">
        <f t="shared" si="78"/>
        <v>alive</v>
      </c>
      <c r="W636">
        <f t="shared" si="76"/>
        <v>0</v>
      </c>
      <c r="X636">
        <v>0</v>
      </c>
      <c r="Y636" t="str">
        <f t="shared" si="79"/>
        <v>T</v>
      </c>
      <c r="Z636">
        <f>IF(AND(A636=A635,AA636=0),AA635,AA636)</f>
        <v>6929.3762167162549</v>
      </c>
      <c r="AA636">
        <f t="shared" si="80"/>
        <v>6929.3762167162549</v>
      </c>
      <c r="AB636">
        <f t="shared" si="81"/>
        <v>420.13122949859371</v>
      </c>
    </row>
    <row r="637" spans="1:28" x14ac:dyDescent="0.35">
      <c r="A637" t="s">
        <v>248</v>
      </c>
      <c r="B637" t="s">
        <v>17</v>
      </c>
      <c r="C637">
        <v>2020</v>
      </c>
      <c r="D637">
        <v>4</v>
      </c>
      <c r="E637">
        <v>4</v>
      </c>
      <c r="F637" t="s">
        <v>32</v>
      </c>
      <c r="G637">
        <v>6</v>
      </c>
      <c r="H637">
        <v>70</v>
      </c>
      <c r="I637">
        <v>17.3</v>
      </c>
      <c r="J637">
        <v>0</v>
      </c>
      <c r="K637">
        <f t="shared" si="77"/>
        <v>0</v>
      </c>
      <c r="L637">
        <v>0</v>
      </c>
      <c r="M637">
        <v>0</v>
      </c>
      <c r="N637">
        <v>0</v>
      </c>
      <c r="O637" t="s">
        <v>642</v>
      </c>
      <c r="P637">
        <v>0</v>
      </c>
      <c r="R637">
        <v>0</v>
      </c>
      <c r="T637" t="str">
        <f t="shared" si="74"/>
        <v>alive</v>
      </c>
      <c r="U637" t="str">
        <f t="shared" si="75"/>
        <v>alive</v>
      </c>
      <c r="V637" t="str">
        <f t="shared" si="78"/>
        <v>alive</v>
      </c>
      <c r="W637">
        <f t="shared" si="76"/>
        <v>0</v>
      </c>
      <c r="X637">
        <v>0</v>
      </c>
      <c r="Y637" t="str">
        <f t="shared" si="79"/>
        <v>T</v>
      </c>
      <c r="Z637">
        <f>IF(AND(A637=A636,AA637=0),AA636,AA637)</f>
        <v>19028.152015558993</v>
      </c>
      <c r="AA637">
        <f t="shared" si="80"/>
        <v>19028.152015558993</v>
      </c>
      <c r="AB637">
        <f t="shared" si="81"/>
        <v>700.21374593762437</v>
      </c>
    </row>
    <row r="638" spans="1:28" x14ac:dyDescent="0.35">
      <c r="A638" t="s">
        <v>249</v>
      </c>
      <c r="B638" t="s">
        <v>17</v>
      </c>
      <c r="C638">
        <v>2018</v>
      </c>
      <c r="D638">
        <v>4</v>
      </c>
      <c r="E638">
        <v>4</v>
      </c>
      <c r="F638" t="s">
        <v>32</v>
      </c>
      <c r="G638">
        <v>7</v>
      </c>
      <c r="H638">
        <v>41</v>
      </c>
      <c r="I638">
        <v>7</v>
      </c>
      <c r="J638">
        <v>10</v>
      </c>
      <c r="K638">
        <f t="shared" si="77"/>
        <v>10</v>
      </c>
      <c r="L638">
        <v>10</v>
      </c>
      <c r="M638">
        <v>0</v>
      </c>
      <c r="N638">
        <v>0</v>
      </c>
      <c r="O638" t="s">
        <v>642</v>
      </c>
      <c r="P638">
        <v>0</v>
      </c>
      <c r="R638">
        <v>0</v>
      </c>
      <c r="T638" t="str">
        <f t="shared" si="74"/>
        <v>alive</v>
      </c>
      <c r="U638" t="str">
        <f t="shared" si="75"/>
        <v>alive</v>
      </c>
      <c r="V638" t="str">
        <f t="shared" si="78"/>
        <v>alive</v>
      </c>
      <c r="W638">
        <f t="shared" si="76"/>
        <v>10</v>
      </c>
      <c r="X638">
        <v>10</v>
      </c>
      <c r="Y638" t="str">
        <f t="shared" si="79"/>
        <v>T</v>
      </c>
      <c r="Z638">
        <f>IF(AND(A638=A637,AA638=0),AA637,AA638)</f>
        <v>4508.8424626366113</v>
      </c>
      <c r="AA638">
        <f t="shared" si="80"/>
        <v>4508.8424626366113</v>
      </c>
      <c r="AB638">
        <f t="shared" si="81"/>
        <v>410.05975174357212</v>
      </c>
    </row>
    <row r="639" spans="1:28" x14ac:dyDescent="0.35">
      <c r="A639" t="s">
        <v>249</v>
      </c>
      <c r="B639" t="s">
        <v>17</v>
      </c>
      <c r="C639">
        <v>2019</v>
      </c>
      <c r="D639">
        <v>4</v>
      </c>
      <c r="E639">
        <v>4</v>
      </c>
      <c r="F639" t="s">
        <v>32</v>
      </c>
      <c r="G639">
        <v>7</v>
      </c>
      <c r="H639">
        <v>43</v>
      </c>
      <c r="I639">
        <v>7.7</v>
      </c>
      <c r="J639">
        <v>20</v>
      </c>
      <c r="K639">
        <f t="shared" si="77"/>
        <v>20</v>
      </c>
      <c r="L639">
        <v>10</v>
      </c>
      <c r="M639">
        <v>0</v>
      </c>
      <c r="N639">
        <v>0</v>
      </c>
      <c r="O639" t="s">
        <v>642</v>
      </c>
      <c r="P639">
        <v>0</v>
      </c>
      <c r="R639">
        <v>0</v>
      </c>
      <c r="T639" t="str">
        <f t="shared" si="74"/>
        <v>alive</v>
      </c>
      <c r="U639" t="str">
        <f t="shared" si="75"/>
        <v>alive</v>
      </c>
      <c r="V639" t="str">
        <f t="shared" si="78"/>
        <v>alive</v>
      </c>
      <c r="W639">
        <f t="shared" si="76"/>
        <v>30</v>
      </c>
      <c r="X639">
        <v>30</v>
      </c>
      <c r="Y639" t="str">
        <f t="shared" si="79"/>
        <v>T</v>
      </c>
      <c r="Z639">
        <f>IF(AND(A639=A638,AA639=0),AA638,AA639)</f>
        <v>5201.7404320652931</v>
      </c>
      <c r="AA639">
        <f t="shared" si="80"/>
        <v>5201.7404320652931</v>
      </c>
      <c r="AB639">
        <f t="shared" si="81"/>
        <v>430.06893633463</v>
      </c>
    </row>
    <row r="640" spans="1:28" x14ac:dyDescent="0.35">
      <c r="A640" t="s">
        <v>249</v>
      </c>
      <c r="B640" t="s">
        <v>17</v>
      </c>
      <c r="C640">
        <v>2020</v>
      </c>
      <c r="D640">
        <v>4</v>
      </c>
      <c r="E640">
        <v>4</v>
      </c>
      <c r="F640" t="s">
        <v>32</v>
      </c>
      <c r="G640">
        <v>7</v>
      </c>
      <c r="H640">
        <v>68</v>
      </c>
      <c r="I640">
        <v>14.7</v>
      </c>
      <c r="J640">
        <v>0</v>
      </c>
      <c r="K640">
        <f t="shared" si="77"/>
        <v>20</v>
      </c>
      <c r="L640">
        <v>0</v>
      </c>
      <c r="M640">
        <v>0</v>
      </c>
      <c r="N640">
        <v>0</v>
      </c>
      <c r="O640" t="s">
        <v>642</v>
      </c>
      <c r="P640">
        <v>0</v>
      </c>
      <c r="R640">
        <v>0</v>
      </c>
      <c r="T640" t="str">
        <f t="shared" si="74"/>
        <v>alive</v>
      </c>
      <c r="U640" t="str">
        <f t="shared" si="75"/>
        <v>alive</v>
      </c>
      <c r="V640" t="str">
        <f t="shared" si="78"/>
        <v>alive</v>
      </c>
      <c r="W640">
        <f t="shared" si="76"/>
        <v>20</v>
      </c>
      <c r="X640">
        <v>20</v>
      </c>
      <c r="Y640" t="str">
        <f t="shared" si="79"/>
        <v>T</v>
      </c>
      <c r="Z640">
        <f>IF(AND(A640=A639,AA640=0),AA639,AA640)</f>
        <v>15705.348529590317</v>
      </c>
      <c r="AA640">
        <f t="shared" si="80"/>
        <v>15705.348529590317</v>
      </c>
      <c r="AB640">
        <f t="shared" si="81"/>
        <v>680.15887114702844</v>
      </c>
    </row>
    <row r="641" spans="1:28" x14ac:dyDescent="0.35">
      <c r="A641" t="s">
        <v>250</v>
      </c>
      <c r="B641" t="s">
        <v>17</v>
      </c>
      <c r="C641">
        <v>2018</v>
      </c>
      <c r="D641">
        <v>4</v>
      </c>
      <c r="E641">
        <v>4</v>
      </c>
      <c r="F641" t="s">
        <v>32</v>
      </c>
      <c r="G641">
        <v>8</v>
      </c>
      <c r="H641">
        <v>30</v>
      </c>
      <c r="I641">
        <v>4.2</v>
      </c>
      <c r="J641">
        <v>0</v>
      </c>
      <c r="K641">
        <f t="shared" si="77"/>
        <v>0</v>
      </c>
      <c r="L641">
        <v>0</v>
      </c>
      <c r="M641">
        <v>0</v>
      </c>
      <c r="N641">
        <v>0</v>
      </c>
      <c r="O641" t="s">
        <v>642</v>
      </c>
      <c r="P641">
        <v>0</v>
      </c>
      <c r="R641">
        <v>0</v>
      </c>
      <c r="T641" t="str">
        <f t="shared" si="74"/>
        <v>alive</v>
      </c>
      <c r="U641" t="str">
        <f t="shared" si="75"/>
        <v>alive</v>
      </c>
      <c r="V641" t="str">
        <f t="shared" si="78"/>
        <v>alive</v>
      </c>
      <c r="W641">
        <f t="shared" si="76"/>
        <v>0</v>
      </c>
      <c r="X641">
        <v>0</v>
      </c>
      <c r="Y641" t="str">
        <f t="shared" si="79"/>
        <v>T</v>
      </c>
      <c r="Z641">
        <f>IF(AND(A641=A640,AA641=0),AA640,AA641)</f>
        <v>1979.3973241887993</v>
      </c>
      <c r="AA641">
        <f t="shared" si="80"/>
        <v>1979.3973241887993</v>
      </c>
      <c r="AB641">
        <f t="shared" si="81"/>
        <v>300.02939855954116</v>
      </c>
    </row>
    <row r="642" spans="1:28" x14ac:dyDescent="0.35">
      <c r="A642" t="s">
        <v>250</v>
      </c>
      <c r="B642" t="s">
        <v>17</v>
      </c>
      <c r="C642">
        <v>2019</v>
      </c>
      <c r="D642">
        <v>4</v>
      </c>
      <c r="E642">
        <v>4</v>
      </c>
      <c r="F642" t="s">
        <v>32</v>
      </c>
      <c r="G642">
        <v>8</v>
      </c>
      <c r="H642">
        <v>35</v>
      </c>
      <c r="I642">
        <v>7.3</v>
      </c>
      <c r="J642">
        <v>0</v>
      </c>
      <c r="K642">
        <f t="shared" si="77"/>
        <v>0</v>
      </c>
      <c r="L642">
        <v>0</v>
      </c>
      <c r="M642">
        <v>0</v>
      </c>
      <c r="N642">
        <v>0</v>
      </c>
      <c r="O642" t="s">
        <v>642</v>
      </c>
      <c r="P642">
        <v>0</v>
      </c>
      <c r="R642">
        <v>0</v>
      </c>
      <c r="T642" t="str">
        <f t="shared" si="74"/>
        <v>alive</v>
      </c>
      <c r="U642" t="str">
        <f t="shared" si="75"/>
        <v>alive</v>
      </c>
      <c r="V642" t="str">
        <f t="shared" si="78"/>
        <v>alive</v>
      </c>
      <c r="W642">
        <f t="shared" si="76"/>
        <v>0</v>
      </c>
      <c r="X642">
        <v>0</v>
      </c>
      <c r="Y642" t="str">
        <f t="shared" si="79"/>
        <v>T</v>
      </c>
      <c r="Z642">
        <f>IF(AND(A642=A641,AA642=0),AA641,AA642)</f>
        <v>4014.2574721502679</v>
      </c>
      <c r="AA642">
        <f t="shared" si="80"/>
        <v>4014.2574721502679</v>
      </c>
      <c r="AB642">
        <f t="shared" si="81"/>
        <v>350.07612029385837</v>
      </c>
    </row>
    <row r="643" spans="1:28" x14ac:dyDescent="0.35">
      <c r="A643" t="s">
        <v>250</v>
      </c>
      <c r="B643" t="s">
        <v>17</v>
      </c>
      <c r="C643">
        <v>2020</v>
      </c>
      <c r="D643">
        <v>4</v>
      </c>
      <c r="E643">
        <v>4</v>
      </c>
      <c r="F643" t="s">
        <v>32</v>
      </c>
      <c r="G643">
        <v>8</v>
      </c>
      <c r="H643">
        <v>58</v>
      </c>
      <c r="I643">
        <v>10.9</v>
      </c>
      <c r="J643">
        <v>0</v>
      </c>
      <c r="K643">
        <f t="shared" si="77"/>
        <v>0</v>
      </c>
      <c r="L643">
        <v>0</v>
      </c>
      <c r="M643">
        <v>0</v>
      </c>
      <c r="N643">
        <v>0</v>
      </c>
      <c r="O643" t="s">
        <v>642</v>
      </c>
      <c r="P643">
        <v>0</v>
      </c>
      <c r="R643">
        <v>0</v>
      </c>
      <c r="T643" t="str">
        <f t="shared" ref="T643:T706" si="82">IF(N643=1, "dead","alive")</f>
        <v>alive</v>
      </c>
      <c r="U643" t="str">
        <f t="shared" ref="U643:U706" si="83">IF(AND(A643=A642,T642="dead"), "dead",T643)</f>
        <v>alive</v>
      </c>
      <c r="V643" t="str">
        <f t="shared" si="78"/>
        <v>alive</v>
      </c>
      <c r="W643">
        <f t="shared" ref="W643:W706" si="84">IF(A642=A643, J642+J643,J643)</f>
        <v>0</v>
      </c>
      <c r="X643">
        <v>0</v>
      </c>
      <c r="Y643" t="str">
        <f t="shared" si="79"/>
        <v>T</v>
      </c>
      <c r="Z643">
        <f>IF(AND(A643=A642,AA643=0),AA642,AA643)</f>
        <v>9932.3278669762803</v>
      </c>
      <c r="AA643">
        <f t="shared" si="80"/>
        <v>9932.3278669762803</v>
      </c>
      <c r="AB643">
        <f t="shared" si="81"/>
        <v>580.10241337198386</v>
      </c>
    </row>
    <row r="644" spans="1:28" x14ac:dyDescent="0.35">
      <c r="A644" t="s">
        <v>251</v>
      </c>
      <c r="B644" t="s">
        <v>17</v>
      </c>
      <c r="C644">
        <v>2018</v>
      </c>
      <c r="D644">
        <v>4</v>
      </c>
      <c r="E644">
        <v>4</v>
      </c>
      <c r="F644" t="s">
        <v>32</v>
      </c>
      <c r="G644">
        <v>9</v>
      </c>
      <c r="H644">
        <v>60</v>
      </c>
      <c r="I644">
        <v>8.4</v>
      </c>
      <c r="J644">
        <v>10</v>
      </c>
      <c r="K644">
        <f t="shared" ref="K644:K707" si="85">IF(AND(A643=A644,J644&lt;J643), J643+J644,J644)</f>
        <v>10</v>
      </c>
      <c r="L644">
        <v>10</v>
      </c>
      <c r="M644">
        <v>0</v>
      </c>
      <c r="N644">
        <v>0</v>
      </c>
      <c r="O644" t="s">
        <v>642</v>
      </c>
      <c r="P644">
        <v>0</v>
      </c>
      <c r="R644">
        <v>0</v>
      </c>
      <c r="T644" t="str">
        <f t="shared" si="82"/>
        <v>alive</v>
      </c>
      <c r="U644" t="str">
        <f t="shared" si="83"/>
        <v>alive</v>
      </c>
      <c r="V644" t="str">
        <f t="shared" ref="V644:V707" si="86">IF(AND(A644=A643,U643="dead"), "dead",U644)</f>
        <v>alive</v>
      </c>
      <c r="W644">
        <f t="shared" si="84"/>
        <v>10</v>
      </c>
      <c r="X644">
        <v>10</v>
      </c>
      <c r="Y644" t="str">
        <f t="shared" ref="Y644:Y707" si="87">IF(T644=U644,"T","FALSE")</f>
        <v>T</v>
      </c>
      <c r="Z644">
        <f>IF(AND(A644=A643,AA644=0),AA643,AA644)</f>
        <v>7917.5892967551972</v>
      </c>
      <c r="AA644">
        <f t="shared" si="80"/>
        <v>7917.5892967551972</v>
      </c>
      <c r="AB644">
        <f t="shared" si="81"/>
        <v>600.05879711908233</v>
      </c>
    </row>
    <row r="645" spans="1:28" x14ac:dyDescent="0.35">
      <c r="A645" t="s">
        <v>251</v>
      </c>
      <c r="B645" t="s">
        <v>17</v>
      </c>
      <c r="C645">
        <v>2019</v>
      </c>
      <c r="D645">
        <v>4</v>
      </c>
      <c r="E645">
        <v>4</v>
      </c>
      <c r="F645" t="s">
        <v>32</v>
      </c>
      <c r="G645">
        <v>9</v>
      </c>
      <c r="H645">
        <v>67</v>
      </c>
      <c r="I645">
        <v>11.8</v>
      </c>
      <c r="J645">
        <v>0</v>
      </c>
      <c r="K645">
        <f t="shared" si="85"/>
        <v>10</v>
      </c>
      <c r="L645">
        <v>0</v>
      </c>
      <c r="M645">
        <v>0</v>
      </c>
      <c r="N645">
        <v>0</v>
      </c>
      <c r="O645" t="s">
        <v>642</v>
      </c>
      <c r="P645">
        <v>0</v>
      </c>
      <c r="R645">
        <v>0</v>
      </c>
      <c r="T645" t="str">
        <f t="shared" si="82"/>
        <v>alive</v>
      </c>
      <c r="U645" t="str">
        <f t="shared" si="83"/>
        <v>alive</v>
      </c>
      <c r="V645" t="str">
        <f t="shared" si="86"/>
        <v>alive</v>
      </c>
      <c r="W645">
        <f t="shared" si="84"/>
        <v>10</v>
      </c>
      <c r="X645">
        <v>10</v>
      </c>
      <c r="Y645" t="str">
        <f t="shared" si="87"/>
        <v>T</v>
      </c>
      <c r="Z645">
        <f>IF(AND(A645=A644,AA645=0),AA644,AA645)</f>
        <v>12420.641631676048</v>
      </c>
      <c r="AA645">
        <f t="shared" ref="AA645:AA708" si="88">(I645/2)*(AB645)*PI()</f>
        <v>12420.641631676048</v>
      </c>
      <c r="AB645">
        <f t="shared" si="81"/>
        <v>670.10390239126355</v>
      </c>
    </row>
    <row r="646" spans="1:28" x14ac:dyDescent="0.35">
      <c r="A646" t="s">
        <v>251</v>
      </c>
      <c r="B646" t="s">
        <v>17</v>
      </c>
      <c r="C646">
        <v>2020</v>
      </c>
      <c r="D646">
        <v>4</v>
      </c>
      <c r="E646">
        <v>4</v>
      </c>
      <c r="F646" t="s">
        <v>32</v>
      </c>
      <c r="G646">
        <v>9</v>
      </c>
      <c r="H646">
        <v>90</v>
      </c>
      <c r="I646">
        <v>19.5</v>
      </c>
      <c r="J646">
        <v>0</v>
      </c>
      <c r="K646">
        <f t="shared" si="85"/>
        <v>0</v>
      </c>
      <c r="L646">
        <v>0</v>
      </c>
      <c r="M646">
        <v>0</v>
      </c>
      <c r="N646">
        <v>0</v>
      </c>
      <c r="O646" t="s">
        <v>642</v>
      </c>
      <c r="P646">
        <v>0</v>
      </c>
      <c r="R646">
        <v>0</v>
      </c>
      <c r="T646" t="str">
        <f t="shared" si="82"/>
        <v>alive</v>
      </c>
      <c r="U646" t="str">
        <f t="shared" si="83"/>
        <v>alive</v>
      </c>
      <c r="V646" t="str">
        <f t="shared" si="86"/>
        <v>alive</v>
      </c>
      <c r="W646">
        <f t="shared" si="84"/>
        <v>0</v>
      </c>
      <c r="X646">
        <v>0</v>
      </c>
      <c r="Y646" t="str">
        <f t="shared" si="87"/>
        <v>T</v>
      </c>
      <c r="Z646">
        <f>IF(AND(A646=A645,AA646=0),AA645,AA646)</f>
        <v>27573.945475138888</v>
      </c>
      <c r="AA646">
        <f t="shared" si="88"/>
        <v>27573.945475138888</v>
      </c>
      <c r="AB646">
        <f t="shared" si="81"/>
        <v>900.21122521328289</v>
      </c>
    </row>
    <row r="647" spans="1:28" x14ac:dyDescent="0.35">
      <c r="A647" t="s">
        <v>253</v>
      </c>
      <c r="B647" t="s">
        <v>17</v>
      </c>
      <c r="C647">
        <v>2018</v>
      </c>
      <c r="D647">
        <v>4</v>
      </c>
      <c r="E647">
        <v>5</v>
      </c>
      <c r="F647" t="s">
        <v>18</v>
      </c>
      <c r="G647">
        <v>1</v>
      </c>
      <c r="H647">
        <v>45</v>
      </c>
      <c r="I647">
        <v>6.7</v>
      </c>
      <c r="J647">
        <v>360</v>
      </c>
      <c r="K647">
        <f t="shared" si="85"/>
        <v>360</v>
      </c>
      <c r="L647">
        <v>80</v>
      </c>
      <c r="M647">
        <v>0</v>
      </c>
      <c r="N647">
        <v>0</v>
      </c>
      <c r="O647" t="s">
        <v>642</v>
      </c>
      <c r="P647">
        <v>0</v>
      </c>
      <c r="R647">
        <v>0</v>
      </c>
      <c r="T647" t="str">
        <f t="shared" si="82"/>
        <v>alive</v>
      </c>
      <c r="U647" t="str">
        <f t="shared" si="83"/>
        <v>alive</v>
      </c>
      <c r="V647" t="str">
        <f t="shared" si="86"/>
        <v>alive</v>
      </c>
      <c r="W647">
        <f t="shared" si="84"/>
        <v>360</v>
      </c>
      <c r="X647">
        <v>360</v>
      </c>
      <c r="Y647" t="str">
        <f t="shared" si="87"/>
        <v>T</v>
      </c>
      <c r="Z647">
        <f>IF(AND(A647=A646,AA647=0),AA646,AA647)</f>
        <v>4736.4758266601384</v>
      </c>
      <c r="AA647">
        <f t="shared" si="88"/>
        <v>4736.4758266601384</v>
      </c>
      <c r="AB647">
        <f t="shared" si="81"/>
        <v>450.04987501387001</v>
      </c>
    </row>
    <row r="648" spans="1:28" x14ac:dyDescent="0.35">
      <c r="A648" t="s">
        <v>253</v>
      </c>
      <c r="B648" t="s">
        <v>17</v>
      </c>
      <c r="C648">
        <v>2019</v>
      </c>
      <c r="D648">
        <v>4</v>
      </c>
      <c r="E648">
        <v>5</v>
      </c>
      <c r="F648" t="s">
        <v>18</v>
      </c>
      <c r="G648">
        <v>1</v>
      </c>
      <c r="H648">
        <v>50</v>
      </c>
      <c r="I648">
        <v>7.8</v>
      </c>
      <c r="J648">
        <v>540</v>
      </c>
      <c r="K648">
        <f t="shared" si="85"/>
        <v>540</v>
      </c>
      <c r="L648">
        <v>100</v>
      </c>
      <c r="M648">
        <v>0</v>
      </c>
      <c r="N648">
        <v>0</v>
      </c>
      <c r="O648" t="s">
        <v>642</v>
      </c>
      <c r="P648">
        <v>0</v>
      </c>
      <c r="R648">
        <v>0</v>
      </c>
      <c r="T648" t="str">
        <f t="shared" si="82"/>
        <v>alive</v>
      </c>
      <c r="U648" t="str">
        <f t="shared" si="83"/>
        <v>alive</v>
      </c>
      <c r="V648" t="str">
        <f t="shared" si="86"/>
        <v>alive</v>
      </c>
      <c r="W648">
        <f t="shared" si="84"/>
        <v>900</v>
      </c>
      <c r="X648">
        <v>900</v>
      </c>
      <c r="Y648" t="str">
        <f t="shared" si="87"/>
        <v>T</v>
      </c>
      <c r="Z648">
        <f>IF(AND(A648=A647,AA648=0),AA647,AA648)</f>
        <v>6126.8510536924587</v>
      </c>
      <c r="AA648">
        <f t="shared" si="88"/>
        <v>6126.8510536924587</v>
      </c>
      <c r="AB648">
        <f t="shared" si="81"/>
        <v>500.06083629894471</v>
      </c>
    </row>
    <row r="649" spans="1:28" x14ac:dyDescent="0.35">
      <c r="A649" t="s">
        <v>253</v>
      </c>
      <c r="B649" t="s">
        <v>17</v>
      </c>
      <c r="C649">
        <v>2020</v>
      </c>
      <c r="D649">
        <v>4</v>
      </c>
      <c r="E649">
        <v>5</v>
      </c>
      <c r="F649" t="s">
        <v>18</v>
      </c>
      <c r="G649">
        <v>1</v>
      </c>
      <c r="H649">
        <v>0</v>
      </c>
      <c r="J649">
        <v>1000</v>
      </c>
      <c r="K649">
        <f t="shared" si="85"/>
        <v>1000</v>
      </c>
      <c r="L649">
        <v>0</v>
      </c>
      <c r="M649">
        <v>2020</v>
      </c>
      <c r="N649">
        <v>1</v>
      </c>
      <c r="O649" t="s">
        <v>643</v>
      </c>
      <c r="P649">
        <v>0</v>
      </c>
      <c r="R649">
        <v>0</v>
      </c>
      <c r="T649" t="str">
        <f t="shared" si="82"/>
        <v>dead</v>
      </c>
      <c r="U649" t="str">
        <f t="shared" si="83"/>
        <v>dead</v>
      </c>
      <c r="V649" t="str">
        <f t="shared" si="86"/>
        <v>dead</v>
      </c>
      <c r="W649">
        <f t="shared" si="84"/>
        <v>1540</v>
      </c>
      <c r="X649">
        <v>1540</v>
      </c>
      <c r="Y649" t="str">
        <f t="shared" si="87"/>
        <v>T</v>
      </c>
      <c r="Z649">
        <f>IF(AND(A649=A648,AA649=0),AA648,AA649)</f>
        <v>6126.8510536924587</v>
      </c>
      <c r="AA649">
        <f t="shared" si="88"/>
        <v>0</v>
      </c>
      <c r="AB649">
        <f t="shared" si="81"/>
        <v>0</v>
      </c>
    </row>
    <row r="650" spans="1:28" x14ac:dyDescent="0.35">
      <c r="A650" t="s">
        <v>263</v>
      </c>
      <c r="B650" t="s">
        <v>17</v>
      </c>
      <c r="C650">
        <v>2018</v>
      </c>
      <c r="D650">
        <v>4</v>
      </c>
      <c r="E650">
        <v>5</v>
      </c>
      <c r="F650" t="s">
        <v>18</v>
      </c>
      <c r="G650">
        <v>10</v>
      </c>
      <c r="H650">
        <v>42</v>
      </c>
      <c r="I650">
        <v>7.9</v>
      </c>
      <c r="J650">
        <v>210</v>
      </c>
      <c r="K650">
        <f t="shared" si="85"/>
        <v>210</v>
      </c>
      <c r="L650">
        <v>60</v>
      </c>
      <c r="M650">
        <v>0</v>
      </c>
      <c r="N650">
        <v>0</v>
      </c>
      <c r="O650" t="s">
        <v>642</v>
      </c>
      <c r="P650">
        <v>0</v>
      </c>
      <c r="R650">
        <v>0</v>
      </c>
      <c r="T650" t="str">
        <f t="shared" si="82"/>
        <v>alive</v>
      </c>
      <c r="U650" t="str">
        <f t="shared" si="83"/>
        <v>alive</v>
      </c>
      <c r="V650" t="str">
        <f t="shared" si="86"/>
        <v>alive</v>
      </c>
      <c r="W650">
        <f t="shared" si="84"/>
        <v>210</v>
      </c>
      <c r="X650">
        <v>210</v>
      </c>
      <c r="Y650" t="str">
        <f t="shared" si="87"/>
        <v>T</v>
      </c>
      <c r="Z650">
        <f>IF(AND(A650=A649,AA650=0),AA649,AA650)</f>
        <v>5212.8241115451165</v>
      </c>
      <c r="AA650">
        <f t="shared" si="88"/>
        <v>5212.8241115451165</v>
      </c>
      <c r="AB650">
        <f t="shared" ref="AB650:AB713" si="89">POWER((H650*10)*(10*H650)+I650*I650,1/2)</f>
        <v>420.07429104861916</v>
      </c>
    </row>
    <row r="651" spans="1:28" x14ac:dyDescent="0.35">
      <c r="A651" t="s">
        <v>263</v>
      </c>
      <c r="B651" t="s">
        <v>17</v>
      </c>
      <c r="C651">
        <v>2019</v>
      </c>
      <c r="D651">
        <v>4</v>
      </c>
      <c r="E651">
        <v>5</v>
      </c>
      <c r="F651" t="s">
        <v>18</v>
      </c>
      <c r="G651">
        <v>10</v>
      </c>
      <c r="H651">
        <v>45</v>
      </c>
      <c r="I651">
        <v>10.199999999999999</v>
      </c>
      <c r="J651">
        <v>80</v>
      </c>
      <c r="K651">
        <f t="shared" si="85"/>
        <v>290</v>
      </c>
      <c r="L651">
        <v>20</v>
      </c>
      <c r="M651">
        <v>0</v>
      </c>
      <c r="N651">
        <v>0</v>
      </c>
      <c r="O651" t="s">
        <v>642</v>
      </c>
      <c r="P651">
        <v>0</v>
      </c>
      <c r="R651">
        <v>0</v>
      </c>
      <c r="T651" t="str">
        <f t="shared" si="82"/>
        <v>alive</v>
      </c>
      <c r="U651" t="str">
        <f t="shared" si="83"/>
        <v>alive</v>
      </c>
      <c r="V651" t="str">
        <f t="shared" si="86"/>
        <v>alive</v>
      </c>
      <c r="W651">
        <f t="shared" si="84"/>
        <v>290</v>
      </c>
      <c r="X651">
        <v>290</v>
      </c>
      <c r="Y651" t="str">
        <f t="shared" si="87"/>
        <v>T</v>
      </c>
      <c r="Z651">
        <f>IF(AND(A651=A650,AA651=0),AA650,AA651)</f>
        <v>7211.8070595151958</v>
      </c>
      <c r="AA651">
        <f t="shared" si="88"/>
        <v>7211.8070595151958</v>
      </c>
      <c r="AB651">
        <f t="shared" si="89"/>
        <v>450.11558515563536</v>
      </c>
    </row>
    <row r="652" spans="1:28" x14ac:dyDescent="0.35">
      <c r="A652" t="s">
        <v>263</v>
      </c>
      <c r="B652" t="s">
        <v>17</v>
      </c>
      <c r="C652">
        <v>2020</v>
      </c>
      <c r="D652">
        <v>4</v>
      </c>
      <c r="E652">
        <v>5</v>
      </c>
      <c r="F652" t="s">
        <v>18</v>
      </c>
      <c r="G652">
        <v>10</v>
      </c>
      <c r="H652">
        <v>53</v>
      </c>
      <c r="I652">
        <v>12.4</v>
      </c>
      <c r="J652">
        <v>0</v>
      </c>
      <c r="K652">
        <f t="shared" si="85"/>
        <v>80</v>
      </c>
      <c r="L652">
        <v>0</v>
      </c>
      <c r="M652">
        <v>0</v>
      </c>
      <c r="N652">
        <v>0</v>
      </c>
      <c r="O652" t="s">
        <v>642</v>
      </c>
      <c r="P652">
        <v>0</v>
      </c>
      <c r="R652">
        <v>0</v>
      </c>
      <c r="T652" t="str">
        <f t="shared" si="82"/>
        <v>alive</v>
      </c>
      <c r="U652" t="str">
        <f t="shared" si="83"/>
        <v>alive</v>
      </c>
      <c r="V652" t="str">
        <f t="shared" si="86"/>
        <v>alive</v>
      </c>
      <c r="W652">
        <f t="shared" si="84"/>
        <v>80</v>
      </c>
      <c r="X652">
        <v>80</v>
      </c>
      <c r="Y652" t="str">
        <f t="shared" si="87"/>
        <v>T</v>
      </c>
      <c r="Z652">
        <f>IF(AND(A652=A651,AA652=0),AA651,AA652)</f>
        <v>10326.098467475123</v>
      </c>
      <c r="AA652">
        <f t="shared" si="88"/>
        <v>10326.098467475123</v>
      </c>
      <c r="AB652">
        <f t="shared" si="89"/>
        <v>530.14503675880997</v>
      </c>
    </row>
    <row r="653" spans="1:28" x14ac:dyDescent="0.35">
      <c r="A653" t="s">
        <v>254</v>
      </c>
      <c r="B653" t="s">
        <v>17</v>
      </c>
      <c r="C653">
        <v>2018</v>
      </c>
      <c r="D653">
        <v>4</v>
      </c>
      <c r="E653">
        <v>5</v>
      </c>
      <c r="F653" t="s">
        <v>18</v>
      </c>
      <c r="G653">
        <v>2</v>
      </c>
      <c r="H653">
        <v>50</v>
      </c>
      <c r="I653">
        <v>9.4</v>
      </c>
      <c r="J653">
        <v>0</v>
      </c>
      <c r="K653">
        <f t="shared" si="85"/>
        <v>0</v>
      </c>
      <c r="L653">
        <v>0</v>
      </c>
      <c r="M653">
        <v>0</v>
      </c>
      <c r="N653">
        <v>0</v>
      </c>
      <c r="O653" t="s">
        <v>642</v>
      </c>
      <c r="P653">
        <v>0</v>
      </c>
      <c r="R653">
        <v>0</v>
      </c>
      <c r="T653" t="str">
        <f t="shared" si="82"/>
        <v>alive</v>
      </c>
      <c r="U653" t="str">
        <f t="shared" si="83"/>
        <v>alive</v>
      </c>
      <c r="V653" t="str">
        <f t="shared" si="86"/>
        <v>alive</v>
      </c>
      <c r="W653">
        <f t="shared" si="84"/>
        <v>0</v>
      </c>
      <c r="X653">
        <v>0</v>
      </c>
      <c r="Y653" t="str">
        <f t="shared" si="87"/>
        <v>T</v>
      </c>
      <c r="Z653">
        <f>IF(AND(A653=A652,AA653=0),AA652,AA653)</f>
        <v>7384.0472989713016</v>
      </c>
      <c r="AA653">
        <f t="shared" si="88"/>
        <v>7384.0472989713016</v>
      </c>
      <c r="AB653">
        <f t="shared" si="89"/>
        <v>500.08835219388982</v>
      </c>
    </row>
    <row r="654" spans="1:28" x14ac:dyDescent="0.35">
      <c r="A654" t="s">
        <v>254</v>
      </c>
      <c r="B654" t="s">
        <v>17</v>
      </c>
      <c r="C654">
        <v>2019</v>
      </c>
      <c r="D654">
        <v>4</v>
      </c>
      <c r="E654">
        <v>5</v>
      </c>
      <c r="F654" t="s">
        <v>18</v>
      </c>
      <c r="G654">
        <v>2</v>
      </c>
      <c r="H654">
        <v>49</v>
      </c>
      <c r="I654">
        <v>10.5</v>
      </c>
      <c r="J654">
        <v>680</v>
      </c>
      <c r="K654">
        <f t="shared" si="85"/>
        <v>680</v>
      </c>
      <c r="L654">
        <v>100</v>
      </c>
      <c r="M654">
        <v>0</v>
      </c>
      <c r="N654">
        <v>0</v>
      </c>
      <c r="O654" t="s">
        <v>642</v>
      </c>
      <c r="P654">
        <v>0</v>
      </c>
      <c r="R654">
        <v>0</v>
      </c>
      <c r="T654" t="str">
        <f t="shared" si="82"/>
        <v>alive</v>
      </c>
      <c r="U654" t="str">
        <f t="shared" si="83"/>
        <v>alive</v>
      </c>
      <c r="V654" t="str">
        <f t="shared" si="86"/>
        <v>alive</v>
      </c>
      <c r="W654">
        <f t="shared" si="84"/>
        <v>680</v>
      </c>
      <c r="X654">
        <v>680</v>
      </c>
      <c r="Y654" t="str">
        <f t="shared" si="87"/>
        <v>T</v>
      </c>
      <c r="Z654">
        <f>IF(AND(A654=A653,AA654=0),AA653,AA654)</f>
        <v>8083.6023915654696</v>
      </c>
      <c r="AA654">
        <f t="shared" si="88"/>
        <v>8083.6023915654696</v>
      </c>
      <c r="AB654">
        <f t="shared" si="89"/>
        <v>490.11248708842339</v>
      </c>
    </row>
    <row r="655" spans="1:28" x14ac:dyDescent="0.35">
      <c r="A655" t="s">
        <v>254</v>
      </c>
      <c r="B655" t="s">
        <v>17</v>
      </c>
      <c r="C655">
        <v>2020</v>
      </c>
      <c r="D655">
        <v>4</v>
      </c>
      <c r="E655">
        <v>5</v>
      </c>
      <c r="F655" t="s">
        <v>18</v>
      </c>
      <c r="G655">
        <v>2</v>
      </c>
      <c r="H655">
        <v>0</v>
      </c>
      <c r="J655">
        <v>0</v>
      </c>
      <c r="K655">
        <f t="shared" si="85"/>
        <v>680</v>
      </c>
      <c r="L655">
        <v>0</v>
      </c>
      <c r="M655">
        <v>2020</v>
      </c>
      <c r="N655">
        <v>1</v>
      </c>
      <c r="O655" t="s">
        <v>644</v>
      </c>
      <c r="P655">
        <v>0</v>
      </c>
      <c r="R655">
        <v>0</v>
      </c>
      <c r="T655" t="str">
        <f t="shared" si="82"/>
        <v>dead</v>
      </c>
      <c r="U655" t="str">
        <f t="shared" si="83"/>
        <v>dead</v>
      </c>
      <c r="V655" t="str">
        <f t="shared" si="86"/>
        <v>dead</v>
      </c>
      <c r="W655">
        <f t="shared" si="84"/>
        <v>680</v>
      </c>
      <c r="X655">
        <v>680</v>
      </c>
      <c r="Y655" t="str">
        <f t="shared" si="87"/>
        <v>T</v>
      </c>
      <c r="Z655">
        <f>IF(AND(A655=A654,AA655=0),AA654,AA655)</f>
        <v>8083.6023915654696</v>
      </c>
      <c r="AA655">
        <f t="shared" si="88"/>
        <v>0</v>
      </c>
      <c r="AB655">
        <f t="shared" si="89"/>
        <v>0</v>
      </c>
    </row>
    <row r="656" spans="1:28" x14ac:dyDescent="0.35">
      <c r="A656" t="s">
        <v>255</v>
      </c>
      <c r="B656" t="s">
        <v>17</v>
      </c>
      <c r="C656">
        <v>2018</v>
      </c>
      <c r="D656">
        <v>4</v>
      </c>
      <c r="E656">
        <v>5</v>
      </c>
      <c r="F656" t="s">
        <v>18</v>
      </c>
      <c r="G656">
        <v>3</v>
      </c>
      <c r="H656">
        <v>37</v>
      </c>
      <c r="I656">
        <v>4.5999999999999996</v>
      </c>
      <c r="J656">
        <v>0</v>
      </c>
      <c r="K656">
        <f t="shared" si="85"/>
        <v>0</v>
      </c>
      <c r="L656">
        <v>0</v>
      </c>
      <c r="M656">
        <v>0</v>
      </c>
      <c r="N656">
        <v>0</v>
      </c>
      <c r="O656" t="s">
        <v>642</v>
      </c>
      <c r="P656">
        <v>0</v>
      </c>
      <c r="R656">
        <v>0</v>
      </c>
      <c r="T656" t="str">
        <f t="shared" si="82"/>
        <v>alive</v>
      </c>
      <c r="U656" t="str">
        <f t="shared" si="83"/>
        <v>alive</v>
      </c>
      <c r="V656" t="str">
        <f t="shared" si="86"/>
        <v>alive</v>
      </c>
      <c r="W656">
        <f t="shared" si="84"/>
        <v>0</v>
      </c>
      <c r="X656">
        <v>0</v>
      </c>
      <c r="Y656" t="str">
        <f t="shared" si="87"/>
        <v>T</v>
      </c>
      <c r="Z656">
        <f>IF(AND(A656=A655,AA656=0),AA655,AA656)</f>
        <v>2673.7019551287676</v>
      </c>
      <c r="AA656">
        <f t="shared" si="88"/>
        <v>2673.7019551287676</v>
      </c>
      <c r="AB656">
        <f t="shared" si="89"/>
        <v>370.02859348974641</v>
      </c>
    </row>
    <row r="657" spans="1:28" x14ac:dyDescent="0.35">
      <c r="A657" t="s">
        <v>255</v>
      </c>
      <c r="B657" t="s">
        <v>17</v>
      </c>
      <c r="C657">
        <v>2019</v>
      </c>
      <c r="D657">
        <v>4</v>
      </c>
      <c r="E657">
        <v>5</v>
      </c>
      <c r="F657" t="s">
        <v>18</v>
      </c>
      <c r="G657">
        <v>3</v>
      </c>
      <c r="H657">
        <v>70</v>
      </c>
      <c r="I657">
        <v>12.9</v>
      </c>
      <c r="J657">
        <v>290</v>
      </c>
      <c r="K657">
        <f t="shared" si="85"/>
        <v>290</v>
      </c>
      <c r="L657">
        <v>80</v>
      </c>
      <c r="M657">
        <v>0</v>
      </c>
      <c r="N657">
        <v>0</v>
      </c>
      <c r="O657" t="s">
        <v>642</v>
      </c>
      <c r="P657">
        <v>0</v>
      </c>
      <c r="R657">
        <v>0</v>
      </c>
      <c r="T657" t="str">
        <f t="shared" si="82"/>
        <v>alive</v>
      </c>
      <c r="U657" t="str">
        <f t="shared" si="83"/>
        <v>alive</v>
      </c>
      <c r="V657" t="str">
        <f t="shared" si="86"/>
        <v>alive</v>
      </c>
      <c r="W657">
        <f t="shared" si="84"/>
        <v>290</v>
      </c>
      <c r="X657">
        <v>290</v>
      </c>
      <c r="Y657" t="str">
        <f t="shared" si="87"/>
        <v>T</v>
      </c>
      <c r="Z657">
        <f>IF(AND(A657=A656,AA657=0),AA656,AA657)</f>
        <v>14186.699205922559</v>
      </c>
      <c r="AA657">
        <f t="shared" si="88"/>
        <v>14186.699205922559</v>
      </c>
      <c r="AB657">
        <f t="shared" si="89"/>
        <v>700.11885419548582</v>
      </c>
    </row>
    <row r="658" spans="1:28" x14ac:dyDescent="0.35">
      <c r="A658" t="s">
        <v>255</v>
      </c>
      <c r="B658" t="s">
        <v>17</v>
      </c>
      <c r="C658">
        <v>2020</v>
      </c>
      <c r="D658">
        <v>4</v>
      </c>
      <c r="E658">
        <v>5</v>
      </c>
      <c r="F658" t="s">
        <v>18</v>
      </c>
      <c r="G658">
        <v>3</v>
      </c>
      <c r="H658">
        <v>75</v>
      </c>
      <c r="I658">
        <v>18.5</v>
      </c>
      <c r="J658">
        <v>0</v>
      </c>
      <c r="K658">
        <f t="shared" si="85"/>
        <v>290</v>
      </c>
      <c r="L658">
        <v>0</v>
      </c>
      <c r="M658">
        <v>0</v>
      </c>
      <c r="N658">
        <v>0</v>
      </c>
      <c r="O658" t="s">
        <v>642</v>
      </c>
      <c r="P658">
        <v>0</v>
      </c>
      <c r="R658">
        <v>0</v>
      </c>
      <c r="T658" t="str">
        <f t="shared" si="82"/>
        <v>alive</v>
      </c>
      <c r="U658" t="str">
        <f t="shared" si="83"/>
        <v>alive</v>
      </c>
      <c r="V658" t="str">
        <f t="shared" si="86"/>
        <v>alive</v>
      </c>
      <c r="W658">
        <f t="shared" si="84"/>
        <v>290</v>
      </c>
      <c r="X658">
        <v>290</v>
      </c>
      <c r="Y658" t="str">
        <f t="shared" si="87"/>
        <v>T</v>
      </c>
      <c r="Z658">
        <f>IF(AND(A658=A657,AA658=0),AA657,AA658)</f>
        <v>21801.428488214024</v>
      </c>
      <c r="AA658">
        <f t="shared" si="88"/>
        <v>21801.428488214024</v>
      </c>
      <c r="AB658">
        <f t="shared" si="89"/>
        <v>750.22813197053597</v>
      </c>
    </row>
    <row r="659" spans="1:28" x14ac:dyDescent="0.35">
      <c r="A659" t="s">
        <v>256</v>
      </c>
      <c r="B659" t="s">
        <v>17</v>
      </c>
      <c r="C659">
        <v>2018</v>
      </c>
      <c r="D659">
        <v>4</v>
      </c>
      <c r="E659">
        <v>5</v>
      </c>
      <c r="F659" t="s">
        <v>18</v>
      </c>
      <c r="G659">
        <v>4</v>
      </c>
      <c r="H659">
        <v>65</v>
      </c>
      <c r="I659">
        <v>9.8000000000000007</v>
      </c>
      <c r="J659">
        <v>20</v>
      </c>
      <c r="K659">
        <f t="shared" si="85"/>
        <v>20</v>
      </c>
      <c r="L659">
        <v>10</v>
      </c>
      <c r="M659">
        <v>0</v>
      </c>
      <c r="N659">
        <v>0</v>
      </c>
      <c r="O659" t="s">
        <v>642</v>
      </c>
      <c r="P659">
        <v>0</v>
      </c>
      <c r="R659">
        <v>0</v>
      </c>
      <c r="T659" t="str">
        <f t="shared" si="82"/>
        <v>alive</v>
      </c>
      <c r="U659" t="str">
        <f t="shared" si="83"/>
        <v>alive</v>
      </c>
      <c r="V659" t="str">
        <f t="shared" si="86"/>
        <v>alive</v>
      </c>
      <c r="W659">
        <f t="shared" si="84"/>
        <v>20</v>
      </c>
      <c r="X659">
        <v>20</v>
      </c>
      <c r="Y659" t="str">
        <f t="shared" si="87"/>
        <v>T</v>
      </c>
      <c r="Z659">
        <f>IF(AND(A659=A658,AA659=0),AA658,AA659)</f>
        <v>10007.109783937074</v>
      </c>
      <c r="AA659">
        <f t="shared" si="88"/>
        <v>10007.109783937074</v>
      </c>
      <c r="AB659">
        <f t="shared" si="89"/>
        <v>650.07387272524647</v>
      </c>
    </row>
    <row r="660" spans="1:28" x14ac:dyDescent="0.35">
      <c r="A660" t="s">
        <v>256</v>
      </c>
      <c r="B660" t="s">
        <v>17</v>
      </c>
      <c r="C660">
        <v>2019</v>
      </c>
      <c r="D660">
        <v>4</v>
      </c>
      <c r="E660">
        <v>5</v>
      </c>
      <c r="F660" t="s">
        <v>18</v>
      </c>
      <c r="G660">
        <v>4</v>
      </c>
      <c r="H660">
        <v>35</v>
      </c>
      <c r="I660">
        <v>6.5</v>
      </c>
      <c r="J660">
        <v>650</v>
      </c>
      <c r="K660">
        <f t="shared" si="85"/>
        <v>650</v>
      </c>
      <c r="L660">
        <v>100</v>
      </c>
      <c r="M660">
        <v>0</v>
      </c>
      <c r="N660">
        <v>0</v>
      </c>
      <c r="O660" t="s">
        <v>642</v>
      </c>
      <c r="P660">
        <v>0</v>
      </c>
      <c r="R660">
        <v>0</v>
      </c>
      <c r="T660" t="str">
        <f t="shared" si="82"/>
        <v>alive</v>
      </c>
      <c r="U660" t="str">
        <f t="shared" si="83"/>
        <v>alive</v>
      </c>
      <c r="V660" t="str">
        <f t="shared" si="86"/>
        <v>alive</v>
      </c>
      <c r="W660">
        <f t="shared" si="84"/>
        <v>670</v>
      </c>
      <c r="X660">
        <v>670</v>
      </c>
      <c r="Y660" t="str">
        <f t="shared" si="87"/>
        <v>T</v>
      </c>
      <c r="Z660">
        <f>IF(AND(A660=A659,AA660=0),AA659,AA660)</f>
        <v>3574.1778473900231</v>
      </c>
      <c r="AA660">
        <f t="shared" si="88"/>
        <v>3574.1778473900231</v>
      </c>
      <c r="AB660">
        <f t="shared" si="89"/>
        <v>350.06035193949054</v>
      </c>
    </row>
    <row r="661" spans="1:28" x14ac:dyDescent="0.35">
      <c r="A661" t="s">
        <v>256</v>
      </c>
      <c r="B661" t="s">
        <v>17</v>
      </c>
      <c r="C661">
        <v>2020</v>
      </c>
      <c r="D661">
        <v>4</v>
      </c>
      <c r="E661">
        <v>5</v>
      </c>
      <c r="F661" t="s">
        <v>18</v>
      </c>
      <c r="G661">
        <v>4</v>
      </c>
      <c r="H661">
        <v>46</v>
      </c>
      <c r="I661">
        <v>9.5</v>
      </c>
      <c r="J661">
        <v>100</v>
      </c>
      <c r="K661">
        <f t="shared" si="85"/>
        <v>750</v>
      </c>
      <c r="L661">
        <v>0</v>
      </c>
      <c r="M661">
        <v>0</v>
      </c>
      <c r="N661">
        <v>0</v>
      </c>
      <c r="O661" t="s">
        <v>642</v>
      </c>
      <c r="P661">
        <v>0</v>
      </c>
      <c r="R661">
        <v>0</v>
      </c>
      <c r="T661" t="str">
        <f t="shared" si="82"/>
        <v>alive</v>
      </c>
      <c r="U661" t="str">
        <f t="shared" si="83"/>
        <v>alive</v>
      </c>
      <c r="V661" t="str">
        <f t="shared" si="86"/>
        <v>alive</v>
      </c>
      <c r="W661">
        <f t="shared" si="84"/>
        <v>750</v>
      </c>
      <c r="X661">
        <v>750</v>
      </c>
      <c r="Y661" t="str">
        <f t="shared" si="87"/>
        <v>T</v>
      </c>
      <c r="Z661">
        <f>IF(AND(A661=A660,AA661=0),AA660,AA661)</f>
        <v>6865.8436632336097</v>
      </c>
      <c r="AA661">
        <f t="shared" si="88"/>
        <v>6865.8436632336097</v>
      </c>
      <c r="AB661">
        <f t="shared" si="89"/>
        <v>460.09808736833497</v>
      </c>
    </row>
    <row r="662" spans="1:28" x14ac:dyDescent="0.35">
      <c r="A662" t="s">
        <v>257</v>
      </c>
      <c r="B662" t="s">
        <v>17</v>
      </c>
      <c r="C662">
        <v>2018</v>
      </c>
      <c r="D662">
        <v>4</v>
      </c>
      <c r="E662">
        <v>5</v>
      </c>
      <c r="F662" t="s">
        <v>18</v>
      </c>
      <c r="G662">
        <v>5</v>
      </c>
      <c r="H662">
        <v>30</v>
      </c>
      <c r="I662">
        <v>4.5</v>
      </c>
      <c r="J662">
        <v>5</v>
      </c>
      <c r="K662">
        <f t="shared" si="85"/>
        <v>5</v>
      </c>
      <c r="L662">
        <v>10</v>
      </c>
      <c r="M662">
        <v>0</v>
      </c>
      <c r="N662">
        <v>0</v>
      </c>
      <c r="O662" t="s">
        <v>642</v>
      </c>
      <c r="P662">
        <v>0</v>
      </c>
      <c r="R662">
        <v>0</v>
      </c>
      <c r="T662" t="str">
        <f t="shared" si="82"/>
        <v>alive</v>
      </c>
      <c r="U662" t="str">
        <f t="shared" si="83"/>
        <v>alive</v>
      </c>
      <c r="V662" t="str">
        <f t="shared" si="86"/>
        <v>alive</v>
      </c>
      <c r="W662">
        <f t="shared" si="84"/>
        <v>5</v>
      </c>
      <c r="X662">
        <v>5</v>
      </c>
      <c r="Y662" t="str">
        <f t="shared" si="87"/>
        <v>T</v>
      </c>
      <c r="Z662">
        <f>IF(AND(A662=A661,AA662=0),AA661,AA662)</f>
        <v>2120.8135924474877</v>
      </c>
      <c r="AA662">
        <f t="shared" si="88"/>
        <v>2120.8135924474877</v>
      </c>
      <c r="AB662">
        <f t="shared" si="89"/>
        <v>300.03374810177604</v>
      </c>
    </row>
    <row r="663" spans="1:28" x14ac:dyDescent="0.35">
      <c r="A663" t="s">
        <v>257</v>
      </c>
      <c r="B663" t="s">
        <v>17</v>
      </c>
      <c r="C663">
        <v>2019</v>
      </c>
      <c r="D663">
        <v>4</v>
      </c>
      <c r="E663">
        <v>5</v>
      </c>
      <c r="F663" t="s">
        <v>18</v>
      </c>
      <c r="G663">
        <v>5</v>
      </c>
      <c r="H663">
        <v>35</v>
      </c>
      <c r="I663">
        <v>7.5</v>
      </c>
      <c r="J663">
        <v>840</v>
      </c>
      <c r="K663">
        <f t="shared" si="85"/>
        <v>840</v>
      </c>
      <c r="L663">
        <v>100</v>
      </c>
      <c r="M663">
        <v>0</v>
      </c>
      <c r="N663">
        <v>0</v>
      </c>
      <c r="O663" t="s">
        <v>642</v>
      </c>
      <c r="P663">
        <v>0</v>
      </c>
      <c r="R663">
        <v>0</v>
      </c>
      <c r="T663" t="str">
        <f t="shared" si="82"/>
        <v>alive</v>
      </c>
      <c r="U663" t="str">
        <f t="shared" si="83"/>
        <v>alive</v>
      </c>
      <c r="V663" t="str">
        <f t="shared" si="86"/>
        <v>alive</v>
      </c>
      <c r="W663">
        <f t="shared" si="84"/>
        <v>845</v>
      </c>
      <c r="X663">
        <v>845</v>
      </c>
      <c r="Y663" t="str">
        <f t="shared" si="87"/>
        <v>T</v>
      </c>
      <c r="Z663">
        <f>IF(AND(A663=A662,AA663=0),AA662,AA663)</f>
        <v>4124.2869344721785</v>
      </c>
      <c r="AA663">
        <f t="shared" si="88"/>
        <v>4124.2869344721785</v>
      </c>
      <c r="AB663">
        <f t="shared" si="89"/>
        <v>350.08034792030242</v>
      </c>
    </row>
    <row r="664" spans="1:28" x14ac:dyDescent="0.35">
      <c r="A664" t="s">
        <v>257</v>
      </c>
      <c r="B664" t="s">
        <v>17</v>
      </c>
      <c r="C664">
        <v>2020</v>
      </c>
      <c r="D664">
        <v>4</v>
      </c>
      <c r="E664">
        <v>5</v>
      </c>
      <c r="F664" t="s">
        <v>18</v>
      </c>
      <c r="G664">
        <v>5</v>
      </c>
      <c r="H664">
        <v>0</v>
      </c>
      <c r="J664">
        <v>0</v>
      </c>
      <c r="K664">
        <f t="shared" si="85"/>
        <v>840</v>
      </c>
      <c r="L664">
        <v>0</v>
      </c>
      <c r="M664">
        <v>2020</v>
      </c>
      <c r="N664">
        <v>1</v>
      </c>
      <c r="O664" t="s">
        <v>644</v>
      </c>
      <c r="P664">
        <v>0</v>
      </c>
      <c r="R664">
        <v>0</v>
      </c>
      <c r="T664" t="str">
        <f t="shared" si="82"/>
        <v>dead</v>
      </c>
      <c r="U664" t="str">
        <f t="shared" si="83"/>
        <v>dead</v>
      </c>
      <c r="V664" t="str">
        <f t="shared" si="86"/>
        <v>dead</v>
      </c>
      <c r="W664">
        <f t="shared" si="84"/>
        <v>840</v>
      </c>
      <c r="X664">
        <v>840</v>
      </c>
      <c r="Y664" t="str">
        <f t="shared" si="87"/>
        <v>T</v>
      </c>
      <c r="Z664">
        <f>IF(AND(A664=A663,AA664=0),AA663,AA664)</f>
        <v>4124.2869344721785</v>
      </c>
      <c r="AA664">
        <f t="shared" si="88"/>
        <v>0</v>
      </c>
      <c r="AB664">
        <f t="shared" si="89"/>
        <v>0</v>
      </c>
    </row>
    <row r="665" spans="1:28" x14ac:dyDescent="0.35">
      <c r="A665" t="s">
        <v>258</v>
      </c>
      <c r="B665" t="s">
        <v>17</v>
      </c>
      <c r="C665">
        <v>2018</v>
      </c>
      <c r="D665">
        <v>4</v>
      </c>
      <c r="E665">
        <v>5</v>
      </c>
      <c r="F665" t="s">
        <v>18</v>
      </c>
      <c r="G665">
        <v>6</v>
      </c>
      <c r="H665">
        <v>32</v>
      </c>
      <c r="I665">
        <v>4.9000000000000004</v>
      </c>
      <c r="J665">
        <v>30</v>
      </c>
      <c r="K665">
        <f t="shared" si="85"/>
        <v>30</v>
      </c>
      <c r="L665">
        <v>20</v>
      </c>
      <c r="M665">
        <v>0</v>
      </c>
      <c r="N665">
        <v>0</v>
      </c>
      <c r="O665" t="s">
        <v>642</v>
      </c>
      <c r="P665">
        <v>0</v>
      </c>
      <c r="R665">
        <v>0</v>
      </c>
      <c r="T665" t="str">
        <f t="shared" si="82"/>
        <v>alive</v>
      </c>
      <c r="U665" t="str">
        <f t="shared" si="83"/>
        <v>alive</v>
      </c>
      <c r="V665" t="str">
        <f t="shared" si="86"/>
        <v>alive</v>
      </c>
      <c r="W665">
        <f t="shared" si="84"/>
        <v>30</v>
      </c>
      <c r="X665">
        <v>30</v>
      </c>
      <c r="Y665" t="str">
        <f t="shared" si="87"/>
        <v>T</v>
      </c>
      <c r="Z665">
        <f>IF(AND(A665=A664,AA665=0),AA664,AA665)</f>
        <v>2463.2973775792902</v>
      </c>
      <c r="AA665">
        <f t="shared" si="88"/>
        <v>2463.2973775792902</v>
      </c>
      <c r="AB665">
        <f t="shared" si="89"/>
        <v>320.03751342616073</v>
      </c>
    </row>
    <row r="666" spans="1:28" x14ac:dyDescent="0.35">
      <c r="A666" t="s">
        <v>258</v>
      </c>
      <c r="B666" t="s">
        <v>17</v>
      </c>
      <c r="C666">
        <v>2019</v>
      </c>
      <c r="D666">
        <v>4</v>
      </c>
      <c r="E666">
        <v>5</v>
      </c>
      <c r="F666" t="s">
        <v>18</v>
      </c>
      <c r="G666">
        <v>6</v>
      </c>
      <c r="H666">
        <v>43</v>
      </c>
      <c r="I666">
        <v>7</v>
      </c>
      <c r="J666">
        <v>0</v>
      </c>
      <c r="K666">
        <f t="shared" si="85"/>
        <v>30</v>
      </c>
      <c r="L666">
        <v>0</v>
      </c>
      <c r="M666">
        <v>0</v>
      </c>
      <c r="N666">
        <v>0</v>
      </c>
      <c r="O666" t="s">
        <v>642</v>
      </c>
      <c r="P666">
        <v>0</v>
      </c>
      <c r="R666">
        <v>0</v>
      </c>
      <c r="T666" t="str">
        <f t="shared" si="82"/>
        <v>alive</v>
      </c>
      <c r="U666" t="str">
        <f t="shared" si="83"/>
        <v>alive</v>
      </c>
      <c r="V666" t="str">
        <f t="shared" si="86"/>
        <v>alive</v>
      </c>
      <c r="W666">
        <f t="shared" si="84"/>
        <v>30</v>
      </c>
      <c r="X666">
        <v>30</v>
      </c>
      <c r="Y666" t="str">
        <f t="shared" si="87"/>
        <v>T</v>
      </c>
      <c r="Z666">
        <f>IF(AND(A666=A665,AA666=0),AA665,AA666)</f>
        <v>4728.7233941751319</v>
      </c>
      <c r="AA666">
        <f t="shared" si="88"/>
        <v>4728.7233941751319</v>
      </c>
      <c r="AB666">
        <f t="shared" si="89"/>
        <v>430.05697296986131</v>
      </c>
    </row>
    <row r="667" spans="1:28" x14ac:dyDescent="0.35">
      <c r="A667" t="s">
        <v>258</v>
      </c>
      <c r="B667" t="s">
        <v>17</v>
      </c>
      <c r="C667">
        <v>2020</v>
      </c>
      <c r="D667">
        <v>4</v>
      </c>
      <c r="E667">
        <v>5</v>
      </c>
      <c r="F667" t="s">
        <v>18</v>
      </c>
      <c r="G667">
        <v>6</v>
      </c>
      <c r="H667">
        <v>44</v>
      </c>
      <c r="I667">
        <v>8.6999999999999993</v>
      </c>
      <c r="J667">
        <v>0</v>
      </c>
      <c r="K667">
        <f t="shared" si="85"/>
        <v>0</v>
      </c>
      <c r="L667">
        <v>0</v>
      </c>
      <c r="M667">
        <v>0</v>
      </c>
      <c r="N667">
        <v>0</v>
      </c>
      <c r="O667" t="s">
        <v>642</v>
      </c>
      <c r="P667">
        <v>0</v>
      </c>
      <c r="R667">
        <v>0</v>
      </c>
      <c r="T667" t="str">
        <f t="shared" si="82"/>
        <v>alive</v>
      </c>
      <c r="U667" t="str">
        <f t="shared" si="83"/>
        <v>alive</v>
      </c>
      <c r="V667" t="str">
        <f t="shared" si="86"/>
        <v>alive</v>
      </c>
      <c r="W667">
        <f t="shared" si="84"/>
        <v>0</v>
      </c>
      <c r="X667">
        <v>0</v>
      </c>
      <c r="Y667" t="str">
        <f t="shared" si="87"/>
        <v>T</v>
      </c>
      <c r="Z667">
        <f>IF(AND(A667=A666,AA667=0),AA666,AA667)</f>
        <v>6014.1836492133925</v>
      </c>
      <c r="AA667">
        <f t="shared" si="88"/>
        <v>6014.1836492133925</v>
      </c>
      <c r="AB667">
        <f t="shared" si="89"/>
        <v>440.08600295851267</v>
      </c>
    </row>
    <row r="668" spans="1:28" x14ac:dyDescent="0.35">
      <c r="A668" t="s">
        <v>259</v>
      </c>
      <c r="B668" t="s">
        <v>17</v>
      </c>
      <c r="C668">
        <v>2018</v>
      </c>
      <c r="D668">
        <v>4</v>
      </c>
      <c r="E668">
        <v>5</v>
      </c>
      <c r="F668" t="s">
        <v>18</v>
      </c>
      <c r="G668">
        <v>7</v>
      </c>
      <c r="H668">
        <v>0</v>
      </c>
      <c r="J668">
        <v>0</v>
      </c>
      <c r="K668">
        <f t="shared" si="85"/>
        <v>0</v>
      </c>
      <c r="L668">
        <v>0</v>
      </c>
      <c r="M668">
        <v>2018</v>
      </c>
      <c r="N668">
        <v>1</v>
      </c>
      <c r="O668" t="s">
        <v>21</v>
      </c>
      <c r="P668">
        <v>0</v>
      </c>
      <c r="R668">
        <v>0</v>
      </c>
      <c r="T668" t="str">
        <f t="shared" si="82"/>
        <v>dead</v>
      </c>
      <c r="U668" t="str">
        <f t="shared" si="83"/>
        <v>dead</v>
      </c>
      <c r="V668" t="str">
        <f t="shared" si="86"/>
        <v>dead</v>
      </c>
      <c r="W668">
        <f t="shared" si="84"/>
        <v>0</v>
      </c>
      <c r="X668">
        <v>0</v>
      </c>
      <c r="Y668" t="str">
        <f t="shared" si="87"/>
        <v>T</v>
      </c>
      <c r="Z668">
        <f>IF(AND(A668=A667,AA668=0),AA667,AA668)</f>
        <v>0</v>
      </c>
      <c r="AA668">
        <f t="shared" si="88"/>
        <v>0</v>
      </c>
      <c r="AB668">
        <f t="shared" si="89"/>
        <v>0</v>
      </c>
    </row>
    <row r="669" spans="1:28" x14ac:dyDescent="0.35">
      <c r="A669" t="s">
        <v>260</v>
      </c>
      <c r="B669" t="s">
        <v>17</v>
      </c>
      <c r="C669">
        <v>2018</v>
      </c>
      <c r="D669">
        <v>4</v>
      </c>
      <c r="E669">
        <v>5</v>
      </c>
      <c r="F669" t="s">
        <v>18</v>
      </c>
      <c r="G669">
        <v>8</v>
      </c>
      <c r="H669">
        <v>39</v>
      </c>
      <c r="I669">
        <v>6.7</v>
      </c>
      <c r="J669">
        <v>0</v>
      </c>
      <c r="K669">
        <f t="shared" si="85"/>
        <v>0</v>
      </c>
      <c r="L669">
        <v>0</v>
      </c>
      <c r="M669">
        <v>0</v>
      </c>
      <c r="N669">
        <v>0</v>
      </c>
      <c r="O669" t="s">
        <v>642</v>
      </c>
      <c r="P669">
        <v>0</v>
      </c>
      <c r="R669">
        <v>0</v>
      </c>
      <c r="T669" t="str">
        <f t="shared" si="82"/>
        <v>alive</v>
      </c>
      <c r="U669" t="str">
        <f t="shared" si="83"/>
        <v>alive</v>
      </c>
      <c r="V669" t="str">
        <f t="shared" si="86"/>
        <v>alive</v>
      </c>
      <c r="W669">
        <f t="shared" si="84"/>
        <v>0</v>
      </c>
      <c r="X669">
        <v>0</v>
      </c>
      <c r="Y669" t="str">
        <f t="shared" si="87"/>
        <v>T</v>
      </c>
      <c r="Z669">
        <f>IF(AND(A669=A668,AA669=0),AA668,AA669)</f>
        <v>4105.0964462260918</v>
      </c>
      <c r="AA669">
        <f t="shared" si="88"/>
        <v>4105.0964462260918</v>
      </c>
      <c r="AB669">
        <f t="shared" si="89"/>
        <v>390.05754703633158</v>
      </c>
    </row>
    <row r="670" spans="1:28" x14ac:dyDescent="0.35">
      <c r="A670" t="s">
        <v>260</v>
      </c>
      <c r="B670" t="s">
        <v>17</v>
      </c>
      <c r="C670">
        <v>2019</v>
      </c>
      <c r="D670">
        <v>4</v>
      </c>
      <c r="E670">
        <v>5</v>
      </c>
      <c r="F670" t="s">
        <v>18</v>
      </c>
      <c r="G670">
        <v>8</v>
      </c>
      <c r="H670">
        <v>0</v>
      </c>
      <c r="J670">
        <v>0</v>
      </c>
      <c r="K670">
        <f t="shared" si="85"/>
        <v>0</v>
      </c>
      <c r="L670">
        <v>0</v>
      </c>
      <c r="M670">
        <v>2019</v>
      </c>
      <c r="N670">
        <v>1</v>
      </c>
      <c r="O670" t="s">
        <v>644</v>
      </c>
      <c r="P670">
        <v>0</v>
      </c>
      <c r="R670">
        <v>0</v>
      </c>
      <c r="T670" t="str">
        <f t="shared" si="82"/>
        <v>dead</v>
      </c>
      <c r="U670" t="str">
        <f t="shared" si="83"/>
        <v>dead</v>
      </c>
      <c r="V670" t="str">
        <f t="shared" si="86"/>
        <v>dead</v>
      </c>
      <c r="W670">
        <f t="shared" si="84"/>
        <v>0</v>
      </c>
      <c r="X670">
        <v>0</v>
      </c>
      <c r="Y670" t="str">
        <f t="shared" si="87"/>
        <v>T</v>
      </c>
      <c r="Z670">
        <f>IF(AND(A670=A669,AA670=0),AA669,AA670)</f>
        <v>4105.0964462260918</v>
      </c>
      <c r="AA670">
        <f t="shared" si="88"/>
        <v>0</v>
      </c>
      <c r="AB670">
        <f t="shared" si="89"/>
        <v>0</v>
      </c>
    </row>
    <row r="671" spans="1:28" x14ac:dyDescent="0.35">
      <c r="A671" t="s">
        <v>262</v>
      </c>
      <c r="B671" t="s">
        <v>17</v>
      </c>
      <c r="C671">
        <v>2018</v>
      </c>
      <c r="D671">
        <v>4</v>
      </c>
      <c r="E671">
        <v>5</v>
      </c>
      <c r="F671" t="s">
        <v>18</v>
      </c>
      <c r="G671">
        <v>9</v>
      </c>
      <c r="H671">
        <v>50</v>
      </c>
      <c r="I671">
        <v>2.7</v>
      </c>
      <c r="J671">
        <v>5</v>
      </c>
      <c r="K671">
        <f t="shared" si="85"/>
        <v>5</v>
      </c>
      <c r="L671">
        <v>5</v>
      </c>
      <c r="M671">
        <v>0</v>
      </c>
      <c r="N671">
        <v>0</v>
      </c>
      <c r="O671" t="s">
        <v>642</v>
      </c>
      <c r="P671">
        <v>0</v>
      </c>
      <c r="R671">
        <v>0</v>
      </c>
      <c r="T671" t="str">
        <f t="shared" si="82"/>
        <v>alive</v>
      </c>
      <c r="U671" t="str">
        <f t="shared" si="83"/>
        <v>alive</v>
      </c>
      <c r="V671" t="str">
        <f t="shared" si="86"/>
        <v>alive</v>
      </c>
      <c r="W671">
        <f t="shared" si="84"/>
        <v>5</v>
      </c>
      <c r="X671">
        <v>5</v>
      </c>
      <c r="Y671" t="str">
        <f t="shared" si="87"/>
        <v>T</v>
      </c>
      <c r="Z671">
        <f>IF(AND(A671=A670,AA671=0),AA670,AA671)</f>
        <v>2120.605958931822</v>
      </c>
      <c r="AA671">
        <f t="shared" si="88"/>
        <v>2120.605958931822</v>
      </c>
      <c r="AB671">
        <f t="shared" si="89"/>
        <v>500.0072899468567</v>
      </c>
    </row>
    <row r="672" spans="1:28" x14ac:dyDescent="0.35">
      <c r="A672" t="s">
        <v>262</v>
      </c>
      <c r="B672" t="s">
        <v>17</v>
      </c>
      <c r="C672">
        <v>2019</v>
      </c>
      <c r="D672">
        <v>4</v>
      </c>
      <c r="E672">
        <v>5</v>
      </c>
      <c r="F672" t="s">
        <v>18</v>
      </c>
      <c r="G672">
        <v>9</v>
      </c>
      <c r="H672">
        <v>62</v>
      </c>
      <c r="I672">
        <v>14.6</v>
      </c>
      <c r="J672">
        <v>270</v>
      </c>
      <c r="K672">
        <f t="shared" si="85"/>
        <v>270</v>
      </c>
      <c r="L672">
        <v>50</v>
      </c>
      <c r="M672">
        <v>0</v>
      </c>
      <c r="N672">
        <v>0</v>
      </c>
      <c r="O672" t="s">
        <v>642</v>
      </c>
      <c r="P672">
        <v>0</v>
      </c>
      <c r="R672">
        <v>0</v>
      </c>
      <c r="T672" t="str">
        <f t="shared" si="82"/>
        <v>alive</v>
      </c>
      <c r="U672" t="str">
        <f t="shared" si="83"/>
        <v>alive</v>
      </c>
      <c r="V672" t="str">
        <f t="shared" si="86"/>
        <v>alive</v>
      </c>
      <c r="W672">
        <f t="shared" si="84"/>
        <v>275</v>
      </c>
      <c r="X672">
        <v>275</v>
      </c>
      <c r="Y672" t="str">
        <f t="shared" si="87"/>
        <v>T</v>
      </c>
      <c r="Z672">
        <f>IF(AND(A672=A671,AA672=0),AA671,AA672)</f>
        <v>14222.790168115123</v>
      </c>
      <c r="AA672">
        <f t="shared" si="88"/>
        <v>14222.790168115123</v>
      </c>
      <c r="AB672">
        <f t="shared" si="89"/>
        <v>620.17187940118663</v>
      </c>
    </row>
    <row r="673" spans="1:28" x14ac:dyDescent="0.35">
      <c r="A673" t="s">
        <v>262</v>
      </c>
      <c r="B673" t="s">
        <v>17</v>
      </c>
      <c r="C673">
        <v>2020</v>
      </c>
      <c r="D673">
        <v>4</v>
      </c>
      <c r="E673">
        <v>5</v>
      </c>
      <c r="F673" t="s">
        <v>18</v>
      </c>
      <c r="G673">
        <v>9</v>
      </c>
      <c r="H673">
        <v>100</v>
      </c>
      <c r="I673">
        <v>22.3</v>
      </c>
      <c r="J673">
        <v>0</v>
      </c>
      <c r="K673">
        <f t="shared" si="85"/>
        <v>270</v>
      </c>
      <c r="L673">
        <v>0</v>
      </c>
      <c r="M673">
        <v>0</v>
      </c>
      <c r="N673">
        <v>0</v>
      </c>
      <c r="O673" t="s">
        <v>642</v>
      </c>
      <c r="P673">
        <v>0</v>
      </c>
      <c r="R673">
        <v>0</v>
      </c>
      <c r="T673" t="str">
        <f t="shared" si="82"/>
        <v>alive</v>
      </c>
      <c r="U673" t="str">
        <f t="shared" si="83"/>
        <v>alive</v>
      </c>
      <c r="V673" t="str">
        <f t="shared" si="86"/>
        <v>alive</v>
      </c>
      <c r="W673">
        <f t="shared" si="84"/>
        <v>270</v>
      </c>
      <c r="X673">
        <v>270</v>
      </c>
      <c r="Y673" t="str">
        <f t="shared" si="87"/>
        <v>T</v>
      </c>
      <c r="Z673">
        <f>IF(AND(A673=A672,AA673=0),AA672,AA673)</f>
        <v>35037.466730535161</v>
      </c>
      <c r="AA673">
        <f t="shared" si="88"/>
        <v>35037.466730535161</v>
      </c>
      <c r="AB673">
        <f t="shared" si="89"/>
        <v>1000.2486140955158</v>
      </c>
    </row>
    <row r="674" spans="1:28" x14ac:dyDescent="0.35">
      <c r="A674" t="s">
        <v>264</v>
      </c>
      <c r="B674" t="s">
        <v>17</v>
      </c>
      <c r="C674">
        <v>2018</v>
      </c>
      <c r="D674">
        <v>4</v>
      </c>
      <c r="E674">
        <v>6</v>
      </c>
      <c r="F674" t="s">
        <v>44</v>
      </c>
      <c r="G674">
        <v>1</v>
      </c>
      <c r="H674">
        <v>31</v>
      </c>
      <c r="I674">
        <v>4.5999999999999996</v>
      </c>
      <c r="J674">
        <v>0</v>
      </c>
      <c r="K674">
        <f t="shared" si="85"/>
        <v>0</v>
      </c>
      <c r="L674">
        <v>0</v>
      </c>
      <c r="M674">
        <v>0</v>
      </c>
      <c r="N674">
        <v>0</v>
      </c>
      <c r="O674" t="s">
        <v>642</v>
      </c>
      <c r="P674">
        <v>0</v>
      </c>
      <c r="R674">
        <v>0</v>
      </c>
      <c r="T674" t="str">
        <f t="shared" si="82"/>
        <v>alive</v>
      </c>
      <c r="U674" t="str">
        <f t="shared" si="83"/>
        <v>alive</v>
      </c>
      <c r="V674" t="str">
        <f t="shared" si="86"/>
        <v>alive</v>
      </c>
      <c r="W674">
        <f t="shared" si="84"/>
        <v>0</v>
      </c>
      <c r="X674">
        <v>0</v>
      </c>
      <c r="Y674" t="str">
        <f t="shared" si="87"/>
        <v>T</v>
      </c>
      <c r="Z674">
        <f>IF(AND(A674=A673,AA674=0),AA673,AA674)</f>
        <v>2240.2021533253373</v>
      </c>
      <c r="AA674">
        <f t="shared" si="88"/>
        <v>2240.2021533253373</v>
      </c>
      <c r="AB674">
        <f t="shared" si="89"/>
        <v>310.03412715376999</v>
      </c>
    </row>
    <row r="675" spans="1:28" x14ac:dyDescent="0.35">
      <c r="A675" t="s">
        <v>264</v>
      </c>
      <c r="B675" t="s">
        <v>17</v>
      </c>
      <c r="C675">
        <v>2019</v>
      </c>
      <c r="D675">
        <v>4</v>
      </c>
      <c r="E675">
        <v>6</v>
      </c>
      <c r="F675" t="s">
        <v>44</v>
      </c>
      <c r="G675">
        <v>1</v>
      </c>
      <c r="H675">
        <v>32</v>
      </c>
      <c r="I675">
        <v>5.2</v>
      </c>
      <c r="J675">
        <v>320</v>
      </c>
      <c r="K675">
        <f t="shared" si="85"/>
        <v>320</v>
      </c>
      <c r="L675">
        <v>100</v>
      </c>
      <c r="M675">
        <v>0</v>
      </c>
      <c r="N675">
        <v>0</v>
      </c>
      <c r="O675" t="s">
        <v>642</v>
      </c>
      <c r="P675">
        <v>0</v>
      </c>
      <c r="R675">
        <v>0</v>
      </c>
      <c r="T675" t="str">
        <f t="shared" si="82"/>
        <v>alive</v>
      </c>
      <c r="U675" t="str">
        <f t="shared" si="83"/>
        <v>alive</v>
      </c>
      <c r="V675" t="str">
        <f t="shared" si="86"/>
        <v>alive</v>
      </c>
      <c r="W675">
        <f t="shared" si="84"/>
        <v>320</v>
      </c>
      <c r="X675">
        <v>320</v>
      </c>
      <c r="Y675" t="str">
        <f t="shared" si="87"/>
        <v>T</v>
      </c>
      <c r="Z675">
        <f>IF(AND(A675=A674,AA675=0),AA674,AA675)</f>
        <v>2614.1501689604588</v>
      </c>
      <c r="AA675">
        <f t="shared" si="88"/>
        <v>2614.1501689604588</v>
      </c>
      <c r="AB675">
        <f t="shared" si="89"/>
        <v>320.04224721120801</v>
      </c>
    </row>
    <row r="676" spans="1:28" x14ac:dyDescent="0.35">
      <c r="A676" t="s">
        <v>264</v>
      </c>
      <c r="B676" t="s">
        <v>17</v>
      </c>
      <c r="C676">
        <v>2020</v>
      </c>
      <c r="D676">
        <v>4</v>
      </c>
      <c r="E676">
        <v>6</v>
      </c>
      <c r="F676" t="s">
        <v>44</v>
      </c>
      <c r="G676">
        <v>1</v>
      </c>
      <c r="H676">
        <v>0</v>
      </c>
      <c r="J676">
        <v>0</v>
      </c>
      <c r="K676">
        <f t="shared" si="85"/>
        <v>320</v>
      </c>
      <c r="L676">
        <v>0</v>
      </c>
      <c r="M676">
        <v>2020</v>
      </c>
      <c r="N676">
        <v>1</v>
      </c>
      <c r="O676" t="s">
        <v>644</v>
      </c>
      <c r="P676">
        <v>0</v>
      </c>
      <c r="R676">
        <v>0</v>
      </c>
      <c r="T676" t="str">
        <f t="shared" si="82"/>
        <v>dead</v>
      </c>
      <c r="U676" t="str">
        <f t="shared" si="83"/>
        <v>dead</v>
      </c>
      <c r="V676" t="str">
        <f t="shared" si="86"/>
        <v>dead</v>
      </c>
      <c r="W676">
        <f t="shared" si="84"/>
        <v>320</v>
      </c>
      <c r="X676">
        <v>320</v>
      </c>
      <c r="Y676" t="str">
        <f t="shared" si="87"/>
        <v>T</v>
      </c>
      <c r="Z676">
        <f>IF(AND(A676=A675,AA676=0),AA675,AA676)</f>
        <v>2614.1501689604588</v>
      </c>
      <c r="AA676">
        <f t="shared" si="88"/>
        <v>0</v>
      </c>
      <c r="AB676">
        <f t="shared" si="89"/>
        <v>0</v>
      </c>
    </row>
    <row r="677" spans="1:28" x14ac:dyDescent="0.35">
      <c r="A677" t="s">
        <v>273</v>
      </c>
      <c r="B677" t="s">
        <v>17</v>
      </c>
      <c r="C677">
        <v>2018</v>
      </c>
      <c r="D677">
        <v>4</v>
      </c>
      <c r="E677">
        <v>6</v>
      </c>
      <c r="F677" t="s">
        <v>44</v>
      </c>
      <c r="G677">
        <v>10</v>
      </c>
      <c r="H677">
        <v>31.59</v>
      </c>
      <c r="I677">
        <v>4.5999999999999996</v>
      </c>
      <c r="J677">
        <v>0</v>
      </c>
      <c r="K677">
        <f t="shared" si="85"/>
        <v>0</v>
      </c>
      <c r="L677">
        <v>0</v>
      </c>
      <c r="M677">
        <v>0</v>
      </c>
      <c r="N677">
        <v>0</v>
      </c>
      <c r="O677" t="s">
        <v>642</v>
      </c>
      <c r="P677">
        <v>0</v>
      </c>
      <c r="R677">
        <v>0</v>
      </c>
      <c r="T677" t="str">
        <f t="shared" si="82"/>
        <v>alive</v>
      </c>
      <c r="U677" t="str">
        <f t="shared" si="83"/>
        <v>alive</v>
      </c>
      <c r="V677" t="str">
        <f t="shared" si="86"/>
        <v>alive</v>
      </c>
      <c r="W677">
        <f t="shared" si="84"/>
        <v>0</v>
      </c>
      <c r="X677">
        <v>0</v>
      </c>
      <c r="Y677" t="str">
        <f t="shared" si="87"/>
        <v>T</v>
      </c>
      <c r="Z677">
        <f>IF(AND(A677=A676,AA677=0),AA676,AA677)</f>
        <v>2282.8289605915816</v>
      </c>
      <c r="AA677">
        <f t="shared" si="88"/>
        <v>2282.8289605915816</v>
      </c>
      <c r="AB677">
        <f t="shared" si="89"/>
        <v>315.93348983607291</v>
      </c>
    </row>
    <row r="678" spans="1:28" x14ac:dyDescent="0.35">
      <c r="A678" t="s">
        <v>273</v>
      </c>
      <c r="B678" t="s">
        <v>17</v>
      </c>
      <c r="C678">
        <v>2019</v>
      </c>
      <c r="D678">
        <v>4</v>
      </c>
      <c r="E678">
        <v>6</v>
      </c>
      <c r="F678" t="s">
        <v>44</v>
      </c>
      <c r="G678">
        <v>10</v>
      </c>
      <c r="H678">
        <v>35</v>
      </c>
      <c r="I678">
        <v>7.1</v>
      </c>
      <c r="J678">
        <v>110</v>
      </c>
      <c r="K678">
        <f t="shared" si="85"/>
        <v>110</v>
      </c>
      <c r="L678">
        <v>50</v>
      </c>
      <c r="M678">
        <v>0</v>
      </c>
      <c r="N678">
        <v>0</v>
      </c>
      <c r="O678" t="s">
        <v>642</v>
      </c>
      <c r="P678">
        <v>0</v>
      </c>
      <c r="Q678" t="s">
        <v>638</v>
      </c>
      <c r="R678">
        <v>0</v>
      </c>
      <c r="T678" t="str">
        <f t="shared" si="82"/>
        <v>alive</v>
      </c>
      <c r="U678" t="str">
        <f t="shared" si="83"/>
        <v>alive</v>
      </c>
      <c r="V678" t="str">
        <f t="shared" si="86"/>
        <v>alive</v>
      </c>
      <c r="W678">
        <f t="shared" si="84"/>
        <v>110</v>
      </c>
      <c r="X678">
        <v>110</v>
      </c>
      <c r="Y678" t="str">
        <f t="shared" si="87"/>
        <v>T</v>
      </c>
      <c r="Z678">
        <f>IF(AND(A678=A677,AA678=0),AA677,AA678)</f>
        <v>3904.2319398820523</v>
      </c>
      <c r="AA678">
        <f t="shared" si="88"/>
        <v>3904.2319398820523</v>
      </c>
      <c r="AB678">
        <f t="shared" si="89"/>
        <v>350.07200687858489</v>
      </c>
    </row>
    <row r="679" spans="1:28" x14ac:dyDescent="0.35">
      <c r="A679" t="s">
        <v>273</v>
      </c>
      <c r="B679" t="s">
        <v>17</v>
      </c>
      <c r="C679">
        <v>2020</v>
      </c>
      <c r="D679">
        <v>4</v>
      </c>
      <c r="E679">
        <v>6</v>
      </c>
      <c r="F679" t="s">
        <v>44</v>
      </c>
      <c r="G679">
        <v>10</v>
      </c>
      <c r="H679">
        <v>37</v>
      </c>
      <c r="I679">
        <v>9.5</v>
      </c>
      <c r="J679">
        <v>0</v>
      </c>
      <c r="K679">
        <f t="shared" si="85"/>
        <v>110</v>
      </c>
      <c r="L679">
        <v>0</v>
      </c>
      <c r="M679">
        <v>0</v>
      </c>
      <c r="N679">
        <v>0</v>
      </c>
      <c r="O679" t="s">
        <v>642</v>
      </c>
      <c r="P679">
        <v>0</v>
      </c>
      <c r="Q679" t="s">
        <v>640</v>
      </c>
      <c r="R679">
        <v>0</v>
      </c>
      <c r="T679" t="str">
        <f t="shared" si="82"/>
        <v>alive</v>
      </c>
      <c r="U679" t="str">
        <f t="shared" si="83"/>
        <v>alive</v>
      </c>
      <c r="V679" t="str">
        <f t="shared" si="86"/>
        <v>alive</v>
      </c>
      <c r="W679">
        <f t="shared" si="84"/>
        <v>110</v>
      </c>
      <c r="X679">
        <v>110</v>
      </c>
      <c r="Y679" t="str">
        <f t="shared" si="87"/>
        <v>T</v>
      </c>
      <c r="Z679">
        <f>IF(AND(A679=A678,AA679=0),AA678,AA679)</f>
        <v>5523.168736811017</v>
      </c>
      <c r="AA679">
        <f t="shared" si="88"/>
        <v>5523.168736811017</v>
      </c>
      <c r="AB679">
        <f t="shared" si="89"/>
        <v>370.12193936593383</v>
      </c>
    </row>
    <row r="680" spans="1:28" x14ac:dyDescent="0.35">
      <c r="A680" t="s">
        <v>265</v>
      </c>
      <c r="B680" t="s">
        <v>17</v>
      </c>
      <c r="C680">
        <v>2018</v>
      </c>
      <c r="D680">
        <v>4</v>
      </c>
      <c r="E680">
        <v>6</v>
      </c>
      <c r="F680" t="s">
        <v>44</v>
      </c>
      <c r="G680">
        <v>2</v>
      </c>
      <c r="H680">
        <v>22</v>
      </c>
      <c r="I680">
        <v>4.0999999999999996</v>
      </c>
      <c r="J680">
        <v>0</v>
      </c>
      <c r="K680">
        <f t="shared" si="85"/>
        <v>0</v>
      </c>
      <c r="L680">
        <v>0</v>
      </c>
      <c r="M680">
        <v>0</v>
      </c>
      <c r="N680">
        <v>0</v>
      </c>
      <c r="O680" t="s">
        <v>642</v>
      </c>
      <c r="P680">
        <v>0</v>
      </c>
      <c r="R680">
        <v>0</v>
      </c>
      <c r="T680" t="str">
        <f t="shared" si="82"/>
        <v>alive</v>
      </c>
      <c r="U680" t="str">
        <f t="shared" si="83"/>
        <v>alive</v>
      </c>
      <c r="V680" t="str">
        <f t="shared" si="86"/>
        <v>alive</v>
      </c>
      <c r="W680">
        <f t="shared" si="84"/>
        <v>0</v>
      </c>
      <c r="X680">
        <v>0</v>
      </c>
      <c r="Y680" t="str">
        <f t="shared" si="87"/>
        <v>T</v>
      </c>
      <c r="Z680">
        <f>IF(AND(A680=A679,AA680=0),AA679,AA680)</f>
        <v>1417.1043128034105</v>
      </c>
      <c r="AA680">
        <f t="shared" si="88"/>
        <v>1417.1043128034105</v>
      </c>
      <c r="AB680">
        <f t="shared" si="89"/>
        <v>220.03820122878662</v>
      </c>
    </row>
    <row r="681" spans="1:28" x14ac:dyDescent="0.35">
      <c r="A681" t="s">
        <v>265</v>
      </c>
      <c r="B681" t="s">
        <v>17</v>
      </c>
      <c r="C681">
        <v>2019</v>
      </c>
      <c r="D681">
        <v>4</v>
      </c>
      <c r="E681">
        <v>6</v>
      </c>
      <c r="F681" t="s">
        <v>44</v>
      </c>
      <c r="G681">
        <v>2</v>
      </c>
      <c r="H681">
        <v>0</v>
      </c>
      <c r="J681">
        <v>60</v>
      </c>
      <c r="K681">
        <f t="shared" si="85"/>
        <v>60</v>
      </c>
      <c r="L681">
        <v>30</v>
      </c>
      <c r="M681">
        <v>2019</v>
      </c>
      <c r="N681">
        <v>1</v>
      </c>
      <c r="O681" t="s">
        <v>21</v>
      </c>
      <c r="P681">
        <v>0</v>
      </c>
      <c r="R681">
        <v>0</v>
      </c>
      <c r="T681" t="str">
        <f t="shared" si="82"/>
        <v>dead</v>
      </c>
      <c r="U681" t="str">
        <f t="shared" si="83"/>
        <v>dead</v>
      </c>
      <c r="V681" t="str">
        <f t="shared" si="86"/>
        <v>dead</v>
      </c>
      <c r="W681">
        <f t="shared" si="84"/>
        <v>60</v>
      </c>
      <c r="X681">
        <v>60</v>
      </c>
      <c r="Y681" t="str">
        <f t="shared" si="87"/>
        <v>T</v>
      </c>
      <c r="Z681">
        <f>IF(AND(A681=A680,AA681=0),AA680,AA681)</f>
        <v>1417.1043128034105</v>
      </c>
      <c r="AA681">
        <f t="shared" si="88"/>
        <v>0</v>
      </c>
      <c r="AB681">
        <f t="shared" si="89"/>
        <v>0</v>
      </c>
    </row>
    <row r="682" spans="1:28" x14ac:dyDescent="0.35">
      <c r="A682" t="s">
        <v>266</v>
      </c>
      <c r="B682" t="s">
        <v>17</v>
      </c>
      <c r="C682">
        <v>2018</v>
      </c>
      <c r="D682">
        <v>4</v>
      </c>
      <c r="E682">
        <v>6</v>
      </c>
      <c r="F682" t="s">
        <v>44</v>
      </c>
      <c r="G682">
        <v>3</v>
      </c>
      <c r="H682">
        <v>51</v>
      </c>
      <c r="I682">
        <v>19.7</v>
      </c>
      <c r="J682">
        <v>0</v>
      </c>
      <c r="K682">
        <f t="shared" si="85"/>
        <v>0</v>
      </c>
      <c r="L682">
        <v>0</v>
      </c>
      <c r="M682">
        <v>0</v>
      </c>
      <c r="N682">
        <v>0</v>
      </c>
      <c r="O682" t="s">
        <v>642</v>
      </c>
      <c r="P682">
        <v>0</v>
      </c>
      <c r="R682">
        <v>0</v>
      </c>
      <c r="T682" t="str">
        <f t="shared" si="82"/>
        <v>alive</v>
      </c>
      <c r="U682" t="str">
        <f t="shared" si="83"/>
        <v>alive</v>
      </c>
      <c r="V682" t="str">
        <f t="shared" si="86"/>
        <v>alive</v>
      </c>
      <c r="W682">
        <f t="shared" si="84"/>
        <v>0</v>
      </c>
      <c r="X682">
        <v>0</v>
      </c>
      <c r="Y682" t="str">
        <f t="shared" si="87"/>
        <v>T</v>
      </c>
      <c r="Z682">
        <f>IF(AND(A682=A681,AA682=0),AA681,AA682)</f>
        <v>15793.560153589142</v>
      </c>
      <c r="AA682">
        <f t="shared" si="88"/>
        <v>15793.560153589142</v>
      </c>
      <c r="AB682">
        <f t="shared" si="89"/>
        <v>510.38033857114834</v>
      </c>
    </row>
    <row r="683" spans="1:28" x14ac:dyDescent="0.35">
      <c r="A683" t="s">
        <v>266</v>
      </c>
      <c r="B683" t="s">
        <v>17</v>
      </c>
      <c r="C683">
        <v>2019</v>
      </c>
      <c r="D683">
        <v>4</v>
      </c>
      <c r="E683">
        <v>6</v>
      </c>
      <c r="F683" t="s">
        <v>44</v>
      </c>
      <c r="G683">
        <v>3</v>
      </c>
      <c r="H683">
        <v>46</v>
      </c>
      <c r="I683">
        <v>12.6</v>
      </c>
      <c r="J683">
        <v>350</v>
      </c>
      <c r="K683">
        <f t="shared" si="85"/>
        <v>350</v>
      </c>
      <c r="L683">
        <v>50</v>
      </c>
      <c r="M683">
        <v>0</v>
      </c>
      <c r="N683">
        <v>0</v>
      </c>
      <c r="O683" t="s">
        <v>642</v>
      </c>
      <c r="P683">
        <v>0</v>
      </c>
      <c r="R683">
        <v>0</v>
      </c>
      <c r="T683" t="str">
        <f t="shared" si="82"/>
        <v>alive</v>
      </c>
      <c r="U683" t="str">
        <f t="shared" si="83"/>
        <v>alive</v>
      </c>
      <c r="V683" t="str">
        <f t="shared" si="86"/>
        <v>alive</v>
      </c>
      <c r="W683">
        <f t="shared" si="84"/>
        <v>350</v>
      </c>
      <c r="X683">
        <v>350</v>
      </c>
      <c r="Y683" t="str">
        <f t="shared" si="87"/>
        <v>T</v>
      </c>
      <c r="Z683">
        <f>IF(AND(A683=A682,AA683=0),AA682,AA683)</f>
        <v>9107.7502863118061</v>
      </c>
      <c r="AA683">
        <f t="shared" si="88"/>
        <v>9107.7502863118061</v>
      </c>
      <c r="AB683">
        <f t="shared" si="89"/>
        <v>460.17253286131717</v>
      </c>
    </row>
    <row r="684" spans="1:28" x14ac:dyDescent="0.35">
      <c r="A684" t="s">
        <v>266</v>
      </c>
      <c r="B684" t="s">
        <v>17</v>
      </c>
      <c r="C684">
        <v>2020</v>
      </c>
      <c r="D684">
        <v>4</v>
      </c>
      <c r="E684">
        <v>6</v>
      </c>
      <c r="F684" t="s">
        <v>44</v>
      </c>
      <c r="G684">
        <v>3</v>
      </c>
      <c r="H684">
        <v>67</v>
      </c>
      <c r="I684">
        <v>16.600000000000001</v>
      </c>
      <c r="J684">
        <v>0</v>
      </c>
      <c r="K684">
        <f t="shared" si="85"/>
        <v>350</v>
      </c>
      <c r="L684">
        <v>0</v>
      </c>
      <c r="M684">
        <v>0</v>
      </c>
      <c r="N684">
        <v>0</v>
      </c>
      <c r="O684" t="s">
        <v>642</v>
      </c>
      <c r="P684">
        <v>0</v>
      </c>
      <c r="Q684" t="s">
        <v>640</v>
      </c>
      <c r="R684">
        <v>0</v>
      </c>
      <c r="T684" t="str">
        <f t="shared" si="82"/>
        <v>alive</v>
      </c>
      <c r="U684" t="str">
        <f t="shared" si="83"/>
        <v>alive</v>
      </c>
      <c r="V684" t="str">
        <f t="shared" si="86"/>
        <v>alive</v>
      </c>
      <c r="W684">
        <f t="shared" si="84"/>
        <v>350</v>
      </c>
      <c r="X684">
        <v>350</v>
      </c>
      <c r="Y684" t="str">
        <f t="shared" si="87"/>
        <v>T</v>
      </c>
      <c r="Z684">
        <f>IF(AND(A684=A683,AA684=0),AA683,AA684)</f>
        <v>17475.758078709619</v>
      </c>
      <c r="AA684">
        <f t="shared" si="88"/>
        <v>17475.758078709619</v>
      </c>
      <c r="AB684">
        <f t="shared" si="89"/>
        <v>670.20561024211065</v>
      </c>
    </row>
    <row r="685" spans="1:28" x14ac:dyDescent="0.35">
      <c r="A685" t="s">
        <v>267</v>
      </c>
      <c r="B685" t="s">
        <v>17</v>
      </c>
      <c r="C685">
        <v>2018</v>
      </c>
      <c r="D685">
        <v>4</v>
      </c>
      <c r="E685">
        <v>6</v>
      </c>
      <c r="F685" t="s">
        <v>44</v>
      </c>
      <c r="G685">
        <v>4</v>
      </c>
      <c r="H685">
        <v>0</v>
      </c>
      <c r="J685">
        <v>0</v>
      </c>
      <c r="K685">
        <f t="shared" si="85"/>
        <v>0</v>
      </c>
      <c r="L685">
        <v>0</v>
      </c>
      <c r="M685">
        <v>2018</v>
      </c>
      <c r="N685">
        <v>1</v>
      </c>
      <c r="O685" t="s">
        <v>21</v>
      </c>
      <c r="P685">
        <v>0</v>
      </c>
      <c r="R685">
        <v>0</v>
      </c>
      <c r="T685" t="str">
        <f t="shared" si="82"/>
        <v>dead</v>
      </c>
      <c r="U685" t="str">
        <f t="shared" si="83"/>
        <v>dead</v>
      </c>
      <c r="V685" t="str">
        <f t="shared" si="86"/>
        <v>dead</v>
      </c>
      <c r="W685">
        <f t="shared" si="84"/>
        <v>0</v>
      </c>
      <c r="X685">
        <v>0</v>
      </c>
      <c r="Y685" t="str">
        <f t="shared" si="87"/>
        <v>T</v>
      </c>
      <c r="Z685">
        <f>IF(AND(A685=A684,AA685=0),AA684,AA685)</f>
        <v>0</v>
      </c>
      <c r="AA685">
        <f t="shared" si="88"/>
        <v>0</v>
      </c>
      <c r="AB685">
        <f t="shared" si="89"/>
        <v>0</v>
      </c>
    </row>
    <row r="686" spans="1:28" x14ac:dyDescent="0.35">
      <c r="A686" t="s">
        <v>268</v>
      </c>
      <c r="B686" t="s">
        <v>17</v>
      </c>
      <c r="C686">
        <v>2018</v>
      </c>
      <c r="D686">
        <v>4</v>
      </c>
      <c r="E686">
        <v>6</v>
      </c>
      <c r="F686" t="s">
        <v>44</v>
      </c>
      <c r="G686">
        <v>5</v>
      </c>
      <c r="H686">
        <v>33</v>
      </c>
      <c r="I686">
        <v>4.2</v>
      </c>
      <c r="J686">
        <v>0</v>
      </c>
      <c r="K686">
        <f t="shared" si="85"/>
        <v>0</v>
      </c>
      <c r="L686">
        <v>0</v>
      </c>
      <c r="M686">
        <v>0</v>
      </c>
      <c r="N686">
        <v>0</v>
      </c>
      <c r="O686" t="s">
        <v>642</v>
      </c>
      <c r="P686">
        <v>0</v>
      </c>
      <c r="R686">
        <v>0</v>
      </c>
      <c r="T686" t="str">
        <f t="shared" si="82"/>
        <v>alive</v>
      </c>
      <c r="U686" t="str">
        <f t="shared" si="83"/>
        <v>alive</v>
      </c>
      <c r="V686" t="str">
        <f t="shared" si="86"/>
        <v>alive</v>
      </c>
      <c r="W686">
        <f t="shared" si="84"/>
        <v>0</v>
      </c>
      <c r="X686">
        <v>0</v>
      </c>
      <c r="Y686" t="str">
        <f t="shared" si="87"/>
        <v>T</v>
      </c>
      <c r="Z686">
        <f>IF(AND(A686=A685,AA686=0),AA685,AA686)</f>
        <v>2177.3000308253741</v>
      </c>
      <c r="AA686">
        <f t="shared" si="88"/>
        <v>2177.3000308253741</v>
      </c>
      <c r="AB686">
        <f t="shared" si="89"/>
        <v>330.02672619047081</v>
      </c>
    </row>
    <row r="687" spans="1:28" x14ac:dyDescent="0.35">
      <c r="A687" t="s">
        <v>268</v>
      </c>
      <c r="B687" t="s">
        <v>17</v>
      </c>
      <c r="C687">
        <v>2019</v>
      </c>
      <c r="D687">
        <v>4</v>
      </c>
      <c r="E687">
        <v>6</v>
      </c>
      <c r="F687" t="s">
        <v>44</v>
      </c>
      <c r="G687">
        <v>5</v>
      </c>
      <c r="H687">
        <v>39</v>
      </c>
      <c r="I687">
        <v>6.8</v>
      </c>
      <c r="J687">
        <v>90</v>
      </c>
      <c r="K687">
        <f t="shared" si="85"/>
        <v>90</v>
      </c>
      <c r="L687">
        <v>40</v>
      </c>
      <c r="M687">
        <v>0</v>
      </c>
      <c r="N687">
        <v>0</v>
      </c>
      <c r="O687" t="s">
        <v>642</v>
      </c>
      <c r="P687">
        <v>0</v>
      </c>
      <c r="R687">
        <v>0</v>
      </c>
      <c r="T687" t="str">
        <f t="shared" si="82"/>
        <v>alive</v>
      </c>
      <c r="U687" t="str">
        <f t="shared" si="83"/>
        <v>alive</v>
      </c>
      <c r="V687" t="str">
        <f t="shared" si="86"/>
        <v>alive</v>
      </c>
      <c r="W687">
        <f t="shared" si="84"/>
        <v>90</v>
      </c>
      <c r="X687">
        <v>90</v>
      </c>
      <c r="Y687" t="str">
        <f t="shared" si="87"/>
        <v>T</v>
      </c>
      <c r="Z687">
        <f>IF(AND(A687=A686,AA687=0),AA686,AA687)</f>
        <v>4166.3850267343942</v>
      </c>
      <c r="AA687">
        <f t="shared" si="88"/>
        <v>4166.3850267343942</v>
      </c>
      <c r="AB687">
        <f t="shared" si="89"/>
        <v>390.05927754637497</v>
      </c>
    </row>
    <row r="688" spans="1:28" x14ac:dyDescent="0.35">
      <c r="A688" t="s">
        <v>268</v>
      </c>
      <c r="B688" t="s">
        <v>17</v>
      </c>
      <c r="C688">
        <v>2020</v>
      </c>
      <c r="D688">
        <v>4</v>
      </c>
      <c r="E688">
        <v>6</v>
      </c>
      <c r="F688" t="s">
        <v>44</v>
      </c>
      <c r="G688">
        <v>5</v>
      </c>
      <c r="H688">
        <v>48</v>
      </c>
      <c r="I688">
        <v>10.199999999999999</v>
      </c>
      <c r="J688">
        <v>40</v>
      </c>
      <c r="K688">
        <f t="shared" si="85"/>
        <v>130</v>
      </c>
      <c r="L688">
        <v>0</v>
      </c>
      <c r="M688">
        <v>0</v>
      </c>
      <c r="N688">
        <v>0</v>
      </c>
      <c r="O688" t="s">
        <v>642</v>
      </c>
      <c r="P688">
        <v>0</v>
      </c>
      <c r="Q688" t="s">
        <v>640</v>
      </c>
      <c r="R688">
        <v>0</v>
      </c>
      <c r="T688" t="str">
        <f t="shared" si="82"/>
        <v>alive</v>
      </c>
      <c r="U688" t="str">
        <f t="shared" si="83"/>
        <v>alive</v>
      </c>
      <c r="V688" t="str">
        <f t="shared" si="86"/>
        <v>alive</v>
      </c>
      <c r="W688">
        <f t="shared" si="84"/>
        <v>130</v>
      </c>
      <c r="X688">
        <v>130</v>
      </c>
      <c r="Y688" t="str">
        <f t="shared" si="87"/>
        <v>T</v>
      </c>
      <c r="Z688">
        <f>IF(AND(A688=A687,AA688=0),AA687,AA688)</f>
        <v>7692.3550175386044</v>
      </c>
      <c r="AA688">
        <f t="shared" si="88"/>
        <v>7692.3550175386044</v>
      </c>
      <c r="AB688">
        <f t="shared" si="89"/>
        <v>480.10836276824006</v>
      </c>
    </row>
    <row r="689" spans="1:28" x14ac:dyDescent="0.35">
      <c r="A689" t="s">
        <v>269</v>
      </c>
      <c r="B689" t="s">
        <v>17</v>
      </c>
      <c r="C689">
        <v>2018</v>
      </c>
      <c r="D689">
        <v>4</v>
      </c>
      <c r="E689">
        <v>6</v>
      </c>
      <c r="F689" t="s">
        <v>44</v>
      </c>
      <c r="G689">
        <v>6</v>
      </c>
      <c r="H689">
        <v>25</v>
      </c>
      <c r="I689">
        <v>3.6</v>
      </c>
      <c r="J689">
        <v>0</v>
      </c>
      <c r="K689">
        <f t="shared" si="85"/>
        <v>0</v>
      </c>
      <c r="L689">
        <v>0</v>
      </c>
      <c r="M689">
        <v>0</v>
      </c>
      <c r="N689">
        <v>0</v>
      </c>
      <c r="O689" t="s">
        <v>642</v>
      </c>
      <c r="P689">
        <v>0</v>
      </c>
      <c r="R689">
        <v>0</v>
      </c>
      <c r="T689" t="str">
        <f t="shared" si="82"/>
        <v>alive</v>
      </c>
      <c r="U689" t="str">
        <f t="shared" si="83"/>
        <v>alive</v>
      </c>
      <c r="V689" t="str">
        <f t="shared" si="86"/>
        <v>alive</v>
      </c>
      <c r="W689">
        <f t="shared" si="84"/>
        <v>0</v>
      </c>
      <c r="X689">
        <v>0</v>
      </c>
      <c r="Y689" t="str">
        <f t="shared" si="87"/>
        <v>T</v>
      </c>
      <c r="Z689">
        <f>IF(AND(A689=A688,AA689=0),AA688,AA689)</f>
        <v>1413.8632606646368</v>
      </c>
      <c r="AA689">
        <f t="shared" si="88"/>
        <v>1413.8632606646368</v>
      </c>
      <c r="AB689">
        <f t="shared" si="89"/>
        <v>250.02591865644649</v>
      </c>
    </row>
    <row r="690" spans="1:28" x14ac:dyDescent="0.35">
      <c r="A690" t="s">
        <v>269</v>
      </c>
      <c r="B690" t="s">
        <v>17</v>
      </c>
      <c r="C690">
        <v>2019</v>
      </c>
      <c r="D690">
        <v>4</v>
      </c>
      <c r="E690">
        <v>6</v>
      </c>
      <c r="F690" t="s">
        <v>44</v>
      </c>
      <c r="G690">
        <v>6</v>
      </c>
      <c r="H690">
        <v>26</v>
      </c>
      <c r="I690">
        <v>4.5999999999999996</v>
      </c>
      <c r="J690">
        <v>0</v>
      </c>
      <c r="K690">
        <f t="shared" si="85"/>
        <v>0</v>
      </c>
      <c r="L690">
        <v>0</v>
      </c>
      <c r="M690">
        <v>0</v>
      </c>
      <c r="N690">
        <v>0</v>
      </c>
      <c r="O690" t="s">
        <v>642</v>
      </c>
      <c r="P690">
        <v>0</v>
      </c>
      <c r="R690">
        <v>0</v>
      </c>
      <c r="T690" t="str">
        <f t="shared" si="82"/>
        <v>alive</v>
      </c>
      <c r="U690" t="str">
        <f t="shared" si="83"/>
        <v>alive</v>
      </c>
      <c r="V690" t="str">
        <f t="shared" si="86"/>
        <v>alive</v>
      </c>
      <c r="W690">
        <f t="shared" si="84"/>
        <v>0</v>
      </c>
      <c r="X690">
        <v>0</v>
      </c>
      <c r="Y690" t="str">
        <f t="shared" si="87"/>
        <v>T</v>
      </c>
      <c r="Z690">
        <f>IF(AND(A690=A689,AA690=0),AA689,AA690)</f>
        <v>1878.9664127475087</v>
      </c>
      <c r="AA690">
        <f t="shared" si="88"/>
        <v>1878.9664127475087</v>
      </c>
      <c r="AB690">
        <f t="shared" si="89"/>
        <v>260.04068912383696</v>
      </c>
    </row>
    <row r="691" spans="1:28" x14ac:dyDescent="0.35">
      <c r="A691" t="s">
        <v>269</v>
      </c>
      <c r="B691" t="s">
        <v>17</v>
      </c>
      <c r="C691">
        <v>2020</v>
      </c>
      <c r="D691">
        <v>4</v>
      </c>
      <c r="E691">
        <v>6</v>
      </c>
      <c r="F691" t="s">
        <v>44</v>
      </c>
      <c r="G691">
        <v>6</v>
      </c>
      <c r="H691">
        <v>30</v>
      </c>
      <c r="I691">
        <v>4.8</v>
      </c>
      <c r="J691">
        <v>0</v>
      </c>
      <c r="K691">
        <f t="shared" si="85"/>
        <v>0</v>
      </c>
      <c r="L691">
        <v>0</v>
      </c>
      <c r="M691">
        <v>0</v>
      </c>
      <c r="N691">
        <v>0</v>
      </c>
      <c r="O691" t="s">
        <v>642</v>
      </c>
      <c r="P691">
        <v>0</v>
      </c>
      <c r="Q691" t="s">
        <v>640</v>
      </c>
      <c r="R691">
        <v>0</v>
      </c>
      <c r="T691" t="str">
        <f t="shared" si="82"/>
        <v>alive</v>
      </c>
      <c r="U691" t="str">
        <f t="shared" si="83"/>
        <v>alive</v>
      </c>
      <c r="V691" t="str">
        <f t="shared" si="86"/>
        <v>alive</v>
      </c>
      <c r="W691">
        <f t="shared" si="84"/>
        <v>0</v>
      </c>
      <c r="X691">
        <v>0</v>
      </c>
      <c r="Y691" t="str">
        <f t="shared" si="87"/>
        <v>T</v>
      </c>
      <c r="Z691">
        <f>IF(AND(A691=A690,AA691=0),AA690,AA691)</f>
        <v>2262.2362212361095</v>
      </c>
      <c r="AA691">
        <f t="shared" si="88"/>
        <v>2262.2362212361095</v>
      </c>
      <c r="AB691">
        <f t="shared" si="89"/>
        <v>300.03839754271451</v>
      </c>
    </row>
    <row r="692" spans="1:28" x14ac:dyDescent="0.35">
      <c r="A692" t="s">
        <v>270</v>
      </c>
      <c r="B692" t="s">
        <v>17</v>
      </c>
      <c r="C692">
        <v>2018</v>
      </c>
      <c r="D692">
        <v>4</v>
      </c>
      <c r="E692">
        <v>6</v>
      </c>
      <c r="F692" t="s">
        <v>44</v>
      </c>
      <c r="G692">
        <v>7</v>
      </c>
      <c r="H692">
        <v>41</v>
      </c>
      <c r="I692">
        <v>7.7</v>
      </c>
      <c r="J692">
        <v>0</v>
      </c>
      <c r="K692">
        <f t="shared" si="85"/>
        <v>0</v>
      </c>
      <c r="L692">
        <v>0</v>
      </c>
      <c r="M692">
        <v>0</v>
      </c>
      <c r="N692">
        <v>0</v>
      </c>
      <c r="O692" t="s">
        <v>642</v>
      </c>
      <c r="P692">
        <v>0</v>
      </c>
      <c r="R692">
        <v>0</v>
      </c>
      <c r="T692" t="str">
        <f t="shared" si="82"/>
        <v>alive</v>
      </c>
      <c r="U692" t="str">
        <f t="shared" si="83"/>
        <v>alive</v>
      </c>
      <c r="V692" t="str">
        <f t="shared" si="86"/>
        <v>alive</v>
      </c>
      <c r="W692">
        <f t="shared" si="84"/>
        <v>0</v>
      </c>
      <c r="X692">
        <v>0</v>
      </c>
      <c r="Y692" t="str">
        <f t="shared" si="87"/>
        <v>T</v>
      </c>
      <c r="Z692">
        <f>IF(AND(A692=A691,AA692=0),AA691,AA692)</f>
        <v>4959.8784636150458</v>
      </c>
      <c r="AA692">
        <f t="shared" si="88"/>
        <v>4959.8784636150458</v>
      </c>
      <c r="AB692">
        <f t="shared" si="89"/>
        <v>410.07229850356879</v>
      </c>
    </row>
    <row r="693" spans="1:28" x14ac:dyDescent="0.35">
      <c r="A693" t="s">
        <v>270</v>
      </c>
      <c r="B693" t="s">
        <v>17</v>
      </c>
      <c r="C693">
        <v>2019</v>
      </c>
      <c r="D693">
        <v>4</v>
      </c>
      <c r="E693">
        <v>6</v>
      </c>
      <c r="F693" t="s">
        <v>44</v>
      </c>
      <c r="G693">
        <v>7</v>
      </c>
      <c r="H693">
        <v>52</v>
      </c>
      <c r="I693">
        <v>11.7</v>
      </c>
      <c r="J693">
        <v>350</v>
      </c>
      <c r="K693">
        <f t="shared" si="85"/>
        <v>350</v>
      </c>
      <c r="L693">
        <v>90</v>
      </c>
      <c r="M693">
        <v>0</v>
      </c>
      <c r="N693">
        <v>0</v>
      </c>
      <c r="O693" t="s">
        <v>642</v>
      </c>
      <c r="P693">
        <v>0</v>
      </c>
      <c r="R693">
        <v>0</v>
      </c>
      <c r="T693" t="str">
        <f t="shared" si="82"/>
        <v>alive</v>
      </c>
      <c r="U693" t="str">
        <f t="shared" si="83"/>
        <v>alive</v>
      </c>
      <c r="V693" t="str">
        <f t="shared" si="86"/>
        <v>alive</v>
      </c>
      <c r="W693">
        <f t="shared" si="84"/>
        <v>350</v>
      </c>
      <c r="X693">
        <v>350</v>
      </c>
      <c r="Y693" t="str">
        <f t="shared" si="87"/>
        <v>T</v>
      </c>
      <c r="Z693">
        <f>IF(AND(A693=A692,AA693=0),AA692,AA693)</f>
        <v>9559.1435921153352</v>
      </c>
      <c r="AA693">
        <f t="shared" si="88"/>
        <v>9559.1435921153352</v>
      </c>
      <c r="AB693">
        <f t="shared" si="89"/>
        <v>520.13160834542634</v>
      </c>
    </row>
    <row r="694" spans="1:28" x14ac:dyDescent="0.35">
      <c r="A694" t="s">
        <v>270</v>
      </c>
      <c r="B694" t="s">
        <v>17</v>
      </c>
      <c r="C694">
        <v>2020</v>
      </c>
      <c r="D694">
        <v>4</v>
      </c>
      <c r="E694">
        <v>6</v>
      </c>
      <c r="F694" t="s">
        <v>44</v>
      </c>
      <c r="G694">
        <v>7</v>
      </c>
      <c r="H694">
        <v>50</v>
      </c>
      <c r="I694">
        <v>11.4</v>
      </c>
      <c r="J694">
        <v>150</v>
      </c>
      <c r="K694">
        <f t="shared" si="85"/>
        <v>500</v>
      </c>
      <c r="L694">
        <v>0</v>
      </c>
      <c r="M694">
        <v>0</v>
      </c>
      <c r="N694">
        <v>0</v>
      </c>
      <c r="O694" t="s">
        <v>642</v>
      </c>
      <c r="P694">
        <v>0</v>
      </c>
      <c r="Q694" t="s">
        <v>640</v>
      </c>
      <c r="R694">
        <v>0</v>
      </c>
      <c r="T694" t="str">
        <f t="shared" si="82"/>
        <v>alive</v>
      </c>
      <c r="U694" t="str">
        <f t="shared" si="83"/>
        <v>alive</v>
      </c>
      <c r="V694" t="str">
        <f t="shared" si="86"/>
        <v>alive</v>
      </c>
      <c r="W694">
        <f t="shared" si="84"/>
        <v>500</v>
      </c>
      <c r="X694">
        <v>500</v>
      </c>
      <c r="Y694" t="str">
        <f t="shared" si="87"/>
        <v>T</v>
      </c>
      <c r="Z694">
        <f>IF(AND(A694=A693,AA694=0),AA693,AA694)</f>
        <v>8955.8659642392649</v>
      </c>
      <c r="AA694">
        <f t="shared" si="88"/>
        <v>8955.8659642392649</v>
      </c>
      <c r="AB694">
        <f t="shared" si="89"/>
        <v>500.1299431147869</v>
      </c>
    </row>
    <row r="695" spans="1:28" x14ac:dyDescent="0.35">
      <c r="A695" t="s">
        <v>271</v>
      </c>
      <c r="B695" t="s">
        <v>17</v>
      </c>
      <c r="C695">
        <v>2018</v>
      </c>
      <c r="D695">
        <v>4</v>
      </c>
      <c r="E695">
        <v>6</v>
      </c>
      <c r="F695" t="s">
        <v>44</v>
      </c>
      <c r="G695">
        <v>8</v>
      </c>
      <c r="H695">
        <v>37</v>
      </c>
      <c r="I695">
        <v>5.3</v>
      </c>
      <c r="J695">
        <v>0</v>
      </c>
      <c r="K695">
        <f t="shared" si="85"/>
        <v>0</v>
      </c>
      <c r="L695">
        <v>0</v>
      </c>
      <c r="M695">
        <v>0</v>
      </c>
      <c r="N695">
        <v>0</v>
      </c>
      <c r="O695" t="s">
        <v>642</v>
      </c>
      <c r="P695">
        <v>0</v>
      </c>
      <c r="R695">
        <v>0</v>
      </c>
      <c r="T695" t="str">
        <f t="shared" si="82"/>
        <v>alive</v>
      </c>
      <c r="U695" t="str">
        <f t="shared" si="83"/>
        <v>alive</v>
      </c>
      <c r="V695" t="str">
        <f t="shared" si="86"/>
        <v>alive</v>
      </c>
      <c r="W695">
        <f t="shared" si="84"/>
        <v>0</v>
      </c>
      <c r="X695">
        <v>0</v>
      </c>
      <c r="Y695" t="str">
        <f t="shared" si="87"/>
        <v>T</v>
      </c>
      <c r="Z695">
        <f>IF(AND(A695=A694,AA695=0),AA694,AA695)</f>
        <v>3080.6476015069452</v>
      </c>
      <c r="AA695">
        <f t="shared" si="88"/>
        <v>3080.6476015069452</v>
      </c>
      <c r="AB695">
        <f t="shared" si="89"/>
        <v>370.03795751246923</v>
      </c>
    </row>
    <row r="696" spans="1:28" x14ac:dyDescent="0.35">
      <c r="A696" t="s">
        <v>271</v>
      </c>
      <c r="B696" t="s">
        <v>17</v>
      </c>
      <c r="C696">
        <v>2019</v>
      </c>
      <c r="D696">
        <v>4</v>
      </c>
      <c r="E696">
        <v>6</v>
      </c>
      <c r="F696" t="s">
        <v>44</v>
      </c>
      <c r="G696">
        <v>8</v>
      </c>
      <c r="H696">
        <v>47</v>
      </c>
      <c r="I696">
        <v>8.6999999999999993</v>
      </c>
      <c r="J696">
        <v>420</v>
      </c>
      <c r="K696">
        <f t="shared" si="85"/>
        <v>420</v>
      </c>
      <c r="L696">
        <v>80</v>
      </c>
      <c r="M696">
        <v>0</v>
      </c>
      <c r="N696">
        <v>0</v>
      </c>
      <c r="O696" t="s">
        <v>642</v>
      </c>
      <c r="P696">
        <v>0</v>
      </c>
      <c r="R696">
        <v>0</v>
      </c>
      <c r="T696" t="str">
        <f t="shared" si="82"/>
        <v>alive</v>
      </c>
      <c r="U696" t="str">
        <f t="shared" si="83"/>
        <v>alive</v>
      </c>
      <c r="V696" t="str">
        <f t="shared" si="86"/>
        <v>alive</v>
      </c>
      <c r="W696">
        <f t="shared" si="84"/>
        <v>420</v>
      </c>
      <c r="X696">
        <v>420</v>
      </c>
      <c r="Y696" t="str">
        <f t="shared" si="87"/>
        <v>T</v>
      </c>
      <c r="Z696">
        <f>IF(AND(A696=A695,AA696=0),AA695,AA696)</f>
        <v>6424.0864839912583</v>
      </c>
      <c r="AA696">
        <f t="shared" si="88"/>
        <v>6424.0864839912583</v>
      </c>
      <c r="AB696">
        <f t="shared" si="89"/>
        <v>470.08051438024955</v>
      </c>
    </row>
    <row r="697" spans="1:28" x14ac:dyDescent="0.35">
      <c r="A697" t="s">
        <v>271</v>
      </c>
      <c r="B697" t="s">
        <v>17</v>
      </c>
      <c r="C697">
        <v>2020</v>
      </c>
      <c r="D697">
        <v>4</v>
      </c>
      <c r="E697">
        <v>6</v>
      </c>
      <c r="F697" t="s">
        <v>44</v>
      </c>
      <c r="G697">
        <v>8</v>
      </c>
      <c r="H697">
        <v>58</v>
      </c>
      <c r="I697">
        <v>10.4</v>
      </c>
      <c r="J697">
        <v>700</v>
      </c>
      <c r="K697">
        <f t="shared" si="85"/>
        <v>700</v>
      </c>
      <c r="L697">
        <v>0</v>
      </c>
      <c r="M697">
        <v>0</v>
      </c>
      <c r="N697">
        <v>0</v>
      </c>
      <c r="O697" t="s">
        <v>642</v>
      </c>
      <c r="P697">
        <v>0</v>
      </c>
      <c r="Q697" t="s">
        <v>640</v>
      </c>
      <c r="R697">
        <v>0</v>
      </c>
      <c r="T697" t="str">
        <f t="shared" si="82"/>
        <v>alive</v>
      </c>
      <c r="U697" t="str">
        <f t="shared" si="83"/>
        <v>alive</v>
      </c>
      <c r="V697" t="str">
        <f t="shared" si="86"/>
        <v>alive</v>
      </c>
      <c r="W697">
        <f t="shared" si="84"/>
        <v>1120</v>
      </c>
      <c r="X697">
        <v>1120</v>
      </c>
      <c r="Y697" t="str">
        <f t="shared" si="87"/>
        <v>T</v>
      </c>
      <c r="Z697">
        <f>IF(AND(A697=A696,AA697=0),AA696,AA697)</f>
        <v>9476.5665382572279</v>
      </c>
      <c r="AA697">
        <f t="shared" si="88"/>
        <v>9476.5665382572279</v>
      </c>
      <c r="AB697">
        <f t="shared" si="89"/>
        <v>580.09323388572636</v>
      </c>
    </row>
    <row r="698" spans="1:28" x14ac:dyDescent="0.35">
      <c r="A698" t="s">
        <v>272</v>
      </c>
      <c r="B698" t="s">
        <v>17</v>
      </c>
      <c r="C698">
        <v>2018</v>
      </c>
      <c r="D698">
        <v>4</v>
      </c>
      <c r="E698">
        <v>6</v>
      </c>
      <c r="F698" t="s">
        <v>44</v>
      </c>
      <c r="G698">
        <v>9</v>
      </c>
      <c r="H698">
        <v>46</v>
      </c>
      <c r="I698">
        <v>9.6</v>
      </c>
      <c r="J698">
        <v>0</v>
      </c>
      <c r="K698">
        <f t="shared" si="85"/>
        <v>0</v>
      </c>
      <c r="L698">
        <v>0</v>
      </c>
      <c r="M698">
        <v>0</v>
      </c>
      <c r="N698">
        <v>0</v>
      </c>
      <c r="O698" t="s">
        <v>642</v>
      </c>
      <c r="P698">
        <v>0</v>
      </c>
      <c r="R698">
        <v>0</v>
      </c>
      <c r="T698" t="str">
        <f t="shared" si="82"/>
        <v>alive</v>
      </c>
      <c r="U698" t="str">
        <f t="shared" si="83"/>
        <v>alive</v>
      </c>
      <c r="V698" t="str">
        <f t="shared" si="86"/>
        <v>alive</v>
      </c>
      <c r="W698">
        <f t="shared" si="84"/>
        <v>0</v>
      </c>
      <c r="X698">
        <v>0</v>
      </c>
      <c r="Y698" t="str">
        <f t="shared" si="87"/>
        <v>T</v>
      </c>
      <c r="Z698">
        <f>IF(AND(A698=A697,AA698=0),AA697,AA698)</f>
        <v>6938.1470017029087</v>
      </c>
      <c r="AA698">
        <f t="shared" si="88"/>
        <v>6938.1470017029087</v>
      </c>
      <c r="AB698">
        <f t="shared" si="89"/>
        <v>460.10016300801288</v>
      </c>
    </row>
    <row r="699" spans="1:28" x14ac:dyDescent="0.35">
      <c r="A699" t="s">
        <v>272</v>
      </c>
      <c r="B699" t="s">
        <v>17</v>
      </c>
      <c r="C699">
        <v>2019</v>
      </c>
      <c r="D699">
        <v>4</v>
      </c>
      <c r="E699">
        <v>6</v>
      </c>
      <c r="F699" t="s">
        <v>44</v>
      </c>
      <c r="G699">
        <v>9</v>
      </c>
      <c r="H699">
        <v>45</v>
      </c>
      <c r="I699">
        <v>8</v>
      </c>
      <c r="J699">
        <v>0</v>
      </c>
      <c r="K699">
        <f t="shared" si="85"/>
        <v>0</v>
      </c>
      <c r="L699">
        <v>0</v>
      </c>
      <c r="M699">
        <v>0</v>
      </c>
      <c r="N699">
        <v>0</v>
      </c>
      <c r="O699" t="s">
        <v>642</v>
      </c>
      <c r="P699">
        <v>0</v>
      </c>
      <c r="R699">
        <v>0</v>
      </c>
      <c r="T699" t="str">
        <f t="shared" si="82"/>
        <v>alive</v>
      </c>
      <c r="U699" t="str">
        <f t="shared" si="83"/>
        <v>alive</v>
      </c>
      <c r="V699" t="str">
        <f t="shared" si="86"/>
        <v>alive</v>
      </c>
      <c r="W699">
        <f t="shared" si="84"/>
        <v>0</v>
      </c>
      <c r="X699">
        <v>0</v>
      </c>
      <c r="Y699" t="str">
        <f t="shared" si="87"/>
        <v>T</v>
      </c>
      <c r="Z699">
        <f>IF(AND(A699=A698,AA699=0),AA698,AA699)</f>
        <v>5655.7603144436944</v>
      </c>
      <c r="AA699">
        <f t="shared" si="88"/>
        <v>5655.7603144436944</v>
      </c>
      <c r="AB699">
        <f t="shared" si="89"/>
        <v>450.07110549334311</v>
      </c>
    </row>
    <row r="700" spans="1:28" x14ac:dyDescent="0.35">
      <c r="A700" t="s">
        <v>272</v>
      </c>
      <c r="B700" t="s">
        <v>17</v>
      </c>
      <c r="C700">
        <v>2020</v>
      </c>
      <c r="D700">
        <v>4</v>
      </c>
      <c r="E700">
        <v>6</v>
      </c>
      <c r="F700" t="s">
        <v>44</v>
      </c>
      <c r="G700">
        <v>9</v>
      </c>
      <c r="H700">
        <v>53</v>
      </c>
      <c r="I700">
        <v>12.9</v>
      </c>
      <c r="J700">
        <v>0</v>
      </c>
      <c r="K700">
        <f t="shared" si="85"/>
        <v>0</v>
      </c>
      <c r="L700">
        <v>0</v>
      </c>
      <c r="M700">
        <v>0</v>
      </c>
      <c r="N700">
        <v>0</v>
      </c>
      <c r="O700" t="s">
        <v>642</v>
      </c>
      <c r="P700">
        <v>0</v>
      </c>
      <c r="Q700" t="s">
        <v>640</v>
      </c>
      <c r="R700">
        <v>0</v>
      </c>
      <c r="T700" t="str">
        <f t="shared" si="82"/>
        <v>alive</v>
      </c>
      <c r="U700" t="str">
        <f t="shared" si="83"/>
        <v>alive</v>
      </c>
      <c r="V700" t="str">
        <f t="shared" si="86"/>
        <v>alive</v>
      </c>
      <c r="W700">
        <f t="shared" si="84"/>
        <v>0</v>
      </c>
      <c r="X700">
        <v>0</v>
      </c>
      <c r="Y700" t="str">
        <f t="shared" si="87"/>
        <v>T</v>
      </c>
      <c r="Z700">
        <f>IF(AND(A700=A699,AA700=0),AA699,AA700)</f>
        <v>10742.715157932991</v>
      </c>
      <c r="AA700">
        <f t="shared" si="88"/>
        <v>10742.715157932991</v>
      </c>
      <c r="AB700">
        <f t="shared" si="89"/>
        <v>530.15696732194317</v>
      </c>
    </row>
    <row r="701" spans="1:28" x14ac:dyDescent="0.35">
      <c r="A701" t="s">
        <v>274</v>
      </c>
      <c r="B701" t="s">
        <v>17</v>
      </c>
      <c r="C701">
        <v>2018</v>
      </c>
      <c r="D701">
        <v>5</v>
      </c>
      <c r="E701">
        <v>1</v>
      </c>
      <c r="F701" t="s">
        <v>32</v>
      </c>
      <c r="G701">
        <v>1</v>
      </c>
      <c r="H701">
        <v>34</v>
      </c>
      <c r="I701">
        <v>6.4</v>
      </c>
      <c r="J701">
        <v>30</v>
      </c>
      <c r="K701">
        <f t="shared" si="85"/>
        <v>30</v>
      </c>
      <c r="L701">
        <v>20</v>
      </c>
      <c r="M701">
        <v>0</v>
      </c>
      <c r="N701">
        <v>0</v>
      </c>
      <c r="O701" t="s">
        <v>642</v>
      </c>
      <c r="P701">
        <v>0</v>
      </c>
      <c r="R701">
        <v>0</v>
      </c>
      <c r="T701" t="str">
        <f t="shared" si="82"/>
        <v>alive</v>
      </c>
      <c r="U701" t="str">
        <f t="shared" si="83"/>
        <v>alive</v>
      </c>
      <c r="V701" t="str">
        <f t="shared" si="86"/>
        <v>alive</v>
      </c>
      <c r="W701">
        <f t="shared" si="84"/>
        <v>30</v>
      </c>
      <c r="X701">
        <v>30</v>
      </c>
      <c r="Y701" t="str">
        <f t="shared" si="87"/>
        <v>T</v>
      </c>
      <c r="Z701">
        <f>IF(AND(A701=A700,AA701=0),AA700,AA701)</f>
        <v>3418.6583046986307</v>
      </c>
      <c r="AA701">
        <f t="shared" si="88"/>
        <v>3418.6583046986307</v>
      </c>
      <c r="AB701">
        <f t="shared" si="89"/>
        <v>340.0602299593412</v>
      </c>
    </row>
    <row r="702" spans="1:28" x14ac:dyDescent="0.35">
      <c r="A702" t="s">
        <v>274</v>
      </c>
      <c r="B702" t="s">
        <v>17</v>
      </c>
      <c r="C702">
        <v>2019</v>
      </c>
      <c r="D702">
        <v>5</v>
      </c>
      <c r="E702">
        <v>1</v>
      </c>
      <c r="F702" t="s">
        <v>32</v>
      </c>
      <c r="G702">
        <v>1</v>
      </c>
      <c r="H702">
        <v>35</v>
      </c>
      <c r="I702">
        <v>9.4</v>
      </c>
      <c r="J702">
        <v>0</v>
      </c>
      <c r="K702">
        <f t="shared" si="85"/>
        <v>30</v>
      </c>
      <c r="L702">
        <v>0</v>
      </c>
      <c r="M702">
        <v>0</v>
      </c>
      <c r="N702">
        <v>0</v>
      </c>
      <c r="O702" t="s">
        <v>642</v>
      </c>
      <c r="P702">
        <v>0</v>
      </c>
      <c r="R702">
        <v>0</v>
      </c>
      <c r="T702" t="str">
        <f t="shared" si="82"/>
        <v>alive</v>
      </c>
      <c r="U702" t="str">
        <f t="shared" si="83"/>
        <v>alive</v>
      </c>
      <c r="V702" t="str">
        <f t="shared" si="86"/>
        <v>alive</v>
      </c>
      <c r="W702">
        <f t="shared" si="84"/>
        <v>30</v>
      </c>
      <c r="X702">
        <v>30</v>
      </c>
      <c r="Y702" t="str">
        <f t="shared" si="87"/>
        <v>T</v>
      </c>
      <c r="Z702">
        <f>IF(AND(A702=A701,AA702=0),AA701,AA702)</f>
        <v>5169.7834053166325</v>
      </c>
      <c r="AA702">
        <f t="shared" si="88"/>
        <v>5169.7834053166325</v>
      </c>
      <c r="AB702">
        <f t="shared" si="89"/>
        <v>350.12620581727384</v>
      </c>
    </row>
    <row r="703" spans="1:28" x14ac:dyDescent="0.35">
      <c r="A703" t="s">
        <v>274</v>
      </c>
      <c r="B703" t="s">
        <v>17</v>
      </c>
      <c r="C703">
        <v>2020</v>
      </c>
      <c r="D703">
        <v>5</v>
      </c>
      <c r="E703">
        <v>1</v>
      </c>
      <c r="F703" t="s">
        <v>32</v>
      </c>
      <c r="G703">
        <v>1</v>
      </c>
      <c r="H703">
        <v>48</v>
      </c>
      <c r="I703">
        <v>11.8</v>
      </c>
      <c r="J703">
        <v>0</v>
      </c>
      <c r="K703">
        <f t="shared" si="85"/>
        <v>0</v>
      </c>
      <c r="L703">
        <v>0</v>
      </c>
      <c r="M703">
        <v>0</v>
      </c>
      <c r="N703">
        <v>0</v>
      </c>
      <c r="O703" t="s">
        <v>642</v>
      </c>
      <c r="P703">
        <v>0</v>
      </c>
      <c r="R703">
        <v>0</v>
      </c>
      <c r="T703" t="str">
        <f t="shared" si="82"/>
        <v>alive</v>
      </c>
      <c r="U703" t="str">
        <f t="shared" si="83"/>
        <v>alive</v>
      </c>
      <c r="V703" t="str">
        <f t="shared" si="86"/>
        <v>alive</v>
      </c>
      <c r="W703">
        <f t="shared" si="84"/>
        <v>0</v>
      </c>
      <c r="X703">
        <v>0</v>
      </c>
      <c r="Y703" t="str">
        <f t="shared" si="87"/>
        <v>T</v>
      </c>
      <c r="Z703">
        <f>IF(AND(A703=A702,AA703=0),AA702,AA703)</f>
        <v>8899.6783937344935</v>
      </c>
      <c r="AA703">
        <f t="shared" si="88"/>
        <v>8899.6783937344935</v>
      </c>
      <c r="AB703">
        <f t="shared" si="89"/>
        <v>480.1450197596555</v>
      </c>
    </row>
    <row r="704" spans="1:28" x14ac:dyDescent="0.35">
      <c r="A704" t="s">
        <v>283</v>
      </c>
      <c r="B704" t="s">
        <v>17</v>
      </c>
      <c r="C704">
        <v>2018</v>
      </c>
      <c r="D704">
        <v>5</v>
      </c>
      <c r="E704">
        <v>1</v>
      </c>
      <c r="F704" t="s">
        <v>32</v>
      </c>
      <c r="G704">
        <v>10</v>
      </c>
      <c r="H704">
        <v>41</v>
      </c>
      <c r="I704">
        <v>6.5</v>
      </c>
      <c r="J704">
        <v>180</v>
      </c>
      <c r="K704">
        <f t="shared" si="85"/>
        <v>180</v>
      </c>
      <c r="L704">
        <v>80</v>
      </c>
      <c r="M704">
        <v>0</v>
      </c>
      <c r="N704">
        <v>0</v>
      </c>
      <c r="O704" t="s">
        <v>38</v>
      </c>
      <c r="P704">
        <v>0</v>
      </c>
      <c r="R704">
        <v>0</v>
      </c>
      <c r="T704" t="str">
        <f t="shared" si="82"/>
        <v>alive</v>
      </c>
      <c r="U704" t="str">
        <f t="shared" si="83"/>
        <v>alive</v>
      </c>
      <c r="V704" t="str">
        <f t="shared" si="86"/>
        <v>alive</v>
      </c>
      <c r="W704">
        <f t="shared" si="84"/>
        <v>180</v>
      </c>
      <c r="X704">
        <v>180</v>
      </c>
      <c r="Y704" t="str">
        <f t="shared" si="87"/>
        <v>T</v>
      </c>
      <c r="Z704">
        <f>IF(AND(A704=A703,AA704=0),AA703,AA704)</f>
        <v>4186.6982509560285</v>
      </c>
      <c r="AA704">
        <f t="shared" si="88"/>
        <v>4186.6982509560285</v>
      </c>
      <c r="AB704">
        <f t="shared" si="89"/>
        <v>410.05152115313507</v>
      </c>
    </row>
    <row r="705" spans="1:28" x14ac:dyDescent="0.35">
      <c r="A705" t="s">
        <v>283</v>
      </c>
      <c r="B705" t="s">
        <v>17</v>
      </c>
      <c r="C705">
        <v>2019</v>
      </c>
      <c r="D705">
        <v>5</v>
      </c>
      <c r="E705">
        <v>1</v>
      </c>
      <c r="F705" t="s">
        <v>32</v>
      </c>
      <c r="G705">
        <v>10</v>
      </c>
      <c r="H705">
        <v>0</v>
      </c>
      <c r="J705">
        <v>100</v>
      </c>
      <c r="K705">
        <f t="shared" si="85"/>
        <v>280</v>
      </c>
      <c r="L705">
        <v>100</v>
      </c>
      <c r="M705">
        <v>2019</v>
      </c>
      <c r="N705">
        <v>1</v>
      </c>
      <c r="O705" t="s">
        <v>643</v>
      </c>
      <c r="P705">
        <v>0</v>
      </c>
      <c r="R705">
        <v>0</v>
      </c>
      <c r="T705" t="str">
        <f t="shared" si="82"/>
        <v>dead</v>
      </c>
      <c r="U705" t="str">
        <f t="shared" si="83"/>
        <v>dead</v>
      </c>
      <c r="V705" t="str">
        <f t="shared" si="86"/>
        <v>dead</v>
      </c>
      <c r="W705">
        <f t="shared" si="84"/>
        <v>280</v>
      </c>
      <c r="X705">
        <v>280</v>
      </c>
      <c r="Y705" t="str">
        <f t="shared" si="87"/>
        <v>T</v>
      </c>
      <c r="Z705">
        <f>IF(AND(A705=A704,AA705=0),AA704,AA705)</f>
        <v>4186.6982509560285</v>
      </c>
      <c r="AA705">
        <f t="shared" si="88"/>
        <v>0</v>
      </c>
      <c r="AB705">
        <f t="shared" si="89"/>
        <v>0</v>
      </c>
    </row>
    <row r="706" spans="1:28" x14ac:dyDescent="0.35">
      <c r="A706" t="s">
        <v>275</v>
      </c>
      <c r="B706" t="s">
        <v>17</v>
      </c>
      <c r="C706">
        <v>2018</v>
      </c>
      <c r="D706">
        <v>5</v>
      </c>
      <c r="E706">
        <v>1</v>
      </c>
      <c r="F706" t="s">
        <v>32</v>
      </c>
      <c r="G706">
        <v>2</v>
      </c>
      <c r="H706">
        <v>34</v>
      </c>
      <c r="I706">
        <v>7.9</v>
      </c>
      <c r="J706">
        <v>0</v>
      </c>
      <c r="K706">
        <f t="shared" si="85"/>
        <v>0</v>
      </c>
      <c r="L706">
        <v>0</v>
      </c>
      <c r="M706">
        <v>0</v>
      </c>
      <c r="N706">
        <v>0</v>
      </c>
      <c r="O706" t="s">
        <v>642</v>
      </c>
      <c r="P706">
        <v>0</v>
      </c>
      <c r="R706">
        <v>0</v>
      </c>
      <c r="T706" t="str">
        <f t="shared" si="82"/>
        <v>alive</v>
      </c>
      <c r="U706" t="str">
        <f t="shared" si="83"/>
        <v>alive</v>
      </c>
      <c r="V706" t="str">
        <f t="shared" si="86"/>
        <v>alive</v>
      </c>
      <c r="W706">
        <f t="shared" si="84"/>
        <v>0</v>
      </c>
      <c r="X706">
        <v>0</v>
      </c>
      <c r="Y706" t="str">
        <f t="shared" si="87"/>
        <v>T</v>
      </c>
      <c r="Z706">
        <f>IF(AND(A706=A705,AA706=0),AA705,AA706)</f>
        <v>4220.297697519919</v>
      </c>
      <c r="AA706">
        <f t="shared" si="88"/>
        <v>4220.297697519919</v>
      </c>
      <c r="AB706">
        <f t="shared" si="89"/>
        <v>340.09176702766564</v>
      </c>
    </row>
    <row r="707" spans="1:28" x14ac:dyDescent="0.35">
      <c r="A707" t="s">
        <v>275</v>
      </c>
      <c r="B707" t="s">
        <v>17</v>
      </c>
      <c r="C707">
        <v>2019</v>
      </c>
      <c r="D707">
        <v>5</v>
      </c>
      <c r="E707">
        <v>1</v>
      </c>
      <c r="F707" t="s">
        <v>32</v>
      </c>
      <c r="G707">
        <v>2</v>
      </c>
      <c r="H707">
        <v>35</v>
      </c>
      <c r="I707">
        <v>8</v>
      </c>
      <c r="J707">
        <v>0</v>
      </c>
      <c r="K707">
        <f t="shared" si="85"/>
        <v>0</v>
      </c>
      <c r="L707">
        <v>0</v>
      </c>
      <c r="M707">
        <v>0</v>
      </c>
      <c r="N707">
        <v>0</v>
      </c>
      <c r="O707" t="s">
        <v>642</v>
      </c>
      <c r="P707">
        <v>0</v>
      </c>
      <c r="R707">
        <v>0</v>
      </c>
      <c r="T707" t="str">
        <f t="shared" ref="T707:T770" si="90">IF(N707=1, "dead","alive")</f>
        <v>alive</v>
      </c>
      <c r="U707" t="str">
        <f t="shared" ref="U707:U770" si="91">IF(AND(A707=A706,T706="dead"), "dead",T707)</f>
        <v>alive</v>
      </c>
      <c r="V707" t="str">
        <f t="shared" si="86"/>
        <v>alive</v>
      </c>
      <c r="W707">
        <f t="shared" ref="W707:W770" si="92">IF(A706=A707, J706+J707,J707)</f>
        <v>0</v>
      </c>
      <c r="X707">
        <v>0</v>
      </c>
      <c r="Y707" t="str">
        <f t="shared" si="87"/>
        <v>T</v>
      </c>
      <c r="Z707">
        <f>IF(AND(A707=A706,AA707=0),AA706,AA707)</f>
        <v>4399.378490314496</v>
      </c>
      <c r="AA707">
        <f t="shared" si="88"/>
        <v>4399.378490314496</v>
      </c>
      <c r="AB707">
        <f t="shared" si="89"/>
        <v>350.09141663285607</v>
      </c>
    </row>
    <row r="708" spans="1:28" x14ac:dyDescent="0.35">
      <c r="A708" t="s">
        <v>275</v>
      </c>
      <c r="B708" t="s">
        <v>17</v>
      </c>
      <c r="C708">
        <v>2020</v>
      </c>
      <c r="D708">
        <v>5</v>
      </c>
      <c r="E708">
        <v>1</v>
      </c>
      <c r="F708" t="s">
        <v>32</v>
      </c>
      <c r="G708">
        <v>2</v>
      </c>
      <c r="H708">
        <v>40</v>
      </c>
      <c r="I708">
        <v>11.4</v>
      </c>
      <c r="J708">
        <v>0</v>
      </c>
      <c r="K708">
        <f t="shared" ref="K708:K771" si="93">IF(AND(A707=A708,J708&lt;J707), J707+J708,J708)</f>
        <v>0</v>
      </c>
      <c r="L708">
        <v>0</v>
      </c>
      <c r="M708">
        <v>0</v>
      </c>
      <c r="N708">
        <v>0</v>
      </c>
      <c r="O708" t="s">
        <v>642</v>
      </c>
      <c r="P708">
        <v>0</v>
      </c>
      <c r="R708">
        <v>0</v>
      </c>
      <c r="T708" t="str">
        <f t="shared" si="90"/>
        <v>alive</v>
      </c>
      <c r="U708" t="str">
        <f t="shared" si="91"/>
        <v>alive</v>
      </c>
      <c r="V708" t="str">
        <f t="shared" ref="V708:V771" si="94">IF(AND(A708=A707,U707="dead"), "dead",U708)</f>
        <v>alive</v>
      </c>
      <c r="W708">
        <f t="shared" si="92"/>
        <v>0</v>
      </c>
      <c r="X708">
        <v>0</v>
      </c>
      <c r="Y708" t="str">
        <f t="shared" ref="Y708:Y771" si="95">IF(T708=U708,"T","FALSE")</f>
        <v>T</v>
      </c>
      <c r="Z708">
        <f>IF(AND(A708=A707,AA708=0),AA707,AA708)</f>
        <v>7165.7396645561939</v>
      </c>
      <c r="AA708">
        <f t="shared" si="88"/>
        <v>7165.7396645561939</v>
      </c>
      <c r="AB708">
        <f t="shared" si="89"/>
        <v>400.16241702588712</v>
      </c>
    </row>
    <row r="709" spans="1:28" x14ac:dyDescent="0.35">
      <c r="A709" t="s">
        <v>276</v>
      </c>
      <c r="B709" t="s">
        <v>17</v>
      </c>
      <c r="C709">
        <v>2018</v>
      </c>
      <c r="D709">
        <v>5</v>
      </c>
      <c r="E709">
        <v>1</v>
      </c>
      <c r="F709" t="s">
        <v>32</v>
      </c>
      <c r="G709">
        <v>3</v>
      </c>
      <c r="H709">
        <v>0</v>
      </c>
      <c r="J709">
        <v>50</v>
      </c>
      <c r="K709">
        <f t="shared" si="93"/>
        <v>50</v>
      </c>
      <c r="L709">
        <v>20</v>
      </c>
      <c r="M709">
        <v>2018</v>
      </c>
      <c r="N709">
        <v>1</v>
      </c>
      <c r="O709" t="s">
        <v>644</v>
      </c>
      <c r="P709">
        <v>0</v>
      </c>
      <c r="R709">
        <v>0</v>
      </c>
      <c r="T709" t="str">
        <f t="shared" si="90"/>
        <v>dead</v>
      </c>
      <c r="U709" t="str">
        <f t="shared" si="91"/>
        <v>dead</v>
      </c>
      <c r="V709" t="str">
        <f t="shared" si="94"/>
        <v>dead</v>
      </c>
      <c r="W709">
        <f t="shared" si="92"/>
        <v>50</v>
      </c>
      <c r="X709">
        <v>50</v>
      </c>
      <c r="Y709" t="str">
        <f t="shared" si="95"/>
        <v>T</v>
      </c>
      <c r="Z709">
        <f>IF(AND(A709=A708,AA709=0),AA708,AA709)</f>
        <v>0</v>
      </c>
      <c r="AA709">
        <f t="shared" ref="AA709:AA772" si="96">(I709/2)*(AB709)*PI()</f>
        <v>0</v>
      </c>
      <c r="AB709">
        <f t="shared" si="89"/>
        <v>0</v>
      </c>
    </row>
    <row r="710" spans="1:28" x14ac:dyDescent="0.35">
      <c r="A710" t="s">
        <v>277</v>
      </c>
      <c r="B710" t="s">
        <v>17</v>
      </c>
      <c r="C710">
        <v>2018</v>
      </c>
      <c r="D710">
        <v>5</v>
      </c>
      <c r="E710">
        <v>1</v>
      </c>
      <c r="F710" t="s">
        <v>32</v>
      </c>
      <c r="G710">
        <v>4</v>
      </c>
      <c r="H710">
        <v>26</v>
      </c>
      <c r="I710">
        <v>5.7</v>
      </c>
      <c r="J710">
        <v>30</v>
      </c>
      <c r="K710">
        <f t="shared" si="93"/>
        <v>30</v>
      </c>
      <c r="L710">
        <v>20</v>
      </c>
      <c r="M710">
        <v>0</v>
      </c>
      <c r="N710">
        <v>0</v>
      </c>
      <c r="O710" t="s">
        <v>642</v>
      </c>
      <c r="P710">
        <v>0</v>
      </c>
      <c r="R710">
        <v>0</v>
      </c>
      <c r="T710" t="str">
        <f t="shared" si="90"/>
        <v>alive</v>
      </c>
      <c r="U710" t="str">
        <f t="shared" si="91"/>
        <v>alive</v>
      </c>
      <c r="V710" t="str">
        <f t="shared" si="94"/>
        <v>alive</v>
      </c>
      <c r="W710">
        <f t="shared" si="92"/>
        <v>30</v>
      </c>
      <c r="X710">
        <v>30</v>
      </c>
      <c r="Y710" t="str">
        <f t="shared" si="95"/>
        <v>T</v>
      </c>
      <c r="Z710">
        <f>IF(AND(A710=A709,AA710=0),AA709,AA710)</f>
        <v>2328.4795131163887</v>
      </c>
      <c r="AA710">
        <f t="shared" si="96"/>
        <v>2328.4795131163887</v>
      </c>
      <c r="AB710">
        <f t="shared" si="89"/>
        <v>260.06247326363717</v>
      </c>
    </row>
    <row r="711" spans="1:28" x14ac:dyDescent="0.35">
      <c r="A711" t="s">
        <v>277</v>
      </c>
      <c r="B711" t="s">
        <v>17</v>
      </c>
      <c r="C711">
        <v>2019</v>
      </c>
      <c r="D711">
        <v>5</v>
      </c>
      <c r="E711">
        <v>1</v>
      </c>
      <c r="F711" t="s">
        <v>32</v>
      </c>
      <c r="G711">
        <v>4</v>
      </c>
      <c r="H711">
        <v>27</v>
      </c>
      <c r="I711">
        <v>5.6</v>
      </c>
      <c r="J711">
        <v>0</v>
      </c>
      <c r="K711">
        <f t="shared" si="93"/>
        <v>30</v>
      </c>
      <c r="L711">
        <v>0</v>
      </c>
      <c r="M711">
        <v>0</v>
      </c>
      <c r="N711">
        <v>0</v>
      </c>
      <c r="O711" t="s">
        <v>642</v>
      </c>
      <c r="P711">
        <v>0</v>
      </c>
      <c r="R711">
        <v>0</v>
      </c>
      <c r="T711" t="str">
        <f t="shared" si="90"/>
        <v>alive</v>
      </c>
      <c r="U711" t="str">
        <f t="shared" si="91"/>
        <v>alive</v>
      </c>
      <c r="V711" t="str">
        <f t="shared" si="94"/>
        <v>alive</v>
      </c>
      <c r="W711">
        <f t="shared" si="92"/>
        <v>30</v>
      </c>
      <c r="X711">
        <v>30</v>
      </c>
      <c r="Y711" t="str">
        <f t="shared" si="95"/>
        <v>T</v>
      </c>
      <c r="Z711">
        <f>IF(AND(A711=A710,AA711=0),AA710,AA711)</f>
        <v>2375.5548374234827</v>
      </c>
      <c r="AA711">
        <f t="shared" si="96"/>
        <v>2375.5548374234827</v>
      </c>
      <c r="AB711">
        <f t="shared" si="89"/>
        <v>270.05806782986508</v>
      </c>
    </row>
    <row r="712" spans="1:28" x14ac:dyDescent="0.35">
      <c r="A712" t="s">
        <v>277</v>
      </c>
      <c r="B712" t="s">
        <v>17</v>
      </c>
      <c r="C712">
        <v>2020</v>
      </c>
      <c r="D712">
        <v>5</v>
      </c>
      <c r="E712">
        <v>1</v>
      </c>
      <c r="F712" t="s">
        <v>32</v>
      </c>
      <c r="G712">
        <v>4</v>
      </c>
      <c r="H712">
        <v>33</v>
      </c>
      <c r="I712">
        <v>8.4</v>
      </c>
      <c r="J712">
        <v>0</v>
      </c>
      <c r="K712">
        <f t="shared" si="93"/>
        <v>0</v>
      </c>
      <c r="L712">
        <v>0</v>
      </c>
      <c r="M712">
        <v>0</v>
      </c>
      <c r="N712">
        <v>0</v>
      </c>
      <c r="O712" t="s">
        <v>642</v>
      </c>
      <c r="P712">
        <v>0</v>
      </c>
      <c r="R712">
        <v>0</v>
      </c>
      <c r="T712" t="str">
        <f t="shared" si="90"/>
        <v>alive</v>
      </c>
      <c r="U712" t="str">
        <f t="shared" si="91"/>
        <v>alive</v>
      </c>
      <c r="V712" t="str">
        <f t="shared" si="94"/>
        <v>alive</v>
      </c>
      <c r="W712">
        <f t="shared" si="92"/>
        <v>0</v>
      </c>
      <c r="X712">
        <v>0</v>
      </c>
      <c r="Y712" t="str">
        <f t="shared" si="95"/>
        <v>T</v>
      </c>
      <c r="Z712">
        <f>IF(AND(A712=A711,AA712=0),AA711,AA712)</f>
        <v>4355.6578216716744</v>
      </c>
      <c r="AA712">
        <f t="shared" si="96"/>
        <v>4355.6578216716744</v>
      </c>
      <c r="AB712">
        <f t="shared" si="89"/>
        <v>330.10689177901151</v>
      </c>
    </row>
    <row r="713" spans="1:28" x14ac:dyDescent="0.35">
      <c r="A713" t="s">
        <v>278</v>
      </c>
      <c r="B713" t="s">
        <v>17</v>
      </c>
      <c r="C713">
        <v>2018</v>
      </c>
      <c r="D713">
        <v>5</v>
      </c>
      <c r="E713">
        <v>1</v>
      </c>
      <c r="F713" t="s">
        <v>32</v>
      </c>
      <c r="G713">
        <v>5</v>
      </c>
      <c r="H713">
        <v>29</v>
      </c>
      <c r="I713">
        <v>5.5</v>
      </c>
      <c r="J713">
        <v>0</v>
      </c>
      <c r="K713">
        <f t="shared" si="93"/>
        <v>0</v>
      </c>
      <c r="L713">
        <v>0</v>
      </c>
      <c r="M713">
        <v>0</v>
      </c>
      <c r="N713">
        <v>0</v>
      </c>
      <c r="O713" t="s">
        <v>642</v>
      </c>
      <c r="P713">
        <v>0</v>
      </c>
      <c r="R713">
        <v>0</v>
      </c>
      <c r="T713" t="str">
        <f t="shared" si="90"/>
        <v>alive</v>
      </c>
      <c r="U713" t="str">
        <f t="shared" si="91"/>
        <v>alive</v>
      </c>
      <c r="V713" t="str">
        <f t="shared" si="94"/>
        <v>alive</v>
      </c>
      <c r="W713">
        <f t="shared" si="92"/>
        <v>0</v>
      </c>
      <c r="X713">
        <v>0</v>
      </c>
      <c r="Y713" t="str">
        <f t="shared" si="95"/>
        <v>T</v>
      </c>
      <c r="Z713">
        <f>IF(AND(A713=A712,AA713=0),AA712,AA713)</f>
        <v>2505.8706890699004</v>
      </c>
      <c r="AA713">
        <f t="shared" si="96"/>
        <v>2505.8706890699004</v>
      </c>
      <c r="AB713">
        <f t="shared" si="89"/>
        <v>290.05215048332258</v>
      </c>
    </row>
    <row r="714" spans="1:28" x14ac:dyDescent="0.35">
      <c r="A714" t="s">
        <v>278</v>
      </c>
      <c r="B714" t="s">
        <v>17</v>
      </c>
      <c r="C714">
        <v>2019</v>
      </c>
      <c r="D714">
        <v>5</v>
      </c>
      <c r="E714">
        <v>1</v>
      </c>
      <c r="F714" t="s">
        <v>32</v>
      </c>
      <c r="G714">
        <v>5</v>
      </c>
      <c r="H714">
        <v>33</v>
      </c>
      <c r="I714">
        <v>5.6</v>
      </c>
      <c r="J714">
        <v>0</v>
      </c>
      <c r="K714">
        <f t="shared" si="93"/>
        <v>0</v>
      </c>
      <c r="L714">
        <v>0</v>
      </c>
      <c r="M714">
        <v>0</v>
      </c>
      <c r="N714">
        <v>0</v>
      </c>
      <c r="O714" t="s">
        <v>642</v>
      </c>
      <c r="P714">
        <v>0</v>
      </c>
      <c r="R714">
        <v>0</v>
      </c>
      <c r="T714" t="str">
        <f t="shared" si="90"/>
        <v>alive</v>
      </c>
      <c r="U714" t="str">
        <f t="shared" si="91"/>
        <v>alive</v>
      </c>
      <c r="V714" t="str">
        <f t="shared" si="94"/>
        <v>alive</v>
      </c>
      <c r="W714">
        <f t="shared" si="92"/>
        <v>0</v>
      </c>
      <c r="X714">
        <v>0</v>
      </c>
      <c r="Y714" t="str">
        <f t="shared" si="95"/>
        <v>T</v>
      </c>
      <c r="Z714">
        <f>IF(AND(A714=A713,AA714=0),AA713,AA714)</f>
        <v>2903.249546933499</v>
      </c>
      <c r="AA714">
        <f t="shared" si="96"/>
        <v>2903.249546933499</v>
      </c>
      <c r="AB714">
        <f t="shared" ref="AB714:AB777" si="97">POWER((H714*10)*(10*H714)+I714*I714,1/2)</f>
        <v>330.04751173126573</v>
      </c>
    </row>
    <row r="715" spans="1:28" x14ac:dyDescent="0.35">
      <c r="A715" t="s">
        <v>278</v>
      </c>
      <c r="B715" t="s">
        <v>17</v>
      </c>
      <c r="C715">
        <v>2020</v>
      </c>
      <c r="D715">
        <v>5</v>
      </c>
      <c r="E715">
        <v>1</v>
      </c>
      <c r="F715" t="s">
        <v>32</v>
      </c>
      <c r="G715">
        <v>5</v>
      </c>
      <c r="H715">
        <v>54</v>
      </c>
      <c r="I715">
        <v>12.7</v>
      </c>
      <c r="J715">
        <v>0</v>
      </c>
      <c r="K715">
        <f t="shared" si="93"/>
        <v>0</v>
      </c>
      <c r="L715">
        <v>0</v>
      </c>
      <c r="M715">
        <v>0</v>
      </c>
      <c r="N715">
        <v>0</v>
      </c>
      <c r="O715" t="s">
        <v>642</v>
      </c>
      <c r="P715">
        <v>0</v>
      </c>
      <c r="R715">
        <v>0</v>
      </c>
      <c r="T715" t="str">
        <f t="shared" si="90"/>
        <v>alive</v>
      </c>
      <c r="U715" t="str">
        <f t="shared" si="91"/>
        <v>alive</v>
      </c>
      <c r="V715" t="str">
        <f t="shared" si="94"/>
        <v>alive</v>
      </c>
      <c r="W715">
        <f t="shared" si="92"/>
        <v>0</v>
      </c>
      <c r="X715">
        <v>0</v>
      </c>
      <c r="Y715" t="str">
        <f t="shared" si="95"/>
        <v>T</v>
      </c>
      <c r="Z715">
        <f>IF(AND(A715=A714,AA715=0),AA714,AA715)</f>
        <v>10775.500049609411</v>
      </c>
      <c r="AA715">
        <f t="shared" si="96"/>
        <v>10775.500049609411</v>
      </c>
      <c r="AB715">
        <f t="shared" si="97"/>
        <v>540.14932194718153</v>
      </c>
    </row>
    <row r="716" spans="1:28" x14ac:dyDescent="0.35">
      <c r="A716" t="s">
        <v>279</v>
      </c>
      <c r="B716" t="s">
        <v>17</v>
      </c>
      <c r="C716">
        <v>2018</v>
      </c>
      <c r="D716">
        <v>5</v>
      </c>
      <c r="E716">
        <v>1</v>
      </c>
      <c r="F716" t="s">
        <v>32</v>
      </c>
      <c r="G716">
        <v>6</v>
      </c>
      <c r="H716">
        <v>31</v>
      </c>
      <c r="I716">
        <v>4.5999999999999996</v>
      </c>
      <c r="J716">
        <v>0</v>
      </c>
      <c r="K716">
        <f t="shared" si="93"/>
        <v>0</v>
      </c>
      <c r="L716">
        <v>0</v>
      </c>
      <c r="M716">
        <v>0</v>
      </c>
      <c r="N716">
        <v>0</v>
      </c>
      <c r="O716" t="s">
        <v>642</v>
      </c>
      <c r="P716">
        <v>0</v>
      </c>
      <c r="R716">
        <v>0</v>
      </c>
      <c r="T716" t="str">
        <f t="shared" si="90"/>
        <v>alive</v>
      </c>
      <c r="U716" t="str">
        <f t="shared" si="91"/>
        <v>alive</v>
      </c>
      <c r="V716" t="str">
        <f t="shared" si="94"/>
        <v>alive</v>
      </c>
      <c r="W716">
        <f t="shared" si="92"/>
        <v>0</v>
      </c>
      <c r="X716">
        <v>0</v>
      </c>
      <c r="Y716" t="str">
        <f t="shared" si="95"/>
        <v>T</v>
      </c>
      <c r="Z716">
        <f>IF(AND(A716=A715,AA716=0),AA715,AA716)</f>
        <v>2240.2021533253373</v>
      </c>
      <c r="AA716">
        <f t="shared" si="96"/>
        <v>2240.2021533253373</v>
      </c>
      <c r="AB716">
        <f t="shared" si="97"/>
        <v>310.03412715376999</v>
      </c>
    </row>
    <row r="717" spans="1:28" x14ac:dyDescent="0.35">
      <c r="A717" t="s">
        <v>279</v>
      </c>
      <c r="B717" t="s">
        <v>17</v>
      </c>
      <c r="C717">
        <v>2019</v>
      </c>
      <c r="D717">
        <v>5</v>
      </c>
      <c r="E717">
        <v>1</v>
      </c>
      <c r="F717" t="s">
        <v>32</v>
      </c>
      <c r="G717">
        <v>6</v>
      </c>
      <c r="H717">
        <v>34</v>
      </c>
      <c r="I717">
        <v>5.6</v>
      </c>
      <c r="J717">
        <v>0</v>
      </c>
      <c r="K717">
        <f t="shared" si="93"/>
        <v>0</v>
      </c>
      <c r="L717">
        <v>0</v>
      </c>
      <c r="M717">
        <v>0</v>
      </c>
      <c r="N717">
        <v>0</v>
      </c>
      <c r="O717" t="s">
        <v>642</v>
      </c>
      <c r="P717">
        <v>0</v>
      </c>
      <c r="R717">
        <v>0</v>
      </c>
      <c r="T717" t="str">
        <f t="shared" si="90"/>
        <v>alive</v>
      </c>
      <c r="U717" t="str">
        <f t="shared" si="91"/>
        <v>alive</v>
      </c>
      <c r="V717" t="str">
        <f t="shared" si="94"/>
        <v>alive</v>
      </c>
      <c r="W717">
        <f t="shared" si="92"/>
        <v>0</v>
      </c>
      <c r="X717">
        <v>0</v>
      </c>
      <c r="Y717" t="str">
        <f t="shared" si="95"/>
        <v>T</v>
      </c>
      <c r="Z717">
        <f>IF(AND(A717=A716,AA717=0),AA716,AA717)</f>
        <v>2991.2018507198727</v>
      </c>
      <c r="AA717">
        <f t="shared" si="96"/>
        <v>2991.2018507198727</v>
      </c>
      <c r="AB717">
        <f t="shared" si="97"/>
        <v>340.04611451978099</v>
      </c>
    </row>
    <row r="718" spans="1:28" x14ac:dyDescent="0.35">
      <c r="A718" t="s">
        <v>279</v>
      </c>
      <c r="B718" t="s">
        <v>17</v>
      </c>
      <c r="C718">
        <v>2020</v>
      </c>
      <c r="D718">
        <v>5</v>
      </c>
      <c r="E718">
        <v>1</v>
      </c>
      <c r="F718" t="s">
        <v>32</v>
      </c>
      <c r="G718">
        <v>6</v>
      </c>
      <c r="H718">
        <v>36</v>
      </c>
      <c r="I718">
        <v>7.1</v>
      </c>
      <c r="J718">
        <v>0</v>
      </c>
      <c r="K718">
        <f t="shared" si="93"/>
        <v>0</v>
      </c>
      <c r="L718">
        <v>0</v>
      </c>
      <c r="M718">
        <v>0</v>
      </c>
      <c r="N718">
        <v>0</v>
      </c>
      <c r="O718" t="s">
        <v>642</v>
      </c>
      <c r="P718">
        <v>0</v>
      </c>
      <c r="R718">
        <v>0</v>
      </c>
      <c r="T718" t="str">
        <f t="shared" si="90"/>
        <v>alive</v>
      </c>
      <c r="U718" t="str">
        <f t="shared" si="91"/>
        <v>alive</v>
      </c>
      <c r="V718" t="str">
        <f t="shared" si="94"/>
        <v>alive</v>
      </c>
      <c r="W718">
        <f t="shared" si="92"/>
        <v>0</v>
      </c>
      <c r="X718">
        <v>0</v>
      </c>
      <c r="Y718" t="str">
        <f t="shared" si="95"/>
        <v>T</v>
      </c>
      <c r="Z718">
        <f>IF(AND(A718=A717,AA718=0),AA717,AA718)</f>
        <v>4015.7361760447793</v>
      </c>
      <c r="AA718">
        <f t="shared" si="96"/>
        <v>4015.7361760447793</v>
      </c>
      <c r="AB718">
        <f t="shared" si="97"/>
        <v>360.07000708195625</v>
      </c>
    </row>
    <row r="719" spans="1:28" x14ac:dyDescent="0.35">
      <c r="A719" t="s">
        <v>280</v>
      </c>
      <c r="B719" t="s">
        <v>17</v>
      </c>
      <c r="C719">
        <v>2018</v>
      </c>
      <c r="D719">
        <v>5</v>
      </c>
      <c r="E719">
        <v>1</v>
      </c>
      <c r="F719" t="s">
        <v>32</v>
      </c>
      <c r="G719">
        <v>7</v>
      </c>
      <c r="H719">
        <v>42</v>
      </c>
      <c r="I719">
        <v>8.4</v>
      </c>
      <c r="J719">
        <v>0</v>
      </c>
      <c r="K719">
        <f t="shared" si="93"/>
        <v>0</v>
      </c>
      <c r="L719">
        <v>0</v>
      </c>
      <c r="M719">
        <v>0</v>
      </c>
      <c r="N719">
        <v>0</v>
      </c>
      <c r="O719" t="s">
        <v>642</v>
      </c>
      <c r="P719">
        <v>0</v>
      </c>
      <c r="R719">
        <v>0</v>
      </c>
      <c r="T719" t="str">
        <f t="shared" si="90"/>
        <v>alive</v>
      </c>
      <c r="U719" t="str">
        <f t="shared" si="91"/>
        <v>alive</v>
      </c>
      <c r="V719" t="str">
        <f t="shared" si="94"/>
        <v>alive</v>
      </c>
      <c r="W719">
        <f t="shared" si="92"/>
        <v>0</v>
      </c>
      <c r="X719">
        <v>0</v>
      </c>
      <c r="Y719" t="str">
        <f t="shared" si="95"/>
        <v>T</v>
      </c>
      <c r="Z719">
        <f>IF(AND(A719=A718,AA719=0),AA718,AA719)</f>
        <v>5542.8776840073542</v>
      </c>
      <c r="AA719">
        <f t="shared" si="96"/>
        <v>5542.8776840073542</v>
      </c>
      <c r="AB719">
        <f t="shared" si="97"/>
        <v>420.0839916016796</v>
      </c>
    </row>
    <row r="720" spans="1:28" x14ac:dyDescent="0.35">
      <c r="A720" t="s">
        <v>280</v>
      </c>
      <c r="B720" t="s">
        <v>17</v>
      </c>
      <c r="C720">
        <v>2019</v>
      </c>
      <c r="D720">
        <v>5</v>
      </c>
      <c r="E720">
        <v>1</v>
      </c>
      <c r="F720" t="s">
        <v>32</v>
      </c>
      <c r="G720">
        <v>7</v>
      </c>
      <c r="H720">
        <v>42</v>
      </c>
      <c r="I720">
        <v>8.3000000000000007</v>
      </c>
      <c r="J720">
        <v>0</v>
      </c>
      <c r="K720">
        <f t="shared" si="93"/>
        <v>0</v>
      </c>
      <c r="L720">
        <v>0</v>
      </c>
      <c r="M720">
        <v>0</v>
      </c>
      <c r="N720">
        <v>0</v>
      </c>
      <c r="O720" t="s">
        <v>642</v>
      </c>
      <c r="P720">
        <v>0</v>
      </c>
      <c r="R720">
        <v>0</v>
      </c>
      <c r="T720" t="str">
        <f t="shared" si="90"/>
        <v>alive</v>
      </c>
      <c r="U720" t="str">
        <f t="shared" si="91"/>
        <v>alive</v>
      </c>
      <c r="V720" t="str">
        <f t="shared" si="94"/>
        <v>alive</v>
      </c>
      <c r="W720">
        <f t="shared" si="92"/>
        <v>0</v>
      </c>
      <c r="X720">
        <v>0</v>
      </c>
      <c r="Y720" t="str">
        <f t="shared" si="95"/>
        <v>T</v>
      </c>
      <c r="Z720">
        <f>IF(AND(A720=A719,AA720=0),AA719,AA720)</f>
        <v>5476.865130023778</v>
      </c>
      <c r="AA720">
        <f t="shared" si="96"/>
        <v>5476.865130023778</v>
      </c>
      <c r="AB720">
        <f t="shared" si="97"/>
        <v>420.08200389923871</v>
      </c>
    </row>
    <row r="721" spans="1:28" x14ac:dyDescent="0.35">
      <c r="A721" t="s">
        <v>280</v>
      </c>
      <c r="B721" t="s">
        <v>17</v>
      </c>
      <c r="C721">
        <v>2020</v>
      </c>
      <c r="D721">
        <v>5</v>
      </c>
      <c r="E721">
        <v>1</v>
      </c>
      <c r="F721" t="s">
        <v>32</v>
      </c>
      <c r="G721">
        <v>7</v>
      </c>
      <c r="H721">
        <v>50</v>
      </c>
      <c r="I721">
        <v>13.8</v>
      </c>
      <c r="J721">
        <v>0</v>
      </c>
      <c r="K721">
        <f t="shared" si="93"/>
        <v>0</v>
      </c>
      <c r="L721">
        <v>0</v>
      </c>
      <c r="M721">
        <v>0</v>
      </c>
      <c r="N721">
        <v>0</v>
      </c>
      <c r="O721" t="s">
        <v>642</v>
      </c>
      <c r="P721">
        <v>0</v>
      </c>
      <c r="R721">
        <v>0</v>
      </c>
      <c r="T721" t="str">
        <f t="shared" si="90"/>
        <v>alive</v>
      </c>
      <c r="U721" t="str">
        <f t="shared" si="91"/>
        <v>alive</v>
      </c>
      <c r="V721" t="str">
        <f t="shared" si="94"/>
        <v>alive</v>
      </c>
      <c r="W721">
        <f t="shared" si="92"/>
        <v>0</v>
      </c>
      <c r="X721">
        <v>0</v>
      </c>
      <c r="Y721" t="str">
        <f t="shared" si="95"/>
        <v>T</v>
      </c>
      <c r="Z721">
        <f>IF(AND(A721=A720,AA721=0),AA720,AA721)</f>
        <v>10842.622034860329</v>
      </c>
      <c r="AA721">
        <f t="shared" si="96"/>
        <v>10842.622034860329</v>
      </c>
      <c r="AB721">
        <f t="shared" si="97"/>
        <v>500.19040374641338</v>
      </c>
    </row>
    <row r="722" spans="1:28" x14ac:dyDescent="0.35">
      <c r="A722" t="s">
        <v>281</v>
      </c>
      <c r="B722" t="s">
        <v>17</v>
      </c>
      <c r="C722">
        <v>2018</v>
      </c>
      <c r="D722">
        <v>5</v>
      </c>
      <c r="E722">
        <v>1</v>
      </c>
      <c r="F722" t="s">
        <v>32</v>
      </c>
      <c r="G722">
        <v>8</v>
      </c>
      <c r="H722">
        <v>0</v>
      </c>
      <c r="J722">
        <v>0</v>
      </c>
      <c r="K722">
        <f t="shared" si="93"/>
        <v>0</v>
      </c>
      <c r="L722">
        <v>0</v>
      </c>
      <c r="M722">
        <v>2018</v>
      </c>
      <c r="N722">
        <v>1</v>
      </c>
      <c r="O722" t="s">
        <v>644</v>
      </c>
      <c r="P722">
        <v>0</v>
      </c>
      <c r="R722">
        <v>0</v>
      </c>
      <c r="T722" t="str">
        <f t="shared" si="90"/>
        <v>dead</v>
      </c>
      <c r="U722" t="str">
        <f t="shared" si="91"/>
        <v>dead</v>
      </c>
      <c r="V722" t="str">
        <f t="shared" si="94"/>
        <v>dead</v>
      </c>
      <c r="W722">
        <f t="shared" si="92"/>
        <v>0</v>
      </c>
      <c r="X722">
        <v>0</v>
      </c>
      <c r="Y722" t="str">
        <f t="shared" si="95"/>
        <v>T</v>
      </c>
      <c r="Z722">
        <f>IF(AND(A722=A721,AA722=0),AA721,AA722)</f>
        <v>0</v>
      </c>
      <c r="AA722">
        <f t="shared" si="96"/>
        <v>0</v>
      </c>
      <c r="AB722">
        <f t="shared" si="97"/>
        <v>0</v>
      </c>
    </row>
    <row r="723" spans="1:28" x14ac:dyDescent="0.35">
      <c r="A723" t="s">
        <v>282</v>
      </c>
      <c r="B723" t="s">
        <v>17</v>
      </c>
      <c r="C723">
        <v>2018</v>
      </c>
      <c r="D723">
        <v>5</v>
      </c>
      <c r="E723">
        <v>1</v>
      </c>
      <c r="F723" t="s">
        <v>32</v>
      </c>
      <c r="G723">
        <v>9</v>
      </c>
      <c r="H723">
        <v>18</v>
      </c>
      <c r="I723">
        <v>4.2</v>
      </c>
      <c r="J723">
        <v>0</v>
      </c>
      <c r="K723">
        <f t="shared" si="93"/>
        <v>0</v>
      </c>
      <c r="L723">
        <v>0</v>
      </c>
      <c r="M723">
        <v>0</v>
      </c>
      <c r="N723">
        <v>0</v>
      </c>
      <c r="O723" t="s">
        <v>38</v>
      </c>
      <c r="P723">
        <v>0</v>
      </c>
      <c r="R723">
        <v>0</v>
      </c>
      <c r="T723" t="str">
        <f t="shared" si="90"/>
        <v>alive</v>
      </c>
      <c r="U723" t="str">
        <f t="shared" si="91"/>
        <v>alive</v>
      </c>
      <c r="V723" t="str">
        <f t="shared" si="94"/>
        <v>alive</v>
      </c>
      <c r="W723">
        <f t="shared" si="92"/>
        <v>0</v>
      </c>
      <c r="X723">
        <v>0</v>
      </c>
      <c r="Y723" t="str">
        <f t="shared" si="95"/>
        <v>T</v>
      </c>
      <c r="Z723">
        <f>IF(AND(A723=A722,AA723=0),AA722,AA723)</f>
        <v>1187.845248952347</v>
      </c>
      <c r="AA723">
        <f t="shared" si="96"/>
        <v>1187.845248952347</v>
      </c>
      <c r="AB723">
        <f t="shared" si="97"/>
        <v>180.04899333237051</v>
      </c>
    </row>
    <row r="724" spans="1:28" x14ac:dyDescent="0.35">
      <c r="A724" t="s">
        <v>282</v>
      </c>
      <c r="B724" t="s">
        <v>17</v>
      </c>
      <c r="C724">
        <v>2019</v>
      </c>
      <c r="D724">
        <v>5</v>
      </c>
      <c r="E724">
        <v>1</v>
      </c>
      <c r="F724" t="s">
        <v>32</v>
      </c>
      <c r="G724">
        <v>9</v>
      </c>
      <c r="H724">
        <v>26</v>
      </c>
      <c r="I724">
        <v>5.8</v>
      </c>
      <c r="J724">
        <v>100</v>
      </c>
      <c r="K724">
        <f t="shared" si="93"/>
        <v>100</v>
      </c>
      <c r="L724">
        <v>30</v>
      </c>
      <c r="M724">
        <v>0</v>
      </c>
      <c r="N724">
        <v>0</v>
      </c>
      <c r="O724" t="s">
        <v>642</v>
      </c>
      <c r="P724">
        <v>0</v>
      </c>
      <c r="R724">
        <v>0</v>
      </c>
      <c r="T724" t="str">
        <f t="shared" si="90"/>
        <v>alive</v>
      </c>
      <c r="U724" t="str">
        <f t="shared" si="91"/>
        <v>alive</v>
      </c>
      <c r="V724" t="str">
        <f t="shared" si="94"/>
        <v>alive</v>
      </c>
      <c r="W724">
        <f t="shared" si="92"/>
        <v>100</v>
      </c>
      <c r="X724">
        <v>100</v>
      </c>
      <c r="Y724" t="str">
        <f t="shared" si="95"/>
        <v>T</v>
      </c>
      <c r="Z724">
        <f>IF(AND(A724=A723,AA724=0),AA723,AA724)</f>
        <v>2369.3501744482346</v>
      </c>
      <c r="AA724">
        <f t="shared" si="96"/>
        <v>2369.3501744482346</v>
      </c>
      <c r="AB724">
        <f t="shared" si="97"/>
        <v>260.06468426143522</v>
      </c>
    </row>
    <row r="725" spans="1:28" x14ac:dyDescent="0.35">
      <c r="A725" t="s">
        <v>282</v>
      </c>
      <c r="B725" t="s">
        <v>17</v>
      </c>
      <c r="C725">
        <v>2020</v>
      </c>
      <c r="D725">
        <v>5</v>
      </c>
      <c r="E725">
        <v>1</v>
      </c>
      <c r="F725" t="s">
        <v>32</v>
      </c>
      <c r="G725">
        <v>9</v>
      </c>
      <c r="H725">
        <v>36</v>
      </c>
      <c r="I725">
        <v>7.6</v>
      </c>
      <c r="J725">
        <v>0</v>
      </c>
      <c r="K725">
        <f t="shared" si="93"/>
        <v>100</v>
      </c>
      <c r="L725">
        <v>0</v>
      </c>
      <c r="M725">
        <v>0</v>
      </c>
      <c r="N725">
        <v>0</v>
      </c>
      <c r="O725" t="s">
        <v>642</v>
      </c>
      <c r="P725">
        <v>0</v>
      </c>
      <c r="R725">
        <v>0</v>
      </c>
      <c r="T725" t="str">
        <f t="shared" si="90"/>
        <v>alive</v>
      </c>
      <c r="U725" t="str">
        <f t="shared" si="91"/>
        <v>alive</v>
      </c>
      <c r="V725" t="str">
        <f t="shared" si="94"/>
        <v>alive</v>
      </c>
      <c r="W725">
        <f t="shared" si="92"/>
        <v>100</v>
      </c>
      <c r="X725">
        <v>100</v>
      </c>
      <c r="Y725" t="str">
        <f t="shared" si="95"/>
        <v>T</v>
      </c>
      <c r="Z725">
        <f>IF(AND(A725=A724,AA725=0),AA724,AA725)</f>
        <v>4298.6563404953922</v>
      </c>
      <c r="AA725">
        <f t="shared" si="96"/>
        <v>4298.6563404953922</v>
      </c>
      <c r="AB725">
        <f t="shared" si="97"/>
        <v>360.0802132858733</v>
      </c>
    </row>
    <row r="726" spans="1:28" x14ac:dyDescent="0.35">
      <c r="A726" t="s">
        <v>284</v>
      </c>
      <c r="B726" t="s">
        <v>17</v>
      </c>
      <c r="C726">
        <v>2018</v>
      </c>
      <c r="D726">
        <v>5</v>
      </c>
      <c r="E726">
        <v>2</v>
      </c>
      <c r="F726" t="s">
        <v>44</v>
      </c>
      <c r="G726">
        <v>1</v>
      </c>
      <c r="H726">
        <v>0</v>
      </c>
      <c r="J726">
        <v>0</v>
      </c>
      <c r="K726">
        <f t="shared" si="93"/>
        <v>0</v>
      </c>
      <c r="L726">
        <v>0</v>
      </c>
      <c r="M726">
        <v>2018</v>
      </c>
      <c r="N726">
        <v>1</v>
      </c>
      <c r="O726" t="s">
        <v>21</v>
      </c>
      <c r="P726">
        <v>0</v>
      </c>
      <c r="R726">
        <v>0</v>
      </c>
      <c r="T726" t="str">
        <f t="shared" si="90"/>
        <v>dead</v>
      </c>
      <c r="U726" t="str">
        <f t="shared" si="91"/>
        <v>dead</v>
      </c>
      <c r="V726" t="str">
        <f t="shared" si="94"/>
        <v>dead</v>
      </c>
      <c r="W726">
        <f t="shared" si="92"/>
        <v>0</v>
      </c>
      <c r="X726">
        <v>0</v>
      </c>
      <c r="Y726" t="str">
        <f t="shared" si="95"/>
        <v>T</v>
      </c>
      <c r="Z726">
        <f>IF(AND(A726=A725,AA726=0),AA725,AA726)</f>
        <v>0</v>
      </c>
      <c r="AA726">
        <f t="shared" si="96"/>
        <v>0</v>
      </c>
      <c r="AB726">
        <f t="shared" si="97"/>
        <v>0</v>
      </c>
    </row>
    <row r="727" spans="1:28" x14ac:dyDescent="0.35">
      <c r="A727" t="s">
        <v>293</v>
      </c>
      <c r="B727" t="s">
        <v>17</v>
      </c>
      <c r="C727">
        <v>2018</v>
      </c>
      <c r="D727">
        <v>5</v>
      </c>
      <c r="E727">
        <v>2</v>
      </c>
      <c r="F727" t="s">
        <v>44</v>
      </c>
      <c r="G727">
        <v>10</v>
      </c>
      <c r="H727">
        <v>0</v>
      </c>
      <c r="J727">
        <v>80</v>
      </c>
      <c r="K727">
        <f t="shared" si="93"/>
        <v>80</v>
      </c>
      <c r="L727">
        <v>50</v>
      </c>
      <c r="M727">
        <v>2018</v>
      </c>
      <c r="N727">
        <v>1</v>
      </c>
      <c r="O727" t="s">
        <v>643</v>
      </c>
      <c r="P727">
        <v>0</v>
      </c>
      <c r="R727">
        <v>0</v>
      </c>
      <c r="T727" t="str">
        <f t="shared" si="90"/>
        <v>dead</v>
      </c>
      <c r="U727" t="str">
        <f t="shared" si="91"/>
        <v>dead</v>
      </c>
      <c r="V727" t="str">
        <f t="shared" si="94"/>
        <v>dead</v>
      </c>
      <c r="W727">
        <f t="shared" si="92"/>
        <v>80</v>
      </c>
      <c r="X727">
        <v>80</v>
      </c>
      <c r="Y727" t="str">
        <f t="shared" si="95"/>
        <v>T</v>
      </c>
      <c r="Z727">
        <f>IF(AND(A727=A726,AA727=0),AA726,AA727)</f>
        <v>0</v>
      </c>
      <c r="AA727">
        <f t="shared" si="96"/>
        <v>0</v>
      </c>
      <c r="AB727">
        <f t="shared" si="97"/>
        <v>0</v>
      </c>
    </row>
    <row r="728" spans="1:28" x14ac:dyDescent="0.35">
      <c r="A728" t="s">
        <v>285</v>
      </c>
      <c r="B728" t="s">
        <v>17</v>
      </c>
      <c r="C728">
        <v>2018</v>
      </c>
      <c r="D728">
        <v>5</v>
      </c>
      <c r="E728">
        <v>2</v>
      </c>
      <c r="F728" t="s">
        <v>44</v>
      </c>
      <c r="G728">
        <v>2</v>
      </c>
      <c r="H728">
        <v>55</v>
      </c>
      <c r="I728">
        <v>9.6999999999999993</v>
      </c>
      <c r="J728">
        <v>60</v>
      </c>
      <c r="K728">
        <f t="shared" si="93"/>
        <v>60</v>
      </c>
      <c r="L728">
        <v>60</v>
      </c>
      <c r="M728">
        <v>0</v>
      </c>
      <c r="N728">
        <v>0</v>
      </c>
      <c r="O728" t="s">
        <v>642</v>
      </c>
      <c r="P728">
        <v>0</v>
      </c>
      <c r="R728">
        <v>0</v>
      </c>
      <c r="T728" t="str">
        <f t="shared" si="90"/>
        <v>alive</v>
      </c>
      <c r="U728" t="str">
        <f t="shared" si="91"/>
        <v>alive</v>
      </c>
      <c r="V728" t="str">
        <f t="shared" si="94"/>
        <v>alive</v>
      </c>
      <c r="W728">
        <f t="shared" si="92"/>
        <v>60</v>
      </c>
      <c r="X728">
        <v>60</v>
      </c>
      <c r="Y728" t="str">
        <f t="shared" si="95"/>
        <v>T</v>
      </c>
      <c r="Z728">
        <f>IF(AND(A728=A727,AA728=0),AA727,AA728)</f>
        <v>8381.5015961182908</v>
      </c>
      <c r="AA728">
        <f t="shared" si="96"/>
        <v>8381.5015961182908</v>
      </c>
      <c r="AB728">
        <f t="shared" si="97"/>
        <v>550.08552971333472</v>
      </c>
    </row>
    <row r="729" spans="1:28" x14ac:dyDescent="0.35">
      <c r="A729" t="s">
        <v>285</v>
      </c>
      <c r="B729" t="s">
        <v>17</v>
      </c>
      <c r="C729">
        <v>2019</v>
      </c>
      <c r="D729">
        <v>5</v>
      </c>
      <c r="E729">
        <v>2</v>
      </c>
      <c r="F729" t="s">
        <v>44</v>
      </c>
      <c r="G729">
        <v>2</v>
      </c>
      <c r="H729">
        <v>59</v>
      </c>
      <c r="I729">
        <v>9.3000000000000007</v>
      </c>
      <c r="J729">
        <v>180</v>
      </c>
      <c r="K729">
        <f t="shared" si="93"/>
        <v>180</v>
      </c>
      <c r="L729">
        <v>100</v>
      </c>
      <c r="M729">
        <v>0</v>
      </c>
      <c r="N729">
        <v>0</v>
      </c>
      <c r="O729" t="s">
        <v>642</v>
      </c>
      <c r="P729">
        <v>0</v>
      </c>
      <c r="R729">
        <v>0</v>
      </c>
      <c r="T729" t="str">
        <f t="shared" si="90"/>
        <v>alive</v>
      </c>
      <c r="U729" t="str">
        <f t="shared" si="91"/>
        <v>alive</v>
      </c>
      <c r="V729" t="str">
        <f t="shared" si="94"/>
        <v>alive</v>
      </c>
      <c r="W729">
        <f t="shared" si="92"/>
        <v>240</v>
      </c>
      <c r="X729">
        <v>240</v>
      </c>
      <c r="Y729" t="str">
        <f t="shared" si="95"/>
        <v>T</v>
      </c>
      <c r="Z729">
        <f>IF(AND(A729=A728,AA729=0),AA728,AA729)</f>
        <v>8620.0301252495992</v>
      </c>
      <c r="AA729">
        <f t="shared" si="96"/>
        <v>8620.0301252495992</v>
      </c>
      <c r="AB729">
        <f t="shared" si="97"/>
        <v>590.07329205785948</v>
      </c>
    </row>
    <row r="730" spans="1:28" x14ac:dyDescent="0.35">
      <c r="A730" t="s">
        <v>285</v>
      </c>
      <c r="B730" t="s">
        <v>17</v>
      </c>
      <c r="C730">
        <v>2020</v>
      </c>
      <c r="D730">
        <v>5</v>
      </c>
      <c r="E730">
        <v>2</v>
      </c>
      <c r="F730" t="s">
        <v>44</v>
      </c>
      <c r="G730">
        <v>2</v>
      </c>
      <c r="H730">
        <v>44</v>
      </c>
      <c r="I730">
        <v>10.5</v>
      </c>
      <c r="J730">
        <v>100</v>
      </c>
      <c r="K730">
        <f t="shared" si="93"/>
        <v>280</v>
      </c>
      <c r="L730">
        <v>0</v>
      </c>
      <c r="M730">
        <v>0</v>
      </c>
      <c r="N730">
        <v>0</v>
      </c>
      <c r="O730" t="s">
        <v>38</v>
      </c>
      <c r="P730">
        <v>0</v>
      </c>
      <c r="Q730" t="s">
        <v>640</v>
      </c>
      <c r="R730">
        <v>0</v>
      </c>
      <c r="T730" t="str">
        <f t="shared" si="90"/>
        <v>alive</v>
      </c>
      <c r="U730" t="str">
        <f t="shared" si="91"/>
        <v>alive</v>
      </c>
      <c r="V730" t="str">
        <f t="shared" si="94"/>
        <v>alive</v>
      </c>
      <c r="W730">
        <f t="shared" si="92"/>
        <v>280</v>
      </c>
      <c r="X730">
        <v>280</v>
      </c>
      <c r="Y730" t="str">
        <f t="shared" si="95"/>
        <v>T</v>
      </c>
      <c r="Z730">
        <f>IF(AND(A730=A729,AA730=0),AA729,AA730)</f>
        <v>7259.1450914855877</v>
      </c>
      <c r="AA730">
        <f t="shared" si="96"/>
        <v>7259.1450914855877</v>
      </c>
      <c r="AB730">
        <f t="shared" si="97"/>
        <v>440.12526625950483</v>
      </c>
    </row>
    <row r="731" spans="1:28" x14ac:dyDescent="0.35">
      <c r="A731" t="s">
        <v>286</v>
      </c>
      <c r="B731" t="s">
        <v>17</v>
      </c>
      <c r="C731">
        <v>2018</v>
      </c>
      <c r="D731">
        <v>5</v>
      </c>
      <c r="E731">
        <v>2</v>
      </c>
      <c r="F731" t="s">
        <v>44</v>
      </c>
      <c r="G731">
        <v>3</v>
      </c>
      <c r="H731">
        <v>0</v>
      </c>
      <c r="J731">
        <v>0</v>
      </c>
      <c r="K731">
        <f t="shared" si="93"/>
        <v>0</v>
      </c>
      <c r="L731">
        <v>0</v>
      </c>
      <c r="M731">
        <v>2018</v>
      </c>
      <c r="N731">
        <v>1</v>
      </c>
      <c r="O731" t="s">
        <v>21</v>
      </c>
      <c r="P731">
        <v>0</v>
      </c>
      <c r="R731">
        <v>0</v>
      </c>
      <c r="T731" t="str">
        <f t="shared" si="90"/>
        <v>dead</v>
      </c>
      <c r="U731" t="str">
        <f t="shared" si="91"/>
        <v>dead</v>
      </c>
      <c r="V731" t="str">
        <f t="shared" si="94"/>
        <v>dead</v>
      </c>
      <c r="W731">
        <f t="shared" si="92"/>
        <v>0</v>
      </c>
      <c r="X731">
        <v>0</v>
      </c>
      <c r="Y731" t="str">
        <f t="shared" si="95"/>
        <v>T</v>
      </c>
      <c r="Z731">
        <f>IF(AND(A731=A730,AA731=0),AA730,AA731)</f>
        <v>0</v>
      </c>
      <c r="AA731">
        <f t="shared" si="96"/>
        <v>0</v>
      </c>
      <c r="AB731">
        <f t="shared" si="97"/>
        <v>0</v>
      </c>
    </row>
    <row r="732" spans="1:28" x14ac:dyDescent="0.35">
      <c r="A732" t="s">
        <v>287</v>
      </c>
      <c r="B732" t="s">
        <v>17</v>
      </c>
      <c r="C732">
        <v>2018</v>
      </c>
      <c r="D732">
        <v>5</v>
      </c>
      <c r="E732">
        <v>2</v>
      </c>
      <c r="F732" t="s">
        <v>44</v>
      </c>
      <c r="G732">
        <v>4</v>
      </c>
      <c r="H732">
        <v>0</v>
      </c>
      <c r="J732">
        <v>0</v>
      </c>
      <c r="K732">
        <f t="shared" si="93"/>
        <v>0</v>
      </c>
      <c r="L732">
        <v>0</v>
      </c>
      <c r="M732">
        <v>2018</v>
      </c>
      <c r="N732">
        <v>1</v>
      </c>
      <c r="O732" t="s">
        <v>644</v>
      </c>
      <c r="P732">
        <v>0</v>
      </c>
      <c r="R732">
        <v>0</v>
      </c>
      <c r="T732" t="str">
        <f t="shared" si="90"/>
        <v>dead</v>
      </c>
      <c r="U732" t="str">
        <f t="shared" si="91"/>
        <v>dead</v>
      </c>
      <c r="V732" t="str">
        <f t="shared" si="94"/>
        <v>dead</v>
      </c>
      <c r="W732">
        <f t="shared" si="92"/>
        <v>0</v>
      </c>
      <c r="X732">
        <v>0</v>
      </c>
      <c r="Y732" t="str">
        <f t="shared" si="95"/>
        <v>T</v>
      </c>
      <c r="Z732">
        <f>IF(AND(A732=A731,AA732=0),AA731,AA732)</f>
        <v>0</v>
      </c>
      <c r="AA732">
        <f t="shared" si="96"/>
        <v>0</v>
      </c>
      <c r="AB732">
        <f t="shared" si="97"/>
        <v>0</v>
      </c>
    </row>
    <row r="733" spans="1:28" x14ac:dyDescent="0.35">
      <c r="A733" t="s">
        <v>288</v>
      </c>
      <c r="B733" t="s">
        <v>17</v>
      </c>
      <c r="C733">
        <v>2018</v>
      </c>
      <c r="D733">
        <v>5</v>
      </c>
      <c r="E733">
        <v>2</v>
      </c>
      <c r="F733" t="s">
        <v>44</v>
      </c>
      <c r="G733">
        <v>5</v>
      </c>
      <c r="H733">
        <v>32</v>
      </c>
      <c r="I733">
        <v>7</v>
      </c>
      <c r="J733">
        <v>0</v>
      </c>
      <c r="K733">
        <f t="shared" si="93"/>
        <v>0</v>
      </c>
      <c r="L733">
        <v>0</v>
      </c>
      <c r="M733">
        <v>0</v>
      </c>
      <c r="N733">
        <v>0</v>
      </c>
      <c r="O733" t="s">
        <v>642</v>
      </c>
      <c r="P733">
        <v>0</v>
      </c>
      <c r="R733">
        <v>0</v>
      </c>
      <c r="T733" t="str">
        <f t="shared" si="90"/>
        <v>alive</v>
      </c>
      <c r="U733" t="str">
        <f t="shared" si="91"/>
        <v>alive</v>
      </c>
      <c r="V733" t="str">
        <f t="shared" si="94"/>
        <v>alive</v>
      </c>
      <c r="W733">
        <f t="shared" si="92"/>
        <v>0</v>
      </c>
      <c r="X733">
        <v>0</v>
      </c>
      <c r="Y733" t="str">
        <f t="shared" si="95"/>
        <v>T</v>
      </c>
      <c r="Z733">
        <f>IF(AND(A733=A732,AA733=0),AA732,AA733)</f>
        <v>3519.4255199916142</v>
      </c>
      <c r="AA733">
        <f t="shared" si="96"/>
        <v>3519.4255199916142</v>
      </c>
      <c r="AB733">
        <f t="shared" si="97"/>
        <v>320.0765533431026</v>
      </c>
    </row>
    <row r="734" spans="1:28" x14ac:dyDescent="0.35">
      <c r="A734" t="s">
        <v>288</v>
      </c>
      <c r="B734" t="s">
        <v>17</v>
      </c>
      <c r="C734">
        <v>2019</v>
      </c>
      <c r="D734">
        <v>5</v>
      </c>
      <c r="E734">
        <v>2</v>
      </c>
      <c r="F734" t="s">
        <v>44</v>
      </c>
      <c r="G734">
        <v>5</v>
      </c>
      <c r="H734">
        <v>33</v>
      </c>
      <c r="I734">
        <v>5.5</v>
      </c>
      <c r="J734">
        <v>730</v>
      </c>
      <c r="K734">
        <f t="shared" si="93"/>
        <v>730</v>
      </c>
      <c r="L734">
        <v>100</v>
      </c>
      <c r="M734">
        <v>0</v>
      </c>
      <c r="N734">
        <v>1</v>
      </c>
      <c r="O734" t="s">
        <v>21</v>
      </c>
      <c r="P734">
        <v>0</v>
      </c>
      <c r="R734">
        <v>0</v>
      </c>
      <c r="T734" t="str">
        <f t="shared" si="90"/>
        <v>dead</v>
      </c>
      <c r="U734" t="str">
        <f t="shared" si="91"/>
        <v>dead</v>
      </c>
      <c r="V734" t="str">
        <f t="shared" si="94"/>
        <v>dead</v>
      </c>
      <c r="W734">
        <f t="shared" si="92"/>
        <v>730</v>
      </c>
      <c r="X734">
        <v>730</v>
      </c>
      <c r="Y734" t="str">
        <f t="shared" si="95"/>
        <v>T</v>
      </c>
      <c r="Z734">
        <f>IF(AND(A734=A733,AA734=0),AA733,AA734)</f>
        <v>2851.3912772125759</v>
      </c>
      <c r="AA734">
        <f t="shared" si="96"/>
        <v>2851.3912772125759</v>
      </c>
      <c r="AB734">
        <f t="shared" si="97"/>
        <v>330.04583015090498</v>
      </c>
    </row>
    <row r="735" spans="1:28" x14ac:dyDescent="0.35">
      <c r="A735" t="s">
        <v>288</v>
      </c>
      <c r="B735" t="s">
        <v>17</v>
      </c>
      <c r="C735">
        <v>2020</v>
      </c>
      <c r="D735">
        <v>5</v>
      </c>
      <c r="E735">
        <v>2</v>
      </c>
      <c r="F735" t="s">
        <v>44</v>
      </c>
      <c r="G735">
        <v>5</v>
      </c>
      <c r="H735">
        <v>0</v>
      </c>
      <c r="J735">
        <v>1500</v>
      </c>
      <c r="K735">
        <f t="shared" si="93"/>
        <v>1500</v>
      </c>
      <c r="L735">
        <v>0</v>
      </c>
      <c r="M735">
        <v>2020</v>
      </c>
      <c r="N735">
        <v>1</v>
      </c>
      <c r="O735" t="s">
        <v>643</v>
      </c>
      <c r="P735">
        <v>0</v>
      </c>
      <c r="Q735" t="s">
        <v>640</v>
      </c>
      <c r="R735">
        <v>0</v>
      </c>
      <c r="T735" t="str">
        <f t="shared" si="90"/>
        <v>dead</v>
      </c>
      <c r="U735" t="str">
        <f t="shared" si="91"/>
        <v>dead</v>
      </c>
      <c r="V735" t="str">
        <f t="shared" si="94"/>
        <v>dead</v>
      </c>
      <c r="W735">
        <f t="shared" si="92"/>
        <v>2230</v>
      </c>
      <c r="X735">
        <v>2230</v>
      </c>
      <c r="Y735" t="str">
        <f t="shared" si="95"/>
        <v>T</v>
      </c>
      <c r="Z735">
        <f>IF(AND(A735=A734,AA735=0),AA734,AA735)</f>
        <v>2851.3912772125759</v>
      </c>
      <c r="AA735">
        <f t="shared" si="96"/>
        <v>0</v>
      </c>
      <c r="AB735">
        <f t="shared" si="97"/>
        <v>0</v>
      </c>
    </row>
    <row r="736" spans="1:28" x14ac:dyDescent="0.35">
      <c r="A736" t="s">
        <v>289</v>
      </c>
      <c r="B736" t="s">
        <v>17</v>
      </c>
      <c r="C736">
        <v>2018</v>
      </c>
      <c r="D736">
        <v>5</v>
      </c>
      <c r="E736">
        <v>2</v>
      </c>
      <c r="F736" t="s">
        <v>44</v>
      </c>
      <c r="G736">
        <v>6</v>
      </c>
      <c r="H736">
        <v>0</v>
      </c>
      <c r="J736">
        <v>40</v>
      </c>
      <c r="K736">
        <f t="shared" si="93"/>
        <v>40</v>
      </c>
      <c r="L736">
        <v>40</v>
      </c>
      <c r="M736">
        <v>2018</v>
      </c>
      <c r="N736">
        <v>1</v>
      </c>
      <c r="O736" t="s">
        <v>644</v>
      </c>
      <c r="P736">
        <v>0</v>
      </c>
      <c r="R736">
        <v>0</v>
      </c>
      <c r="T736" t="str">
        <f t="shared" si="90"/>
        <v>dead</v>
      </c>
      <c r="U736" t="str">
        <f t="shared" si="91"/>
        <v>dead</v>
      </c>
      <c r="V736" t="str">
        <f t="shared" si="94"/>
        <v>dead</v>
      </c>
      <c r="W736">
        <f t="shared" si="92"/>
        <v>40</v>
      </c>
      <c r="X736">
        <v>40</v>
      </c>
      <c r="Y736" t="str">
        <f t="shared" si="95"/>
        <v>T</v>
      </c>
      <c r="Z736">
        <f>IF(AND(A736=A735,AA736=0),AA735,AA736)</f>
        <v>0</v>
      </c>
      <c r="AA736">
        <f t="shared" si="96"/>
        <v>0</v>
      </c>
      <c r="AB736">
        <f t="shared" si="97"/>
        <v>0</v>
      </c>
    </row>
    <row r="737" spans="1:28" x14ac:dyDescent="0.35">
      <c r="A737" t="s">
        <v>290</v>
      </c>
      <c r="B737" t="s">
        <v>17</v>
      </c>
      <c r="C737">
        <v>2018</v>
      </c>
      <c r="D737">
        <v>5</v>
      </c>
      <c r="E737">
        <v>2</v>
      </c>
      <c r="F737" t="s">
        <v>44</v>
      </c>
      <c r="G737">
        <v>7</v>
      </c>
      <c r="H737">
        <v>0</v>
      </c>
      <c r="J737">
        <v>0</v>
      </c>
      <c r="K737">
        <f t="shared" si="93"/>
        <v>0</v>
      </c>
      <c r="L737">
        <v>0</v>
      </c>
      <c r="M737">
        <v>2018</v>
      </c>
      <c r="N737">
        <v>1</v>
      </c>
      <c r="O737" t="s">
        <v>21</v>
      </c>
      <c r="P737">
        <v>0</v>
      </c>
      <c r="R737">
        <v>0</v>
      </c>
      <c r="T737" t="str">
        <f t="shared" si="90"/>
        <v>dead</v>
      </c>
      <c r="U737" t="str">
        <f t="shared" si="91"/>
        <v>dead</v>
      </c>
      <c r="V737" t="str">
        <f t="shared" si="94"/>
        <v>dead</v>
      </c>
      <c r="W737">
        <f t="shared" si="92"/>
        <v>0</v>
      </c>
      <c r="X737">
        <v>0</v>
      </c>
      <c r="Y737" t="str">
        <f t="shared" si="95"/>
        <v>T</v>
      </c>
      <c r="Z737">
        <f>IF(AND(A737=A736,AA737=0),AA736,AA737)</f>
        <v>0</v>
      </c>
      <c r="AA737">
        <f t="shared" si="96"/>
        <v>0</v>
      </c>
      <c r="AB737">
        <f t="shared" si="97"/>
        <v>0</v>
      </c>
    </row>
    <row r="738" spans="1:28" x14ac:dyDescent="0.35">
      <c r="A738" t="s">
        <v>291</v>
      </c>
      <c r="B738" t="s">
        <v>17</v>
      </c>
      <c r="C738">
        <v>2018</v>
      </c>
      <c r="D738">
        <v>5</v>
      </c>
      <c r="E738">
        <v>2</v>
      </c>
      <c r="F738" t="s">
        <v>44</v>
      </c>
      <c r="G738">
        <v>8</v>
      </c>
      <c r="H738">
        <v>0</v>
      </c>
      <c r="J738">
        <v>70</v>
      </c>
      <c r="K738">
        <f t="shared" si="93"/>
        <v>70</v>
      </c>
      <c r="L738">
        <v>100</v>
      </c>
      <c r="M738">
        <v>2018</v>
      </c>
      <c r="N738">
        <v>1</v>
      </c>
      <c r="O738" t="s">
        <v>643</v>
      </c>
      <c r="P738">
        <v>0</v>
      </c>
      <c r="R738">
        <v>0</v>
      </c>
      <c r="T738" t="str">
        <f t="shared" si="90"/>
        <v>dead</v>
      </c>
      <c r="U738" t="str">
        <f t="shared" si="91"/>
        <v>dead</v>
      </c>
      <c r="V738" t="str">
        <f t="shared" si="94"/>
        <v>dead</v>
      </c>
      <c r="W738">
        <f t="shared" si="92"/>
        <v>70</v>
      </c>
      <c r="X738">
        <v>70</v>
      </c>
      <c r="Y738" t="str">
        <f t="shared" si="95"/>
        <v>T</v>
      </c>
      <c r="Z738">
        <f>IF(AND(A738=A737,AA738=0),AA737,AA738)</f>
        <v>0</v>
      </c>
      <c r="AA738">
        <f t="shared" si="96"/>
        <v>0</v>
      </c>
      <c r="AB738">
        <f t="shared" si="97"/>
        <v>0</v>
      </c>
    </row>
    <row r="739" spans="1:28" x14ac:dyDescent="0.35">
      <c r="A739" t="s">
        <v>292</v>
      </c>
      <c r="B739" t="s">
        <v>17</v>
      </c>
      <c r="C739">
        <v>2018</v>
      </c>
      <c r="D739">
        <v>5</v>
      </c>
      <c r="E739">
        <v>2</v>
      </c>
      <c r="F739" t="s">
        <v>44</v>
      </c>
      <c r="G739">
        <v>9</v>
      </c>
      <c r="H739">
        <v>0</v>
      </c>
      <c r="J739">
        <v>20</v>
      </c>
      <c r="K739">
        <f t="shared" si="93"/>
        <v>20</v>
      </c>
      <c r="L739">
        <v>20</v>
      </c>
      <c r="M739">
        <v>2018</v>
      </c>
      <c r="N739">
        <v>1</v>
      </c>
      <c r="O739" t="s">
        <v>644</v>
      </c>
      <c r="P739">
        <v>0</v>
      </c>
      <c r="R739">
        <v>0</v>
      </c>
      <c r="T739" t="str">
        <f t="shared" si="90"/>
        <v>dead</v>
      </c>
      <c r="U739" t="str">
        <f t="shared" si="91"/>
        <v>dead</v>
      </c>
      <c r="V739" t="str">
        <f t="shared" si="94"/>
        <v>dead</v>
      </c>
      <c r="W739">
        <f t="shared" si="92"/>
        <v>20</v>
      </c>
      <c r="X739">
        <v>20</v>
      </c>
      <c r="Y739" t="str">
        <f t="shared" si="95"/>
        <v>T</v>
      </c>
      <c r="Z739">
        <f>IF(AND(A739=A738,AA739=0),AA738,AA739)</f>
        <v>0</v>
      </c>
      <c r="AA739">
        <f t="shared" si="96"/>
        <v>0</v>
      </c>
      <c r="AB739">
        <f t="shared" si="97"/>
        <v>0</v>
      </c>
    </row>
    <row r="740" spans="1:28" x14ac:dyDescent="0.35">
      <c r="A740" t="s">
        <v>294</v>
      </c>
      <c r="B740" t="s">
        <v>17</v>
      </c>
      <c r="C740">
        <v>2018</v>
      </c>
      <c r="D740">
        <v>5</v>
      </c>
      <c r="E740">
        <v>3</v>
      </c>
      <c r="F740" t="s">
        <v>18</v>
      </c>
      <c r="G740">
        <v>1</v>
      </c>
      <c r="H740">
        <v>41</v>
      </c>
      <c r="I740">
        <v>6.6</v>
      </c>
      <c r="J740">
        <v>800</v>
      </c>
      <c r="K740">
        <f t="shared" si="93"/>
        <v>800</v>
      </c>
      <c r="L740">
        <v>80</v>
      </c>
      <c r="M740">
        <v>0</v>
      </c>
      <c r="N740">
        <v>0</v>
      </c>
      <c r="O740" t="s">
        <v>642</v>
      </c>
      <c r="P740">
        <v>0</v>
      </c>
      <c r="R740">
        <v>0</v>
      </c>
      <c r="T740" t="str">
        <f t="shared" si="90"/>
        <v>alive</v>
      </c>
      <c r="U740" t="str">
        <f t="shared" si="91"/>
        <v>alive</v>
      </c>
      <c r="V740" t="str">
        <f t="shared" si="94"/>
        <v>alive</v>
      </c>
      <c r="W740">
        <f t="shared" si="92"/>
        <v>800</v>
      </c>
      <c r="X740">
        <v>800</v>
      </c>
      <c r="Y740" t="str">
        <f t="shared" si="95"/>
        <v>T</v>
      </c>
      <c r="Z740">
        <f>IF(AND(A740=A739,AA740=0),AA739,AA740)</f>
        <v>4251.1255534884131</v>
      </c>
      <c r="AA740">
        <f t="shared" si="96"/>
        <v>4251.1255534884131</v>
      </c>
      <c r="AB740">
        <f t="shared" si="97"/>
        <v>410.05311851027301</v>
      </c>
    </row>
    <row r="741" spans="1:28" x14ac:dyDescent="0.35">
      <c r="A741" t="s">
        <v>294</v>
      </c>
      <c r="B741" t="s">
        <v>17</v>
      </c>
      <c r="C741">
        <v>2019</v>
      </c>
      <c r="D741">
        <v>5</v>
      </c>
      <c r="E741">
        <v>3</v>
      </c>
      <c r="F741" t="s">
        <v>18</v>
      </c>
      <c r="G741">
        <v>1</v>
      </c>
      <c r="H741">
        <v>0</v>
      </c>
      <c r="J741">
        <v>0</v>
      </c>
      <c r="K741">
        <f t="shared" si="93"/>
        <v>800</v>
      </c>
      <c r="L741">
        <v>0</v>
      </c>
      <c r="M741">
        <v>2019</v>
      </c>
      <c r="N741">
        <v>1</v>
      </c>
      <c r="O741" t="s">
        <v>644</v>
      </c>
      <c r="P741">
        <v>0</v>
      </c>
      <c r="R741">
        <v>0</v>
      </c>
      <c r="T741" t="str">
        <f t="shared" si="90"/>
        <v>dead</v>
      </c>
      <c r="U741" t="str">
        <f t="shared" si="91"/>
        <v>dead</v>
      </c>
      <c r="V741" t="str">
        <f t="shared" si="94"/>
        <v>dead</v>
      </c>
      <c r="W741">
        <f t="shared" si="92"/>
        <v>800</v>
      </c>
      <c r="X741">
        <v>800</v>
      </c>
      <c r="Y741" t="str">
        <f t="shared" si="95"/>
        <v>T</v>
      </c>
      <c r="Z741">
        <f>IF(AND(A741=A740,AA741=0),AA740,AA741)</f>
        <v>4251.1255534884131</v>
      </c>
      <c r="AA741">
        <f t="shared" si="96"/>
        <v>0</v>
      </c>
      <c r="AB741">
        <f t="shared" si="97"/>
        <v>0</v>
      </c>
    </row>
    <row r="742" spans="1:28" x14ac:dyDescent="0.35">
      <c r="A742" t="s">
        <v>303</v>
      </c>
      <c r="B742" t="s">
        <v>17</v>
      </c>
      <c r="C742">
        <v>2018</v>
      </c>
      <c r="D742">
        <v>5</v>
      </c>
      <c r="E742">
        <v>3</v>
      </c>
      <c r="F742" t="s">
        <v>18</v>
      </c>
      <c r="G742">
        <v>10</v>
      </c>
      <c r="H742">
        <v>0</v>
      </c>
      <c r="J742">
        <v>0</v>
      </c>
      <c r="K742">
        <f t="shared" si="93"/>
        <v>0</v>
      </c>
      <c r="L742">
        <v>0</v>
      </c>
      <c r="M742">
        <v>2018</v>
      </c>
      <c r="N742">
        <v>1</v>
      </c>
      <c r="O742" t="s">
        <v>21</v>
      </c>
      <c r="P742">
        <v>0</v>
      </c>
      <c r="R742">
        <v>0</v>
      </c>
      <c r="T742" t="str">
        <f t="shared" si="90"/>
        <v>dead</v>
      </c>
      <c r="U742" t="str">
        <f t="shared" si="91"/>
        <v>dead</v>
      </c>
      <c r="V742" t="str">
        <f t="shared" si="94"/>
        <v>dead</v>
      </c>
      <c r="W742">
        <f t="shared" si="92"/>
        <v>0</v>
      </c>
      <c r="X742">
        <v>0</v>
      </c>
      <c r="Y742" t="str">
        <f t="shared" si="95"/>
        <v>T</v>
      </c>
      <c r="Z742">
        <f>IF(AND(A742=A741,AA742=0),AA741,AA742)</f>
        <v>0</v>
      </c>
      <c r="AA742">
        <f t="shared" si="96"/>
        <v>0</v>
      </c>
      <c r="AB742">
        <f t="shared" si="97"/>
        <v>0</v>
      </c>
    </row>
    <row r="743" spans="1:28" x14ac:dyDescent="0.35">
      <c r="A743" t="s">
        <v>304</v>
      </c>
      <c r="B743" t="s">
        <v>17</v>
      </c>
      <c r="C743">
        <v>2018</v>
      </c>
      <c r="D743">
        <v>5</v>
      </c>
      <c r="E743">
        <v>3</v>
      </c>
      <c r="F743" t="s">
        <v>18</v>
      </c>
      <c r="G743">
        <v>11</v>
      </c>
      <c r="H743">
        <v>0</v>
      </c>
      <c r="J743">
        <v>250</v>
      </c>
      <c r="K743">
        <f t="shared" si="93"/>
        <v>250</v>
      </c>
      <c r="L743">
        <v>100</v>
      </c>
      <c r="M743">
        <v>2018</v>
      </c>
      <c r="N743">
        <v>1</v>
      </c>
      <c r="O743" t="s">
        <v>643</v>
      </c>
      <c r="P743">
        <v>0</v>
      </c>
      <c r="R743">
        <v>0</v>
      </c>
      <c r="T743" t="str">
        <f t="shared" si="90"/>
        <v>dead</v>
      </c>
      <c r="U743" t="str">
        <f t="shared" si="91"/>
        <v>dead</v>
      </c>
      <c r="V743" t="str">
        <f t="shared" si="94"/>
        <v>dead</v>
      </c>
      <c r="W743">
        <f t="shared" si="92"/>
        <v>250</v>
      </c>
      <c r="X743">
        <v>250</v>
      </c>
      <c r="Y743" t="str">
        <f t="shared" si="95"/>
        <v>T</v>
      </c>
      <c r="Z743">
        <f>IF(AND(A743=A742,AA743=0),AA742,AA743)</f>
        <v>0</v>
      </c>
      <c r="AA743">
        <f t="shared" si="96"/>
        <v>0</v>
      </c>
      <c r="AB743">
        <f t="shared" si="97"/>
        <v>0</v>
      </c>
    </row>
    <row r="744" spans="1:28" x14ac:dyDescent="0.35">
      <c r="A744" t="s">
        <v>295</v>
      </c>
      <c r="B744" t="s">
        <v>17</v>
      </c>
      <c r="C744">
        <v>2018</v>
      </c>
      <c r="D744">
        <v>5</v>
      </c>
      <c r="E744">
        <v>3</v>
      </c>
      <c r="F744" t="s">
        <v>18</v>
      </c>
      <c r="G744">
        <v>2</v>
      </c>
      <c r="H744">
        <v>0</v>
      </c>
      <c r="J744">
        <v>1500</v>
      </c>
      <c r="K744">
        <f t="shared" si="93"/>
        <v>1500</v>
      </c>
      <c r="L744">
        <v>100</v>
      </c>
      <c r="M744">
        <v>2018</v>
      </c>
      <c r="N744">
        <v>1</v>
      </c>
      <c r="O744" t="s">
        <v>643</v>
      </c>
      <c r="P744">
        <v>0</v>
      </c>
      <c r="R744">
        <v>0</v>
      </c>
      <c r="T744" t="str">
        <f t="shared" si="90"/>
        <v>dead</v>
      </c>
      <c r="U744" t="str">
        <f t="shared" si="91"/>
        <v>dead</v>
      </c>
      <c r="V744" t="str">
        <f t="shared" si="94"/>
        <v>dead</v>
      </c>
      <c r="W744">
        <f t="shared" si="92"/>
        <v>1500</v>
      </c>
      <c r="X744">
        <v>1500</v>
      </c>
      <c r="Y744" t="str">
        <f t="shared" si="95"/>
        <v>T</v>
      </c>
      <c r="Z744">
        <f>IF(AND(A744=A743,AA744=0),AA743,AA744)</f>
        <v>0</v>
      </c>
      <c r="AA744">
        <f t="shared" si="96"/>
        <v>0</v>
      </c>
      <c r="AB744">
        <f t="shared" si="97"/>
        <v>0</v>
      </c>
    </row>
    <row r="745" spans="1:28" x14ac:dyDescent="0.35">
      <c r="A745" t="s">
        <v>296</v>
      </c>
      <c r="B745" t="s">
        <v>17</v>
      </c>
      <c r="C745">
        <v>2018</v>
      </c>
      <c r="D745">
        <v>5</v>
      </c>
      <c r="E745">
        <v>3</v>
      </c>
      <c r="F745" t="s">
        <v>18</v>
      </c>
      <c r="G745">
        <v>3</v>
      </c>
      <c r="H745">
        <v>0</v>
      </c>
      <c r="J745">
        <v>20</v>
      </c>
      <c r="K745">
        <f t="shared" si="93"/>
        <v>20</v>
      </c>
      <c r="L745">
        <v>10</v>
      </c>
      <c r="M745">
        <v>2018</v>
      </c>
      <c r="N745">
        <v>1</v>
      </c>
      <c r="O745" t="s">
        <v>21</v>
      </c>
      <c r="P745">
        <v>0</v>
      </c>
      <c r="R745">
        <v>0</v>
      </c>
      <c r="T745" t="str">
        <f t="shared" si="90"/>
        <v>dead</v>
      </c>
      <c r="U745" t="str">
        <f t="shared" si="91"/>
        <v>dead</v>
      </c>
      <c r="V745" t="str">
        <f t="shared" si="94"/>
        <v>dead</v>
      </c>
      <c r="W745">
        <f t="shared" si="92"/>
        <v>20</v>
      </c>
      <c r="X745">
        <v>20</v>
      </c>
      <c r="Y745" t="str">
        <f t="shared" si="95"/>
        <v>T</v>
      </c>
      <c r="Z745">
        <f>IF(AND(A745=A744,AA745=0),AA744,AA745)</f>
        <v>0</v>
      </c>
      <c r="AA745">
        <f t="shared" si="96"/>
        <v>0</v>
      </c>
      <c r="AB745">
        <f t="shared" si="97"/>
        <v>0</v>
      </c>
    </row>
    <row r="746" spans="1:28" x14ac:dyDescent="0.35">
      <c r="A746" t="s">
        <v>297</v>
      </c>
      <c r="B746" t="s">
        <v>17</v>
      </c>
      <c r="C746">
        <v>2018</v>
      </c>
      <c r="D746">
        <v>5</v>
      </c>
      <c r="E746">
        <v>3</v>
      </c>
      <c r="F746" t="s">
        <v>18</v>
      </c>
      <c r="G746">
        <v>4</v>
      </c>
      <c r="H746">
        <v>30</v>
      </c>
      <c r="I746">
        <v>4.5</v>
      </c>
      <c r="J746">
        <v>0</v>
      </c>
      <c r="K746">
        <f t="shared" si="93"/>
        <v>0</v>
      </c>
      <c r="L746">
        <v>0</v>
      </c>
      <c r="M746">
        <v>0</v>
      </c>
      <c r="N746">
        <v>0</v>
      </c>
      <c r="O746" t="s">
        <v>642</v>
      </c>
      <c r="P746">
        <v>0</v>
      </c>
      <c r="R746">
        <v>0</v>
      </c>
      <c r="T746" t="str">
        <f t="shared" si="90"/>
        <v>alive</v>
      </c>
      <c r="U746" t="str">
        <f t="shared" si="91"/>
        <v>alive</v>
      </c>
      <c r="V746" t="str">
        <f t="shared" si="94"/>
        <v>alive</v>
      </c>
      <c r="W746">
        <f t="shared" si="92"/>
        <v>0</v>
      </c>
      <c r="X746">
        <v>0</v>
      </c>
      <c r="Y746" t="str">
        <f t="shared" si="95"/>
        <v>T</v>
      </c>
      <c r="Z746">
        <f>IF(AND(A746=A745,AA746=0),AA745,AA746)</f>
        <v>2120.8135924474877</v>
      </c>
      <c r="AA746">
        <f t="shared" si="96"/>
        <v>2120.8135924474877</v>
      </c>
      <c r="AB746">
        <f t="shared" si="97"/>
        <v>300.03374810177604</v>
      </c>
    </row>
    <row r="747" spans="1:28" x14ac:dyDescent="0.35">
      <c r="A747" t="s">
        <v>297</v>
      </c>
      <c r="B747" t="s">
        <v>17</v>
      </c>
      <c r="C747">
        <v>2019</v>
      </c>
      <c r="D747">
        <v>5</v>
      </c>
      <c r="E747">
        <v>3</v>
      </c>
      <c r="F747" t="s">
        <v>18</v>
      </c>
      <c r="G747">
        <v>4</v>
      </c>
      <c r="H747">
        <v>0</v>
      </c>
      <c r="J747">
        <v>0</v>
      </c>
      <c r="K747">
        <f t="shared" si="93"/>
        <v>0</v>
      </c>
      <c r="L747">
        <v>0</v>
      </c>
      <c r="M747">
        <v>2019</v>
      </c>
      <c r="N747">
        <v>1</v>
      </c>
      <c r="O747" t="s">
        <v>644</v>
      </c>
      <c r="P747">
        <v>0</v>
      </c>
      <c r="R747">
        <v>0</v>
      </c>
      <c r="T747" t="str">
        <f t="shared" si="90"/>
        <v>dead</v>
      </c>
      <c r="U747" t="str">
        <f t="shared" si="91"/>
        <v>dead</v>
      </c>
      <c r="V747" t="str">
        <f t="shared" si="94"/>
        <v>dead</v>
      </c>
      <c r="W747">
        <f t="shared" si="92"/>
        <v>0</v>
      </c>
      <c r="X747">
        <v>0</v>
      </c>
      <c r="Y747" t="str">
        <f t="shared" si="95"/>
        <v>T</v>
      </c>
      <c r="Z747">
        <f>IF(AND(A747=A746,AA747=0),AA746,AA747)</f>
        <v>2120.8135924474877</v>
      </c>
      <c r="AA747">
        <f t="shared" si="96"/>
        <v>0</v>
      </c>
      <c r="AB747">
        <f t="shared" si="97"/>
        <v>0</v>
      </c>
    </row>
    <row r="748" spans="1:28" x14ac:dyDescent="0.35">
      <c r="A748" t="s">
        <v>298</v>
      </c>
      <c r="B748" t="s">
        <v>17</v>
      </c>
      <c r="C748">
        <v>2018</v>
      </c>
      <c r="D748">
        <v>5</v>
      </c>
      <c r="E748">
        <v>3</v>
      </c>
      <c r="F748" t="s">
        <v>18</v>
      </c>
      <c r="G748">
        <v>5</v>
      </c>
      <c r="H748">
        <v>0</v>
      </c>
      <c r="J748">
        <v>150</v>
      </c>
      <c r="K748">
        <f t="shared" si="93"/>
        <v>150</v>
      </c>
      <c r="L748">
        <v>50</v>
      </c>
      <c r="M748">
        <v>2018</v>
      </c>
      <c r="N748">
        <v>1</v>
      </c>
      <c r="O748" t="s">
        <v>643</v>
      </c>
      <c r="P748">
        <v>0</v>
      </c>
      <c r="R748">
        <v>0</v>
      </c>
      <c r="T748" t="str">
        <f t="shared" si="90"/>
        <v>dead</v>
      </c>
      <c r="U748" t="str">
        <f t="shared" si="91"/>
        <v>dead</v>
      </c>
      <c r="V748" t="str">
        <f t="shared" si="94"/>
        <v>dead</v>
      </c>
      <c r="W748">
        <f t="shared" si="92"/>
        <v>150</v>
      </c>
      <c r="X748">
        <v>150</v>
      </c>
      <c r="Y748" t="str">
        <f t="shared" si="95"/>
        <v>T</v>
      </c>
      <c r="Z748">
        <f>IF(AND(A748=A747,AA748=0),AA747,AA748)</f>
        <v>0</v>
      </c>
      <c r="AA748">
        <f t="shared" si="96"/>
        <v>0</v>
      </c>
      <c r="AB748">
        <f t="shared" si="97"/>
        <v>0</v>
      </c>
    </row>
    <row r="749" spans="1:28" x14ac:dyDescent="0.35">
      <c r="A749" t="s">
        <v>299</v>
      </c>
      <c r="B749" t="s">
        <v>17</v>
      </c>
      <c r="C749">
        <v>2018</v>
      </c>
      <c r="D749">
        <v>5</v>
      </c>
      <c r="E749">
        <v>3</v>
      </c>
      <c r="F749" t="s">
        <v>18</v>
      </c>
      <c r="G749">
        <v>6</v>
      </c>
      <c r="H749">
        <v>0</v>
      </c>
      <c r="J749">
        <v>0</v>
      </c>
      <c r="K749">
        <f t="shared" si="93"/>
        <v>0</v>
      </c>
      <c r="L749">
        <v>0</v>
      </c>
      <c r="M749">
        <v>2018</v>
      </c>
      <c r="N749">
        <v>1</v>
      </c>
      <c r="O749" t="s">
        <v>21</v>
      </c>
      <c r="P749">
        <v>0</v>
      </c>
      <c r="R749">
        <v>0</v>
      </c>
      <c r="T749" t="str">
        <f t="shared" si="90"/>
        <v>dead</v>
      </c>
      <c r="U749" t="str">
        <f t="shared" si="91"/>
        <v>dead</v>
      </c>
      <c r="V749" t="str">
        <f t="shared" si="94"/>
        <v>dead</v>
      </c>
      <c r="W749">
        <f t="shared" si="92"/>
        <v>0</v>
      </c>
      <c r="X749">
        <v>0</v>
      </c>
      <c r="Y749" t="str">
        <f t="shared" si="95"/>
        <v>T</v>
      </c>
      <c r="Z749">
        <f>IF(AND(A749=A748,AA749=0),AA748,AA749)</f>
        <v>0</v>
      </c>
      <c r="AA749">
        <f t="shared" si="96"/>
        <v>0</v>
      </c>
      <c r="AB749">
        <f t="shared" si="97"/>
        <v>0</v>
      </c>
    </row>
    <row r="750" spans="1:28" x14ac:dyDescent="0.35">
      <c r="A750" t="s">
        <v>300</v>
      </c>
      <c r="B750" t="s">
        <v>17</v>
      </c>
      <c r="C750">
        <v>2018</v>
      </c>
      <c r="D750">
        <v>5</v>
      </c>
      <c r="E750">
        <v>3</v>
      </c>
      <c r="F750" t="s">
        <v>18</v>
      </c>
      <c r="G750">
        <v>7</v>
      </c>
      <c r="H750">
        <v>0</v>
      </c>
      <c r="J750">
        <v>180</v>
      </c>
      <c r="K750">
        <f t="shared" si="93"/>
        <v>180</v>
      </c>
      <c r="L750">
        <v>60</v>
      </c>
      <c r="M750">
        <v>2018</v>
      </c>
      <c r="N750">
        <v>1</v>
      </c>
      <c r="O750" t="s">
        <v>21</v>
      </c>
      <c r="P750">
        <v>0</v>
      </c>
      <c r="R750">
        <v>0</v>
      </c>
      <c r="T750" t="str">
        <f t="shared" si="90"/>
        <v>dead</v>
      </c>
      <c r="U750" t="str">
        <f t="shared" si="91"/>
        <v>dead</v>
      </c>
      <c r="V750" t="str">
        <f t="shared" si="94"/>
        <v>dead</v>
      </c>
      <c r="W750">
        <f t="shared" si="92"/>
        <v>180</v>
      </c>
      <c r="X750">
        <v>180</v>
      </c>
      <c r="Y750" t="str">
        <f t="shared" si="95"/>
        <v>T</v>
      </c>
      <c r="Z750">
        <f>IF(AND(A750=A749,AA750=0),AA749,AA750)</f>
        <v>0</v>
      </c>
      <c r="AA750">
        <f t="shared" si="96"/>
        <v>0</v>
      </c>
      <c r="AB750">
        <f t="shared" si="97"/>
        <v>0</v>
      </c>
    </row>
    <row r="751" spans="1:28" x14ac:dyDescent="0.35">
      <c r="A751" t="s">
        <v>301</v>
      </c>
      <c r="B751" t="s">
        <v>17</v>
      </c>
      <c r="C751">
        <v>2018</v>
      </c>
      <c r="D751">
        <v>5</v>
      </c>
      <c r="E751">
        <v>3</v>
      </c>
      <c r="F751" t="s">
        <v>18</v>
      </c>
      <c r="G751">
        <v>8</v>
      </c>
      <c r="H751">
        <v>0</v>
      </c>
      <c r="J751">
        <v>0</v>
      </c>
      <c r="K751">
        <f t="shared" si="93"/>
        <v>0</v>
      </c>
      <c r="L751">
        <v>0</v>
      </c>
      <c r="M751">
        <v>2018</v>
      </c>
      <c r="N751">
        <v>1</v>
      </c>
      <c r="O751" t="s">
        <v>21</v>
      </c>
      <c r="P751">
        <v>0</v>
      </c>
      <c r="R751">
        <v>0</v>
      </c>
      <c r="T751" t="str">
        <f t="shared" si="90"/>
        <v>dead</v>
      </c>
      <c r="U751" t="str">
        <f t="shared" si="91"/>
        <v>dead</v>
      </c>
      <c r="V751" t="str">
        <f t="shared" si="94"/>
        <v>dead</v>
      </c>
      <c r="W751">
        <f t="shared" si="92"/>
        <v>0</v>
      </c>
      <c r="X751">
        <v>0</v>
      </c>
      <c r="Y751" t="str">
        <f t="shared" si="95"/>
        <v>T</v>
      </c>
      <c r="Z751">
        <f>IF(AND(A751=A750,AA751=0),AA750,AA751)</f>
        <v>0</v>
      </c>
      <c r="AA751">
        <f t="shared" si="96"/>
        <v>0</v>
      </c>
      <c r="AB751">
        <f t="shared" si="97"/>
        <v>0</v>
      </c>
    </row>
    <row r="752" spans="1:28" x14ac:dyDescent="0.35">
      <c r="A752" t="s">
        <v>302</v>
      </c>
      <c r="B752" t="s">
        <v>17</v>
      </c>
      <c r="C752">
        <v>2018</v>
      </c>
      <c r="D752">
        <v>5</v>
      </c>
      <c r="E752">
        <v>3</v>
      </c>
      <c r="F752" t="s">
        <v>18</v>
      </c>
      <c r="G752">
        <v>9</v>
      </c>
      <c r="H752">
        <v>33</v>
      </c>
      <c r="I752">
        <v>5.7</v>
      </c>
      <c r="J752">
        <v>100</v>
      </c>
      <c r="K752">
        <f t="shared" si="93"/>
        <v>100</v>
      </c>
      <c r="L752">
        <v>40</v>
      </c>
      <c r="M752">
        <v>0</v>
      </c>
      <c r="N752">
        <v>0</v>
      </c>
      <c r="O752" t="s">
        <v>642</v>
      </c>
      <c r="P752">
        <v>0</v>
      </c>
      <c r="R752">
        <v>0</v>
      </c>
      <c r="T752" t="str">
        <f t="shared" si="90"/>
        <v>alive</v>
      </c>
      <c r="U752" t="str">
        <f t="shared" si="91"/>
        <v>alive</v>
      </c>
      <c r="V752" t="str">
        <f t="shared" si="94"/>
        <v>alive</v>
      </c>
      <c r="W752">
        <f t="shared" si="92"/>
        <v>100</v>
      </c>
      <c r="X752">
        <v>100</v>
      </c>
      <c r="Y752" t="str">
        <f t="shared" si="95"/>
        <v>T</v>
      </c>
      <c r="Z752">
        <f>IF(AND(A752=A751,AA752=0),AA751,AA752)</f>
        <v>2955.1086161406774</v>
      </c>
      <c r="AA752">
        <f t="shared" si="96"/>
        <v>2955.1086161406774</v>
      </c>
      <c r="AB752">
        <f t="shared" si="97"/>
        <v>330.04922360157127</v>
      </c>
    </row>
    <row r="753" spans="1:28" x14ac:dyDescent="0.35">
      <c r="A753" t="s">
        <v>302</v>
      </c>
      <c r="B753" t="s">
        <v>17</v>
      </c>
      <c r="C753">
        <v>2019</v>
      </c>
      <c r="D753">
        <v>5</v>
      </c>
      <c r="E753">
        <v>3</v>
      </c>
      <c r="F753" t="s">
        <v>18</v>
      </c>
      <c r="G753">
        <v>9</v>
      </c>
      <c r="H753">
        <v>35</v>
      </c>
      <c r="I753">
        <v>4.9000000000000004</v>
      </c>
      <c r="J753">
        <v>30</v>
      </c>
      <c r="K753">
        <f t="shared" si="93"/>
        <v>130</v>
      </c>
      <c r="L753">
        <v>10</v>
      </c>
      <c r="M753">
        <v>0</v>
      </c>
      <c r="N753">
        <v>0</v>
      </c>
      <c r="O753" t="s">
        <v>642</v>
      </c>
      <c r="P753">
        <v>0</v>
      </c>
      <c r="R753">
        <v>0</v>
      </c>
      <c r="T753" t="str">
        <f t="shared" si="90"/>
        <v>alive</v>
      </c>
      <c r="U753" t="str">
        <f t="shared" si="91"/>
        <v>alive</v>
      </c>
      <c r="V753" t="str">
        <f t="shared" si="94"/>
        <v>alive</v>
      </c>
      <c r="W753">
        <f t="shared" si="92"/>
        <v>130</v>
      </c>
      <c r="X753">
        <v>130</v>
      </c>
      <c r="Y753" t="str">
        <f t="shared" si="95"/>
        <v>T</v>
      </c>
      <c r="Z753">
        <f>IF(AND(A753=A752,AA753=0),AA752,AA753)</f>
        <v>2694.1796912569762</v>
      </c>
      <c r="AA753">
        <f t="shared" si="96"/>
        <v>2694.1796912569762</v>
      </c>
      <c r="AB753">
        <f t="shared" si="97"/>
        <v>350.03429831946465</v>
      </c>
    </row>
    <row r="754" spans="1:28" x14ac:dyDescent="0.35">
      <c r="A754" t="s">
        <v>302</v>
      </c>
      <c r="B754" t="s">
        <v>17</v>
      </c>
      <c r="C754">
        <v>2020</v>
      </c>
      <c r="D754">
        <v>5</v>
      </c>
      <c r="E754">
        <v>3</v>
      </c>
      <c r="F754" t="s">
        <v>18</v>
      </c>
      <c r="G754">
        <v>9</v>
      </c>
      <c r="H754">
        <v>39</v>
      </c>
      <c r="I754">
        <v>6.1</v>
      </c>
      <c r="J754">
        <v>0</v>
      </c>
      <c r="K754">
        <f t="shared" si="93"/>
        <v>30</v>
      </c>
      <c r="L754">
        <v>0</v>
      </c>
      <c r="M754">
        <v>0</v>
      </c>
      <c r="N754">
        <v>0</v>
      </c>
      <c r="O754" t="s">
        <v>642</v>
      </c>
      <c r="P754">
        <v>0</v>
      </c>
      <c r="R754">
        <v>0</v>
      </c>
      <c r="T754" t="str">
        <f t="shared" si="90"/>
        <v>alive</v>
      </c>
      <c r="U754" t="str">
        <f t="shared" si="91"/>
        <v>alive</v>
      </c>
      <c r="V754" t="str">
        <f t="shared" si="94"/>
        <v>alive</v>
      </c>
      <c r="W754">
        <f t="shared" si="92"/>
        <v>30</v>
      </c>
      <c r="X754">
        <v>30</v>
      </c>
      <c r="Y754" t="str">
        <f t="shared" si="95"/>
        <v>T</v>
      </c>
      <c r="Z754">
        <f>IF(AND(A754=A753,AA754=0),AA753,AA754)</f>
        <v>3737.3815372367594</v>
      </c>
      <c r="AA754">
        <f t="shared" si="96"/>
        <v>3737.3815372367594</v>
      </c>
      <c r="AB754">
        <f t="shared" si="97"/>
        <v>390.04770221089626</v>
      </c>
    </row>
    <row r="755" spans="1:28" x14ac:dyDescent="0.35">
      <c r="A755" t="s">
        <v>305</v>
      </c>
      <c r="B755" t="s">
        <v>17</v>
      </c>
      <c r="C755">
        <v>2018</v>
      </c>
      <c r="D755">
        <v>5</v>
      </c>
      <c r="E755">
        <v>4</v>
      </c>
      <c r="F755" t="s">
        <v>66</v>
      </c>
      <c r="G755">
        <v>1</v>
      </c>
      <c r="H755">
        <v>41</v>
      </c>
      <c r="I755">
        <v>5.4</v>
      </c>
      <c r="J755">
        <v>0</v>
      </c>
      <c r="K755">
        <f t="shared" si="93"/>
        <v>0</v>
      </c>
      <c r="L755">
        <v>0</v>
      </c>
      <c r="M755">
        <v>0</v>
      </c>
      <c r="N755">
        <v>0</v>
      </c>
      <c r="O755" t="s">
        <v>642</v>
      </c>
      <c r="P755">
        <v>0</v>
      </c>
      <c r="R755">
        <v>1</v>
      </c>
      <c r="T755" t="str">
        <f t="shared" si="90"/>
        <v>alive</v>
      </c>
      <c r="U755" t="str">
        <f t="shared" si="91"/>
        <v>alive</v>
      </c>
      <c r="V755" t="str">
        <f t="shared" si="94"/>
        <v>alive</v>
      </c>
      <c r="W755">
        <f t="shared" si="92"/>
        <v>0</v>
      </c>
      <c r="X755">
        <v>0</v>
      </c>
      <c r="Y755" t="str">
        <f t="shared" si="95"/>
        <v>T</v>
      </c>
      <c r="Z755">
        <f>IF(AND(A755=A754,AA755=0),AA754,AA755)</f>
        <v>3478.0446933131207</v>
      </c>
      <c r="AA755">
        <f t="shared" si="96"/>
        <v>3478.0446933131207</v>
      </c>
      <c r="AB755">
        <f t="shared" si="97"/>
        <v>410.03555943356912</v>
      </c>
    </row>
    <row r="756" spans="1:28" x14ac:dyDescent="0.35">
      <c r="A756" t="s">
        <v>305</v>
      </c>
      <c r="B756" t="s">
        <v>17</v>
      </c>
      <c r="C756">
        <v>2019</v>
      </c>
      <c r="D756">
        <v>5</v>
      </c>
      <c r="E756">
        <v>4</v>
      </c>
      <c r="F756" t="s">
        <v>66</v>
      </c>
      <c r="G756">
        <v>1</v>
      </c>
      <c r="H756">
        <v>34</v>
      </c>
      <c r="I756">
        <v>8.9</v>
      </c>
      <c r="J756">
        <v>20</v>
      </c>
      <c r="K756">
        <f t="shared" si="93"/>
        <v>20</v>
      </c>
      <c r="L756">
        <v>10</v>
      </c>
      <c r="M756">
        <v>0</v>
      </c>
      <c r="N756">
        <v>0</v>
      </c>
      <c r="O756" t="s">
        <v>642</v>
      </c>
      <c r="P756">
        <v>0</v>
      </c>
      <c r="R756">
        <v>1</v>
      </c>
      <c r="T756" t="str">
        <f t="shared" si="90"/>
        <v>alive</v>
      </c>
      <c r="U756" t="str">
        <f t="shared" si="91"/>
        <v>alive</v>
      </c>
      <c r="V756" t="str">
        <f t="shared" si="94"/>
        <v>alive</v>
      </c>
      <c r="W756">
        <f t="shared" si="92"/>
        <v>20</v>
      </c>
      <c r="X756">
        <v>20</v>
      </c>
      <c r="Y756" t="str">
        <f t="shared" si="95"/>
        <v>T</v>
      </c>
      <c r="Z756">
        <f>IF(AND(A756=A755,AA756=0),AA755,AA756)</f>
        <v>4754.8578805980123</v>
      </c>
      <c r="AA756">
        <f t="shared" si="96"/>
        <v>4754.8578805980123</v>
      </c>
      <c r="AB756">
        <f t="shared" si="97"/>
        <v>340.11646534679852</v>
      </c>
    </row>
    <row r="757" spans="1:28" x14ac:dyDescent="0.35">
      <c r="A757" t="s">
        <v>305</v>
      </c>
      <c r="B757" t="s">
        <v>17</v>
      </c>
      <c r="C757">
        <v>2020</v>
      </c>
      <c r="D757">
        <v>5</v>
      </c>
      <c r="E757">
        <v>4</v>
      </c>
      <c r="F757" t="s">
        <v>66</v>
      </c>
      <c r="G757">
        <v>1</v>
      </c>
      <c r="H757">
        <v>59</v>
      </c>
      <c r="I757">
        <v>13.6</v>
      </c>
      <c r="J757">
        <v>0</v>
      </c>
      <c r="K757">
        <f t="shared" si="93"/>
        <v>20</v>
      </c>
      <c r="L757">
        <v>0</v>
      </c>
      <c r="M757">
        <v>0</v>
      </c>
      <c r="N757">
        <v>0</v>
      </c>
      <c r="O757" t="s">
        <v>642</v>
      </c>
      <c r="P757">
        <v>0</v>
      </c>
      <c r="R757">
        <v>4</v>
      </c>
      <c r="T757" t="str">
        <f t="shared" si="90"/>
        <v>alive</v>
      </c>
      <c r="U757" t="str">
        <f t="shared" si="91"/>
        <v>alive</v>
      </c>
      <c r="V757" t="str">
        <f t="shared" si="94"/>
        <v>alive</v>
      </c>
      <c r="W757">
        <f t="shared" si="92"/>
        <v>20</v>
      </c>
      <c r="X757">
        <v>20</v>
      </c>
      <c r="Y757" t="str">
        <f t="shared" si="95"/>
        <v>T</v>
      </c>
      <c r="Z757">
        <f>IF(AND(A757=A756,AA757=0),AA756,AA757)</f>
        <v>12607.417814605671</v>
      </c>
      <c r="AA757">
        <f t="shared" si="96"/>
        <v>12607.417814605671</v>
      </c>
      <c r="AB757">
        <f t="shared" si="97"/>
        <v>590.1567249468568</v>
      </c>
    </row>
    <row r="758" spans="1:28" x14ac:dyDescent="0.35">
      <c r="A758" t="s">
        <v>314</v>
      </c>
      <c r="B758" t="s">
        <v>17</v>
      </c>
      <c r="C758">
        <v>2018</v>
      </c>
      <c r="D758">
        <v>5</v>
      </c>
      <c r="E758">
        <v>4</v>
      </c>
      <c r="F758" t="s">
        <v>66</v>
      </c>
      <c r="G758">
        <v>10</v>
      </c>
      <c r="H758">
        <v>21</v>
      </c>
      <c r="I758">
        <v>4.3</v>
      </c>
      <c r="J758">
        <v>0</v>
      </c>
      <c r="K758">
        <f t="shared" si="93"/>
        <v>0</v>
      </c>
      <c r="L758">
        <v>0</v>
      </c>
      <c r="M758">
        <v>0</v>
      </c>
      <c r="N758">
        <v>0</v>
      </c>
      <c r="O758" t="s">
        <v>642</v>
      </c>
      <c r="P758">
        <v>0</v>
      </c>
      <c r="R758">
        <v>1</v>
      </c>
      <c r="T758" t="str">
        <f t="shared" si="90"/>
        <v>alive</v>
      </c>
      <c r="U758" t="str">
        <f t="shared" si="91"/>
        <v>alive</v>
      </c>
      <c r="V758" t="str">
        <f t="shared" si="94"/>
        <v>alive</v>
      </c>
      <c r="W758">
        <f t="shared" si="92"/>
        <v>0</v>
      </c>
      <c r="X758">
        <v>0</v>
      </c>
      <c r="Y758" t="str">
        <f t="shared" si="95"/>
        <v>T</v>
      </c>
      <c r="Z758">
        <f>IF(AND(A758=A757,AA758=0),AA757,AA758)</f>
        <v>1418.7264074185937</v>
      </c>
      <c r="AA758">
        <f t="shared" si="96"/>
        <v>1418.7264074185937</v>
      </c>
      <c r="AB758">
        <f t="shared" si="97"/>
        <v>210.04401919597711</v>
      </c>
    </row>
    <row r="759" spans="1:28" x14ac:dyDescent="0.35">
      <c r="A759" t="s">
        <v>314</v>
      </c>
      <c r="B759" t="s">
        <v>17</v>
      </c>
      <c r="C759">
        <v>2019</v>
      </c>
      <c r="D759">
        <v>5</v>
      </c>
      <c r="E759">
        <v>4</v>
      </c>
      <c r="F759" t="s">
        <v>66</v>
      </c>
      <c r="G759">
        <v>10</v>
      </c>
      <c r="H759">
        <v>0</v>
      </c>
      <c r="J759">
        <v>0</v>
      </c>
      <c r="K759">
        <f t="shared" si="93"/>
        <v>0</v>
      </c>
      <c r="L759">
        <v>0</v>
      </c>
      <c r="M759">
        <v>2019</v>
      </c>
      <c r="N759">
        <v>1</v>
      </c>
      <c r="O759" t="s">
        <v>644</v>
      </c>
      <c r="P759">
        <v>0</v>
      </c>
      <c r="R759">
        <v>0</v>
      </c>
      <c r="T759" t="str">
        <f t="shared" si="90"/>
        <v>dead</v>
      </c>
      <c r="U759" t="str">
        <f t="shared" si="91"/>
        <v>dead</v>
      </c>
      <c r="V759" t="str">
        <f t="shared" si="94"/>
        <v>dead</v>
      </c>
      <c r="W759">
        <f t="shared" si="92"/>
        <v>0</v>
      </c>
      <c r="X759">
        <v>0</v>
      </c>
      <c r="Y759" t="str">
        <f t="shared" si="95"/>
        <v>T</v>
      </c>
      <c r="Z759">
        <f>IF(AND(A759=A758,AA759=0),AA758,AA759)</f>
        <v>1418.7264074185937</v>
      </c>
      <c r="AA759">
        <f t="shared" si="96"/>
        <v>0</v>
      </c>
      <c r="AB759">
        <f t="shared" si="97"/>
        <v>0</v>
      </c>
    </row>
    <row r="760" spans="1:28" x14ac:dyDescent="0.35">
      <c r="A760" t="s">
        <v>315</v>
      </c>
      <c r="B760" t="s">
        <v>17</v>
      </c>
      <c r="C760">
        <v>2018</v>
      </c>
      <c r="D760">
        <v>5</v>
      </c>
      <c r="E760">
        <v>4</v>
      </c>
      <c r="F760" t="s">
        <v>66</v>
      </c>
      <c r="G760">
        <v>11</v>
      </c>
      <c r="H760">
        <v>0</v>
      </c>
      <c r="J760">
        <v>0</v>
      </c>
      <c r="K760">
        <f t="shared" si="93"/>
        <v>0</v>
      </c>
      <c r="L760">
        <v>0</v>
      </c>
      <c r="M760">
        <v>2018</v>
      </c>
      <c r="N760">
        <v>1</v>
      </c>
      <c r="O760" t="s">
        <v>21</v>
      </c>
      <c r="P760">
        <v>0</v>
      </c>
      <c r="R760">
        <v>1</v>
      </c>
      <c r="T760" t="str">
        <f t="shared" si="90"/>
        <v>dead</v>
      </c>
      <c r="U760" t="str">
        <f t="shared" si="91"/>
        <v>dead</v>
      </c>
      <c r="V760" t="str">
        <f t="shared" si="94"/>
        <v>dead</v>
      </c>
      <c r="W760">
        <f t="shared" si="92"/>
        <v>0</v>
      </c>
      <c r="X760">
        <v>0</v>
      </c>
      <c r="Y760" t="str">
        <f t="shared" si="95"/>
        <v>T</v>
      </c>
      <c r="Z760">
        <f>IF(AND(A760=A759,AA760=0),AA759,AA760)</f>
        <v>0</v>
      </c>
      <c r="AA760">
        <f t="shared" si="96"/>
        <v>0</v>
      </c>
      <c r="AB760">
        <f t="shared" si="97"/>
        <v>0</v>
      </c>
    </row>
    <row r="761" spans="1:28" x14ac:dyDescent="0.35">
      <c r="A761" t="s">
        <v>306</v>
      </c>
      <c r="B761" t="s">
        <v>17</v>
      </c>
      <c r="C761">
        <v>2018</v>
      </c>
      <c r="D761">
        <v>5</v>
      </c>
      <c r="E761">
        <v>4</v>
      </c>
      <c r="F761" t="s">
        <v>66</v>
      </c>
      <c r="G761">
        <v>2</v>
      </c>
      <c r="H761">
        <v>41</v>
      </c>
      <c r="I761">
        <v>7.7</v>
      </c>
      <c r="J761">
        <v>0</v>
      </c>
      <c r="K761">
        <f t="shared" si="93"/>
        <v>0</v>
      </c>
      <c r="L761">
        <v>0</v>
      </c>
      <c r="M761">
        <v>0</v>
      </c>
      <c r="N761">
        <v>0</v>
      </c>
      <c r="O761" t="s">
        <v>642</v>
      </c>
      <c r="P761">
        <v>0</v>
      </c>
      <c r="R761">
        <v>1</v>
      </c>
      <c r="T761" t="str">
        <f t="shared" si="90"/>
        <v>alive</v>
      </c>
      <c r="U761" t="str">
        <f t="shared" si="91"/>
        <v>alive</v>
      </c>
      <c r="V761" t="str">
        <f t="shared" si="94"/>
        <v>alive</v>
      </c>
      <c r="W761">
        <f t="shared" si="92"/>
        <v>0</v>
      </c>
      <c r="X761">
        <v>0</v>
      </c>
      <c r="Y761" t="str">
        <f t="shared" si="95"/>
        <v>T</v>
      </c>
      <c r="Z761">
        <f>IF(AND(A761=A760,AA761=0),AA760,AA761)</f>
        <v>4959.8784636150458</v>
      </c>
      <c r="AA761">
        <f t="shared" si="96"/>
        <v>4959.8784636150458</v>
      </c>
      <c r="AB761">
        <f t="shared" si="97"/>
        <v>410.07229850356879</v>
      </c>
    </row>
    <row r="762" spans="1:28" x14ac:dyDescent="0.35">
      <c r="A762" t="s">
        <v>306</v>
      </c>
      <c r="B762" t="s">
        <v>17</v>
      </c>
      <c r="C762">
        <v>2019</v>
      </c>
      <c r="D762">
        <v>5</v>
      </c>
      <c r="E762">
        <v>4</v>
      </c>
      <c r="F762" t="s">
        <v>66</v>
      </c>
      <c r="G762">
        <v>2</v>
      </c>
      <c r="H762">
        <v>41</v>
      </c>
      <c r="I762">
        <v>6.4</v>
      </c>
      <c r="J762">
        <v>1000</v>
      </c>
      <c r="K762">
        <f t="shared" si="93"/>
        <v>1000</v>
      </c>
      <c r="L762">
        <v>100</v>
      </c>
      <c r="M762">
        <v>0</v>
      </c>
      <c r="N762">
        <v>0</v>
      </c>
      <c r="O762" t="s">
        <v>642</v>
      </c>
      <c r="P762">
        <v>0</v>
      </c>
      <c r="R762">
        <v>4</v>
      </c>
      <c r="T762" t="str">
        <f t="shared" si="90"/>
        <v>alive</v>
      </c>
      <c r="U762" t="str">
        <f t="shared" si="91"/>
        <v>alive</v>
      </c>
      <c r="V762" t="str">
        <f t="shared" si="94"/>
        <v>alive</v>
      </c>
      <c r="W762">
        <f t="shared" si="92"/>
        <v>1000</v>
      </c>
      <c r="X762">
        <v>1000</v>
      </c>
      <c r="Y762" t="str">
        <f t="shared" si="95"/>
        <v>T</v>
      </c>
      <c r="Z762">
        <f>IF(AND(A762=A761,AA762=0),AA761,AA762)</f>
        <v>4122.271695353249</v>
      </c>
      <c r="AA762">
        <f t="shared" si="96"/>
        <v>4122.271695353249</v>
      </c>
      <c r="AB762">
        <f t="shared" si="97"/>
        <v>410.04994817704829</v>
      </c>
    </row>
    <row r="763" spans="1:28" x14ac:dyDescent="0.35">
      <c r="A763" t="s">
        <v>306</v>
      </c>
      <c r="B763" t="s">
        <v>17</v>
      </c>
      <c r="C763">
        <v>2020</v>
      </c>
      <c r="D763">
        <v>5</v>
      </c>
      <c r="E763">
        <v>4</v>
      </c>
      <c r="F763" t="s">
        <v>66</v>
      </c>
      <c r="G763">
        <v>2</v>
      </c>
      <c r="H763">
        <v>0</v>
      </c>
      <c r="J763">
        <v>800</v>
      </c>
      <c r="K763">
        <f t="shared" si="93"/>
        <v>1800</v>
      </c>
      <c r="L763">
        <v>0</v>
      </c>
      <c r="M763">
        <v>2020</v>
      </c>
      <c r="N763">
        <v>1</v>
      </c>
      <c r="O763" t="s">
        <v>643</v>
      </c>
      <c r="P763">
        <v>0</v>
      </c>
      <c r="R763">
        <v>4</v>
      </c>
      <c r="T763" t="str">
        <f t="shared" si="90"/>
        <v>dead</v>
      </c>
      <c r="U763" t="str">
        <f t="shared" si="91"/>
        <v>dead</v>
      </c>
      <c r="V763" t="str">
        <f t="shared" si="94"/>
        <v>dead</v>
      </c>
      <c r="W763">
        <f t="shared" si="92"/>
        <v>1800</v>
      </c>
      <c r="X763">
        <v>1800</v>
      </c>
      <c r="Y763" t="str">
        <f t="shared" si="95"/>
        <v>T</v>
      </c>
      <c r="Z763">
        <f>IF(AND(A763=A762,AA763=0),AA762,AA763)</f>
        <v>4122.271695353249</v>
      </c>
      <c r="AA763">
        <f t="shared" si="96"/>
        <v>0</v>
      </c>
      <c r="AB763">
        <f t="shared" si="97"/>
        <v>0</v>
      </c>
    </row>
    <row r="764" spans="1:28" x14ac:dyDescent="0.35">
      <c r="A764" t="s">
        <v>307</v>
      </c>
      <c r="B764" t="s">
        <v>17</v>
      </c>
      <c r="C764">
        <v>2018</v>
      </c>
      <c r="D764">
        <v>5</v>
      </c>
      <c r="E764">
        <v>4</v>
      </c>
      <c r="F764" t="s">
        <v>66</v>
      </c>
      <c r="G764">
        <v>3</v>
      </c>
      <c r="H764">
        <v>44</v>
      </c>
      <c r="I764">
        <v>9</v>
      </c>
      <c r="J764">
        <v>0</v>
      </c>
      <c r="K764">
        <f t="shared" si="93"/>
        <v>0</v>
      </c>
      <c r="L764">
        <v>0</v>
      </c>
      <c r="M764">
        <v>0</v>
      </c>
      <c r="N764">
        <v>0</v>
      </c>
      <c r="O764" t="s">
        <v>642</v>
      </c>
      <c r="P764">
        <v>0</v>
      </c>
      <c r="R764">
        <v>0</v>
      </c>
      <c r="T764" t="str">
        <f t="shared" si="90"/>
        <v>alive</v>
      </c>
      <c r="U764" t="str">
        <f t="shared" si="91"/>
        <v>alive</v>
      </c>
      <c r="V764" t="str">
        <f t="shared" si="94"/>
        <v>alive</v>
      </c>
      <c r="W764">
        <f t="shared" si="92"/>
        <v>0</v>
      </c>
      <c r="X764">
        <v>0</v>
      </c>
      <c r="Y764" t="str">
        <f t="shared" si="95"/>
        <v>T</v>
      </c>
      <c r="Z764">
        <f>IF(AND(A764=A763,AA764=0),AA763,AA764)</f>
        <v>6221.6545799851028</v>
      </c>
      <c r="AA764">
        <f t="shared" si="96"/>
        <v>6221.6545799851028</v>
      </c>
      <c r="AB764">
        <f t="shared" si="97"/>
        <v>440.09203582887068</v>
      </c>
    </row>
    <row r="765" spans="1:28" x14ac:dyDescent="0.35">
      <c r="A765" t="s">
        <v>307</v>
      </c>
      <c r="B765" t="s">
        <v>17</v>
      </c>
      <c r="C765">
        <v>2019</v>
      </c>
      <c r="D765">
        <v>5</v>
      </c>
      <c r="E765">
        <v>4</v>
      </c>
      <c r="F765" t="s">
        <v>66</v>
      </c>
      <c r="G765">
        <v>3</v>
      </c>
      <c r="H765">
        <v>41</v>
      </c>
      <c r="I765">
        <v>13</v>
      </c>
      <c r="J765">
        <v>0</v>
      </c>
      <c r="K765">
        <f t="shared" si="93"/>
        <v>0</v>
      </c>
      <c r="L765">
        <v>0</v>
      </c>
      <c r="M765">
        <v>0</v>
      </c>
      <c r="N765">
        <v>0</v>
      </c>
      <c r="O765" t="s">
        <v>642</v>
      </c>
      <c r="P765">
        <v>0</v>
      </c>
      <c r="R765">
        <v>1</v>
      </c>
      <c r="T765" t="str">
        <f t="shared" si="90"/>
        <v>alive</v>
      </c>
      <c r="U765" t="str">
        <f t="shared" si="91"/>
        <v>alive</v>
      </c>
      <c r="V765" t="str">
        <f t="shared" si="94"/>
        <v>alive</v>
      </c>
      <c r="W765">
        <f t="shared" si="92"/>
        <v>0</v>
      </c>
      <c r="X765">
        <v>0</v>
      </c>
      <c r="Y765" t="str">
        <f t="shared" si="95"/>
        <v>T</v>
      </c>
      <c r="Z765">
        <f>IF(AND(A765=A764,AA765=0),AA764,AA765)</f>
        <v>8376.5519493614884</v>
      </c>
      <c r="AA765">
        <f t="shared" si="96"/>
        <v>8376.5519493614884</v>
      </c>
      <c r="AB765">
        <f t="shared" si="97"/>
        <v>410.20604578674852</v>
      </c>
    </row>
    <row r="766" spans="1:28" x14ac:dyDescent="0.35">
      <c r="A766" t="s">
        <v>307</v>
      </c>
      <c r="B766" t="s">
        <v>17</v>
      </c>
      <c r="C766">
        <v>2020</v>
      </c>
      <c r="D766">
        <v>5</v>
      </c>
      <c r="E766">
        <v>4</v>
      </c>
      <c r="F766" t="s">
        <v>66</v>
      </c>
      <c r="G766">
        <v>3</v>
      </c>
      <c r="H766">
        <v>50</v>
      </c>
      <c r="I766">
        <v>14.6</v>
      </c>
      <c r="J766">
        <v>0</v>
      </c>
      <c r="K766">
        <f t="shared" si="93"/>
        <v>0</v>
      </c>
      <c r="L766">
        <v>0</v>
      </c>
      <c r="M766">
        <v>0</v>
      </c>
      <c r="N766">
        <v>0</v>
      </c>
      <c r="O766" t="s">
        <v>642</v>
      </c>
      <c r="P766">
        <v>0</v>
      </c>
      <c r="R766">
        <v>2</v>
      </c>
      <c r="T766" t="str">
        <f t="shared" si="90"/>
        <v>alive</v>
      </c>
      <c r="U766" t="str">
        <f t="shared" si="91"/>
        <v>alive</v>
      </c>
      <c r="V766" t="str">
        <f t="shared" si="94"/>
        <v>alive</v>
      </c>
      <c r="W766">
        <f t="shared" si="92"/>
        <v>0</v>
      </c>
      <c r="X766">
        <v>0</v>
      </c>
      <c r="Y766" t="str">
        <f t="shared" si="95"/>
        <v>T</v>
      </c>
      <c r="Z766">
        <f>IF(AND(A766=A765,AA766=0),AA765,AA766)</f>
        <v>11471.700675804599</v>
      </c>
      <c r="AA766">
        <f t="shared" si="96"/>
        <v>11471.700675804599</v>
      </c>
      <c r="AB766">
        <f t="shared" si="97"/>
        <v>500.21311458217485</v>
      </c>
    </row>
    <row r="767" spans="1:28" x14ac:dyDescent="0.35">
      <c r="A767" t="s">
        <v>308</v>
      </c>
      <c r="B767" t="s">
        <v>17</v>
      </c>
      <c r="C767">
        <v>2018</v>
      </c>
      <c r="D767">
        <v>5</v>
      </c>
      <c r="E767">
        <v>4</v>
      </c>
      <c r="F767" t="s">
        <v>66</v>
      </c>
      <c r="G767">
        <v>4</v>
      </c>
      <c r="H767">
        <v>35</v>
      </c>
      <c r="I767">
        <v>6.7</v>
      </c>
      <c r="J767">
        <v>0</v>
      </c>
      <c r="K767">
        <f t="shared" si="93"/>
        <v>0</v>
      </c>
      <c r="L767">
        <v>0</v>
      </c>
      <c r="M767">
        <v>0</v>
      </c>
      <c r="N767">
        <v>0</v>
      </c>
      <c r="O767" t="s">
        <v>642</v>
      </c>
      <c r="P767">
        <v>0</v>
      </c>
      <c r="R767">
        <v>0</v>
      </c>
      <c r="T767" t="str">
        <f t="shared" si="90"/>
        <v>alive</v>
      </c>
      <c r="U767" t="str">
        <f t="shared" si="91"/>
        <v>alive</v>
      </c>
      <c r="V767" t="str">
        <f t="shared" si="94"/>
        <v>alive</v>
      </c>
      <c r="W767">
        <f t="shared" si="92"/>
        <v>0</v>
      </c>
      <c r="X767">
        <v>0</v>
      </c>
      <c r="Y767" t="str">
        <f t="shared" si="95"/>
        <v>T</v>
      </c>
      <c r="Z767">
        <f>IF(AND(A767=A766,AA767=0),AA766,AA767)</f>
        <v>3684.1922351090493</v>
      </c>
      <c r="AA767">
        <f t="shared" si="96"/>
        <v>3684.1922351090493</v>
      </c>
      <c r="AB767">
        <f t="shared" si="97"/>
        <v>350.06412269754236</v>
      </c>
    </row>
    <row r="768" spans="1:28" x14ac:dyDescent="0.35">
      <c r="A768" t="s">
        <v>308</v>
      </c>
      <c r="B768" t="s">
        <v>17</v>
      </c>
      <c r="C768">
        <v>2019</v>
      </c>
      <c r="D768">
        <v>5</v>
      </c>
      <c r="E768">
        <v>4</v>
      </c>
      <c r="F768" t="s">
        <v>66</v>
      </c>
      <c r="G768">
        <v>4</v>
      </c>
      <c r="H768">
        <v>36</v>
      </c>
      <c r="I768">
        <v>6.9</v>
      </c>
      <c r="J768">
        <v>20</v>
      </c>
      <c r="K768">
        <f t="shared" si="93"/>
        <v>20</v>
      </c>
      <c r="L768">
        <v>10</v>
      </c>
      <c r="M768">
        <v>0</v>
      </c>
      <c r="N768">
        <v>0</v>
      </c>
      <c r="O768" t="s">
        <v>642</v>
      </c>
      <c r="P768">
        <v>0</v>
      </c>
      <c r="R768">
        <v>2</v>
      </c>
      <c r="T768" t="str">
        <f t="shared" si="90"/>
        <v>alive</v>
      </c>
      <c r="U768" t="str">
        <f t="shared" si="91"/>
        <v>alive</v>
      </c>
      <c r="V768" t="str">
        <f t="shared" si="94"/>
        <v>alive</v>
      </c>
      <c r="W768">
        <f t="shared" si="92"/>
        <v>20</v>
      </c>
      <c r="X768">
        <v>20</v>
      </c>
      <c r="Y768" t="str">
        <f t="shared" si="95"/>
        <v>T</v>
      </c>
      <c r="Z768">
        <f>IF(AND(A768=A767,AA768=0),AA767,AA768)</f>
        <v>3902.5747054081553</v>
      </c>
      <c r="AA768">
        <f t="shared" si="96"/>
        <v>3902.5747054081553</v>
      </c>
      <c r="AB768">
        <f t="shared" si="97"/>
        <v>360.06611892817688</v>
      </c>
    </row>
    <row r="769" spans="1:28" x14ac:dyDescent="0.35">
      <c r="A769" t="s">
        <v>308</v>
      </c>
      <c r="B769" t="s">
        <v>17</v>
      </c>
      <c r="C769">
        <v>2020</v>
      </c>
      <c r="D769">
        <v>5</v>
      </c>
      <c r="E769">
        <v>4</v>
      </c>
      <c r="F769" t="s">
        <v>66</v>
      </c>
      <c r="G769">
        <v>4</v>
      </c>
      <c r="H769">
        <v>0</v>
      </c>
      <c r="J769">
        <v>300</v>
      </c>
      <c r="K769">
        <f t="shared" si="93"/>
        <v>300</v>
      </c>
      <c r="L769">
        <v>0</v>
      </c>
      <c r="M769">
        <v>2020</v>
      </c>
      <c r="N769">
        <v>1</v>
      </c>
      <c r="O769" t="s">
        <v>21</v>
      </c>
      <c r="P769">
        <v>0</v>
      </c>
      <c r="R769">
        <v>0</v>
      </c>
      <c r="T769" t="str">
        <f t="shared" si="90"/>
        <v>dead</v>
      </c>
      <c r="U769" t="str">
        <f t="shared" si="91"/>
        <v>dead</v>
      </c>
      <c r="V769" t="str">
        <f t="shared" si="94"/>
        <v>dead</v>
      </c>
      <c r="W769">
        <f t="shared" si="92"/>
        <v>320</v>
      </c>
      <c r="X769">
        <v>320</v>
      </c>
      <c r="Y769" t="str">
        <f t="shared" si="95"/>
        <v>T</v>
      </c>
      <c r="Z769">
        <f>IF(AND(A769=A768,AA769=0),AA768,AA769)</f>
        <v>3902.5747054081553</v>
      </c>
      <c r="AA769">
        <f t="shared" si="96"/>
        <v>0</v>
      </c>
      <c r="AB769">
        <f t="shared" si="97"/>
        <v>0</v>
      </c>
    </row>
    <row r="770" spans="1:28" x14ac:dyDescent="0.35">
      <c r="A770" t="s">
        <v>309</v>
      </c>
      <c r="B770" t="s">
        <v>17</v>
      </c>
      <c r="C770">
        <v>2018</v>
      </c>
      <c r="D770">
        <v>5</v>
      </c>
      <c r="E770">
        <v>4</v>
      </c>
      <c r="F770" t="s">
        <v>66</v>
      </c>
      <c r="G770">
        <v>5</v>
      </c>
      <c r="H770">
        <v>35</v>
      </c>
      <c r="I770">
        <v>4.3</v>
      </c>
      <c r="J770">
        <v>30</v>
      </c>
      <c r="K770">
        <f t="shared" si="93"/>
        <v>30</v>
      </c>
      <c r="L770">
        <v>20</v>
      </c>
      <c r="M770">
        <v>0</v>
      </c>
      <c r="N770">
        <v>0</v>
      </c>
      <c r="O770" t="s">
        <v>642</v>
      </c>
      <c r="P770">
        <v>0</v>
      </c>
      <c r="R770">
        <v>2</v>
      </c>
      <c r="T770" t="str">
        <f t="shared" si="90"/>
        <v>alive</v>
      </c>
      <c r="U770" t="str">
        <f t="shared" si="91"/>
        <v>alive</v>
      </c>
      <c r="V770" t="str">
        <f t="shared" si="94"/>
        <v>alive</v>
      </c>
      <c r="W770">
        <f t="shared" si="92"/>
        <v>30</v>
      </c>
      <c r="X770">
        <v>30</v>
      </c>
      <c r="Y770" t="str">
        <f t="shared" si="95"/>
        <v>T</v>
      </c>
      <c r="Z770">
        <f>IF(AND(A770=A769,AA770=0),AA769,AA770)</f>
        <v>2364.2268783852487</v>
      </c>
      <c r="AA770">
        <f t="shared" si="96"/>
        <v>2364.2268783852487</v>
      </c>
      <c r="AB770">
        <f t="shared" si="97"/>
        <v>350.02641328905452</v>
      </c>
    </row>
    <row r="771" spans="1:28" x14ac:dyDescent="0.35">
      <c r="A771" t="s">
        <v>309</v>
      </c>
      <c r="B771" t="s">
        <v>17</v>
      </c>
      <c r="C771">
        <v>2019</v>
      </c>
      <c r="D771">
        <v>5</v>
      </c>
      <c r="E771">
        <v>4</v>
      </c>
      <c r="F771" t="s">
        <v>66</v>
      </c>
      <c r="G771">
        <v>5</v>
      </c>
      <c r="H771">
        <v>60</v>
      </c>
      <c r="I771">
        <v>11.3</v>
      </c>
      <c r="J771">
        <v>120</v>
      </c>
      <c r="K771">
        <f t="shared" si="93"/>
        <v>120</v>
      </c>
      <c r="L771">
        <v>20</v>
      </c>
      <c r="M771">
        <v>0</v>
      </c>
      <c r="N771">
        <v>0</v>
      </c>
      <c r="O771" t="s">
        <v>642</v>
      </c>
      <c r="P771">
        <v>0</v>
      </c>
      <c r="R771">
        <v>1</v>
      </c>
      <c r="T771" t="str">
        <f t="shared" ref="T771:T834" si="98">IF(N771=1, "dead","alive")</f>
        <v>alive</v>
      </c>
      <c r="U771" t="str">
        <f t="shared" ref="U771:U834" si="99">IF(AND(A771=A770,T770="dead"), "dead",T771)</f>
        <v>alive</v>
      </c>
      <c r="V771" t="str">
        <f t="shared" si="94"/>
        <v>alive</v>
      </c>
      <c r="W771">
        <f t="shared" ref="W771:W834" si="100">IF(A770=A771, J770+J771,J771)</f>
        <v>150</v>
      </c>
      <c r="X771">
        <v>150</v>
      </c>
      <c r="Y771" t="str">
        <f t="shared" si="95"/>
        <v>T</v>
      </c>
      <c r="Z771">
        <f>IF(AND(A771=A770,AA771=0),AA770,AA771)</f>
        <v>10651.887675973299</v>
      </c>
      <c r="AA771">
        <f t="shared" si="96"/>
        <v>10651.887675973299</v>
      </c>
      <c r="AB771">
        <f t="shared" si="97"/>
        <v>600.10639889939523</v>
      </c>
    </row>
    <row r="772" spans="1:28" x14ac:dyDescent="0.35">
      <c r="A772" t="s">
        <v>309</v>
      </c>
      <c r="B772" t="s">
        <v>17</v>
      </c>
      <c r="C772">
        <v>2020</v>
      </c>
      <c r="D772">
        <v>5</v>
      </c>
      <c r="E772">
        <v>4</v>
      </c>
      <c r="F772" t="s">
        <v>66</v>
      </c>
      <c r="G772">
        <v>5</v>
      </c>
      <c r="H772">
        <v>69</v>
      </c>
      <c r="I772">
        <v>16.399999999999999</v>
      </c>
      <c r="J772">
        <v>1000</v>
      </c>
      <c r="K772">
        <f t="shared" ref="K772:K835" si="101">IF(AND(A771=A772,J772&lt;J771), J771+J772,J772)</f>
        <v>1000</v>
      </c>
      <c r="L772">
        <v>0</v>
      </c>
      <c r="M772">
        <v>0</v>
      </c>
      <c r="N772">
        <v>0</v>
      </c>
      <c r="O772" t="s">
        <v>642</v>
      </c>
      <c r="P772">
        <v>0</v>
      </c>
      <c r="R772">
        <v>3</v>
      </c>
      <c r="T772" t="str">
        <f t="shared" si="98"/>
        <v>alive</v>
      </c>
      <c r="U772" t="str">
        <f t="shared" si="99"/>
        <v>alive</v>
      </c>
      <c r="V772" t="str">
        <f t="shared" ref="V772:V835" si="102">IF(AND(A772=A771,U771="dead"), "dead",U772)</f>
        <v>alive</v>
      </c>
      <c r="W772">
        <f t="shared" si="100"/>
        <v>1120</v>
      </c>
      <c r="X772">
        <v>1120</v>
      </c>
      <c r="Y772" t="str">
        <f t="shared" ref="Y772:Y835" si="103">IF(T772=U772,"T","FALSE")</f>
        <v>T</v>
      </c>
      <c r="Z772">
        <f>IF(AND(A772=A771,AA772=0),AA771,AA772)</f>
        <v>17780.151318332701</v>
      </c>
      <c r="AA772">
        <f t="shared" si="96"/>
        <v>17780.151318332701</v>
      </c>
      <c r="AB772">
        <f t="shared" si="97"/>
        <v>690.19487103281199</v>
      </c>
    </row>
    <row r="773" spans="1:28" x14ac:dyDescent="0.35">
      <c r="A773" t="s">
        <v>310</v>
      </c>
      <c r="B773" t="s">
        <v>17</v>
      </c>
      <c r="C773">
        <v>2018</v>
      </c>
      <c r="D773">
        <v>5</v>
      </c>
      <c r="E773">
        <v>4</v>
      </c>
      <c r="F773" t="s">
        <v>66</v>
      </c>
      <c r="G773">
        <v>6</v>
      </c>
      <c r="H773">
        <v>61</v>
      </c>
      <c r="I773">
        <v>8.1999999999999993</v>
      </c>
      <c r="J773">
        <v>0</v>
      </c>
      <c r="K773">
        <f t="shared" si="101"/>
        <v>0</v>
      </c>
      <c r="L773">
        <v>0</v>
      </c>
      <c r="M773">
        <v>0</v>
      </c>
      <c r="N773">
        <v>0</v>
      </c>
      <c r="O773" t="s">
        <v>642</v>
      </c>
      <c r="P773">
        <v>0</v>
      </c>
      <c r="R773">
        <v>0</v>
      </c>
      <c r="T773" t="str">
        <f t="shared" si="98"/>
        <v>alive</v>
      </c>
      <c r="U773" t="str">
        <f t="shared" si="99"/>
        <v>alive</v>
      </c>
      <c r="V773" t="str">
        <f t="shared" si="102"/>
        <v>alive</v>
      </c>
      <c r="W773">
        <f t="shared" si="100"/>
        <v>0</v>
      </c>
      <c r="X773">
        <v>0</v>
      </c>
      <c r="Y773" t="str">
        <f t="shared" si="103"/>
        <v>T</v>
      </c>
      <c r="Z773">
        <f>IF(AND(A773=A772,AA773=0),AA772,AA773)</f>
        <v>7857.8331017971568</v>
      </c>
      <c r="AA773">
        <f t="shared" ref="AA773:AA836" si="104">(I773/2)*(AB773)*PI()</f>
        <v>7857.8331017971568</v>
      </c>
      <c r="AB773">
        <f t="shared" si="97"/>
        <v>610.05511226445765</v>
      </c>
    </row>
    <row r="774" spans="1:28" x14ac:dyDescent="0.35">
      <c r="A774" t="s">
        <v>310</v>
      </c>
      <c r="B774" t="s">
        <v>17</v>
      </c>
      <c r="C774">
        <v>2019</v>
      </c>
      <c r="D774">
        <v>5</v>
      </c>
      <c r="E774">
        <v>4</v>
      </c>
      <c r="F774" t="s">
        <v>66</v>
      </c>
      <c r="G774">
        <v>6</v>
      </c>
      <c r="H774">
        <v>43</v>
      </c>
      <c r="I774">
        <v>8.6</v>
      </c>
      <c r="J774">
        <v>0</v>
      </c>
      <c r="K774">
        <f t="shared" si="101"/>
        <v>0</v>
      </c>
      <c r="L774">
        <v>100</v>
      </c>
      <c r="M774">
        <v>0</v>
      </c>
      <c r="N774">
        <v>0</v>
      </c>
      <c r="O774" t="s">
        <v>642</v>
      </c>
      <c r="P774">
        <v>0</v>
      </c>
      <c r="R774">
        <v>1</v>
      </c>
      <c r="T774" t="str">
        <f t="shared" si="98"/>
        <v>alive</v>
      </c>
      <c r="U774" t="str">
        <f t="shared" si="99"/>
        <v>alive</v>
      </c>
      <c r="V774" t="str">
        <f t="shared" si="102"/>
        <v>alive</v>
      </c>
      <c r="W774">
        <f t="shared" si="100"/>
        <v>0</v>
      </c>
      <c r="X774">
        <v>0</v>
      </c>
      <c r="Y774" t="str">
        <f t="shared" si="103"/>
        <v>T</v>
      </c>
      <c r="Z774">
        <f>IF(AND(A774=A773,AA774=0),AA773,AA774)</f>
        <v>5809.9664612979577</v>
      </c>
      <c r="AA774">
        <f t="shared" si="104"/>
        <v>5809.9664612979577</v>
      </c>
      <c r="AB774">
        <f t="shared" si="97"/>
        <v>430.08599140171958</v>
      </c>
    </row>
    <row r="775" spans="1:28" x14ac:dyDescent="0.35">
      <c r="A775" t="s">
        <v>310</v>
      </c>
      <c r="B775" t="s">
        <v>17</v>
      </c>
      <c r="C775">
        <v>2020</v>
      </c>
      <c r="D775">
        <v>5</v>
      </c>
      <c r="E775">
        <v>4</v>
      </c>
      <c r="F775" t="s">
        <v>66</v>
      </c>
      <c r="G775">
        <v>6</v>
      </c>
      <c r="H775">
        <v>51</v>
      </c>
      <c r="I775">
        <v>8.8000000000000007</v>
      </c>
      <c r="J775">
        <v>0</v>
      </c>
      <c r="K775">
        <f t="shared" si="101"/>
        <v>0</v>
      </c>
      <c r="L775">
        <v>0</v>
      </c>
      <c r="M775">
        <v>0</v>
      </c>
      <c r="N775">
        <v>0</v>
      </c>
      <c r="O775" t="s">
        <v>642</v>
      </c>
      <c r="P775">
        <v>0</v>
      </c>
      <c r="R775">
        <v>0</v>
      </c>
      <c r="T775" t="str">
        <f t="shared" si="98"/>
        <v>alive</v>
      </c>
      <c r="U775" t="str">
        <f t="shared" si="99"/>
        <v>alive</v>
      </c>
      <c r="V775" t="str">
        <f t="shared" si="102"/>
        <v>alive</v>
      </c>
      <c r="W775">
        <f t="shared" si="100"/>
        <v>0</v>
      </c>
      <c r="X775">
        <v>0</v>
      </c>
      <c r="Y775" t="str">
        <f t="shared" si="103"/>
        <v>T</v>
      </c>
      <c r="Z775">
        <f>IF(AND(A775=A774,AA775=0),AA774,AA775)</f>
        <v>7050.7833009783271</v>
      </c>
      <c r="AA775">
        <f t="shared" si="104"/>
        <v>7050.7833009783271</v>
      </c>
      <c r="AB775">
        <f t="shared" si="97"/>
        <v>510.07591591840526</v>
      </c>
    </row>
    <row r="776" spans="1:28" x14ac:dyDescent="0.35">
      <c r="A776" t="s">
        <v>311</v>
      </c>
      <c r="B776" t="s">
        <v>17</v>
      </c>
      <c r="C776">
        <v>2018</v>
      </c>
      <c r="D776">
        <v>5</v>
      </c>
      <c r="E776">
        <v>4</v>
      </c>
      <c r="F776" t="s">
        <v>66</v>
      </c>
      <c r="G776">
        <v>7</v>
      </c>
      <c r="H776">
        <v>40</v>
      </c>
      <c r="I776">
        <v>6.1</v>
      </c>
      <c r="J776">
        <v>0</v>
      </c>
      <c r="K776">
        <f t="shared" si="101"/>
        <v>0</v>
      </c>
      <c r="L776">
        <v>0</v>
      </c>
      <c r="M776">
        <v>0</v>
      </c>
      <c r="N776">
        <v>0</v>
      </c>
      <c r="O776" t="s">
        <v>642</v>
      </c>
      <c r="P776">
        <v>0</v>
      </c>
      <c r="R776">
        <v>0</v>
      </c>
      <c r="T776" t="str">
        <f t="shared" si="98"/>
        <v>alive</v>
      </c>
      <c r="U776" t="str">
        <f t="shared" si="99"/>
        <v>alive</v>
      </c>
      <c r="V776" t="str">
        <f t="shared" si="102"/>
        <v>alive</v>
      </c>
      <c r="W776">
        <f t="shared" si="100"/>
        <v>0</v>
      </c>
      <c r="X776">
        <v>0</v>
      </c>
      <c r="Y776" t="str">
        <f t="shared" si="103"/>
        <v>T</v>
      </c>
      <c r="Z776">
        <f>IF(AND(A776=A775,AA776=0),AA775,AA776)</f>
        <v>3833.1886876219846</v>
      </c>
      <c r="AA776">
        <f t="shared" si="104"/>
        <v>3833.1886876219846</v>
      </c>
      <c r="AB776">
        <f t="shared" si="97"/>
        <v>400.04650979604855</v>
      </c>
    </row>
    <row r="777" spans="1:28" x14ac:dyDescent="0.35">
      <c r="A777" t="s">
        <v>311</v>
      </c>
      <c r="B777" t="s">
        <v>17</v>
      </c>
      <c r="C777">
        <v>2019</v>
      </c>
      <c r="D777">
        <v>5</v>
      </c>
      <c r="E777">
        <v>4</v>
      </c>
      <c r="F777" t="s">
        <v>66</v>
      </c>
      <c r="G777">
        <v>7</v>
      </c>
      <c r="H777">
        <v>24</v>
      </c>
      <c r="I777">
        <v>8.9</v>
      </c>
      <c r="J777">
        <v>600</v>
      </c>
      <c r="K777">
        <f t="shared" si="101"/>
        <v>600</v>
      </c>
      <c r="L777">
        <v>100</v>
      </c>
      <c r="M777">
        <v>0</v>
      </c>
      <c r="N777">
        <v>0</v>
      </c>
      <c r="O777" t="s">
        <v>642</v>
      </c>
      <c r="P777">
        <v>0</v>
      </c>
      <c r="R777">
        <v>3</v>
      </c>
      <c r="T777" t="str">
        <f t="shared" si="98"/>
        <v>alive</v>
      </c>
      <c r="U777" t="str">
        <f t="shared" si="99"/>
        <v>alive</v>
      </c>
      <c r="V777" t="str">
        <f t="shared" si="102"/>
        <v>alive</v>
      </c>
      <c r="W777">
        <f t="shared" si="100"/>
        <v>600</v>
      </c>
      <c r="X777">
        <v>600</v>
      </c>
      <c r="Y777" t="str">
        <f t="shared" si="103"/>
        <v>T</v>
      </c>
      <c r="Z777">
        <f>IF(AND(A777=A776,AA777=0),AA776,AA777)</f>
        <v>3357.527167103171</v>
      </c>
      <c r="AA777">
        <f t="shared" si="104"/>
        <v>3357.527167103171</v>
      </c>
      <c r="AB777">
        <f t="shared" si="97"/>
        <v>240.16496413923494</v>
      </c>
    </row>
    <row r="778" spans="1:28" x14ac:dyDescent="0.35">
      <c r="A778" t="s">
        <v>311</v>
      </c>
      <c r="B778" t="s">
        <v>17</v>
      </c>
      <c r="C778">
        <v>2020</v>
      </c>
      <c r="D778">
        <v>5</v>
      </c>
      <c r="E778">
        <v>4</v>
      </c>
      <c r="F778" t="s">
        <v>66</v>
      </c>
      <c r="G778">
        <v>7</v>
      </c>
      <c r="H778">
        <v>0</v>
      </c>
      <c r="J778">
        <v>100</v>
      </c>
      <c r="K778">
        <f t="shared" si="101"/>
        <v>700</v>
      </c>
      <c r="L778">
        <v>0</v>
      </c>
      <c r="M778">
        <v>2020</v>
      </c>
      <c r="N778">
        <v>1</v>
      </c>
      <c r="O778" t="s">
        <v>643</v>
      </c>
      <c r="P778">
        <v>0</v>
      </c>
      <c r="R778">
        <v>4</v>
      </c>
      <c r="T778" t="str">
        <f t="shared" si="98"/>
        <v>dead</v>
      </c>
      <c r="U778" t="str">
        <f t="shared" si="99"/>
        <v>dead</v>
      </c>
      <c r="V778" t="str">
        <f t="shared" si="102"/>
        <v>dead</v>
      </c>
      <c r="W778">
        <f t="shared" si="100"/>
        <v>700</v>
      </c>
      <c r="X778">
        <v>700</v>
      </c>
      <c r="Y778" t="str">
        <f t="shared" si="103"/>
        <v>T</v>
      </c>
      <c r="Z778">
        <f>IF(AND(A778=A777,AA778=0),AA777,AA778)</f>
        <v>3357.527167103171</v>
      </c>
      <c r="AA778">
        <f t="shared" si="104"/>
        <v>0</v>
      </c>
      <c r="AB778">
        <f t="shared" ref="AB778:AB841" si="105">POWER((H778*10)*(10*H778)+I778*I778,1/2)</f>
        <v>0</v>
      </c>
    </row>
    <row r="779" spans="1:28" x14ac:dyDescent="0.35">
      <c r="A779" t="s">
        <v>312</v>
      </c>
      <c r="B779" t="s">
        <v>17</v>
      </c>
      <c r="C779">
        <v>2018</v>
      </c>
      <c r="D779">
        <v>5</v>
      </c>
      <c r="E779">
        <v>4</v>
      </c>
      <c r="F779" t="s">
        <v>66</v>
      </c>
      <c r="G779">
        <v>8</v>
      </c>
      <c r="H779">
        <v>16</v>
      </c>
      <c r="I779">
        <v>5.7</v>
      </c>
      <c r="J779">
        <v>0</v>
      </c>
      <c r="K779">
        <f t="shared" si="101"/>
        <v>0</v>
      </c>
      <c r="L779">
        <v>0</v>
      </c>
      <c r="M779">
        <v>0</v>
      </c>
      <c r="N779">
        <v>0</v>
      </c>
      <c r="O779" t="s">
        <v>642</v>
      </c>
      <c r="P779">
        <v>0</v>
      </c>
      <c r="R779">
        <v>0</v>
      </c>
      <c r="T779" t="str">
        <f t="shared" si="98"/>
        <v>alive</v>
      </c>
      <c r="U779" t="str">
        <f t="shared" si="99"/>
        <v>alive</v>
      </c>
      <c r="V779" t="str">
        <f t="shared" si="102"/>
        <v>alive</v>
      </c>
      <c r="W779">
        <f t="shared" si="100"/>
        <v>0</v>
      </c>
      <c r="X779">
        <v>0</v>
      </c>
      <c r="Y779" t="str">
        <f t="shared" si="103"/>
        <v>T</v>
      </c>
      <c r="Z779">
        <f>IF(AND(A779=A778,AA779=0),AA778,AA779)</f>
        <v>1433.4750258002769</v>
      </c>
      <c r="AA779">
        <f t="shared" si="104"/>
        <v>1433.4750258002769</v>
      </c>
      <c r="AB779">
        <f t="shared" si="105"/>
        <v>160.10149905606755</v>
      </c>
    </row>
    <row r="780" spans="1:28" x14ac:dyDescent="0.35">
      <c r="A780" t="s">
        <v>312</v>
      </c>
      <c r="B780" t="s">
        <v>17</v>
      </c>
      <c r="C780">
        <v>2019</v>
      </c>
      <c r="D780">
        <v>5</v>
      </c>
      <c r="E780">
        <v>4</v>
      </c>
      <c r="F780" t="s">
        <v>66</v>
      </c>
      <c r="G780">
        <v>8</v>
      </c>
      <c r="H780">
        <v>20</v>
      </c>
      <c r="I780">
        <v>9.5</v>
      </c>
      <c r="J780">
        <v>0</v>
      </c>
      <c r="K780">
        <f t="shared" si="101"/>
        <v>0</v>
      </c>
      <c r="L780">
        <v>0</v>
      </c>
      <c r="M780">
        <v>0</v>
      </c>
      <c r="N780">
        <v>0</v>
      </c>
      <c r="O780" t="s">
        <v>642</v>
      </c>
      <c r="P780">
        <v>0</v>
      </c>
      <c r="R780">
        <v>1</v>
      </c>
      <c r="T780" t="str">
        <f t="shared" si="98"/>
        <v>alive</v>
      </c>
      <c r="U780" t="str">
        <f t="shared" si="99"/>
        <v>alive</v>
      </c>
      <c r="V780" t="str">
        <f t="shared" si="102"/>
        <v>alive</v>
      </c>
      <c r="W780">
        <f t="shared" si="100"/>
        <v>0</v>
      </c>
      <c r="X780">
        <v>0</v>
      </c>
      <c r="Y780" t="str">
        <f t="shared" si="103"/>
        <v>T</v>
      </c>
      <c r="Z780">
        <f>IF(AND(A780=A779,AA780=0),AA779,AA780)</f>
        <v>2987.8780276573261</v>
      </c>
      <c r="AA780">
        <f t="shared" si="104"/>
        <v>2987.8780276573261</v>
      </c>
      <c r="AB780">
        <f t="shared" si="105"/>
        <v>200.22549787676894</v>
      </c>
    </row>
    <row r="781" spans="1:28" x14ac:dyDescent="0.35">
      <c r="A781" t="s">
        <v>312</v>
      </c>
      <c r="B781" t="s">
        <v>17</v>
      </c>
      <c r="C781">
        <v>2020</v>
      </c>
      <c r="D781">
        <v>5</v>
      </c>
      <c r="E781">
        <v>4</v>
      </c>
      <c r="F781" t="s">
        <v>66</v>
      </c>
      <c r="G781">
        <v>8</v>
      </c>
      <c r="H781">
        <v>27</v>
      </c>
      <c r="I781">
        <v>9.3000000000000007</v>
      </c>
      <c r="J781">
        <v>0</v>
      </c>
      <c r="K781">
        <f t="shared" si="101"/>
        <v>0</v>
      </c>
      <c r="L781">
        <v>0</v>
      </c>
      <c r="M781">
        <v>0</v>
      </c>
      <c r="N781">
        <v>0</v>
      </c>
      <c r="O781" t="s">
        <v>642</v>
      </c>
      <c r="P781">
        <v>0</v>
      </c>
      <c r="R781">
        <v>3</v>
      </c>
      <c r="T781" t="str">
        <f t="shared" si="98"/>
        <v>alive</v>
      </c>
      <c r="U781" t="str">
        <f t="shared" si="99"/>
        <v>alive</v>
      </c>
      <c r="V781" t="str">
        <f t="shared" si="102"/>
        <v>alive</v>
      </c>
      <c r="W781">
        <f t="shared" si="100"/>
        <v>0</v>
      </c>
      <c r="X781">
        <v>0</v>
      </c>
      <c r="Y781" t="str">
        <f t="shared" si="103"/>
        <v>T</v>
      </c>
      <c r="Z781">
        <f>IF(AND(A781=A780,AA781=0),AA780,AA781)</f>
        <v>3946.6086626717356</v>
      </c>
      <c r="AA781">
        <f t="shared" si="104"/>
        <v>3946.6086626717356</v>
      </c>
      <c r="AB781">
        <f t="shared" si="105"/>
        <v>270.16011918860266</v>
      </c>
    </row>
    <row r="782" spans="1:28" x14ac:dyDescent="0.35">
      <c r="A782" t="s">
        <v>313</v>
      </c>
      <c r="B782" t="s">
        <v>17</v>
      </c>
      <c r="C782">
        <v>2018</v>
      </c>
      <c r="D782">
        <v>5</v>
      </c>
      <c r="E782">
        <v>4</v>
      </c>
      <c r="F782" t="s">
        <v>66</v>
      </c>
      <c r="G782">
        <v>9</v>
      </c>
      <c r="H782">
        <v>20</v>
      </c>
      <c r="I782">
        <v>6.1</v>
      </c>
      <c r="J782">
        <v>0</v>
      </c>
      <c r="K782">
        <f t="shared" si="101"/>
        <v>0</v>
      </c>
      <c r="L782">
        <v>0</v>
      </c>
      <c r="M782">
        <v>0</v>
      </c>
      <c r="N782">
        <v>0</v>
      </c>
      <c r="O782" t="s">
        <v>642</v>
      </c>
      <c r="P782">
        <v>0</v>
      </c>
      <c r="R782">
        <v>1</v>
      </c>
      <c r="T782" t="str">
        <f t="shared" si="98"/>
        <v>alive</v>
      </c>
      <c r="U782" t="str">
        <f t="shared" si="99"/>
        <v>alive</v>
      </c>
      <c r="V782" t="str">
        <f t="shared" si="102"/>
        <v>alive</v>
      </c>
      <c r="W782">
        <f t="shared" si="100"/>
        <v>0</v>
      </c>
      <c r="X782">
        <v>0</v>
      </c>
      <c r="Y782" t="str">
        <f t="shared" si="103"/>
        <v>T</v>
      </c>
      <c r="Z782">
        <f>IF(AND(A782=A781,AA782=0),AA781,AA782)</f>
        <v>1917.2626637936464</v>
      </c>
      <c r="AA782">
        <f t="shared" si="104"/>
        <v>1917.2626637936464</v>
      </c>
      <c r="AB782">
        <f t="shared" si="105"/>
        <v>200.09300337593015</v>
      </c>
    </row>
    <row r="783" spans="1:28" x14ac:dyDescent="0.35">
      <c r="A783" t="s">
        <v>313</v>
      </c>
      <c r="B783" t="s">
        <v>17</v>
      </c>
      <c r="C783">
        <v>2019</v>
      </c>
      <c r="D783">
        <v>5</v>
      </c>
      <c r="E783">
        <v>4</v>
      </c>
      <c r="F783" t="s">
        <v>66</v>
      </c>
      <c r="G783">
        <v>9</v>
      </c>
      <c r="H783">
        <v>27</v>
      </c>
      <c r="I783">
        <v>8.9</v>
      </c>
      <c r="J783">
        <v>150</v>
      </c>
      <c r="K783">
        <f t="shared" si="101"/>
        <v>150</v>
      </c>
      <c r="L783">
        <v>70</v>
      </c>
      <c r="M783">
        <v>0</v>
      </c>
      <c r="N783">
        <v>0</v>
      </c>
      <c r="O783" t="s">
        <v>642</v>
      </c>
      <c r="P783">
        <v>0</v>
      </c>
      <c r="R783">
        <v>3</v>
      </c>
      <c r="T783" t="str">
        <f t="shared" si="98"/>
        <v>alive</v>
      </c>
      <c r="U783" t="str">
        <f t="shared" si="99"/>
        <v>alive</v>
      </c>
      <c r="V783" t="str">
        <f t="shared" si="102"/>
        <v>alive</v>
      </c>
      <c r="W783">
        <f t="shared" si="100"/>
        <v>150</v>
      </c>
      <c r="X783">
        <v>150</v>
      </c>
      <c r="Y783" t="str">
        <f t="shared" si="103"/>
        <v>T</v>
      </c>
      <c r="Z783">
        <f>IF(AND(A783=A782,AA783=0),AA782,AA783)</f>
        <v>3776.6736882434252</v>
      </c>
      <c r="AA783">
        <f t="shared" si="104"/>
        <v>3776.6736882434252</v>
      </c>
      <c r="AB783">
        <f t="shared" si="105"/>
        <v>270.14664536136667</v>
      </c>
    </row>
    <row r="784" spans="1:28" x14ac:dyDescent="0.35">
      <c r="A784" t="s">
        <v>313</v>
      </c>
      <c r="B784" t="s">
        <v>17</v>
      </c>
      <c r="C784">
        <v>2020</v>
      </c>
      <c r="D784">
        <v>5</v>
      </c>
      <c r="E784">
        <v>4</v>
      </c>
      <c r="F784" t="s">
        <v>66</v>
      </c>
      <c r="G784">
        <v>9</v>
      </c>
      <c r="H784">
        <v>0</v>
      </c>
      <c r="J784">
        <v>70</v>
      </c>
      <c r="K784">
        <f t="shared" si="101"/>
        <v>220</v>
      </c>
      <c r="L784">
        <v>0</v>
      </c>
      <c r="M784">
        <v>2020</v>
      </c>
      <c r="N784">
        <v>1</v>
      </c>
      <c r="O784" t="s">
        <v>643</v>
      </c>
      <c r="P784">
        <v>0</v>
      </c>
      <c r="R784">
        <v>0</v>
      </c>
      <c r="T784" t="str">
        <f t="shared" si="98"/>
        <v>dead</v>
      </c>
      <c r="U784" t="str">
        <f t="shared" si="99"/>
        <v>dead</v>
      </c>
      <c r="V784" t="str">
        <f t="shared" si="102"/>
        <v>dead</v>
      </c>
      <c r="W784">
        <f t="shared" si="100"/>
        <v>220</v>
      </c>
      <c r="X784">
        <v>220</v>
      </c>
      <c r="Y784" t="str">
        <f t="shared" si="103"/>
        <v>T</v>
      </c>
      <c r="Z784">
        <f>IF(AND(A784=A783,AA784=0),AA783,AA784)</f>
        <v>3776.6736882434252</v>
      </c>
      <c r="AA784">
        <f t="shared" si="104"/>
        <v>0</v>
      </c>
      <c r="AB784">
        <f t="shared" si="105"/>
        <v>0</v>
      </c>
    </row>
    <row r="785" spans="1:28" x14ac:dyDescent="0.35">
      <c r="A785" t="s">
        <v>316</v>
      </c>
      <c r="B785" t="s">
        <v>17</v>
      </c>
      <c r="C785">
        <v>2018</v>
      </c>
      <c r="D785">
        <v>5</v>
      </c>
      <c r="E785">
        <v>5</v>
      </c>
      <c r="F785" t="s">
        <v>78</v>
      </c>
      <c r="G785">
        <v>1</v>
      </c>
      <c r="H785">
        <v>33</v>
      </c>
      <c r="I785">
        <v>5.4</v>
      </c>
      <c r="J785">
        <v>0</v>
      </c>
      <c r="K785">
        <f t="shared" si="101"/>
        <v>0</v>
      </c>
      <c r="L785">
        <v>0</v>
      </c>
      <c r="M785">
        <v>0</v>
      </c>
      <c r="N785">
        <v>0</v>
      </c>
      <c r="O785" t="s">
        <v>642</v>
      </c>
      <c r="P785">
        <v>0</v>
      </c>
      <c r="R785">
        <v>0</v>
      </c>
      <c r="T785" t="str">
        <f t="shared" si="98"/>
        <v>alive</v>
      </c>
      <c r="U785" t="str">
        <f t="shared" si="99"/>
        <v>alive</v>
      </c>
      <c r="V785" t="str">
        <f t="shared" si="102"/>
        <v>alive</v>
      </c>
      <c r="W785">
        <f t="shared" si="100"/>
        <v>0</v>
      </c>
      <c r="X785">
        <v>0</v>
      </c>
      <c r="Y785" t="str">
        <f t="shared" si="103"/>
        <v>T</v>
      </c>
      <c r="Z785">
        <f>IF(AND(A785=A784,AA785=0),AA784,AA785)</f>
        <v>2799.5337927080341</v>
      </c>
      <c r="AA785">
        <f t="shared" si="104"/>
        <v>2799.5337927080341</v>
      </c>
      <c r="AB785">
        <f t="shared" si="105"/>
        <v>330.04417886095189</v>
      </c>
    </row>
    <row r="786" spans="1:28" x14ac:dyDescent="0.35">
      <c r="A786" t="s">
        <v>316</v>
      </c>
      <c r="B786" t="s">
        <v>17</v>
      </c>
      <c r="C786">
        <v>2019</v>
      </c>
      <c r="D786">
        <v>5</v>
      </c>
      <c r="E786">
        <v>5</v>
      </c>
      <c r="F786" t="s">
        <v>78</v>
      </c>
      <c r="G786">
        <v>1</v>
      </c>
      <c r="H786">
        <v>36</v>
      </c>
      <c r="I786">
        <v>7.8</v>
      </c>
      <c r="J786">
        <v>20</v>
      </c>
      <c r="K786">
        <f t="shared" si="101"/>
        <v>20</v>
      </c>
      <c r="L786">
        <v>10</v>
      </c>
      <c r="M786">
        <v>0</v>
      </c>
      <c r="N786">
        <v>0</v>
      </c>
      <c r="O786" t="s">
        <v>642</v>
      </c>
      <c r="P786">
        <v>0</v>
      </c>
      <c r="R786">
        <v>0</v>
      </c>
      <c r="T786" t="str">
        <f t="shared" si="98"/>
        <v>alive</v>
      </c>
      <c r="U786" t="str">
        <f t="shared" si="99"/>
        <v>alive</v>
      </c>
      <c r="V786" t="str">
        <f t="shared" si="102"/>
        <v>alive</v>
      </c>
      <c r="W786">
        <f t="shared" si="100"/>
        <v>20</v>
      </c>
      <c r="X786">
        <v>20</v>
      </c>
      <c r="Y786" t="str">
        <f t="shared" si="103"/>
        <v>T</v>
      </c>
      <c r="Z786">
        <f>IF(AND(A786=A785,AA786=0),AA785,AA786)</f>
        <v>4411.8312760222216</v>
      </c>
      <c r="AA786">
        <f t="shared" si="104"/>
        <v>4411.8312760222216</v>
      </c>
      <c r="AB786">
        <f t="shared" si="105"/>
        <v>360.08449008531318</v>
      </c>
    </row>
    <row r="787" spans="1:28" x14ac:dyDescent="0.35">
      <c r="A787" t="s">
        <v>316</v>
      </c>
      <c r="B787" t="s">
        <v>17</v>
      </c>
      <c r="C787">
        <v>2020</v>
      </c>
      <c r="D787">
        <v>5</v>
      </c>
      <c r="E787">
        <v>5</v>
      </c>
      <c r="F787" t="s">
        <v>78</v>
      </c>
      <c r="G787">
        <v>1</v>
      </c>
      <c r="H787">
        <v>47</v>
      </c>
      <c r="I787">
        <v>12.6</v>
      </c>
      <c r="J787">
        <v>0</v>
      </c>
      <c r="K787">
        <f t="shared" si="101"/>
        <v>20</v>
      </c>
      <c r="L787">
        <v>0</v>
      </c>
      <c r="M787">
        <v>0</v>
      </c>
      <c r="N787">
        <v>0</v>
      </c>
      <c r="O787" t="s">
        <v>642</v>
      </c>
      <c r="P787">
        <v>0</v>
      </c>
      <c r="R787">
        <v>0</v>
      </c>
      <c r="T787" t="str">
        <f t="shared" si="98"/>
        <v>alive</v>
      </c>
      <c r="U787" t="str">
        <f t="shared" si="99"/>
        <v>alive</v>
      </c>
      <c r="V787" t="str">
        <f t="shared" si="102"/>
        <v>alive</v>
      </c>
      <c r="W787">
        <f t="shared" si="100"/>
        <v>20</v>
      </c>
      <c r="X787">
        <v>20</v>
      </c>
      <c r="Y787" t="str">
        <f t="shared" si="103"/>
        <v>T</v>
      </c>
      <c r="Z787">
        <f>IF(AND(A787=A786,AA787=0),AA786,AA787)</f>
        <v>9305.5979950527453</v>
      </c>
      <c r="AA787">
        <f t="shared" si="104"/>
        <v>9305.5979950527453</v>
      </c>
      <c r="AB787">
        <f t="shared" si="105"/>
        <v>470.1688632821191</v>
      </c>
    </row>
    <row r="788" spans="1:28" x14ac:dyDescent="0.35">
      <c r="A788" t="s">
        <v>325</v>
      </c>
      <c r="B788" t="s">
        <v>17</v>
      </c>
      <c r="C788">
        <v>2018</v>
      </c>
      <c r="D788">
        <v>5</v>
      </c>
      <c r="E788">
        <v>5</v>
      </c>
      <c r="F788" t="s">
        <v>78</v>
      </c>
      <c r="G788">
        <v>10</v>
      </c>
      <c r="H788">
        <v>0</v>
      </c>
      <c r="J788">
        <v>0</v>
      </c>
      <c r="K788">
        <f t="shared" si="101"/>
        <v>0</v>
      </c>
      <c r="L788">
        <v>0</v>
      </c>
      <c r="M788">
        <v>2018</v>
      </c>
      <c r="N788">
        <v>1</v>
      </c>
      <c r="O788" t="s">
        <v>644</v>
      </c>
      <c r="P788">
        <v>0</v>
      </c>
      <c r="R788">
        <v>0</v>
      </c>
      <c r="T788" t="str">
        <f t="shared" si="98"/>
        <v>dead</v>
      </c>
      <c r="U788" t="str">
        <f t="shared" si="99"/>
        <v>dead</v>
      </c>
      <c r="V788" t="str">
        <f t="shared" si="102"/>
        <v>dead</v>
      </c>
      <c r="W788">
        <f t="shared" si="100"/>
        <v>0</v>
      </c>
      <c r="X788">
        <v>0</v>
      </c>
      <c r="Y788" t="str">
        <f t="shared" si="103"/>
        <v>T</v>
      </c>
      <c r="Z788">
        <f>IF(AND(A788=A787,AA788=0),AA787,AA788)</f>
        <v>0</v>
      </c>
      <c r="AA788">
        <f t="shared" si="104"/>
        <v>0</v>
      </c>
      <c r="AB788">
        <f t="shared" si="105"/>
        <v>0</v>
      </c>
    </row>
    <row r="789" spans="1:28" x14ac:dyDescent="0.35">
      <c r="A789" t="s">
        <v>317</v>
      </c>
      <c r="B789" t="s">
        <v>17</v>
      </c>
      <c r="C789">
        <v>2018</v>
      </c>
      <c r="D789">
        <v>5</v>
      </c>
      <c r="E789">
        <v>5</v>
      </c>
      <c r="F789" t="s">
        <v>78</v>
      </c>
      <c r="G789">
        <v>2</v>
      </c>
      <c r="H789">
        <v>0</v>
      </c>
      <c r="J789">
        <v>0</v>
      </c>
      <c r="K789">
        <f t="shared" si="101"/>
        <v>0</v>
      </c>
      <c r="L789">
        <v>0</v>
      </c>
      <c r="M789">
        <v>2018</v>
      </c>
      <c r="N789">
        <v>1</v>
      </c>
      <c r="O789" t="s">
        <v>644</v>
      </c>
      <c r="P789">
        <v>0</v>
      </c>
      <c r="R789">
        <v>0</v>
      </c>
      <c r="T789" t="str">
        <f t="shared" si="98"/>
        <v>dead</v>
      </c>
      <c r="U789" t="str">
        <f t="shared" si="99"/>
        <v>dead</v>
      </c>
      <c r="V789" t="str">
        <f t="shared" si="102"/>
        <v>dead</v>
      </c>
      <c r="W789">
        <f t="shared" si="100"/>
        <v>0</v>
      </c>
      <c r="X789">
        <v>0</v>
      </c>
      <c r="Y789" t="str">
        <f t="shared" si="103"/>
        <v>T</v>
      </c>
      <c r="Z789">
        <f>IF(AND(A789=A788,AA789=0),AA788,AA789)</f>
        <v>0</v>
      </c>
      <c r="AA789">
        <f t="shared" si="104"/>
        <v>0</v>
      </c>
      <c r="AB789">
        <f t="shared" si="105"/>
        <v>0</v>
      </c>
    </row>
    <row r="790" spans="1:28" x14ac:dyDescent="0.35">
      <c r="A790" t="s">
        <v>318</v>
      </c>
      <c r="B790" t="s">
        <v>17</v>
      </c>
      <c r="C790">
        <v>2018</v>
      </c>
      <c r="D790">
        <v>5</v>
      </c>
      <c r="E790">
        <v>5</v>
      </c>
      <c r="F790" t="s">
        <v>78</v>
      </c>
      <c r="G790">
        <v>3</v>
      </c>
      <c r="H790">
        <v>26</v>
      </c>
      <c r="I790">
        <v>5.5</v>
      </c>
      <c r="J790">
        <v>0</v>
      </c>
      <c r="K790">
        <f t="shared" si="101"/>
        <v>0</v>
      </c>
      <c r="L790">
        <v>0</v>
      </c>
      <c r="M790">
        <v>0</v>
      </c>
      <c r="N790">
        <v>0</v>
      </c>
      <c r="O790" t="s">
        <v>642</v>
      </c>
      <c r="P790">
        <v>0</v>
      </c>
      <c r="R790">
        <v>0</v>
      </c>
      <c r="T790" t="str">
        <f t="shared" si="98"/>
        <v>alive</v>
      </c>
      <c r="U790" t="str">
        <f t="shared" si="99"/>
        <v>alive</v>
      </c>
      <c r="V790" t="str">
        <f t="shared" si="102"/>
        <v>alive</v>
      </c>
      <c r="W790">
        <f t="shared" si="100"/>
        <v>0</v>
      </c>
      <c r="X790">
        <v>0</v>
      </c>
      <c r="Y790" t="str">
        <f t="shared" si="103"/>
        <v>T</v>
      </c>
      <c r="Z790">
        <f>IF(AND(A790=A789,AA790=0),AA789,AA790)</f>
        <v>2246.7412704105973</v>
      </c>
      <c r="AA790">
        <f t="shared" si="104"/>
        <v>2246.7412704105973</v>
      </c>
      <c r="AB790">
        <f t="shared" si="105"/>
        <v>260.05816657048092</v>
      </c>
    </row>
    <row r="791" spans="1:28" x14ac:dyDescent="0.35">
      <c r="A791" t="s">
        <v>318</v>
      </c>
      <c r="B791" t="s">
        <v>17</v>
      </c>
      <c r="C791">
        <v>2019</v>
      </c>
      <c r="D791">
        <v>5</v>
      </c>
      <c r="E791">
        <v>5</v>
      </c>
      <c r="F791" t="s">
        <v>78</v>
      </c>
      <c r="G791">
        <v>3</v>
      </c>
      <c r="H791">
        <v>32</v>
      </c>
      <c r="I791">
        <v>8.1</v>
      </c>
      <c r="J791">
        <v>0</v>
      </c>
      <c r="K791">
        <f t="shared" si="101"/>
        <v>0</v>
      </c>
      <c r="L791">
        <v>0</v>
      </c>
      <c r="M791">
        <v>0</v>
      </c>
      <c r="N791">
        <v>0</v>
      </c>
      <c r="O791" t="s">
        <v>642</v>
      </c>
      <c r="P791">
        <v>0</v>
      </c>
      <c r="R791">
        <v>0</v>
      </c>
      <c r="T791" t="str">
        <f t="shared" si="98"/>
        <v>alive</v>
      </c>
      <c r="U791" t="str">
        <f t="shared" si="99"/>
        <v>alive</v>
      </c>
      <c r="V791" t="str">
        <f t="shared" si="102"/>
        <v>alive</v>
      </c>
      <c r="W791">
        <f t="shared" si="100"/>
        <v>0</v>
      </c>
      <c r="X791">
        <v>0</v>
      </c>
      <c r="Y791" t="str">
        <f t="shared" si="103"/>
        <v>T</v>
      </c>
      <c r="Z791">
        <f>IF(AND(A791=A790,AA791=0),AA790,AA791)</f>
        <v>4072.8082226414685</v>
      </c>
      <c r="AA791">
        <f t="shared" si="104"/>
        <v>4072.8082226414685</v>
      </c>
      <c r="AB791">
        <f t="shared" si="105"/>
        <v>320.10249920923769</v>
      </c>
    </row>
    <row r="792" spans="1:28" x14ac:dyDescent="0.35">
      <c r="A792" t="s">
        <v>318</v>
      </c>
      <c r="B792" t="s">
        <v>17</v>
      </c>
      <c r="C792">
        <v>2020</v>
      </c>
      <c r="D792">
        <v>5</v>
      </c>
      <c r="E792">
        <v>5</v>
      </c>
      <c r="F792" t="s">
        <v>78</v>
      </c>
      <c r="G792">
        <v>3</v>
      </c>
      <c r="H792">
        <v>40</v>
      </c>
      <c r="I792">
        <v>10.6</v>
      </c>
      <c r="J792">
        <v>0</v>
      </c>
      <c r="K792">
        <f t="shared" si="101"/>
        <v>0</v>
      </c>
      <c r="L792">
        <v>0</v>
      </c>
      <c r="M792">
        <v>0</v>
      </c>
      <c r="N792">
        <v>0</v>
      </c>
      <c r="O792" t="s">
        <v>642</v>
      </c>
      <c r="P792">
        <v>0</v>
      </c>
      <c r="R792">
        <v>0</v>
      </c>
      <c r="T792" t="str">
        <f t="shared" si="98"/>
        <v>alive</v>
      </c>
      <c r="U792" t="str">
        <f t="shared" si="99"/>
        <v>alive</v>
      </c>
      <c r="V792" t="str">
        <f t="shared" si="102"/>
        <v>alive</v>
      </c>
      <c r="W792">
        <f t="shared" si="100"/>
        <v>0</v>
      </c>
      <c r="X792">
        <v>0</v>
      </c>
      <c r="Y792" t="str">
        <f t="shared" si="103"/>
        <v>T</v>
      </c>
      <c r="Z792">
        <f>IF(AND(A792=A791,AA792=0),AA791,AA792)</f>
        <v>6662.5145696394338</v>
      </c>
      <c r="AA792">
        <f t="shared" si="104"/>
        <v>6662.5145696394338</v>
      </c>
      <c r="AB792">
        <f t="shared" si="105"/>
        <v>400.14042535090101</v>
      </c>
    </row>
    <row r="793" spans="1:28" x14ac:dyDescent="0.35">
      <c r="A793" t="s">
        <v>319</v>
      </c>
      <c r="B793" t="s">
        <v>17</v>
      </c>
      <c r="C793">
        <v>2018</v>
      </c>
      <c r="D793">
        <v>5</v>
      </c>
      <c r="E793">
        <v>5</v>
      </c>
      <c r="F793" t="s">
        <v>78</v>
      </c>
      <c r="G793">
        <v>4</v>
      </c>
      <c r="H793">
        <v>47</v>
      </c>
      <c r="I793">
        <v>8.4</v>
      </c>
      <c r="J793">
        <v>0</v>
      </c>
      <c r="K793">
        <f t="shared" si="101"/>
        <v>0</v>
      </c>
      <c r="L793">
        <v>0</v>
      </c>
      <c r="M793">
        <v>0</v>
      </c>
      <c r="N793">
        <v>0</v>
      </c>
      <c r="O793" t="s">
        <v>642</v>
      </c>
      <c r="P793">
        <v>0</v>
      </c>
      <c r="R793">
        <v>0</v>
      </c>
      <c r="T793" t="str">
        <f t="shared" si="98"/>
        <v>alive</v>
      </c>
      <c r="U793" t="str">
        <f t="shared" si="99"/>
        <v>alive</v>
      </c>
      <c r="V793" t="str">
        <f t="shared" si="102"/>
        <v>alive</v>
      </c>
      <c r="W793">
        <f t="shared" si="100"/>
        <v>0</v>
      </c>
      <c r="X793">
        <v>0</v>
      </c>
      <c r="Y793" t="str">
        <f t="shared" si="103"/>
        <v>T</v>
      </c>
      <c r="Z793">
        <f>IF(AND(A793=A792,AA793=0),AA792,AA793)</f>
        <v>6202.494263006929</v>
      </c>
      <c r="AA793">
        <f t="shared" si="104"/>
        <v>6202.494263006929</v>
      </c>
      <c r="AB793">
        <f t="shared" si="105"/>
        <v>470.07505783651192</v>
      </c>
    </row>
    <row r="794" spans="1:28" x14ac:dyDescent="0.35">
      <c r="A794" t="s">
        <v>319</v>
      </c>
      <c r="B794" t="s">
        <v>17</v>
      </c>
      <c r="C794">
        <v>2019</v>
      </c>
      <c r="D794">
        <v>5</v>
      </c>
      <c r="E794">
        <v>5</v>
      </c>
      <c r="F794" t="s">
        <v>78</v>
      </c>
      <c r="G794">
        <v>4</v>
      </c>
      <c r="H794">
        <v>52</v>
      </c>
      <c r="I794">
        <v>9.5</v>
      </c>
      <c r="J794">
        <v>0</v>
      </c>
      <c r="K794">
        <f t="shared" si="101"/>
        <v>0</v>
      </c>
      <c r="L794">
        <v>0</v>
      </c>
      <c r="M794">
        <v>0</v>
      </c>
      <c r="N794">
        <v>0</v>
      </c>
      <c r="O794" t="s">
        <v>642</v>
      </c>
      <c r="P794">
        <v>0</v>
      </c>
      <c r="R794">
        <v>0</v>
      </c>
      <c r="T794" t="str">
        <f t="shared" si="98"/>
        <v>alive</v>
      </c>
      <c r="U794" t="str">
        <f t="shared" si="99"/>
        <v>alive</v>
      </c>
      <c r="V794" t="str">
        <f t="shared" si="102"/>
        <v>alive</v>
      </c>
      <c r="W794">
        <f t="shared" si="100"/>
        <v>0</v>
      </c>
      <c r="X794">
        <v>0</v>
      </c>
      <c r="Y794" t="str">
        <f t="shared" si="103"/>
        <v>T</v>
      </c>
      <c r="Z794">
        <f>IF(AND(A794=A793,AA794=0),AA793,AA794)</f>
        <v>7761.0287093129837</v>
      </c>
      <c r="AA794">
        <f t="shared" si="104"/>
        <v>7761.0287093129837</v>
      </c>
      <c r="AB794">
        <f t="shared" si="105"/>
        <v>520.08677160643106</v>
      </c>
    </row>
    <row r="795" spans="1:28" x14ac:dyDescent="0.35">
      <c r="A795" t="s">
        <v>319</v>
      </c>
      <c r="B795" t="s">
        <v>17</v>
      </c>
      <c r="C795">
        <v>2020</v>
      </c>
      <c r="D795">
        <v>5</v>
      </c>
      <c r="E795">
        <v>5</v>
      </c>
      <c r="F795" t="s">
        <v>78</v>
      </c>
      <c r="G795">
        <v>4</v>
      </c>
      <c r="H795">
        <v>55</v>
      </c>
      <c r="I795">
        <v>17.7</v>
      </c>
      <c r="J795">
        <v>0</v>
      </c>
      <c r="K795">
        <f t="shared" si="101"/>
        <v>0</v>
      </c>
      <c r="L795">
        <v>0</v>
      </c>
      <c r="M795">
        <v>0</v>
      </c>
      <c r="N795">
        <v>0</v>
      </c>
      <c r="O795" t="s">
        <v>642</v>
      </c>
      <c r="P795">
        <v>0</v>
      </c>
      <c r="R795">
        <v>0</v>
      </c>
      <c r="T795" t="str">
        <f t="shared" si="98"/>
        <v>alive</v>
      </c>
      <c r="U795" t="str">
        <f t="shared" si="99"/>
        <v>alive</v>
      </c>
      <c r="V795" t="str">
        <f t="shared" si="102"/>
        <v>alive</v>
      </c>
      <c r="W795">
        <f t="shared" si="100"/>
        <v>0</v>
      </c>
      <c r="X795">
        <v>0</v>
      </c>
      <c r="Y795" t="str">
        <f t="shared" si="103"/>
        <v>T</v>
      </c>
      <c r="Z795">
        <f>IF(AND(A795=A794,AA795=0),AA794,AA795)</f>
        <v>15299.618766359961</v>
      </c>
      <c r="AA795">
        <f t="shared" si="104"/>
        <v>15299.618766359961</v>
      </c>
      <c r="AB795">
        <f t="shared" si="105"/>
        <v>550.28473538705396</v>
      </c>
    </row>
    <row r="796" spans="1:28" x14ac:dyDescent="0.35">
      <c r="A796" t="s">
        <v>320</v>
      </c>
      <c r="B796" t="s">
        <v>17</v>
      </c>
      <c r="C796">
        <v>2018</v>
      </c>
      <c r="D796">
        <v>5</v>
      </c>
      <c r="E796">
        <v>5</v>
      </c>
      <c r="F796" t="s">
        <v>78</v>
      </c>
      <c r="G796">
        <v>5</v>
      </c>
      <c r="H796">
        <v>21</v>
      </c>
      <c r="I796">
        <v>4.7</v>
      </c>
      <c r="J796">
        <v>0</v>
      </c>
      <c r="K796">
        <f t="shared" si="101"/>
        <v>0</v>
      </c>
      <c r="L796">
        <v>0</v>
      </c>
      <c r="M796">
        <v>0</v>
      </c>
      <c r="N796">
        <v>0</v>
      </c>
      <c r="O796" t="s">
        <v>642</v>
      </c>
      <c r="P796">
        <v>0</v>
      </c>
      <c r="R796">
        <v>0</v>
      </c>
      <c r="T796" t="str">
        <f t="shared" si="98"/>
        <v>alive</v>
      </c>
      <c r="U796" t="str">
        <f t="shared" si="99"/>
        <v>alive</v>
      </c>
      <c r="V796" t="str">
        <f t="shared" si="102"/>
        <v>alive</v>
      </c>
      <c r="W796">
        <f t="shared" si="100"/>
        <v>0</v>
      </c>
      <c r="X796">
        <v>0</v>
      </c>
      <c r="Y796" t="str">
        <f t="shared" si="103"/>
        <v>T</v>
      </c>
      <c r="Z796">
        <f>IF(AND(A796=A795,AA796=0),AA795,AA796)</f>
        <v>1550.7642230455417</v>
      </c>
      <c r="AA796">
        <f t="shared" si="104"/>
        <v>1550.7642230455417</v>
      </c>
      <c r="AB796">
        <f t="shared" si="105"/>
        <v>210.05258865341315</v>
      </c>
    </row>
    <row r="797" spans="1:28" x14ac:dyDescent="0.35">
      <c r="A797" t="s">
        <v>320</v>
      </c>
      <c r="B797" t="s">
        <v>17</v>
      </c>
      <c r="C797">
        <v>2019</v>
      </c>
      <c r="D797">
        <v>5</v>
      </c>
      <c r="E797">
        <v>5</v>
      </c>
      <c r="F797" t="s">
        <v>78</v>
      </c>
      <c r="G797">
        <v>5</v>
      </c>
      <c r="H797">
        <v>0</v>
      </c>
      <c r="J797">
        <v>0</v>
      </c>
      <c r="K797">
        <f t="shared" si="101"/>
        <v>0</v>
      </c>
      <c r="L797">
        <v>0</v>
      </c>
      <c r="M797">
        <v>2019</v>
      </c>
      <c r="N797">
        <v>1</v>
      </c>
      <c r="O797" t="s">
        <v>644</v>
      </c>
      <c r="P797">
        <v>0</v>
      </c>
      <c r="R797">
        <v>0</v>
      </c>
      <c r="T797" t="str">
        <f t="shared" si="98"/>
        <v>dead</v>
      </c>
      <c r="U797" t="str">
        <f t="shared" si="99"/>
        <v>dead</v>
      </c>
      <c r="V797" t="str">
        <f t="shared" si="102"/>
        <v>dead</v>
      </c>
      <c r="W797">
        <f t="shared" si="100"/>
        <v>0</v>
      </c>
      <c r="X797">
        <v>0</v>
      </c>
      <c r="Y797" t="str">
        <f t="shared" si="103"/>
        <v>T</v>
      </c>
      <c r="Z797">
        <f>IF(AND(A797=A796,AA797=0),AA796,AA797)</f>
        <v>1550.7642230455417</v>
      </c>
      <c r="AA797">
        <f t="shared" si="104"/>
        <v>0</v>
      </c>
      <c r="AB797">
        <f t="shared" si="105"/>
        <v>0</v>
      </c>
    </row>
    <row r="798" spans="1:28" x14ac:dyDescent="0.35">
      <c r="A798" t="s">
        <v>321</v>
      </c>
      <c r="B798" t="s">
        <v>17</v>
      </c>
      <c r="C798">
        <v>2018</v>
      </c>
      <c r="D798">
        <v>5</v>
      </c>
      <c r="E798">
        <v>5</v>
      </c>
      <c r="F798" t="s">
        <v>78</v>
      </c>
      <c r="G798">
        <v>6</v>
      </c>
      <c r="H798">
        <v>21</v>
      </c>
      <c r="I798">
        <v>4.0999999999999996</v>
      </c>
      <c r="J798">
        <v>0</v>
      </c>
      <c r="K798">
        <f t="shared" si="101"/>
        <v>0</v>
      </c>
      <c r="L798">
        <v>0</v>
      </c>
      <c r="M798">
        <v>0</v>
      </c>
      <c r="N798">
        <v>0</v>
      </c>
      <c r="O798" t="s">
        <v>642</v>
      </c>
      <c r="P798">
        <v>0</v>
      </c>
      <c r="R798">
        <v>0</v>
      </c>
      <c r="T798" t="str">
        <f t="shared" si="98"/>
        <v>alive</v>
      </c>
      <c r="U798" t="str">
        <f t="shared" si="99"/>
        <v>alive</v>
      </c>
      <c r="V798" t="str">
        <f t="shared" si="102"/>
        <v>alive</v>
      </c>
      <c r="W798">
        <f t="shared" si="100"/>
        <v>0</v>
      </c>
      <c r="X798">
        <v>0</v>
      </c>
      <c r="Y798" t="str">
        <f t="shared" si="103"/>
        <v>T</v>
      </c>
      <c r="Z798">
        <f>IF(AND(A798=A797,AA798=0),AA797,AA798)</f>
        <v>1352.713376748763</v>
      </c>
      <c r="AA798">
        <f t="shared" si="104"/>
        <v>1352.713376748763</v>
      </c>
      <c r="AB798">
        <f t="shared" si="105"/>
        <v>210.04001999619024</v>
      </c>
    </row>
    <row r="799" spans="1:28" x14ac:dyDescent="0.35">
      <c r="A799" t="s">
        <v>321</v>
      </c>
      <c r="B799" t="s">
        <v>17</v>
      </c>
      <c r="C799">
        <v>2019</v>
      </c>
      <c r="D799">
        <v>5</v>
      </c>
      <c r="E799">
        <v>5</v>
      </c>
      <c r="F799" t="s">
        <v>78</v>
      </c>
      <c r="G799">
        <v>6</v>
      </c>
      <c r="H799">
        <v>22</v>
      </c>
      <c r="I799">
        <v>5.3</v>
      </c>
      <c r="J799">
        <v>0</v>
      </c>
      <c r="K799">
        <f t="shared" si="101"/>
        <v>0</v>
      </c>
      <c r="L799">
        <v>0</v>
      </c>
      <c r="M799">
        <v>0</v>
      </c>
      <c r="N799">
        <v>0</v>
      </c>
      <c r="O799" t="s">
        <v>642</v>
      </c>
      <c r="P799">
        <v>0</v>
      </c>
      <c r="R799">
        <v>0</v>
      </c>
      <c r="T799" t="str">
        <f t="shared" si="98"/>
        <v>alive</v>
      </c>
      <c r="U799" t="str">
        <f t="shared" si="99"/>
        <v>alive</v>
      </c>
      <c r="V799" t="str">
        <f t="shared" si="102"/>
        <v>alive</v>
      </c>
      <c r="W799">
        <f t="shared" si="100"/>
        <v>0</v>
      </c>
      <c r="X799">
        <v>0</v>
      </c>
      <c r="Y799" t="str">
        <f t="shared" si="103"/>
        <v>T</v>
      </c>
      <c r="Z799">
        <f>IF(AND(A799=A798,AA799=0),AA798,AA799)</f>
        <v>1832.0799295969509</v>
      </c>
      <c r="AA799">
        <f t="shared" si="104"/>
        <v>1832.0799295969509</v>
      </c>
      <c r="AB799">
        <f t="shared" si="105"/>
        <v>220.06383164891045</v>
      </c>
    </row>
    <row r="800" spans="1:28" x14ac:dyDescent="0.35">
      <c r="A800" t="s">
        <v>321</v>
      </c>
      <c r="B800" t="s">
        <v>17</v>
      </c>
      <c r="C800">
        <v>2020</v>
      </c>
      <c r="D800">
        <v>5</v>
      </c>
      <c r="E800">
        <v>5</v>
      </c>
      <c r="F800" t="s">
        <v>78</v>
      </c>
      <c r="G800">
        <v>6</v>
      </c>
      <c r="H800">
        <v>30</v>
      </c>
      <c r="I800">
        <v>9.5</v>
      </c>
      <c r="J800">
        <v>0</v>
      </c>
      <c r="K800">
        <f t="shared" si="101"/>
        <v>0</v>
      </c>
      <c r="L800">
        <v>0</v>
      </c>
      <c r="M800">
        <v>0</v>
      </c>
      <c r="N800">
        <v>0</v>
      </c>
      <c r="O800" t="s">
        <v>642</v>
      </c>
      <c r="P800">
        <v>0</v>
      </c>
      <c r="R800">
        <v>0</v>
      </c>
      <c r="T800" t="str">
        <f t="shared" si="98"/>
        <v>alive</v>
      </c>
      <c r="U800" t="str">
        <f t="shared" si="99"/>
        <v>alive</v>
      </c>
      <c r="V800" t="str">
        <f t="shared" si="102"/>
        <v>alive</v>
      </c>
      <c r="W800">
        <f t="shared" si="100"/>
        <v>0</v>
      </c>
      <c r="X800">
        <v>0</v>
      </c>
      <c r="Y800" t="str">
        <f t="shared" si="103"/>
        <v>T</v>
      </c>
      <c r="Z800">
        <f>IF(AND(A800=A799,AA800=0),AA799,AA800)</f>
        <v>4479.0135714391809</v>
      </c>
      <c r="AA800">
        <f t="shared" si="104"/>
        <v>4479.0135714391809</v>
      </c>
      <c r="AB800">
        <f t="shared" si="105"/>
        <v>300.15037897693884</v>
      </c>
    </row>
    <row r="801" spans="1:28" x14ac:dyDescent="0.35">
      <c r="A801" t="s">
        <v>322</v>
      </c>
      <c r="B801" t="s">
        <v>17</v>
      </c>
      <c r="C801">
        <v>2018</v>
      </c>
      <c r="D801">
        <v>5</v>
      </c>
      <c r="E801">
        <v>5</v>
      </c>
      <c r="F801" t="s">
        <v>78</v>
      </c>
      <c r="G801">
        <v>7</v>
      </c>
      <c r="H801">
        <v>45</v>
      </c>
      <c r="I801">
        <v>8.6</v>
      </c>
      <c r="J801">
        <v>0</v>
      </c>
      <c r="K801">
        <f t="shared" si="101"/>
        <v>0</v>
      </c>
      <c r="L801">
        <v>0</v>
      </c>
      <c r="M801">
        <v>0</v>
      </c>
      <c r="N801">
        <v>0</v>
      </c>
      <c r="O801" t="s">
        <v>642</v>
      </c>
      <c r="P801">
        <v>0</v>
      </c>
      <c r="R801">
        <v>0</v>
      </c>
      <c r="T801" t="str">
        <f t="shared" si="98"/>
        <v>alive</v>
      </c>
      <c r="U801" t="str">
        <f t="shared" si="99"/>
        <v>alive</v>
      </c>
      <c r="V801" t="str">
        <f t="shared" si="102"/>
        <v>alive</v>
      </c>
      <c r="W801">
        <f t="shared" si="100"/>
        <v>0</v>
      </c>
      <c r="X801">
        <v>0</v>
      </c>
      <c r="Y801" t="str">
        <f t="shared" si="103"/>
        <v>T</v>
      </c>
      <c r="Z801">
        <f>IF(AND(A801=A800,AA801=0),AA800,AA801)</f>
        <v>6080.0918104932607</v>
      </c>
      <c r="AA801">
        <f t="shared" si="104"/>
        <v>6080.0918104932607</v>
      </c>
      <c r="AB801">
        <f t="shared" si="105"/>
        <v>450.08217027560642</v>
      </c>
    </row>
    <row r="802" spans="1:28" x14ac:dyDescent="0.35">
      <c r="A802" t="s">
        <v>322</v>
      </c>
      <c r="B802" t="s">
        <v>17</v>
      </c>
      <c r="C802">
        <v>2019</v>
      </c>
      <c r="D802">
        <v>5</v>
      </c>
      <c r="E802">
        <v>5</v>
      </c>
      <c r="F802" t="s">
        <v>78</v>
      </c>
      <c r="G802">
        <v>7</v>
      </c>
      <c r="H802">
        <v>0</v>
      </c>
      <c r="J802">
        <v>0</v>
      </c>
      <c r="K802">
        <f t="shared" si="101"/>
        <v>0</v>
      </c>
      <c r="L802">
        <v>0</v>
      </c>
      <c r="M802">
        <v>2019</v>
      </c>
      <c r="N802">
        <v>1</v>
      </c>
      <c r="O802" t="s">
        <v>644</v>
      </c>
      <c r="P802">
        <v>0</v>
      </c>
      <c r="R802">
        <v>0</v>
      </c>
      <c r="T802" t="str">
        <f t="shared" si="98"/>
        <v>dead</v>
      </c>
      <c r="U802" t="str">
        <f t="shared" si="99"/>
        <v>dead</v>
      </c>
      <c r="V802" t="str">
        <f t="shared" si="102"/>
        <v>dead</v>
      </c>
      <c r="W802">
        <f t="shared" si="100"/>
        <v>0</v>
      </c>
      <c r="X802">
        <v>0</v>
      </c>
      <c r="Y802" t="str">
        <f t="shared" si="103"/>
        <v>T</v>
      </c>
      <c r="Z802">
        <f>IF(AND(A802=A801,AA802=0),AA801,AA802)</f>
        <v>6080.0918104932607</v>
      </c>
      <c r="AA802">
        <f t="shared" si="104"/>
        <v>0</v>
      </c>
      <c r="AB802">
        <f t="shared" si="105"/>
        <v>0</v>
      </c>
    </row>
    <row r="803" spans="1:28" x14ac:dyDescent="0.35">
      <c r="A803" t="s">
        <v>323</v>
      </c>
      <c r="B803" t="s">
        <v>17</v>
      </c>
      <c r="C803">
        <v>2018</v>
      </c>
      <c r="D803">
        <v>5</v>
      </c>
      <c r="E803">
        <v>5</v>
      </c>
      <c r="F803" t="s">
        <v>78</v>
      </c>
      <c r="G803">
        <v>8</v>
      </c>
      <c r="H803">
        <v>39</v>
      </c>
      <c r="I803">
        <v>6</v>
      </c>
      <c r="J803">
        <v>0</v>
      </c>
      <c r="K803">
        <f t="shared" si="101"/>
        <v>0</v>
      </c>
      <c r="L803">
        <v>0</v>
      </c>
      <c r="M803">
        <v>0</v>
      </c>
      <c r="N803">
        <v>0</v>
      </c>
      <c r="O803" t="s">
        <v>642</v>
      </c>
      <c r="P803">
        <v>0</v>
      </c>
      <c r="R803">
        <v>0</v>
      </c>
      <c r="T803" t="str">
        <f t="shared" si="98"/>
        <v>alive</v>
      </c>
      <c r="U803" t="str">
        <f t="shared" si="99"/>
        <v>alive</v>
      </c>
      <c r="V803" t="str">
        <f t="shared" si="102"/>
        <v>alive</v>
      </c>
      <c r="W803">
        <f t="shared" si="100"/>
        <v>0</v>
      </c>
      <c r="X803">
        <v>0</v>
      </c>
      <c r="Y803" t="str">
        <f t="shared" si="103"/>
        <v>T</v>
      </c>
      <c r="Z803">
        <f>IF(AND(A803=A802,AA803=0),AA802,AA803)</f>
        <v>3676.098368716101</v>
      </c>
      <c r="AA803">
        <f t="shared" si="104"/>
        <v>3676.098368716101</v>
      </c>
      <c r="AB803">
        <f t="shared" si="105"/>
        <v>390.0461511154802</v>
      </c>
    </row>
    <row r="804" spans="1:28" x14ac:dyDescent="0.35">
      <c r="A804" t="s">
        <v>323</v>
      </c>
      <c r="B804" t="s">
        <v>17</v>
      </c>
      <c r="C804">
        <v>2019</v>
      </c>
      <c r="D804">
        <v>5</v>
      </c>
      <c r="E804">
        <v>5</v>
      </c>
      <c r="F804" t="s">
        <v>78</v>
      </c>
      <c r="G804">
        <v>8</v>
      </c>
      <c r="H804">
        <v>55</v>
      </c>
      <c r="I804">
        <v>15.3</v>
      </c>
      <c r="J804">
        <v>90</v>
      </c>
      <c r="K804">
        <f t="shared" si="101"/>
        <v>90</v>
      </c>
      <c r="L804">
        <v>30</v>
      </c>
      <c r="M804">
        <v>0</v>
      </c>
      <c r="N804">
        <v>0</v>
      </c>
      <c r="O804" t="s">
        <v>642</v>
      </c>
      <c r="P804">
        <v>0</v>
      </c>
      <c r="R804">
        <v>0</v>
      </c>
      <c r="T804" t="str">
        <f t="shared" si="98"/>
        <v>alive</v>
      </c>
      <c r="U804" t="str">
        <f t="shared" si="99"/>
        <v>alive</v>
      </c>
      <c r="V804" t="str">
        <f t="shared" si="102"/>
        <v>alive</v>
      </c>
      <c r="W804">
        <f t="shared" si="100"/>
        <v>90</v>
      </c>
      <c r="X804">
        <v>90</v>
      </c>
      <c r="Y804" t="str">
        <f t="shared" si="103"/>
        <v>T</v>
      </c>
      <c r="Z804">
        <f>IF(AND(A804=A803,AA804=0),AA803,AA804)</f>
        <v>13223.364580896168</v>
      </c>
      <c r="AA804">
        <f t="shared" si="104"/>
        <v>13223.364580896168</v>
      </c>
      <c r="AB804">
        <f t="shared" si="105"/>
        <v>550.21276793618665</v>
      </c>
    </row>
    <row r="805" spans="1:28" x14ac:dyDescent="0.35">
      <c r="A805" t="s">
        <v>323</v>
      </c>
      <c r="B805" t="s">
        <v>17</v>
      </c>
      <c r="C805">
        <v>2020</v>
      </c>
      <c r="D805">
        <v>5</v>
      </c>
      <c r="E805">
        <v>5</v>
      </c>
      <c r="F805" t="s">
        <v>78</v>
      </c>
      <c r="G805">
        <v>8</v>
      </c>
      <c r="H805">
        <v>62</v>
      </c>
      <c r="I805">
        <v>22.6</v>
      </c>
      <c r="J805">
        <v>0</v>
      </c>
      <c r="K805">
        <f t="shared" si="101"/>
        <v>90</v>
      </c>
      <c r="L805">
        <v>0</v>
      </c>
      <c r="M805">
        <v>0</v>
      </c>
      <c r="N805">
        <v>0</v>
      </c>
      <c r="O805" t="s">
        <v>642</v>
      </c>
      <c r="P805">
        <v>0</v>
      </c>
      <c r="R805">
        <v>0</v>
      </c>
      <c r="T805" t="str">
        <f t="shared" si="98"/>
        <v>alive</v>
      </c>
      <c r="U805" t="str">
        <f t="shared" si="99"/>
        <v>alive</v>
      </c>
      <c r="V805" t="str">
        <f t="shared" si="102"/>
        <v>alive</v>
      </c>
      <c r="W805">
        <f t="shared" si="100"/>
        <v>90</v>
      </c>
      <c r="X805">
        <v>90</v>
      </c>
      <c r="Y805" t="str">
        <f t="shared" si="103"/>
        <v>T</v>
      </c>
      <c r="Z805">
        <f>IF(AND(A805=A804,AA805=0),AA804,AA805)</f>
        <v>22024.615840225528</v>
      </c>
      <c r="AA805">
        <f t="shared" si="104"/>
        <v>22024.615840225528</v>
      </c>
      <c r="AB805">
        <f t="shared" si="105"/>
        <v>620.41176649061072</v>
      </c>
    </row>
    <row r="806" spans="1:28" x14ac:dyDescent="0.35">
      <c r="A806" t="s">
        <v>324</v>
      </c>
      <c r="B806" t="s">
        <v>17</v>
      </c>
      <c r="C806">
        <v>2018</v>
      </c>
      <c r="D806">
        <v>5</v>
      </c>
      <c r="E806">
        <v>5</v>
      </c>
      <c r="F806" t="s">
        <v>78</v>
      </c>
      <c r="G806">
        <v>9</v>
      </c>
      <c r="H806">
        <v>32</v>
      </c>
      <c r="I806">
        <v>5.4</v>
      </c>
      <c r="J806">
        <v>0</v>
      </c>
      <c r="K806">
        <f t="shared" si="101"/>
        <v>0</v>
      </c>
      <c r="L806">
        <v>0</v>
      </c>
      <c r="M806">
        <v>0</v>
      </c>
      <c r="N806">
        <v>0</v>
      </c>
      <c r="O806" t="s">
        <v>642</v>
      </c>
      <c r="P806">
        <v>0</v>
      </c>
      <c r="R806">
        <v>0</v>
      </c>
      <c r="T806" t="str">
        <f t="shared" si="98"/>
        <v>alive</v>
      </c>
      <c r="U806" t="str">
        <f t="shared" si="99"/>
        <v>alive</v>
      </c>
      <c r="V806" t="str">
        <f t="shared" si="102"/>
        <v>alive</v>
      </c>
      <c r="W806">
        <f t="shared" si="100"/>
        <v>0</v>
      </c>
      <c r="X806">
        <v>0</v>
      </c>
      <c r="Y806" t="str">
        <f t="shared" si="103"/>
        <v>T</v>
      </c>
      <c r="Z806">
        <f>IF(AND(A806=A805,AA806=0),AA805,AA806)</f>
        <v>2714.7224999930677</v>
      </c>
      <c r="AA806">
        <f t="shared" si="104"/>
        <v>2714.7224999930677</v>
      </c>
      <c r="AB806">
        <f t="shared" si="105"/>
        <v>320.0455592568033</v>
      </c>
    </row>
    <row r="807" spans="1:28" x14ac:dyDescent="0.35">
      <c r="A807" t="s">
        <v>324</v>
      </c>
      <c r="B807" t="s">
        <v>17</v>
      </c>
      <c r="C807">
        <v>2019</v>
      </c>
      <c r="D807">
        <v>5</v>
      </c>
      <c r="E807">
        <v>5</v>
      </c>
      <c r="F807" t="s">
        <v>78</v>
      </c>
      <c r="G807">
        <v>9</v>
      </c>
      <c r="H807">
        <v>0</v>
      </c>
      <c r="J807">
        <v>0</v>
      </c>
      <c r="K807">
        <f t="shared" si="101"/>
        <v>0</v>
      </c>
      <c r="L807">
        <v>0</v>
      </c>
      <c r="M807">
        <v>2019</v>
      </c>
      <c r="N807">
        <v>1</v>
      </c>
      <c r="O807" t="s">
        <v>644</v>
      </c>
      <c r="P807">
        <v>0</v>
      </c>
      <c r="R807">
        <v>0</v>
      </c>
      <c r="T807" t="str">
        <f t="shared" si="98"/>
        <v>dead</v>
      </c>
      <c r="U807" t="str">
        <f t="shared" si="99"/>
        <v>dead</v>
      </c>
      <c r="V807" t="str">
        <f t="shared" si="102"/>
        <v>dead</v>
      </c>
      <c r="W807">
        <f t="shared" si="100"/>
        <v>0</v>
      </c>
      <c r="X807">
        <v>0</v>
      </c>
      <c r="Y807" t="str">
        <f t="shared" si="103"/>
        <v>T</v>
      </c>
      <c r="Z807">
        <f>IF(AND(A807=A806,AA807=0),AA806,AA807)</f>
        <v>2714.7224999930677</v>
      </c>
      <c r="AA807">
        <f t="shared" si="104"/>
        <v>0</v>
      </c>
      <c r="AB807">
        <f t="shared" si="105"/>
        <v>0</v>
      </c>
    </row>
    <row r="808" spans="1:28" x14ac:dyDescent="0.35">
      <c r="A808" t="s">
        <v>326</v>
      </c>
      <c r="B808" t="s">
        <v>17</v>
      </c>
      <c r="C808">
        <v>2018</v>
      </c>
      <c r="D808">
        <v>5</v>
      </c>
      <c r="E808">
        <v>6</v>
      </c>
      <c r="F808" t="s">
        <v>55</v>
      </c>
      <c r="G808">
        <v>1</v>
      </c>
      <c r="H808">
        <v>30</v>
      </c>
      <c r="I808">
        <v>6.3</v>
      </c>
      <c r="J808">
        <v>0</v>
      </c>
      <c r="K808">
        <f t="shared" si="101"/>
        <v>0</v>
      </c>
      <c r="L808">
        <v>0</v>
      </c>
      <c r="M808">
        <v>0</v>
      </c>
      <c r="N808">
        <v>0</v>
      </c>
      <c r="O808" t="s">
        <v>642</v>
      </c>
      <c r="P808">
        <v>0</v>
      </c>
      <c r="R808">
        <v>0</v>
      </c>
      <c r="T808" t="str">
        <f t="shared" si="98"/>
        <v>alive</v>
      </c>
      <c r="U808" t="str">
        <f t="shared" si="99"/>
        <v>alive</v>
      </c>
      <c r="V808" t="str">
        <f t="shared" si="102"/>
        <v>alive</v>
      </c>
      <c r="W808">
        <f t="shared" si="100"/>
        <v>0</v>
      </c>
      <c r="X808">
        <v>0</v>
      </c>
      <c r="Y808" t="str">
        <f t="shared" si="103"/>
        <v>T</v>
      </c>
      <c r="Z808">
        <f>IF(AND(A808=A807,AA808=0),AA807,AA808)</f>
        <v>2969.4596070014518</v>
      </c>
      <c r="AA808">
        <f t="shared" si="104"/>
        <v>2969.4596070014518</v>
      </c>
      <c r="AB808">
        <f t="shared" si="105"/>
        <v>300.06614270857017</v>
      </c>
    </row>
    <row r="809" spans="1:28" x14ac:dyDescent="0.35">
      <c r="A809" t="s">
        <v>326</v>
      </c>
      <c r="B809" t="s">
        <v>17</v>
      </c>
      <c r="C809">
        <v>2019</v>
      </c>
      <c r="D809">
        <v>5</v>
      </c>
      <c r="E809">
        <v>6</v>
      </c>
      <c r="F809" t="s">
        <v>55</v>
      </c>
      <c r="G809">
        <v>1</v>
      </c>
      <c r="H809">
        <v>34</v>
      </c>
      <c r="I809">
        <v>5.7</v>
      </c>
      <c r="J809">
        <v>80</v>
      </c>
      <c r="K809">
        <f t="shared" si="101"/>
        <v>80</v>
      </c>
      <c r="L809">
        <v>70</v>
      </c>
      <c r="M809">
        <v>0</v>
      </c>
      <c r="N809">
        <v>0</v>
      </c>
      <c r="O809" t="s">
        <v>642</v>
      </c>
      <c r="P809">
        <v>0</v>
      </c>
      <c r="R809">
        <v>2</v>
      </c>
      <c r="T809" t="str">
        <f t="shared" si="98"/>
        <v>alive</v>
      </c>
      <c r="U809" t="str">
        <f t="shared" si="99"/>
        <v>alive</v>
      </c>
      <c r="V809" t="str">
        <f t="shared" si="102"/>
        <v>alive</v>
      </c>
      <c r="W809">
        <f t="shared" si="100"/>
        <v>80</v>
      </c>
      <c r="X809">
        <v>80</v>
      </c>
      <c r="Y809" t="str">
        <f t="shared" si="103"/>
        <v>T</v>
      </c>
      <c r="Z809">
        <f>IF(AND(A809=A808,AA809=0),AA808,AA809)</f>
        <v>3044.6310461038547</v>
      </c>
      <c r="AA809">
        <f t="shared" si="104"/>
        <v>3044.6310461038547</v>
      </c>
      <c r="AB809">
        <f t="shared" si="105"/>
        <v>340.04777605507144</v>
      </c>
    </row>
    <row r="810" spans="1:28" x14ac:dyDescent="0.35">
      <c r="A810" t="s">
        <v>326</v>
      </c>
      <c r="B810" t="s">
        <v>17</v>
      </c>
      <c r="C810">
        <v>2020</v>
      </c>
      <c r="D810">
        <v>5</v>
      </c>
      <c r="E810">
        <v>6</v>
      </c>
      <c r="F810" t="s">
        <v>55</v>
      </c>
      <c r="G810">
        <v>1</v>
      </c>
      <c r="H810">
        <v>0</v>
      </c>
      <c r="J810">
        <v>190</v>
      </c>
      <c r="K810">
        <f t="shared" si="101"/>
        <v>190</v>
      </c>
      <c r="L810">
        <v>0</v>
      </c>
      <c r="M810">
        <v>2020</v>
      </c>
      <c r="N810">
        <v>1</v>
      </c>
      <c r="O810" t="s">
        <v>643</v>
      </c>
      <c r="P810">
        <v>0</v>
      </c>
      <c r="R810">
        <v>2</v>
      </c>
      <c r="T810" t="str">
        <f t="shared" si="98"/>
        <v>dead</v>
      </c>
      <c r="U810" t="str">
        <f t="shared" si="99"/>
        <v>dead</v>
      </c>
      <c r="V810" t="str">
        <f t="shared" si="102"/>
        <v>dead</v>
      </c>
      <c r="W810">
        <f t="shared" si="100"/>
        <v>270</v>
      </c>
      <c r="X810">
        <v>270</v>
      </c>
      <c r="Y810" t="str">
        <f t="shared" si="103"/>
        <v>T</v>
      </c>
      <c r="Z810">
        <f>IF(AND(A810=A809,AA810=0),AA809,AA810)</f>
        <v>3044.6310461038547</v>
      </c>
      <c r="AA810">
        <f t="shared" si="104"/>
        <v>0</v>
      </c>
      <c r="AB810">
        <f t="shared" si="105"/>
        <v>0</v>
      </c>
    </row>
    <row r="811" spans="1:28" x14ac:dyDescent="0.35">
      <c r="A811" t="s">
        <v>335</v>
      </c>
      <c r="B811" t="s">
        <v>17</v>
      </c>
      <c r="C811">
        <v>2018</v>
      </c>
      <c r="D811">
        <v>5</v>
      </c>
      <c r="E811">
        <v>6</v>
      </c>
      <c r="F811" t="s">
        <v>55</v>
      </c>
      <c r="G811">
        <v>10</v>
      </c>
      <c r="H811">
        <v>0</v>
      </c>
      <c r="J811">
        <v>0</v>
      </c>
      <c r="K811">
        <f t="shared" si="101"/>
        <v>0</v>
      </c>
      <c r="L811">
        <v>0</v>
      </c>
      <c r="M811">
        <v>2018</v>
      </c>
      <c r="N811">
        <v>1</v>
      </c>
      <c r="O811" t="s">
        <v>644</v>
      </c>
      <c r="P811">
        <v>0</v>
      </c>
      <c r="R811">
        <v>0</v>
      </c>
      <c r="T811" t="str">
        <f t="shared" si="98"/>
        <v>dead</v>
      </c>
      <c r="U811" t="str">
        <f t="shared" si="99"/>
        <v>dead</v>
      </c>
      <c r="V811" t="str">
        <f t="shared" si="102"/>
        <v>dead</v>
      </c>
      <c r="W811">
        <f t="shared" si="100"/>
        <v>0</v>
      </c>
      <c r="X811">
        <v>0</v>
      </c>
      <c r="Y811" t="str">
        <f t="shared" si="103"/>
        <v>T</v>
      </c>
      <c r="Z811">
        <f>IF(AND(A811=A810,AA811=0),AA810,AA811)</f>
        <v>0</v>
      </c>
      <c r="AA811">
        <f t="shared" si="104"/>
        <v>0</v>
      </c>
      <c r="AB811">
        <f t="shared" si="105"/>
        <v>0</v>
      </c>
    </row>
    <row r="812" spans="1:28" x14ac:dyDescent="0.35">
      <c r="A812" t="s">
        <v>327</v>
      </c>
      <c r="B812" t="s">
        <v>17</v>
      </c>
      <c r="C812">
        <v>2018</v>
      </c>
      <c r="D812">
        <v>5</v>
      </c>
      <c r="E812">
        <v>6</v>
      </c>
      <c r="F812" t="s">
        <v>55</v>
      </c>
      <c r="G812">
        <v>2</v>
      </c>
      <c r="H812">
        <v>0</v>
      </c>
      <c r="J812">
        <v>0</v>
      </c>
      <c r="K812">
        <f t="shared" si="101"/>
        <v>0</v>
      </c>
      <c r="L812">
        <v>0</v>
      </c>
      <c r="M812">
        <v>2018</v>
      </c>
      <c r="N812">
        <v>1</v>
      </c>
      <c r="O812" t="s">
        <v>21</v>
      </c>
      <c r="P812">
        <v>0</v>
      </c>
      <c r="R812">
        <v>0</v>
      </c>
      <c r="T812" t="str">
        <f t="shared" si="98"/>
        <v>dead</v>
      </c>
      <c r="U812" t="str">
        <f t="shared" si="99"/>
        <v>dead</v>
      </c>
      <c r="V812" t="str">
        <f t="shared" si="102"/>
        <v>dead</v>
      </c>
      <c r="W812">
        <f t="shared" si="100"/>
        <v>0</v>
      </c>
      <c r="X812">
        <v>0</v>
      </c>
      <c r="Y812" t="str">
        <f t="shared" si="103"/>
        <v>T</v>
      </c>
      <c r="Z812">
        <f>IF(AND(A812=A811,AA812=0),AA811,AA812)</f>
        <v>0</v>
      </c>
      <c r="AA812">
        <f t="shared" si="104"/>
        <v>0</v>
      </c>
      <c r="AB812">
        <f t="shared" si="105"/>
        <v>0</v>
      </c>
    </row>
    <row r="813" spans="1:28" x14ac:dyDescent="0.35">
      <c r="A813" t="s">
        <v>328</v>
      </c>
      <c r="B813" t="s">
        <v>17</v>
      </c>
      <c r="C813">
        <v>2018</v>
      </c>
      <c r="D813">
        <v>5</v>
      </c>
      <c r="E813">
        <v>6</v>
      </c>
      <c r="F813" t="s">
        <v>55</v>
      </c>
      <c r="G813">
        <v>3</v>
      </c>
      <c r="H813">
        <v>0</v>
      </c>
      <c r="J813">
        <v>0</v>
      </c>
      <c r="K813">
        <f t="shared" si="101"/>
        <v>0</v>
      </c>
      <c r="L813">
        <v>0</v>
      </c>
      <c r="M813">
        <v>2018</v>
      </c>
      <c r="N813">
        <v>1</v>
      </c>
      <c r="O813" t="s">
        <v>644</v>
      </c>
      <c r="P813">
        <v>0</v>
      </c>
      <c r="R813">
        <v>0</v>
      </c>
      <c r="T813" t="str">
        <f t="shared" si="98"/>
        <v>dead</v>
      </c>
      <c r="U813" t="str">
        <f t="shared" si="99"/>
        <v>dead</v>
      </c>
      <c r="V813" t="str">
        <f t="shared" si="102"/>
        <v>dead</v>
      </c>
      <c r="W813">
        <f t="shared" si="100"/>
        <v>0</v>
      </c>
      <c r="X813">
        <v>0</v>
      </c>
      <c r="Y813" t="str">
        <f t="shared" si="103"/>
        <v>T</v>
      </c>
      <c r="Z813">
        <f>IF(AND(A813=A812,AA813=0),AA812,AA813)</f>
        <v>0</v>
      </c>
      <c r="AA813">
        <f t="shared" si="104"/>
        <v>0</v>
      </c>
      <c r="AB813">
        <f t="shared" si="105"/>
        <v>0</v>
      </c>
    </row>
    <row r="814" spans="1:28" x14ac:dyDescent="0.35">
      <c r="A814" t="s">
        <v>329</v>
      </c>
      <c r="B814" t="s">
        <v>17</v>
      </c>
      <c r="C814">
        <v>2018</v>
      </c>
      <c r="D814">
        <v>5</v>
      </c>
      <c r="E814">
        <v>6</v>
      </c>
      <c r="F814" t="s">
        <v>55</v>
      </c>
      <c r="G814">
        <v>4</v>
      </c>
      <c r="H814">
        <v>56</v>
      </c>
      <c r="I814">
        <v>10</v>
      </c>
      <c r="J814">
        <v>0</v>
      </c>
      <c r="K814">
        <f t="shared" si="101"/>
        <v>0</v>
      </c>
      <c r="L814">
        <v>0</v>
      </c>
      <c r="M814">
        <v>0</v>
      </c>
      <c r="N814">
        <v>0</v>
      </c>
      <c r="O814" t="s">
        <v>642</v>
      </c>
      <c r="P814">
        <v>0</v>
      </c>
      <c r="R814">
        <v>0</v>
      </c>
      <c r="T814" t="str">
        <f t="shared" si="98"/>
        <v>alive</v>
      </c>
      <c r="U814" t="str">
        <f t="shared" si="99"/>
        <v>alive</v>
      </c>
      <c r="V814" t="str">
        <f t="shared" si="102"/>
        <v>alive</v>
      </c>
      <c r="W814">
        <f t="shared" si="100"/>
        <v>0</v>
      </c>
      <c r="X814">
        <v>0</v>
      </c>
      <c r="Y814" t="str">
        <f t="shared" si="103"/>
        <v>T</v>
      </c>
      <c r="Z814">
        <f>IF(AND(A814=A813,AA814=0),AA813,AA814)</f>
        <v>8797.8618149834165</v>
      </c>
      <c r="AA814">
        <f t="shared" si="104"/>
        <v>8797.8618149834165</v>
      </c>
      <c r="AB814">
        <f t="shared" si="105"/>
        <v>560.08927859761786</v>
      </c>
    </row>
    <row r="815" spans="1:28" x14ac:dyDescent="0.35">
      <c r="A815" t="s">
        <v>329</v>
      </c>
      <c r="B815" t="s">
        <v>17</v>
      </c>
      <c r="C815">
        <v>2019</v>
      </c>
      <c r="D815">
        <v>5</v>
      </c>
      <c r="E815">
        <v>6</v>
      </c>
      <c r="F815" t="s">
        <v>55</v>
      </c>
      <c r="G815">
        <v>4</v>
      </c>
      <c r="H815">
        <v>63</v>
      </c>
      <c r="I815">
        <v>12.7</v>
      </c>
      <c r="J815">
        <v>0</v>
      </c>
      <c r="K815">
        <f t="shared" si="101"/>
        <v>0</v>
      </c>
      <c r="L815">
        <v>0</v>
      </c>
      <c r="M815">
        <v>0</v>
      </c>
      <c r="N815">
        <v>0</v>
      </c>
      <c r="O815" t="s">
        <v>642</v>
      </c>
      <c r="P815">
        <v>0</v>
      </c>
      <c r="R815">
        <v>2</v>
      </c>
      <c r="T815" t="str">
        <f t="shared" si="98"/>
        <v>alive</v>
      </c>
      <c r="U815" t="str">
        <f t="shared" si="99"/>
        <v>alive</v>
      </c>
      <c r="V815" t="str">
        <f t="shared" si="102"/>
        <v>alive</v>
      </c>
      <c r="W815">
        <f t="shared" si="100"/>
        <v>0</v>
      </c>
      <c r="X815">
        <v>0</v>
      </c>
      <c r="Y815" t="str">
        <f t="shared" si="103"/>
        <v>T</v>
      </c>
      <c r="Z815">
        <f>IF(AND(A815=A814,AA815=0),AA814,AA815)</f>
        <v>12570.494796139828</v>
      </c>
      <c r="AA815">
        <f t="shared" si="104"/>
        <v>12570.494796139828</v>
      </c>
      <c r="AB815">
        <f t="shared" si="105"/>
        <v>630.1279949343625</v>
      </c>
    </row>
    <row r="816" spans="1:28" x14ac:dyDescent="0.35">
      <c r="A816" t="s">
        <v>329</v>
      </c>
      <c r="B816" t="s">
        <v>17</v>
      </c>
      <c r="C816">
        <v>2020</v>
      </c>
      <c r="D816">
        <v>5</v>
      </c>
      <c r="E816">
        <v>6</v>
      </c>
      <c r="F816" t="s">
        <v>55</v>
      </c>
      <c r="G816">
        <v>4</v>
      </c>
      <c r="H816">
        <v>87</v>
      </c>
      <c r="I816">
        <v>17.100000000000001</v>
      </c>
      <c r="J816">
        <v>0</v>
      </c>
      <c r="K816">
        <f t="shared" si="101"/>
        <v>0</v>
      </c>
      <c r="L816">
        <v>0</v>
      </c>
      <c r="M816">
        <v>0</v>
      </c>
      <c r="N816">
        <v>0</v>
      </c>
      <c r="O816" t="s">
        <v>642</v>
      </c>
      <c r="P816">
        <v>0</v>
      </c>
      <c r="R816">
        <v>2</v>
      </c>
      <c r="T816" t="str">
        <f t="shared" si="98"/>
        <v>alive</v>
      </c>
      <c r="U816" t="str">
        <f t="shared" si="99"/>
        <v>alive</v>
      </c>
      <c r="V816" t="str">
        <f t="shared" si="102"/>
        <v>alive</v>
      </c>
      <c r="W816">
        <f t="shared" si="100"/>
        <v>0</v>
      </c>
      <c r="X816">
        <v>0</v>
      </c>
      <c r="Y816" t="str">
        <f t="shared" si="103"/>
        <v>T</v>
      </c>
      <c r="Z816">
        <f>IF(AND(A816=A815,AA816=0),AA815,AA816)</f>
        <v>23373.250490875689</v>
      </c>
      <c r="AA816">
        <f t="shared" si="104"/>
        <v>23373.250490875689</v>
      </c>
      <c r="AB816">
        <f t="shared" si="105"/>
        <v>870.16803549659301</v>
      </c>
    </row>
    <row r="817" spans="1:28" x14ac:dyDescent="0.35">
      <c r="A817" t="s">
        <v>330</v>
      </c>
      <c r="B817" t="s">
        <v>17</v>
      </c>
      <c r="C817">
        <v>2018</v>
      </c>
      <c r="D817">
        <v>5</v>
      </c>
      <c r="E817">
        <v>6</v>
      </c>
      <c r="F817" t="s">
        <v>55</v>
      </c>
      <c r="G817">
        <v>5</v>
      </c>
      <c r="H817">
        <v>62</v>
      </c>
      <c r="I817">
        <v>13.4</v>
      </c>
      <c r="J817">
        <v>0</v>
      </c>
      <c r="K817">
        <f t="shared" si="101"/>
        <v>0</v>
      </c>
      <c r="L817">
        <v>0</v>
      </c>
      <c r="M817">
        <v>0</v>
      </c>
      <c r="N817">
        <v>0</v>
      </c>
      <c r="O817" t="s">
        <v>642</v>
      </c>
      <c r="P817">
        <v>0</v>
      </c>
      <c r="R817">
        <v>0</v>
      </c>
      <c r="T817" t="str">
        <f t="shared" si="98"/>
        <v>alive</v>
      </c>
      <c r="U817" t="str">
        <f t="shared" si="99"/>
        <v>alive</v>
      </c>
      <c r="V817" t="str">
        <f t="shared" si="102"/>
        <v>alive</v>
      </c>
      <c r="W817">
        <f t="shared" si="100"/>
        <v>0</v>
      </c>
      <c r="X817">
        <v>0</v>
      </c>
      <c r="Y817" t="str">
        <f t="shared" si="103"/>
        <v>T</v>
      </c>
      <c r="Z817">
        <f>IF(AND(A817=A816,AA817=0),AA816,AA817)</f>
        <v>13053.22351048014</v>
      </c>
      <c r="AA817">
        <f t="shared" si="104"/>
        <v>13053.22351048014</v>
      </c>
      <c r="AB817">
        <f t="shared" si="105"/>
        <v>620.1447895451513</v>
      </c>
    </row>
    <row r="818" spans="1:28" x14ac:dyDescent="0.35">
      <c r="A818" t="s">
        <v>330</v>
      </c>
      <c r="B818" t="s">
        <v>17</v>
      </c>
      <c r="C818">
        <v>2019</v>
      </c>
      <c r="D818">
        <v>5</v>
      </c>
      <c r="E818">
        <v>6</v>
      </c>
      <c r="F818" t="s">
        <v>55</v>
      </c>
      <c r="G818">
        <v>5</v>
      </c>
      <c r="H818">
        <v>64</v>
      </c>
      <c r="I818">
        <v>15.8</v>
      </c>
      <c r="J818">
        <v>230</v>
      </c>
      <c r="K818">
        <f t="shared" si="101"/>
        <v>230</v>
      </c>
      <c r="L818">
        <v>50</v>
      </c>
      <c r="M818">
        <v>0</v>
      </c>
      <c r="N818">
        <v>0</v>
      </c>
      <c r="O818" t="s">
        <v>642</v>
      </c>
      <c r="P818">
        <v>0</v>
      </c>
      <c r="R818">
        <v>2</v>
      </c>
      <c r="T818" t="str">
        <f t="shared" si="98"/>
        <v>alive</v>
      </c>
      <c r="U818" t="str">
        <f t="shared" si="99"/>
        <v>alive</v>
      </c>
      <c r="V818" t="str">
        <f t="shared" si="102"/>
        <v>alive</v>
      </c>
      <c r="W818">
        <f t="shared" si="100"/>
        <v>230</v>
      </c>
      <c r="X818">
        <v>230</v>
      </c>
      <c r="Y818" t="str">
        <f t="shared" si="103"/>
        <v>T</v>
      </c>
      <c r="Z818">
        <f>IF(AND(A818=A817,AA818=0),AA817,AA818)</f>
        <v>15888.732118315482</v>
      </c>
      <c r="AA818">
        <f t="shared" si="104"/>
        <v>15888.732118315482</v>
      </c>
      <c r="AB818">
        <f t="shared" si="105"/>
        <v>640.19500154249874</v>
      </c>
    </row>
    <row r="819" spans="1:28" x14ac:dyDescent="0.35">
      <c r="A819" t="s">
        <v>330</v>
      </c>
      <c r="B819" t="s">
        <v>17</v>
      </c>
      <c r="C819">
        <v>2020</v>
      </c>
      <c r="D819">
        <v>5</v>
      </c>
      <c r="E819">
        <v>6</v>
      </c>
      <c r="F819" t="s">
        <v>55</v>
      </c>
      <c r="G819">
        <v>5</v>
      </c>
      <c r="H819">
        <v>79</v>
      </c>
      <c r="I819">
        <v>18.100000000000001</v>
      </c>
      <c r="J819">
        <v>650</v>
      </c>
      <c r="K819">
        <f t="shared" si="101"/>
        <v>650</v>
      </c>
      <c r="L819">
        <v>0</v>
      </c>
      <c r="M819">
        <v>0</v>
      </c>
      <c r="N819">
        <v>0</v>
      </c>
      <c r="O819" t="s">
        <v>642</v>
      </c>
      <c r="P819">
        <v>0</v>
      </c>
      <c r="R819">
        <v>3</v>
      </c>
      <c r="T819" t="str">
        <f t="shared" si="98"/>
        <v>alive</v>
      </c>
      <c r="U819" t="str">
        <f t="shared" si="99"/>
        <v>alive</v>
      </c>
      <c r="V819" t="str">
        <f t="shared" si="102"/>
        <v>alive</v>
      </c>
      <c r="W819">
        <f t="shared" si="100"/>
        <v>880</v>
      </c>
      <c r="X819">
        <v>880</v>
      </c>
      <c r="Y819" t="str">
        <f t="shared" si="103"/>
        <v>T</v>
      </c>
      <c r="Z819">
        <f>IF(AND(A819=A818,AA819=0),AA818,AA819)</f>
        <v>22466.711103007267</v>
      </c>
      <c r="AA819">
        <f t="shared" si="104"/>
        <v>22466.711103007267</v>
      </c>
      <c r="AB819">
        <f t="shared" si="105"/>
        <v>790.20732089749708</v>
      </c>
    </row>
    <row r="820" spans="1:28" x14ac:dyDescent="0.35">
      <c r="A820" t="s">
        <v>331</v>
      </c>
      <c r="B820" t="s">
        <v>17</v>
      </c>
      <c r="C820">
        <v>2018</v>
      </c>
      <c r="D820">
        <v>5</v>
      </c>
      <c r="E820">
        <v>6</v>
      </c>
      <c r="F820" t="s">
        <v>55</v>
      </c>
      <c r="G820">
        <v>6</v>
      </c>
      <c r="H820">
        <v>61</v>
      </c>
      <c r="I820">
        <v>12</v>
      </c>
      <c r="J820">
        <v>300</v>
      </c>
      <c r="K820">
        <f t="shared" si="101"/>
        <v>300</v>
      </c>
      <c r="L820">
        <v>30</v>
      </c>
      <c r="M820">
        <v>0</v>
      </c>
      <c r="N820">
        <v>0</v>
      </c>
      <c r="O820" t="s">
        <v>86</v>
      </c>
      <c r="P820">
        <v>0</v>
      </c>
      <c r="R820">
        <v>0</v>
      </c>
      <c r="T820" t="str">
        <f t="shared" si="98"/>
        <v>alive</v>
      </c>
      <c r="U820" t="str">
        <f t="shared" si="99"/>
        <v>alive</v>
      </c>
      <c r="V820" t="str">
        <f t="shared" si="102"/>
        <v>alive</v>
      </c>
      <c r="W820">
        <f t="shared" si="100"/>
        <v>300</v>
      </c>
      <c r="X820">
        <v>300</v>
      </c>
      <c r="Y820" t="str">
        <f t="shared" si="103"/>
        <v>T</v>
      </c>
      <c r="Z820">
        <f>IF(AND(A820=A819,AA820=0),AA819,AA820)</f>
        <v>11500.45376254554</v>
      </c>
      <c r="AA820">
        <f t="shared" si="104"/>
        <v>11500.45376254554</v>
      </c>
      <c r="AB820">
        <f t="shared" si="105"/>
        <v>610.11802136963627</v>
      </c>
    </row>
    <row r="821" spans="1:28" x14ac:dyDescent="0.35">
      <c r="A821" t="s">
        <v>331</v>
      </c>
      <c r="B821" t="s">
        <v>17</v>
      </c>
      <c r="C821">
        <v>2019</v>
      </c>
      <c r="D821">
        <v>5</v>
      </c>
      <c r="E821">
        <v>6</v>
      </c>
      <c r="F821" t="s">
        <v>55</v>
      </c>
      <c r="G821">
        <v>6</v>
      </c>
      <c r="H821">
        <v>0</v>
      </c>
      <c r="I821">
        <v>10</v>
      </c>
      <c r="J821">
        <v>0</v>
      </c>
      <c r="K821">
        <f t="shared" si="101"/>
        <v>300</v>
      </c>
      <c r="L821">
        <v>0</v>
      </c>
      <c r="M821">
        <v>0</v>
      </c>
      <c r="N821">
        <v>0</v>
      </c>
      <c r="O821" t="s">
        <v>86</v>
      </c>
      <c r="P821">
        <v>0</v>
      </c>
      <c r="R821">
        <v>3</v>
      </c>
      <c r="T821" t="str">
        <f t="shared" si="98"/>
        <v>alive</v>
      </c>
      <c r="U821" t="str">
        <f t="shared" si="99"/>
        <v>alive</v>
      </c>
      <c r="V821" t="str">
        <f t="shared" si="102"/>
        <v>alive</v>
      </c>
      <c r="W821">
        <f t="shared" si="100"/>
        <v>300</v>
      </c>
      <c r="X821">
        <v>300</v>
      </c>
      <c r="Y821" t="str">
        <f t="shared" si="103"/>
        <v>T</v>
      </c>
      <c r="Z821">
        <f>IF(AND(A821=A820,AA821=0),AA820,AA821)</f>
        <v>157.07963267948966</v>
      </c>
      <c r="AA821">
        <f t="shared" si="104"/>
        <v>157.07963267948966</v>
      </c>
      <c r="AB821">
        <f t="shared" si="105"/>
        <v>10</v>
      </c>
    </row>
    <row r="822" spans="1:28" x14ac:dyDescent="0.35">
      <c r="A822" t="s">
        <v>331</v>
      </c>
      <c r="B822" t="s">
        <v>17</v>
      </c>
      <c r="C822">
        <v>2020</v>
      </c>
      <c r="D822">
        <v>5</v>
      </c>
      <c r="E822">
        <v>6</v>
      </c>
      <c r="F822" t="s">
        <v>55</v>
      </c>
      <c r="G822">
        <v>6</v>
      </c>
      <c r="H822">
        <v>58</v>
      </c>
      <c r="I822">
        <v>7.9</v>
      </c>
      <c r="J822">
        <v>60</v>
      </c>
      <c r="K822">
        <f t="shared" si="101"/>
        <v>60</v>
      </c>
      <c r="L822">
        <v>0</v>
      </c>
      <c r="M822">
        <v>0</v>
      </c>
      <c r="N822">
        <v>0</v>
      </c>
      <c r="O822" t="s">
        <v>86</v>
      </c>
      <c r="P822">
        <v>0</v>
      </c>
      <c r="R822">
        <v>3</v>
      </c>
      <c r="T822" t="str">
        <f t="shared" si="98"/>
        <v>alive</v>
      </c>
      <c r="U822" t="str">
        <f t="shared" si="99"/>
        <v>alive</v>
      </c>
      <c r="V822" t="str">
        <f t="shared" si="102"/>
        <v>alive</v>
      </c>
      <c r="W822">
        <f t="shared" si="100"/>
        <v>60</v>
      </c>
      <c r="X822">
        <v>60</v>
      </c>
      <c r="Y822" t="str">
        <f t="shared" si="103"/>
        <v>T</v>
      </c>
      <c r="Z822">
        <f>IF(AND(A822=A821,AA822=0),AA821,AA822)</f>
        <v>7198.0563796614988</v>
      </c>
      <c r="AA822">
        <f t="shared" si="104"/>
        <v>7198.0563796614988</v>
      </c>
      <c r="AB822">
        <f t="shared" si="105"/>
        <v>580.05379922900249</v>
      </c>
    </row>
    <row r="823" spans="1:28" x14ac:dyDescent="0.35">
      <c r="A823" t="s">
        <v>332</v>
      </c>
      <c r="B823" t="s">
        <v>17</v>
      </c>
      <c r="C823">
        <v>2018</v>
      </c>
      <c r="D823">
        <v>5</v>
      </c>
      <c r="E823">
        <v>6</v>
      </c>
      <c r="F823" t="s">
        <v>55</v>
      </c>
      <c r="G823">
        <v>7</v>
      </c>
      <c r="H823">
        <v>0</v>
      </c>
      <c r="J823">
        <v>0</v>
      </c>
      <c r="K823">
        <f t="shared" si="101"/>
        <v>0</v>
      </c>
      <c r="L823">
        <v>0</v>
      </c>
      <c r="M823">
        <v>2018</v>
      </c>
      <c r="N823">
        <v>1</v>
      </c>
      <c r="O823" t="s">
        <v>21</v>
      </c>
      <c r="P823">
        <v>0</v>
      </c>
      <c r="R823">
        <v>0</v>
      </c>
      <c r="T823" t="str">
        <f t="shared" si="98"/>
        <v>dead</v>
      </c>
      <c r="U823" t="str">
        <f t="shared" si="99"/>
        <v>dead</v>
      </c>
      <c r="V823" t="str">
        <f t="shared" si="102"/>
        <v>dead</v>
      </c>
      <c r="W823">
        <f t="shared" si="100"/>
        <v>0</v>
      </c>
      <c r="X823">
        <v>0</v>
      </c>
      <c r="Y823" t="str">
        <f t="shared" si="103"/>
        <v>T</v>
      </c>
      <c r="Z823">
        <f>IF(AND(A823=A822,AA823=0),AA822,AA823)</f>
        <v>0</v>
      </c>
      <c r="AA823">
        <f t="shared" si="104"/>
        <v>0</v>
      </c>
      <c r="AB823">
        <f t="shared" si="105"/>
        <v>0</v>
      </c>
    </row>
    <row r="824" spans="1:28" x14ac:dyDescent="0.35">
      <c r="A824" t="s">
        <v>333</v>
      </c>
      <c r="B824" t="s">
        <v>17</v>
      </c>
      <c r="C824">
        <v>2018</v>
      </c>
      <c r="D824">
        <v>5</v>
      </c>
      <c r="E824">
        <v>6</v>
      </c>
      <c r="F824" t="s">
        <v>55</v>
      </c>
      <c r="G824">
        <v>8</v>
      </c>
      <c r="H824">
        <v>0</v>
      </c>
      <c r="J824">
        <v>0</v>
      </c>
      <c r="K824">
        <f t="shared" si="101"/>
        <v>0</v>
      </c>
      <c r="L824">
        <v>0</v>
      </c>
      <c r="M824">
        <v>2018</v>
      </c>
      <c r="N824">
        <v>1</v>
      </c>
      <c r="O824" t="s">
        <v>644</v>
      </c>
      <c r="P824">
        <v>0</v>
      </c>
      <c r="R824">
        <v>1</v>
      </c>
      <c r="T824" t="str">
        <f t="shared" si="98"/>
        <v>dead</v>
      </c>
      <c r="U824" t="str">
        <f t="shared" si="99"/>
        <v>dead</v>
      </c>
      <c r="V824" t="str">
        <f t="shared" si="102"/>
        <v>dead</v>
      </c>
      <c r="W824">
        <f t="shared" si="100"/>
        <v>0</v>
      </c>
      <c r="X824">
        <v>0</v>
      </c>
      <c r="Y824" t="str">
        <f t="shared" si="103"/>
        <v>T</v>
      </c>
      <c r="Z824">
        <f>IF(AND(A824=A823,AA824=0),AA823,AA824)</f>
        <v>0</v>
      </c>
      <c r="AA824">
        <f t="shared" si="104"/>
        <v>0</v>
      </c>
      <c r="AB824">
        <f t="shared" si="105"/>
        <v>0</v>
      </c>
    </row>
    <row r="825" spans="1:28" x14ac:dyDescent="0.35">
      <c r="A825" t="s">
        <v>334</v>
      </c>
      <c r="B825" t="s">
        <v>17</v>
      </c>
      <c r="C825">
        <v>2018</v>
      </c>
      <c r="D825">
        <v>5</v>
      </c>
      <c r="E825">
        <v>6</v>
      </c>
      <c r="F825" t="s">
        <v>55</v>
      </c>
      <c r="G825">
        <v>9</v>
      </c>
      <c r="H825">
        <v>0</v>
      </c>
      <c r="J825">
        <v>0</v>
      </c>
      <c r="K825">
        <f t="shared" si="101"/>
        <v>0</v>
      </c>
      <c r="L825">
        <v>0</v>
      </c>
      <c r="M825">
        <v>2018</v>
      </c>
      <c r="N825">
        <v>1</v>
      </c>
      <c r="O825" t="s">
        <v>23</v>
      </c>
      <c r="P825">
        <v>0</v>
      </c>
      <c r="R825">
        <v>0</v>
      </c>
      <c r="T825" t="str">
        <f t="shared" si="98"/>
        <v>dead</v>
      </c>
      <c r="U825" t="str">
        <f t="shared" si="99"/>
        <v>dead</v>
      </c>
      <c r="V825" t="str">
        <f t="shared" si="102"/>
        <v>dead</v>
      </c>
      <c r="W825">
        <f t="shared" si="100"/>
        <v>0</v>
      </c>
      <c r="X825">
        <v>0</v>
      </c>
      <c r="Y825" t="str">
        <f t="shared" si="103"/>
        <v>T</v>
      </c>
      <c r="Z825">
        <f>IF(AND(A825=A824,AA825=0),AA824,AA825)</f>
        <v>0</v>
      </c>
      <c r="AA825">
        <f t="shared" si="104"/>
        <v>0</v>
      </c>
      <c r="AB825">
        <f t="shared" si="105"/>
        <v>0</v>
      </c>
    </row>
    <row r="826" spans="1:28" x14ac:dyDescent="0.35">
      <c r="A826" t="s">
        <v>336</v>
      </c>
      <c r="B826" t="s">
        <v>17</v>
      </c>
      <c r="C826">
        <v>2018</v>
      </c>
      <c r="D826">
        <v>6</v>
      </c>
      <c r="E826">
        <v>1</v>
      </c>
      <c r="F826" t="s">
        <v>78</v>
      </c>
      <c r="G826">
        <v>1</v>
      </c>
      <c r="H826">
        <v>36</v>
      </c>
      <c r="I826">
        <v>5</v>
      </c>
      <c r="J826">
        <v>0</v>
      </c>
      <c r="K826">
        <f t="shared" si="101"/>
        <v>0</v>
      </c>
      <c r="L826">
        <v>0</v>
      </c>
      <c r="M826">
        <v>0</v>
      </c>
      <c r="N826">
        <v>0</v>
      </c>
      <c r="O826" t="s">
        <v>642</v>
      </c>
      <c r="P826">
        <v>0</v>
      </c>
      <c r="R826">
        <v>0</v>
      </c>
      <c r="T826" t="str">
        <f t="shared" si="98"/>
        <v>alive</v>
      </c>
      <c r="U826" t="str">
        <f t="shared" si="99"/>
        <v>alive</v>
      </c>
      <c r="V826" t="str">
        <f t="shared" si="102"/>
        <v>alive</v>
      </c>
      <c r="W826">
        <f t="shared" si="100"/>
        <v>0</v>
      </c>
      <c r="X826">
        <v>0</v>
      </c>
      <c r="Y826" t="str">
        <f t="shared" si="103"/>
        <v>T</v>
      </c>
      <c r="Z826">
        <f>IF(AND(A826=A825,AA826=0),AA825,AA826)</f>
        <v>2827.7060827762934</v>
      </c>
      <c r="AA826">
        <f t="shared" si="104"/>
        <v>2827.7060827762934</v>
      </c>
      <c r="AB826">
        <f t="shared" si="105"/>
        <v>360.03472054789381</v>
      </c>
    </row>
    <row r="827" spans="1:28" x14ac:dyDescent="0.35">
      <c r="A827" t="s">
        <v>336</v>
      </c>
      <c r="B827" t="s">
        <v>17</v>
      </c>
      <c r="C827">
        <v>2019</v>
      </c>
      <c r="D827">
        <v>6</v>
      </c>
      <c r="E827">
        <v>1</v>
      </c>
      <c r="F827" t="s">
        <v>78</v>
      </c>
      <c r="G827">
        <v>1</v>
      </c>
      <c r="H827">
        <v>39</v>
      </c>
      <c r="I827">
        <v>6</v>
      </c>
      <c r="J827">
        <v>0</v>
      </c>
      <c r="K827">
        <f t="shared" si="101"/>
        <v>0</v>
      </c>
      <c r="L827">
        <v>0</v>
      </c>
      <c r="M827">
        <v>0</v>
      </c>
      <c r="N827">
        <v>0</v>
      </c>
      <c r="O827" t="s">
        <v>642</v>
      </c>
      <c r="P827">
        <v>0</v>
      </c>
      <c r="R827">
        <v>0</v>
      </c>
      <c r="T827" t="str">
        <f t="shared" si="98"/>
        <v>alive</v>
      </c>
      <c r="U827" t="str">
        <f t="shared" si="99"/>
        <v>alive</v>
      </c>
      <c r="V827" t="str">
        <f t="shared" si="102"/>
        <v>alive</v>
      </c>
      <c r="W827">
        <f t="shared" si="100"/>
        <v>0</v>
      </c>
      <c r="X827">
        <v>0</v>
      </c>
      <c r="Y827" t="str">
        <f t="shared" si="103"/>
        <v>T</v>
      </c>
      <c r="Z827">
        <f>IF(AND(A827=A826,AA827=0),AA826,AA827)</f>
        <v>3676.098368716101</v>
      </c>
      <c r="AA827">
        <f t="shared" si="104"/>
        <v>3676.098368716101</v>
      </c>
      <c r="AB827">
        <f t="shared" si="105"/>
        <v>390.0461511154802</v>
      </c>
    </row>
    <row r="828" spans="1:28" x14ac:dyDescent="0.35">
      <c r="A828" t="s">
        <v>336</v>
      </c>
      <c r="B828" t="s">
        <v>17</v>
      </c>
      <c r="C828">
        <v>2020</v>
      </c>
      <c r="D828">
        <v>6</v>
      </c>
      <c r="E828">
        <v>1</v>
      </c>
      <c r="F828" t="s">
        <v>78</v>
      </c>
      <c r="G828">
        <v>1</v>
      </c>
      <c r="H828">
        <v>39</v>
      </c>
      <c r="I828">
        <v>5.7</v>
      </c>
      <c r="J828">
        <v>0</v>
      </c>
      <c r="K828">
        <f t="shared" si="101"/>
        <v>0</v>
      </c>
      <c r="L828">
        <v>0</v>
      </c>
      <c r="M828">
        <v>0</v>
      </c>
      <c r="N828">
        <v>0</v>
      </c>
      <c r="O828" t="s">
        <v>642</v>
      </c>
      <c r="P828">
        <v>0</v>
      </c>
      <c r="R828">
        <v>0</v>
      </c>
      <c r="T828" t="str">
        <f t="shared" si="98"/>
        <v>alive</v>
      </c>
      <c r="U828" t="str">
        <f t="shared" si="99"/>
        <v>alive</v>
      </c>
      <c r="V828" t="str">
        <f t="shared" si="102"/>
        <v>alive</v>
      </c>
      <c r="W828">
        <f t="shared" si="100"/>
        <v>0</v>
      </c>
      <c r="X828">
        <v>0</v>
      </c>
      <c r="Y828" t="str">
        <f t="shared" si="103"/>
        <v>T</v>
      </c>
      <c r="Z828">
        <f>IF(AND(A828=A827,AA828=0),AA827,AA828)</f>
        <v>3492.2531638894561</v>
      </c>
      <c r="AA828">
        <f t="shared" si="104"/>
        <v>3492.2531638894561</v>
      </c>
      <c r="AB828">
        <f t="shared" si="105"/>
        <v>390.04165162197739</v>
      </c>
    </row>
    <row r="829" spans="1:28" x14ac:dyDescent="0.35">
      <c r="A829" t="s">
        <v>345</v>
      </c>
      <c r="B829" t="s">
        <v>17</v>
      </c>
      <c r="C829">
        <v>2018</v>
      </c>
      <c r="D829">
        <v>6</v>
      </c>
      <c r="E829">
        <v>1</v>
      </c>
      <c r="F829" t="s">
        <v>78</v>
      </c>
      <c r="G829">
        <v>10</v>
      </c>
      <c r="H829">
        <v>30</v>
      </c>
      <c r="I829">
        <v>4.8</v>
      </c>
      <c r="J829">
        <v>0</v>
      </c>
      <c r="K829">
        <f t="shared" si="101"/>
        <v>0</v>
      </c>
      <c r="L829">
        <v>0</v>
      </c>
      <c r="M829">
        <v>0</v>
      </c>
      <c r="N829">
        <v>0</v>
      </c>
      <c r="O829" t="s">
        <v>642</v>
      </c>
      <c r="P829">
        <v>0</v>
      </c>
      <c r="R829">
        <v>0</v>
      </c>
      <c r="T829" t="str">
        <f t="shared" si="98"/>
        <v>alive</v>
      </c>
      <c r="U829" t="str">
        <f t="shared" si="99"/>
        <v>alive</v>
      </c>
      <c r="V829" t="str">
        <f t="shared" si="102"/>
        <v>alive</v>
      </c>
      <c r="W829">
        <f t="shared" si="100"/>
        <v>0</v>
      </c>
      <c r="X829">
        <v>0</v>
      </c>
      <c r="Y829" t="str">
        <f t="shared" si="103"/>
        <v>T</v>
      </c>
      <c r="Z829">
        <f>IF(AND(A829=A828,AA829=0),AA828,AA829)</f>
        <v>2262.2362212361095</v>
      </c>
      <c r="AA829">
        <f t="shared" si="104"/>
        <v>2262.2362212361095</v>
      </c>
      <c r="AB829">
        <f t="shared" si="105"/>
        <v>300.03839754271451</v>
      </c>
    </row>
    <row r="830" spans="1:28" x14ac:dyDescent="0.35">
      <c r="A830" t="s">
        <v>345</v>
      </c>
      <c r="B830" t="s">
        <v>17</v>
      </c>
      <c r="C830">
        <v>2019</v>
      </c>
      <c r="D830">
        <v>6</v>
      </c>
      <c r="E830">
        <v>1</v>
      </c>
      <c r="F830" t="s">
        <v>78</v>
      </c>
      <c r="G830">
        <v>10</v>
      </c>
      <c r="H830">
        <v>28</v>
      </c>
      <c r="I830">
        <v>5.6</v>
      </c>
      <c r="J830">
        <v>0</v>
      </c>
      <c r="K830">
        <f t="shared" si="101"/>
        <v>0</v>
      </c>
      <c r="L830">
        <v>0</v>
      </c>
      <c r="M830">
        <v>0</v>
      </c>
      <c r="N830">
        <v>0</v>
      </c>
      <c r="O830" t="s">
        <v>642</v>
      </c>
      <c r="P830">
        <v>0</v>
      </c>
      <c r="R830">
        <v>0</v>
      </c>
      <c r="T830" t="str">
        <f t="shared" si="98"/>
        <v>alive</v>
      </c>
      <c r="U830" t="str">
        <f t="shared" si="99"/>
        <v>alive</v>
      </c>
      <c r="V830" t="str">
        <f t="shared" si="102"/>
        <v>alive</v>
      </c>
      <c r="W830">
        <f t="shared" si="100"/>
        <v>0</v>
      </c>
      <c r="X830">
        <v>0</v>
      </c>
      <c r="Y830" t="str">
        <f t="shared" si="103"/>
        <v>T</v>
      </c>
      <c r="Z830">
        <f>IF(AND(A830=A829,AA830=0),AA829,AA830)</f>
        <v>2463.5011928921572</v>
      </c>
      <c r="AA830">
        <f t="shared" si="104"/>
        <v>2463.5011928921572</v>
      </c>
      <c r="AB830">
        <f t="shared" si="105"/>
        <v>280.05599440111973</v>
      </c>
    </row>
    <row r="831" spans="1:28" x14ac:dyDescent="0.35">
      <c r="A831" t="s">
        <v>345</v>
      </c>
      <c r="B831" t="s">
        <v>17</v>
      </c>
      <c r="C831">
        <v>2020</v>
      </c>
      <c r="D831">
        <v>6</v>
      </c>
      <c r="E831">
        <v>1</v>
      </c>
      <c r="F831" t="s">
        <v>78</v>
      </c>
      <c r="G831">
        <v>10</v>
      </c>
      <c r="H831">
        <v>32</v>
      </c>
      <c r="I831">
        <v>5.6</v>
      </c>
      <c r="J831">
        <v>0</v>
      </c>
      <c r="K831">
        <f t="shared" si="101"/>
        <v>0</v>
      </c>
      <c r="L831">
        <v>0</v>
      </c>
      <c r="M831">
        <v>0</v>
      </c>
      <c r="N831">
        <v>0</v>
      </c>
      <c r="O831" t="s">
        <v>642</v>
      </c>
      <c r="P831">
        <v>0</v>
      </c>
      <c r="R831">
        <v>0</v>
      </c>
      <c r="T831" t="str">
        <f t="shared" si="98"/>
        <v>alive</v>
      </c>
      <c r="U831" t="str">
        <f t="shared" si="99"/>
        <v>alive</v>
      </c>
      <c r="V831" t="str">
        <f t="shared" si="102"/>
        <v>alive</v>
      </c>
      <c r="W831">
        <f t="shared" si="100"/>
        <v>0</v>
      </c>
      <c r="X831">
        <v>0</v>
      </c>
      <c r="Y831" t="str">
        <f t="shared" si="103"/>
        <v>T</v>
      </c>
      <c r="Z831">
        <f>IF(AND(A831=A830,AA831=0),AA830,AA831)</f>
        <v>2815.2980111331117</v>
      </c>
      <c r="AA831">
        <f t="shared" si="104"/>
        <v>2815.2980111331117</v>
      </c>
      <c r="AB831">
        <f t="shared" si="105"/>
        <v>320.04899624901185</v>
      </c>
    </row>
    <row r="832" spans="1:28" x14ac:dyDescent="0.35">
      <c r="A832" t="s">
        <v>337</v>
      </c>
      <c r="B832" t="s">
        <v>17</v>
      </c>
      <c r="C832">
        <v>2018</v>
      </c>
      <c r="D832">
        <v>6</v>
      </c>
      <c r="E832">
        <v>1</v>
      </c>
      <c r="F832" t="s">
        <v>78</v>
      </c>
      <c r="G832">
        <v>2</v>
      </c>
      <c r="H832">
        <v>0</v>
      </c>
      <c r="J832">
        <v>0</v>
      </c>
      <c r="K832">
        <f t="shared" si="101"/>
        <v>0</v>
      </c>
      <c r="L832">
        <v>0</v>
      </c>
      <c r="M832">
        <v>2018</v>
      </c>
      <c r="N832">
        <v>1</v>
      </c>
      <c r="O832" t="s">
        <v>644</v>
      </c>
      <c r="P832">
        <v>0</v>
      </c>
      <c r="R832">
        <v>0</v>
      </c>
      <c r="T832" t="str">
        <f t="shared" si="98"/>
        <v>dead</v>
      </c>
      <c r="U832" t="str">
        <f t="shared" si="99"/>
        <v>dead</v>
      </c>
      <c r="V832" t="str">
        <f t="shared" si="102"/>
        <v>dead</v>
      </c>
      <c r="W832">
        <f t="shared" si="100"/>
        <v>0</v>
      </c>
      <c r="X832">
        <v>0</v>
      </c>
      <c r="Y832" t="str">
        <f t="shared" si="103"/>
        <v>T</v>
      </c>
      <c r="Z832">
        <f>IF(AND(A832=A831,AA832=0),AA831,AA832)</f>
        <v>0</v>
      </c>
      <c r="AA832">
        <f t="shared" si="104"/>
        <v>0</v>
      </c>
      <c r="AB832">
        <f t="shared" si="105"/>
        <v>0</v>
      </c>
    </row>
    <row r="833" spans="1:28" x14ac:dyDescent="0.35">
      <c r="A833" t="s">
        <v>337</v>
      </c>
      <c r="B833" t="s">
        <v>17</v>
      </c>
      <c r="C833">
        <v>2019</v>
      </c>
      <c r="D833">
        <v>6</v>
      </c>
      <c r="E833">
        <v>1</v>
      </c>
      <c r="F833" t="s">
        <v>78</v>
      </c>
      <c r="G833">
        <v>2</v>
      </c>
      <c r="H833">
        <v>27</v>
      </c>
      <c r="I833">
        <v>5.6</v>
      </c>
      <c r="J833">
        <v>0</v>
      </c>
      <c r="K833">
        <f t="shared" si="101"/>
        <v>0</v>
      </c>
      <c r="L833">
        <v>0</v>
      </c>
      <c r="M833">
        <v>0</v>
      </c>
      <c r="N833">
        <v>0</v>
      </c>
      <c r="O833" t="s">
        <v>642</v>
      </c>
      <c r="P833">
        <v>0</v>
      </c>
      <c r="R833">
        <v>0</v>
      </c>
      <c r="T833" t="str">
        <f t="shared" si="98"/>
        <v>alive</v>
      </c>
      <c r="U833" t="str">
        <f t="shared" si="99"/>
        <v>dead</v>
      </c>
      <c r="V833" t="str">
        <f t="shared" si="102"/>
        <v>dead</v>
      </c>
      <c r="W833">
        <f t="shared" si="100"/>
        <v>0</v>
      </c>
      <c r="X833">
        <v>0</v>
      </c>
      <c r="Y833" t="str">
        <f t="shared" si="103"/>
        <v>FALSE</v>
      </c>
      <c r="Z833">
        <f>IF(AND(A833=A832,AA833=0),AA832,AA833)</f>
        <v>2375.5548374234827</v>
      </c>
      <c r="AA833">
        <f t="shared" si="104"/>
        <v>2375.5548374234827</v>
      </c>
      <c r="AB833">
        <f t="shared" si="105"/>
        <v>270.05806782986508</v>
      </c>
    </row>
    <row r="834" spans="1:28" x14ac:dyDescent="0.35">
      <c r="A834" t="s">
        <v>337</v>
      </c>
      <c r="B834" t="s">
        <v>17</v>
      </c>
      <c r="C834">
        <v>2020</v>
      </c>
      <c r="D834">
        <v>6</v>
      </c>
      <c r="E834">
        <v>1</v>
      </c>
      <c r="F834" t="s">
        <v>78</v>
      </c>
      <c r="G834">
        <v>2</v>
      </c>
      <c r="H834">
        <v>31</v>
      </c>
      <c r="I834">
        <v>7.3</v>
      </c>
      <c r="J834">
        <v>0</v>
      </c>
      <c r="K834">
        <f t="shared" si="101"/>
        <v>0</v>
      </c>
      <c r="L834">
        <v>0</v>
      </c>
      <c r="M834">
        <v>0</v>
      </c>
      <c r="N834">
        <v>0</v>
      </c>
      <c r="O834" t="s">
        <v>642</v>
      </c>
      <c r="P834">
        <v>0</v>
      </c>
      <c r="R834">
        <v>0</v>
      </c>
      <c r="T834" t="str">
        <f t="shared" si="98"/>
        <v>alive</v>
      </c>
      <c r="U834" t="str">
        <f t="shared" si="99"/>
        <v>alive</v>
      </c>
      <c r="V834" t="str">
        <f t="shared" si="102"/>
        <v>dead</v>
      </c>
      <c r="W834">
        <f t="shared" si="100"/>
        <v>0</v>
      </c>
      <c r="X834">
        <v>0</v>
      </c>
      <c r="Y834" t="str">
        <f t="shared" si="103"/>
        <v>T</v>
      </c>
      <c r="Z834">
        <f>IF(AND(A834=A833,AA834=0),AA833,AA834)</f>
        <v>3555.6975420287808</v>
      </c>
      <c r="AA834">
        <f t="shared" si="104"/>
        <v>3555.6975420287808</v>
      </c>
      <c r="AB834">
        <f t="shared" si="105"/>
        <v>310.08593970059331</v>
      </c>
    </row>
    <row r="835" spans="1:28" x14ac:dyDescent="0.35">
      <c r="A835" t="s">
        <v>338</v>
      </c>
      <c r="B835" t="s">
        <v>17</v>
      </c>
      <c r="C835">
        <v>2018</v>
      </c>
      <c r="D835">
        <v>6</v>
      </c>
      <c r="E835">
        <v>1</v>
      </c>
      <c r="F835" t="s">
        <v>78</v>
      </c>
      <c r="G835">
        <v>3</v>
      </c>
      <c r="H835">
        <v>25</v>
      </c>
      <c r="I835">
        <v>5</v>
      </c>
      <c r="J835">
        <v>0</v>
      </c>
      <c r="K835">
        <f t="shared" si="101"/>
        <v>0</v>
      </c>
      <c r="L835">
        <v>0</v>
      </c>
      <c r="M835">
        <v>0</v>
      </c>
      <c r="N835">
        <v>0</v>
      </c>
      <c r="O835" t="s">
        <v>642</v>
      </c>
      <c r="P835">
        <v>0</v>
      </c>
      <c r="R835">
        <v>0</v>
      </c>
      <c r="T835" t="str">
        <f t="shared" ref="T835:T898" si="106">IF(N835=1, "dead","alive")</f>
        <v>alive</v>
      </c>
      <c r="U835" t="str">
        <f t="shared" ref="U835:U898" si="107">IF(AND(A835=A834,T834="dead"), "dead",T835)</f>
        <v>alive</v>
      </c>
      <c r="V835" t="str">
        <f t="shared" si="102"/>
        <v>alive</v>
      </c>
      <c r="W835">
        <f t="shared" ref="W835:W898" si="108">IF(A834=A835, J834+J835,J835)</f>
        <v>0</v>
      </c>
      <c r="X835">
        <v>0</v>
      </c>
      <c r="Y835" t="str">
        <f t="shared" si="103"/>
        <v>T</v>
      </c>
      <c r="Z835">
        <f>IF(AND(A835=A834,AA835=0),AA834,AA835)</f>
        <v>1963.8880683132634</v>
      </c>
      <c r="AA835">
        <f t="shared" si="104"/>
        <v>1963.8880683132634</v>
      </c>
      <c r="AB835">
        <f t="shared" si="105"/>
        <v>250.04999500099976</v>
      </c>
    </row>
    <row r="836" spans="1:28" x14ac:dyDescent="0.35">
      <c r="A836" t="s">
        <v>338</v>
      </c>
      <c r="B836" t="s">
        <v>17</v>
      </c>
      <c r="C836">
        <v>2019</v>
      </c>
      <c r="D836">
        <v>6</v>
      </c>
      <c r="E836">
        <v>1</v>
      </c>
      <c r="F836" t="s">
        <v>78</v>
      </c>
      <c r="G836">
        <v>3</v>
      </c>
      <c r="H836">
        <v>0</v>
      </c>
      <c r="J836">
        <v>0</v>
      </c>
      <c r="K836">
        <f t="shared" ref="K836:K899" si="109">IF(AND(A835=A836,J836&lt;J835), J835+J836,J836)</f>
        <v>0</v>
      </c>
      <c r="L836">
        <v>0</v>
      </c>
      <c r="M836">
        <v>2019</v>
      </c>
      <c r="N836">
        <v>1</v>
      </c>
      <c r="O836" t="s">
        <v>644</v>
      </c>
      <c r="P836">
        <v>0</v>
      </c>
      <c r="R836">
        <v>0</v>
      </c>
      <c r="T836" t="str">
        <f t="shared" si="106"/>
        <v>dead</v>
      </c>
      <c r="U836" t="str">
        <f t="shared" si="107"/>
        <v>dead</v>
      </c>
      <c r="V836" t="str">
        <f t="shared" ref="V836:V899" si="110">IF(AND(A836=A835,U835="dead"), "dead",U836)</f>
        <v>dead</v>
      </c>
      <c r="W836">
        <f t="shared" si="108"/>
        <v>0</v>
      </c>
      <c r="X836">
        <v>0</v>
      </c>
      <c r="Y836" t="str">
        <f t="shared" ref="Y836:Y899" si="111">IF(T836=U836,"T","FALSE")</f>
        <v>T</v>
      </c>
      <c r="Z836">
        <f>IF(AND(A836=A835,AA836=0),AA835,AA836)</f>
        <v>1963.8880683132634</v>
      </c>
      <c r="AA836">
        <f t="shared" si="104"/>
        <v>0</v>
      </c>
      <c r="AB836">
        <f t="shared" si="105"/>
        <v>0</v>
      </c>
    </row>
    <row r="837" spans="1:28" x14ac:dyDescent="0.35">
      <c r="A837" t="s">
        <v>339</v>
      </c>
      <c r="B837" t="s">
        <v>17</v>
      </c>
      <c r="C837">
        <v>2018</v>
      </c>
      <c r="D837">
        <v>6</v>
      </c>
      <c r="E837">
        <v>1</v>
      </c>
      <c r="F837" t="s">
        <v>78</v>
      </c>
      <c r="G837">
        <v>4</v>
      </c>
      <c r="H837">
        <v>33</v>
      </c>
      <c r="I837">
        <v>4.3</v>
      </c>
      <c r="J837">
        <v>0</v>
      </c>
      <c r="K837">
        <f t="shared" si="109"/>
        <v>0</v>
      </c>
      <c r="L837">
        <v>0</v>
      </c>
      <c r="M837">
        <v>0</v>
      </c>
      <c r="N837">
        <v>0</v>
      </c>
      <c r="O837" t="s">
        <v>642</v>
      </c>
      <c r="P837">
        <v>0</v>
      </c>
      <c r="R837">
        <v>0</v>
      </c>
      <c r="T837" t="str">
        <f t="shared" si="106"/>
        <v>alive</v>
      </c>
      <c r="U837" t="str">
        <f t="shared" si="107"/>
        <v>alive</v>
      </c>
      <c r="V837" t="str">
        <f t="shared" si="110"/>
        <v>alive</v>
      </c>
      <c r="W837">
        <f t="shared" si="108"/>
        <v>0</v>
      </c>
      <c r="X837">
        <v>0</v>
      </c>
      <c r="Y837" t="str">
        <f t="shared" si="111"/>
        <v>T</v>
      </c>
      <c r="Z837">
        <f>IF(AND(A837=A836,AA837=0),AA836,AA837)</f>
        <v>2229.1492059080238</v>
      </c>
      <c r="AA837">
        <f t="shared" ref="AA837:AA900" si="112">(I837/2)*(AB837)*PI()</f>
        <v>2229.1492059080238</v>
      </c>
      <c r="AB837">
        <f t="shared" si="105"/>
        <v>330.02801396245138</v>
      </c>
    </row>
    <row r="838" spans="1:28" x14ac:dyDescent="0.35">
      <c r="A838" t="s">
        <v>339</v>
      </c>
      <c r="B838" t="s">
        <v>17</v>
      </c>
      <c r="C838">
        <v>2019</v>
      </c>
      <c r="D838">
        <v>6</v>
      </c>
      <c r="E838">
        <v>1</v>
      </c>
      <c r="F838" t="s">
        <v>78</v>
      </c>
      <c r="G838">
        <v>4</v>
      </c>
      <c r="H838">
        <v>33</v>
      </c>
      <c r="I838">
        <v>6.7</v>
      </c>
      <c r="J838">
        <v>0</v>
      </c>
      <c r="K838">
        <f t="shared" si="109"/>
        <v>0</v>
      </c>
      <c r="L838">
        <v>0</v>
      </c>
      <c r="M838">
        <v>0</v>
      </c>
      <c r="N838">
        <v>0</v>
      </c>
      <c r="O838" t="s">
        <v>642</v>
      </c>
      <c r="P838">
        <v>0</v>
      </c>
      <c r="R838">
        <v>0</v>
      </c>
      <c r="T838" t="str">
        <f t="shared" si="106"/>
        <v>alive</v>
      </c>
      <c r="U838" t="str">
        <f t="shared" si="107"/>
        <v>alive</v>
      </c>
      <c r="V838" t="str">
        <f t="shared" si="110"/>
        <v>alive</v>
      </c>
      <c r="W838">
        <f t="shared" si="108"/>
        <v>0</v>
      </c>
      <c r="X838">
        <v>0</v>
      </c>
      <c r="Y838" t="str">
        <f t="shared" si="111"/>
        <v>T</v>
      </c>
      <c r="Z838">
        <f>IF(AND(A838=A837,AA838=0),AA837,AA838)</f>
        <v>3473.746419057838</v>
      </c>
      <c r="AA838">
        <f t="shared" si="112"/>
        <v>3473.746419057838</v>
      </c>
      <c r="AB838">
        <f t="shared" si="105"/>
        <v>330.06800814377635</v>
      </c>
    </row>
    <row r="839" spans="1:28" x14ac:dyDescent="0.35">
      <c r="A839" t="s">
        <v>339</v>
      </c>
      <c r="B839" t="s">
        <v>17</v>
      </c>
      <c r="C839">
        <v>2020</v>
      </c>
      <c r="D839">
        <v>6</v>
      </c>
      <c r="E839">
        <v>1</v>
      </c>
      <c r="F839" t="s">
        <v>78</v>
      </c>
      <c r="G839">
        <v>4</v>
      </c>
      <c r="H839">
        <v>64</v>
      </c>
      <c r="I839">
        <v>16.899999999999999</v>
      </c>
      <c r="J839">
        <v>0</v>
      </c>
      <c r="K839">
        <f t="shared" si="109"/>
        <v>0</v>
      </c>
      <c r="L839">
        <v>0</v>
      </c>
      <c r="M839">
        <v>0</v>
      </c>
      <c r="N839">
        <v>0</v>
      </c>
      <c r="O839" t="s">
        <v>642</v>
      </c>
      <c r="P839">
        <v>0</v>
      </c>
      <c r="R839">
        <v>0</v>
      </c>
      <c r="T839" t="str">
        <f t="shared" si="106"/>
        <v>alive</v>
      </c>
      <c r="U839" t="str">
        <f t="shared" si="107"/>
        <v>alive</v>
      </c>
      <c r="V839" t="str">
        <f t="shared" si="110"/>
        <v>alive</v>
      </c>
      <c r="W839">
        <f t="shared" si="108"/>
        <v>0</v>
      </c>
      <c r="X839">
        <v>0</v>
      </c>
      <c r="Y839" t="str">
        <f t="shared" si="111"/>
        <v>T</v>
      </c>
      <c r="Z839">
        <f>IF(AND(A839=A838,AA839=0),AA838,AA839)</f>
        <v>16995.655424212197</v>
      </c>
      <c r="AA839">
        <f t="shared" si="112"/>
        <v>16995.655424212197</v>
      </c>
      <c r="AB839">
        <f t="shared" si="105"/>
        <v>640.22309392898342</v>
      </c>
    </row>
    <row r="840" spans="1:28" x14ac:dyDescent="0.35">
      <c r="A840" t="s">
        <v>340</v>
      </c>
      <c r="B840" t="s">
        <v>17</v>
      </c>
      <c r="C840">
        <v>2018</v>
      </c>
      <c r="D840">
        <v>6</v>
      </c>
      <c r="E840">
        <v>1</v>
      </c>
      <c r="F840" t="s">
        <v>78</v>
      </c>
      <c r="G840">
        <v>5</v>
      </c>
      <c r="H840">
        <v>51</v>
      </c>
      <c r="I840">
        <v>7.3</v>
      </c>
      <c r="J840">
        <v>0</v>
      </c>
      <c r="K840">
        <f t="shared" si="109"/>
        <v>0</v>
      </c>
      <c r="L840">
        <v>0</v>
      </c>
      <c r="M840">
        <v>0</v>
      </c>
      <c r="N840">
        <v>0</v>
      </c>
      <c r="O840" t="s">
        <v>38</v>
      </c>
      <c r="P840">
        <v>0</v>
      </c>
      <c r="R840">
        <v>0</v>
      </c>
      <c r="T840" t="str">
        <f t="shared" si="106"/>
        <v>alive</v>
      </c>
      <c r="U840" t="str">
        <f t="shared" si="107"/>
        <v>alive</v>
      </c>
      <c r="V840" t="str">
        <f t="shared" si="110"/>
        <v>alive</v>
      </c>
      <c r="W840">
        <f t="shared" si="108"/>
        <v>0</v>
      </c>
      <c r="X840">
        <v>0</v>
      </c>
      <c r="Y840" t="str">
        <f t="shared" si="111"/>
        <v>T</v>
      </c>
      <c r="Z840">
        <f>IF(AND(A840=A839,AA840=0),AA839,AA840)</f>
        <v>5848.6737787540897</v>
      </c>
      <c r="AA840">
        <f t="shared" si="112"/>
        <v>5848.6737787540897</v>
      </c>
      <c r="AB840">
        <f t="shared" si="105"/>
        <v>510.05224242228365</v>
      </c>
    </row>
    <row r="841" spans="1:28" x14ac:dyDescent="0.35">
      <c r="A841" t="s">
        <v>340</v>
      </c>
      <c r="B841" t="s">
        <v>17</v>
      </c>
      <c r="C841">
        <v>2019</v>
      </c>
      <c r="D841">
        <v>6</v>
      </c>
      <c r="E841">
        <v>1</v>
      </c>
      <c r="F841" t="s">
        <v>78</v>
      </c>
      <c r="G841">
        <v>5</v>
      </c>
      <c r="H841">
        <v>43</v>
      </c>
      <c r="I841">
        <v>11.5</v>
      </c>
      <c r="J841">
        <v>0</v>
      </c>
      <c r="K841">
        <f t="shared" si="109"/>
        <v>0</v>
      </c>
      <c r="L841">
        <v>0</v>
      </c>
      <c r="M841">
        <v>0</v>
      </c>
      <c r="N841">
        <v>0</v>
      </c>
      <c r="O841" t="s">
        <v>642</v>
      </c>
      <c r="P841">
        <v>0</v>
      </c>
      <c r="R841">
        <v>0</v>
      </c>
      <c r="T841" t="str">
        <f t="shared" si="106"/>
        <v>alive</v>
      </c>
      <c r="U841" t="str">
        <f t="shared" si="107"/>
        <v>alive</v>
      </c>
      <c r="V841" t="str">
        <f t="shared" si="110"/>
        <v>alive</v>
      </c>
      <c r="W841">
        <f t="shared" si="108"/>
        <v>0</v>
      </c>
      <c r="X841">
        <v>0</v>
      </c>
      <c r="Y841" t="str">
        <f t="shared" si="111"/>
        <v>T</v>
      </c>
      <c r="Z841">
        <f>IF(AND(A841=A840,AA841=0),AA840,AA841)</f>
        <v>7770.3652288321273</v>
      </c>
      <c r="AA841">
        <f t="shared" si="112"/>
        <v>7770.3652288321273</v>
      </c>
      <c r="AB841">
        <f t="shared" si="105"/>
        <v>430.15375158191983</v>
      </c>
    </row>
    <row r="842" spans="1:28" x14ac:dyDescent="0.35">
      <c r="A842" t="s">
        <v>340</v>
      </c>
      <c r="B842" t="s">
        <v>17</v>
      </c>
      <c r="C842">
        <v>2020</v>
      </c>
      <c r="D842">
        <v>6</v>
      </c>
      <c r="E842">
        <v>1</v>
      </c>
      <c r="F842" t="s">
        <v>78</v>
      </c>
      <c r="G842">
        <v>5</v>
      </c>
      <c r="H842">
        <v>70</v>
      </c>
      <c r="I842">
        <v>19.3</v>
      </c>
      <c r="J842">
        <v>60</v>
      </c>
      <c r="K842">
        <f t="shared" si="109"/>
        <v>60</v>
      </c>
      <c r="L842">
        <v>0</v>
      </c>
      <c r="M842">
        <v>0</v>
      </c>
      <c r="N842">
        <v>0</v>
      </c>
      <c r="O842" t="s">
        <v>642</v>
      </c>
      <c r="P842">
        <v>0</v>
      </c>
      <c r="R842">
        <v>0</v>
      </c>
      <c r="T842" t="str">
        <f t="shared" si="106"/>
        <v>alive</v>
      </c>
      <c r="U842" t="str">
        <f t="shared" si="107"/>
        <v>alive</v>
      </c>
      <c r="V842" t="str">
        <f t="shared" si="110"/>
        <v>alive</v>
      </c>
      <c r="W842">
        <f t="shared" si="108"/>
        <v>60</v>
      </c>
      <c r="X842">
        <v>60</v>
      </c>
      <c r="Y842" t="str">
        <f t="shared" si="111"/>
        <v>T</v>
      </c>
      <c r="Z842">
        <f>IF(AND(A842=A841,AA842=0),AA841,AA842)</f>
        <v>21229.522945743403</v>
      </c>
      <c r="AA842">
        <f t="shared" si="112"/>
        <v>21229.522945743403</v>
      </c>
      <c r="AB842">
        <f t="shared" ref="AB842:AB905" si="113">POWER((H842*10)*(10*H842)+I842*I842,1/2)</f>
        <v>700.26601374049278</v>
      </c>
    </row>
    <row r="843" spans="1:28" x14ac:dyDescent="0.35">
      <c r="A843" t="s">
        <v>341</v>
      </c>
      <c r="B843" t="s">
        <v>17</v>
      </c>
      <c r="C843">
        <v>2018</v>
      </c>
      <c r="D843">
        <v>6</v>
      </c>
      <c r="E843">
        <v>1</v>
      </c>
      <c r="F843" t="s">
        <v>78</v>
      </c>
      <c r="G843">
        <v>6</v>
      </c>
      <c r="H843">
        <v>47</v>
      </c>
      <c r="I843">
        <v>7.9</v>
      </c>
      <c r="J843">
        <v>0</v>
      </c>
      <c r="K843">
        <f t="shared" si="109"/>
        <v>0</v>
      </c>
      <c r="L843">
        <v>0</v>
      </c>
      <c r="M843">
        <v>0</v>
      </c>
      <c r="N843">
        <v>0</v>
      </c>
      <c r="O843" t="s">
        <v>642</v>
      </c>
      <c r="P843">
        <v>0</v>
      </c>
      <c r="R843">
        <v>0</v>
      </c>
      <c r="T843" t="str">
        <f t="shared" si="106"/>
        <v>alive</v>
      </c>
      <c r="U843" t="str">
        <f t="shared" si="107"/>
        <v>alive</v>
      </c>
      <c r="V843" t="str">
        <f t="shared" si="110"/>
        <v>alive</v>
      </c>
      <c r="W843">
        <f t="shared" si="108"/>
        <v>0</v>
      </c>
      <c r="X843">
        <v>0</v>
      </c>
      <c r="Y843" t="str">
        <f t="shared" si="111"/>
        <v>T</v>
      </c>
      <c r="Z843">
        <f>IF(AND(A843=A842,AA843=0),AA842,AA843)</f>
        <v>5833.1906009174763</v>
      </c>
      <c r="AA843">
        <f t="shared" si="112"/>
        <v>5833.1906009174763</v>
      </c>
      <c r="AB843">
        <f t="shared" si="113"/>
        <v>470.06638892820234</v>
      </c>
    </row>
    <row r="844" spans="1:28" x14ac:dyDescent="0.35">
      <c r="A844" t="s">
        <v>341</v>
      </c>
      <c r="B844" t="s">
        <v>17</v>
      </c>
      <c r="C844">
        <v>2019</v>
      </c>
      <c r="D844">
        <v>6</v>
      </c>
      <c r="E844">
        <v>1</v>
      </c>
      <c r="F844" t="s">
        <v>78</v>
      </c>
      <c r="G844">
        <v>6</v>
      </c>
      <c r="H844">
        <v>29</v>
      </c>
      <c r="I844">
        <v>7.4</v>
      </c>
      <c r="J844">
        <v>30</v>
      </c>
      <c r="K844">
        <f t="shared" si="109"/>
        <v>30</v>
      </c>
      <c r="L844">
        <v>10</v>
      </c>
      <c r="M844">
        <v>0</v>
      </c>
      <c r="N844">
        <v>0</v>
      </c>
      <c r="O844" t="s">
        <v>642</v>
      </c>
      <c r="P844">
        <v>0</v>
      </c>
      <c r="R844">
        <v>0</v>
      </c>
      <c r="T844" t="str">
        <f t="shared" si="106"/>
        <v>alive</v>
      </c>
      <c r="U844" t="str">
        <f t="shared" si="107"/>
        <v>alive</v>
      </c>
      <c r="V844" t="str">
        <f t="shared" si="110"/>
        <v>alive</v>
      </c>
      <c r="W844">
        <f t="shared" si="108"/>
        <v>30</v>
      </c>
      <c r="X844">
        <v>30</v>
      </c>
      <c r="Y844" t="str">
        <f t="shared" si="111"/>
        <v>T</v>
      </c>
      <c r="Z844">
        <f>IF(AND(A844=A843,AA844=0),AA843,AA844)</f>
        <v>3372.0261945250945</v>
      </c>
      <c r="AA844">
        <f t="shared" si="112"/>
        <v>3372.0261945250945</v>
      </c>
      <c r="AB844">
        <f t="shared" si="113"/>
        <v>290.09439842920096</v>
      </c>
    </row>
    <row r="845" spans="1:28" x14ac:dyDescent="0.35">
      <c r="A845" t="s">
        <v>341</v>
      </c>
      <c r="B845" t="s">
        <v>17</v>
      </c>
      <c r="C845">
        <v>2020</v>
      </c>
      <c r="D845">
        <v>6</v>
      </c>
      <c r="E845">
        <v>1</v>
      </c>
      <c r="F845" t="s">
        <v>78</v>
      </c>
      <c r="G845">
        <v>6</v>
      </c>
      <c r="H845">
        <v>46</v>
      </c>
      <c r="I845">
        <v>9.4</v>
      </c>
      <c r="J845">
        <v>0</v>
      </c>
      <c r="K845">
        <f t="shared" si="109"/>
        <v>30</v>
      </c>
      <c r="L845">
        <v>0</v>
      </c>
      <c r="M845">
        <v>0</v>
      </c>
      <c r="N845">
        <v>0</v>
      </c>
      <c r="O845" t="s">
        <v>642</v>
      </c>
      <c r="P845">
        <v>0</v>
      </c>
      <c r="R845">
        <v>0</v>
      </c>
      <c r="T845" t="str">
        <f t="shared" si="106"/>
        <v>alive</v>
      </c>
      <c r="U845" t="str">
        <f t="shared" si="107"/>
        <v>alive</v>
      </c>
      <c r="V845" t="str">
        <f t="shared" si="110"/>
        <v>alive</v>
      </c>
      <c r="W845">
        <f t="shared" si="108"/>
        <v>30</v>
      </c>
      <c r="X845">
        <v>30</v>
      </c>
      <c r="Y845" t="str">
        <f t="shared" si="111"/>
        <v>T</v>
      </c>
      <c r="Z845">
        <f>IF(AND(A845=A844,AA845=0),AA844,AA845)</f>
        <v>6793.541297629311</v>
      </c>
      <c r="AA845">
        <f t="shared" si="112"/>
        <v>6793.541297629311</v>
      </c>
      <c r="AB845">
        <f t="shared" si="113"/>
        <v>460.09603345388666</v>
      </c>
    </row>
    <row r="846" spans="1:28" x14ac:dyDescent="0.35">
      <c r="A846" t="s">
        <v>342</v>
      </c>
      <c r="B846" t="s">
        <v>17</v>
      </c>
      <c r="C846">
        <v>2018</v>
      </c>
      <c r="D846">
        <v>6</v>
      </c>
      <c r="E846">
        <v>1</v>
      </c>
      <c r="F846" t="s">
        <v>78</v>
      </c>
      <c r="G846">
        <v>7</v>
      </c>
      <c r="H846">
        <v>35</v>
      </c>
      <c r="I846">
        <v>5.8</v>
      </c>
      <c r="J846">
        <v>0</v>
      </c>
      <c r="K846">
        <f t="shared" si="109"/>
        <v>0</v>
      </c>
      <c r="L846">
        <v>0</v>
      </c>
      <c r="M846">
        <v>0</v>
      </c>
      <c r="N846">
        <v>0</v>
      </c>
      <c r="O846" t="s">
        <v>642</v>
      </c>
      <c r="P846">
        <v>0</v>
      </c>
      <c r="R846">
        <v>0</v>
      </c>
      <c r="T846" t="str">
        <f t="shared" si="106"/>
        <v>alive</v>
      </c>
      <c r="U846" t="str">
        <f t="shared" si="107"/>
        <v>alive</v>
      </c>
      <c r="V846" t="str">
        <f t="shared" si="110"/>
        <v>alive</v>
      </c>
      <c r="W846">
        <f t="shared" si="108"/>
        <v>0</v>
      </c>
      <c r="X846">
        <v>0</v>
      </c>
      <c r="Y846" t="str">
        <f t="shared" si="111"/>
        <v>T</v>
      </c>
      <c r="Z846">
        <f>IF(AND(A846=A845,AA846=0),AA845,AA846)</f>
        <v>3189.1543436435381</v>
      </c>
      <c r="AA846">
        <f t="shared" si="112"/>
        <v>3189.1543436435381</v>
      </c>
      <c r="AB846">
        <f t="shared" si="113"/>
        <v>350.04805384404011</v>
      </c>
    </row>
    <row r="847" spans="1:28" x14ac:dyDescent="0.35">
      <c r="A847" t="s">
        <v>342</v>
      </c>
      <c r="B847" t="s">
        <v>17</v>
      </c>
      <c r="C847">
        <v>2019</v>
      </c>
      <c r="D847">
        <v>6</v>
      </c>
      <c r="E847">
        <v>1</v>
      </c>
      <c r="F847" t="s">
        <v>78</v>
      </c>
      <c r="G847">
        <v>7</v>
      </c>
      <c r="H847">
        <v>53</v>
      </c>
      <c r="I847">
        <v>13.6</v>
      </c>
      <c r="J847">
        <v>0</v>
      </c>
      <c r="K847">
        <f t="shared" si="109"/>
        <v>0</v>
      </c>
      <c r="L847">
        <v>0</v>
      </c>
      <c r="M847">
        <v>0</v>
      </c>
      <c r="N847">
        <v>0</v>
      </c>
      <c r="O847" t="s">
        <v>642</v>
      </c>
      <c r="P847">
        <v>0</v>
      </c>
      <c r="R847">
        <v>0</v>
      </c>
      <c r="T847" t="str">
        <f t="shared" si="106"/>
        <v>alive</v>
      </c>
      <c r="U847" t="str">
        <f t="shared" si="107"/>
        <v>alive</v>
      </c>
      <c r="V847" t="str">
        <f t="shared" si="110"/>
        <v>alive</v>
      </c>
      <c r="W847">
        <f t="shared" si="108"/>
        <v>0</v>
      </c>
      <c r="X847">
        <v>0</v>
      </c>
      <c r="Y847" t="str">
        <f t="shared" si="111"/>
        <v>T</v>
      </c>
      <c r="Z847">
        <f>IF(AND(A847=A846,AA847=0),AA846,AA847)</f>
        <v>11326.026922429957</v>
      </c>
      <c r="AA847">
        <f t="shared" si="112"/>
        <v>11326.026922429957</v>
      </c>
      <c r="AB847">
        <f t="shared" si="113"/>
        <v>530.17446185194547</v>
      </c>
    </row>
    <row r="848" spans="1:28" x14ac:dyDescent="0.35">
      <c r="A848" t="s">
        <v>342</v>
      </c>
      <c r="B848" t="s">
        <v>17</v>
      </c>
      <c r="C848">
        <v>2020</v>
      </c>
      <c r="D848">
        <v>6</v>
      </c>
      <c r="E848">
        <v>1</v>
      </c>
      <c r="F848" t="s">
        <v>78</v>
      </c>
      <c r="G848">
        <v>7</v>
      </c>
      <c r="H848">
        <v>75</v>
      </c>
      <c r="I848">
        <v>16.399999999999999</v>
      </c>
      <c r="J848">
        <v>70</v>
      </c>
      <c r="K848">
        <f t="shared" si="109"/>
        <v>70</v>
      </c>
      <c r="L848">
        <v>0</v>
      </c>
      <c r="M848">
        <v>0</v>
      </c>
      <c r="N848">
        <v>0</v>
      </c>
      <c r="O848" t="s">
        <v>642</v>
      </c>
      <c r="P848">
        <v>0</v>
      </c>
      <c r="R848">
        <v>0</v>
      </c>
      <c r="T848" t="str">
        <f t="shared" si="106"/>
        <v>alive</v>
      </c>
      <c r="U848" t="str">
        <f t="shared" si="107"/>
        <v>alive</v>
      </c>
      <c r="V848" t="str">
        <f t="shared" si="110"/>
        <v>alive</v>
      </c>
      <c r="W848">
        <f t="shared" si="108"/>
        <v>70</v>
      </c>
      <c r="X848">
        <v>70</v>
      </c>
      <c r="Y848" t="str">
        <f t="shared" si="111"/>
        <v>T</v>
      </c>
      <c r="Z848">
        <f>IF(AND(A848=A847,AA848=0),AA847,AA848)</f>
        <v>19325.413397303953</v>
      </c>
      <c r="AA848">
        <f t="shared" si="112"/>
        <v>19325.413397303953</v>
      </c>
      <c r="AB848">
        <f t="shared" si="113"/>
        <v>750.17928523786895</v>
      </c>
    </row>
    <row r="849" spans="1:28" x14ac:dyDescent="0.35">
      <c r="A849" t="s">
        <v>343</v>
      </c>
      <c r="B849" t="s">
        <v>17</v>
      </c>
      <c r="C849">
        <v>2018</v>
      </c>
      <c r="D849">
        <v>6</v>
      </c>
      <c r="E849">
        <v>1</v>
      </c>
      <c r="F849" t="s">
        <v>78</v>
      </c>
      <c r="G849">
        <v>8</v>
      </c>
      <c r="H849">
        <v>54</v>
      </c>
      <c r="I849">
        <v>7.3</v>
      </c>
      <c r="J849">
        <v>0</v>
      </c>
      <c r="K849">
        <f t="shared" si="109"/>
        <v>0</v>
      </c>
      <c r="L849">
        <v>0</v>
      </c>
      <c r="M849">
        <v>0</v>
      </c>
      <c r="N849">
        <v>0</v>
      </c>
      <c r="O849" t="s">
        <v>642</v>
      </c>
      <c r="P849">
        <v>0</v>
      </c>
      <c r="R849">
        <v>0</v>
      </c>
      <c r="T849" t="str">
        <f t="shared" si="106"/>
        <v>alive</v>
      </c>
      <c r="U849" t="str">
        <f t="shared" si="107"/>
        <v>alive</v>
      </c>
      <c r="V849" t="str">
        <f t="shared" si="110"/>
        <v>alive</v>
      </c>
      <c r="W849">
        <f t="shared" si="108"/>
        <v>0</v>
      </c>
      <c r="X849">
        <v>0</v>
      </c>
      <c r="Y849" t="str">
        <f t="shared" si="111"/>
        <v>T</v>
      </c>
      <c r="Z849">
        <f>IF(AND(A849=A848,AA849=0),AA848,AA849)</f>
        <v>6192.6448966690559</v>
      </c>
      <c r="AA849">
        <f t="shared" si="112"/>
        <v>6192.6448966690559</v>
      </c>
      <c r="AB849">
        <f t="shared" si="113"/>
        <v>540.04934033845461</v>
      </c>
    </row>
    <row r="850" spans="1:28" x14ac:dyDescent="0.35">
      <c r="A850" t="s">
        <v>343</v>
      </c>
      <c r="B850" t="s">
        <v>17</v>
      </c>
      <c r="C850">
        <v>2019</v>
      </c>
      <c r="D850">
        <v>6</v>
      </c>
      <c r="E850">
        <v>1</v>
      </c>
      <c r="F850" t="s">
        <v>78</v>
      </c>
      <c r="G850">
        <v>8</v>
      </c>
      <c r="H850">
        <v>37</v>
      </c>
      <c r="I850">
        <v>5.3</v>
      </c>
      <c r="J850">
        <v>0</v>
      </c>
      <c r="K850">
        <f t="shared" si="109"/>
        <v>0</v>
      </c>
      <c r="L850">
        <v>0</v>
      </c>
      <c r="M850">
        <v>0</v>
      </c>
      <c r="N850">
        <v>0</v>
      </c>
      <c r="O850" t="s">
        <v>642</v>
      </c>
      <c r="P850">
        <v>0</v>
      </c>
      <c r="R850">
        <v>0</v>
      </c>
      <c r="T850" t="str">
        <f t="shared" si="106"/>
        <v>alive</v>
      </c>
      <c r="U850" t="str">
        <f t="shared" si="107"/>
        <v>alive</v>
      </c>
      <c r="V850" t="str">
        <f t="shared" si="110"/>
        <v>alive</v>
      </c>
      <c r="W850">
        <f t="shared" si="108"/>
        <v>0</v>
      </c>
      <c r="X850">
        <v>0</v>
      </c>
      <c r="Y850" t="str">
        <f t="shared" si="111"/>
        <v>T</v>
      </c>
      <c r="Z850">
        <f>IF(AND(A850=A849,AA850=0),AA849,AA850)</f>
        <v>3080.6476015069452</v>
      </c>
      <c r="AA850">
        <f t="shared" si="112"/>
        <v>3080.6476015069452</v>
      </c>
      <c r="AB850">
        <f t="shared" si="113"/>
        <v>370.03795751246923</v>
      </c>
    </row>
    <row r="851" spans="1:28" x14ac:dyDescent="0.35">
      <c r="A851" t="s">
        <v>343</v>
      </c>
      <c r="B851" t="s">
        <v>17</v>
      </c>
      <c r="C851">
        <v>2020</v>
      </c>
      <c r="D851">
        <v>6</v>
      </c>
      <c r="E851">
        <v>1</v>
      </c>
      <c r="F851" t="s">
        <v>78</v>
      </c>
      <c r="G851">
        <v>8</v>
      </c>
      <c r="H851">
        <v>43</v>
      </c>
      <c r="I851">
        <v>6.4</v>
      </c>
      <c r="J851">
        <v>0</v>
      </c>
      <c r="K851">
        <f t="shared" si="109"/>
        <v>0</v>
      </c>
      <c r="L851">
        <v>0</v>
      </c>
      <c r="M851">
        <v>0</v>
      </c>
      <c r="N851">
        <v>0</v>
      </c>
      <c r="O851" t="s">
        <v>642</v>
      </c>
      <c r="P851">
        <v>0</v>
      </c>
      <c r="R851">
        <v>0</v>
      </c>
      <c r="T851" t="str">
        <f t="shared" si="106"/>
        <v>alive</v>
      </c>
      <c r="U851" t="str">
        <f t="shared" si="107"/>
        <v>alive</v>
      </c>
      <c r="V851" t="str">
        <f t="shared" si="110"/>
        <v>alive</v>
      </c>
      <c r="W851">
        <f t="shared" si="108"/>
        <v>0</v>
      </c>
      <c r="X851">
        <v>0</v>
      </c>
      <c r="Y851" t="str">
        <f t="shared" si="111"/>
        <v>T</v>
      </c>
      <c r="Z851">
        <f>IF(AND(A851=A850,AA851=0),AA850,AA851)</f>
        <v>4323.3102727700161</v>
      </c>
      <c r="AA851">
        <f t="shared" si="112"/>
        <v>4323.3102727700161</v>
      </c>
      <c r="AB851">
        <f t="shared" si="113"/>
        <v>430.04762526957404</v>
      </c>
    </row>
    <row r="852" spans="1:28" x14ac:dyDescent="0.35">
      <c r="A852" t="s">
        <v>344</v>
      </c>
      <c r="B852" t="s">
        <v>17</v>
      </c>
      <c r="C852">
        <v>2018</v>
      </c>
      <c r="D852">
        <v>6</v>
      </c>
      <c r="E852">
        <v>1</v>
      </c>
      <c r="F852" t="s">
        <v>78</v>
      </c>
      <c r="G852">
        <v>9</v>
      </c>
      <c r="H852">
        <v>38</v>
      </c>
      <c r="I852">
        <v>4.5</v>
      </c>
      <c r="J852">
        <v>0</v>
      </c>
      <c r="K852">
        <f t="shared" si="109"/>
        <v>0</v>
      </c>
      <c r="L852">
        <v>0</v>
      </c>
      <c r="M852">
        <v>0</v>
      </c>
      <c r="N852">
        <v>0</v>
      </c>
      <c r="O852" t="s">
        <v>642</v>
      </c>
      <c r="P852">
        <v>0</v>
      </c>
      <c r="R852">
        <v>0</v>
      </c>
      <c r="T852" t="str">
        <f t="shared" si="106"/>
        <v>alive</v>
      </c>
      <c r="U852" t="str">
        <f t="shared" si="107"/>
        <v>alive</v>
      </c>
      <c r="V852" t="str">
        <f t="shared" si="110"/>
        <v>alive</v>
      </c>
      <c r="W852">
        <f t="shared" si="108"/>
        <v>0</v>
      </c>
      <c r="X852">
        <v>0</v>
      </c>
      <c r="Y852" t="str">
        <f t="shared" si="111"/>
        <v>T</v>
      </c>
      <c r="Z852">
        <f>IF(AND(A852=A851,AA852=0),AA851,AA852)</f>
        <v>2686.2500527631505</v>
      </c>
      <c r="AA852">
        <f t="shared" si="112"/>
        <v>2686.2500527631505</v>
      </c>
      <c r="AB852">
        <f t="shared" si="113"/>
        <v>380.02664380277338</v>
      </c>
    </row>
    <row r="853" spans="1:28" x14ac:dyDescent="0.35">
      <c r="A853" t="s">
        <v>344</v>
      </c>
      <c r="B853" t="s">
        <v>17</v>
      </c>
      <c r="C853">
        <v>2019</v>
      </c>
      <c r="D853">
        <v>6</v>
      </c>
      <c r="E853">
        <v>1</v>
      </c>
      <c r="F853" t="s">
        <v>78</v>
      </c>
      <c r="G853">
        <v>9</v>
      </c>
      <c r="H853">
        <v>0</v>
      </c>
      <c r="J853">
        <v>0</v>
      </c>
      <c r="K853">
        <f t="shared" si="109"/>
        <v>0</v>
      </c>
      <c r="L853">
        <v>0</v>
      </c>
      <c r="M853">
        <v>2019</v>
      </c>
      <c r="N853">
        <v>1</v>
      </c>
      <c r="O853" t="s">
        <v>644</v>
      </c>
      <c r="P853">
        <v>0</v>
      </c>
      <c r="R853">
        <v>0</v>
      </c>
      <c r="T853" t="str">
        <f t="shared" si="106"/>
        <v>dead</v>
      </c>
      <c r="U853" t="str">
        <f t="shared" si="107"/>
        <v>dead</v>
      </c>
      <c r="V853" t="str">
        <f t="shared" si="110"/>
        <v>dead</v>
      </c>
      <c r="W853">
        <f t="shared" si="108"/>
        <v>0</v>
      </c>
      <c r="X853">
        <v>0</v>
      </c>
      <c r="Y853" t="str">
        <f t="shared" si="111"/>
        <v>T</v>
      </c>
      <c r="Z853">
        <f>IF(AND(A853=A852,AA853=0),AA852,AA853)</f>
        <v>2686.2500527631505</v>
      </c>
      <c r="AA853">
        <f t="shared" si="112"/>
        <v>0</v>
      </c>
      <c r="AB853">
        <f t="shared" si="113"/>
        <v>0</v>
      </c>
    </row>
    <row r="854" spans="1:28" x14ac:dyDescent="0.35">
      <c r="A854" t="s">
        <v>346</v>
      </c>
      <c r="B854" t="s">
        <v>17</v>
      </c>
      <c r="C854">
        <v>2018</v>
      </c>
      <c r="D854">
        <v>6</v>
      </c>
      <c r="E854">
        <v>2</v>
      </c>
      <c r="F854" t="s">
        <v>32</v>
      </c>
      <c r="G854">
        <v>1</v>
      </c>
      <c r="H854">
        <v>40</v>
      </c>
      <c r="I854">
        <v>7.2</v>
      </c>
      <c r="J854">
        <v>0</v>
      </c>
      <c r="K854">
        <f t="shared" si="109"/>
        <v>0</v>
      </c>
      <c r="L854">
        <v>0</v>
      </c>
      <c r="M854">
        <v>0</v>
      </c>
      <c r="N854">
        <v>0</v>
      </c>
      <c r="O854" t="s">
        <v>642</v>
      </c>
      <c r="P854">
        <v>0</v>
      </c>
      <c r="R854">
        <v>0</v>
      </c>
      <c r="T854" t="str">
        <f t="shared" si="106"/>
        <v>alive</v>
      </c>
      <c r="U854" t="str">
        <f t="shared" si="107"/>
        <v>alive</v>
      </c>
      <c r="V854" t="str">
        <f t="shared" si="110"/>
        <v>alive</v>
      </c>
      <c r="W854">
        <f t="shared" si="108"/>
        <v>0</v>
      </c>
      <c r="X854">
        <v>0</v>
      </c>
      <c r="Y854" t="str">
        <f t="shared" si="111"/>
        <v>T</v>
      </c>
      <c r="Z854">
        <f>IF(AND(A854=A853,AA854=0),AA853,AA854)</f>
        <v>4524.6262325506168</v>
      </c>
      <c r="AA854">
        <f t="shared" si="112"/>
        <v>4524.6262325506168</v>
      </c>
      <c r="AB854">
        <f t="shared" si="113"/>
        <v>400.06479475205015</v>
      </c>
    </row>
    <row r="855" spans="1:28" x14ac:dyDescent="0.35">
      <c r="A855" t="s">
        <v>346</v>
      </c>
      <c r="B855" t="s">
        <v>17</v>
      </c>
      <c r="C855">
        <v>2019</v>
      </c>
      <c r="D855">
        <v>6</v>
      </c>
      <c r="E855">
        <v>2</v>
      </c>
      <c r="F855" t="s">
        <v>32</v>
      </c>
      <c r="G855">
        <v>1</v>
      </c>
      <c r="H855">
        <v>42.5</v>
      </c>
      <c r="I855">
        <v>8.1999999999999993</v>
      </c>
      <c r="J855">
        <v>0</v>
      </c>
      <c r="K855">
        <f t="shared" si="109"/>
        <v>0</v>
      </c>
      <c r="L855">
        <v>0</v>
      </c>
      <c r="M855">
        <v>0</v>
      </c>
      <c r="N855">
        <v>0</v>
      </c>
      <c r="O855" t="s">
        <v>642</v>
      </c>
      <c r="P855">
        <v>0</v>
      </c>
      <c r="R855">
        <v>0</v>
      </c>
      <c r="T855" t="str">
        <f t="shared" si="106"/>
        <v>alive</v>
      </c>
      <c r="U855" t="str">
        <f t="shared" si="107"/>
        <v>alive</v>
      </c>
      <c r="V855" t="str">
        <f t="shared" si="110"/>
        <v>alive</v>
      </c>
      <c r="W855">
        <f t="shared" si="108"/>
        <v>0</v>
      </c>
      <c r="X855">
        <v>0</v>
      </c>
      <c r="Y855" t="str">
        <f t="shared" si="111"/>
        <v>T</v>
      </c>
      <c r="Z855">
        <f>IF(AND(A855=A854,AA855=0),AA854,AA855)</f>
        <v>5475.2440297520916</v>
      </c>
      <c r="AA855">
        <f t="shared" si="112"/>
        <v>5475.2440297520916</v>
      </c>
      <c r="AB855">
        <f t="shared" si="113"/>
        <v>425.07909852167512</v>
      </c>
    </row>
    <row r="856" spans="1:28" x14ac:dyDescent="0.35">
      <c r="A856" t="s">
        <v>346</v>
      </c>
      <c r="B856" t="s">
        <v>17</v>
      </c>
      <c r="C856">
        <v>2020</v>
      </c>
      <c r="D856">
        <v>6</v>
      </c>
      <c r="E856">
        <v>2</v>
      </c>
      <c r="F856" t="s">
        <v>32</v>
      </c>
      <c r="G856">
        <v>1</v>
      </c>
      <c r="H856">
        <v>50</v>
      </c>
      <c r="I856">
        <v>12.1</v>
      </c>
      <c r="J856">
        <v>0</v>
      </c>
      <c r="K856">
        <f t="shared" si="109"/>
        <v>0</v>
      </c>
      <c r="L856">
        <v>0</v>
      </c>
      <c r="M856">
        <v>0</v>
      </c>
      <c r="N856">
        <v>0</v>
      </c>
      <c r="O856" t="s">
        <v>642</v>
      </c>
      <c r="P856">
        <v>0</v>
      </c>
      <c r="R856">
        <v>0</v>
      </c>
      <c r="T856" t="str">
        <f t="shared" si="106"/>
        <v>alive</v>
      </c>
      <c r="U856" t="str">
        <f t="shared" si="107"/>
        <v>alive</v>
      </c>
      <c r="V856" t="str">
        <f t="shared" si="110"/>
        <v>alive</v>
      </c>
      <c r="W856">
        <f t="shared" si="108"/>
        <v>0</v>
      </c>
      <c r="X856">
        <v>0</v>
      </c>
      <c r="Y856" t="str">
        <f t="shared" si="111"/>
        <v>T</v>
      </c>
      <c r="Z856">
        <f>IF(AND(A856=A855,AA856=0),AA855,AA856)</f>
        <v>9506.1001313157612</v>
      </c>
      <c r="AA856">
        <f t="shared" si="112"/>
        <v>9506.1001313157612</v>
      </c>
      <c r="AB856">
        <f t="shared" si="113"/>
        <v>500.14638857038648</v>
      </c>
    </row>
    <row r="857" spans="1:28" x14ac:dyDescent="0.35">
      <c r="A857" t="s">
        <v>355</v>
      </c>
      <c r="B857" t="s">
        <v>17</v>
      </c>
      <c r="C857">
        <v>2018</v>
      </c>
      <c r="D857">
        <v>6</v>
      </c>
      <c r="E857">
        <v>2</v>
      </c>
      <c r="F857" t="s">
        <v>32</v>
      </c>
      <c r="G857">
        <v>10</v>
      </c>
      <c r="H857">
        <v>55</v>
      </c>
      <c r="I857">
        <v>7.6</v>
      </c>
      <c r="J857">
        <v>0</v>
      </c>
      <c r="K857">
        <f t="shared" si="109"/>
        <v>0</v>
      </c>
      <c r="L857">
        <v>0</v>
      </c>
      <c r="M857">
        <v>0</v>
      </c>
      <c r="N857">
        <v>0</v>
      </c>
      <c r="O857" t="s">
        <v>642</v>
      </c>
      <c r="P857">
        <v>0</v>
      </c>
      <c r="R857">
        <v>0</v>
      </c>
      <c r="T857" t="str">
        <f t="shared" si="106"/>
        <v>alive</v>
      </c>
      <c r="U857" t="str">
        <f t="shared" si="107"/>
        <v>alive</v>
      </c>
      <c r="V857" t="str">
        <f t="shared" si="110"/>
        <v>alive</v>
      </c>
      <c r="W857">
        <f t="shared" si="108"/>
        <v>0</v>
      </c>
      <c r="X857">
        <v>0</v>
      </c>
      <c r="Y857" t="str">
        <f t="shared" si="111"/>
        <v>T</v>
      </c>
      <c r="Z857">
        <f>IF(AND(A857=A856,AA857=0),AA856,AA857)</f>
        <v>6566.5554723443411</v>
      </c>
      <c r="AA857">
        <f t="shared" si="112"/>
        <v>6566.5554723443411</v>
      </c>
      <c r="AB857">
        <f t="shared" si="113"/>
        <v>550.05250658459875</v>
      </c>
    </row>
    <row r="858" spans="1:28" x14ac:dyDescent="0.35">
      <c r="A858" t="s">
        <v>355</v>
      </c>
      <c r="B858" t="s">
        <v>17</v>
      </c>
      <c r="C858">
        <v>2019</v>
      </c>
      <c r="D858">
        <v>6</v>
      </c>
      <c r="E858">
        <v>2</v>
      </c>
      <c r="F858" t="s">
        <v>32</v>
      </c>
      <c r="G858">
        <v>10</v>
      </c>
      <c r="H858">
        <v>59</v>
      </c>
      <c r="I858">
        <v>10.7</v>
      </c>
      <c r="J858">
        <v>0</v>
      </c>
      <c r="K858">
        <f t="shared" si="109"/>
        <v>0</v>
      </c>
      <c r="L858">
        <v>0</v>
      </c>
      <c r="M858">
        <v>0</v>
      </c>
      <c r="N858">
        <v>0</v>
      </c>
      <c r="O858" t="s">
        <v>642</v>
      </c>
      <c r="P858">
        <v>0</v>
      </c>
      <c r="R858">
        <v>0</v>
      </c>
      <c r="T858" t="str">
        <f t="shared" si="106"/>
        <v>alive</v>
      </c>
      <c r="U858" t="str">
        <f t="shared" si="107"/>
        <v>alive</v>
      </c>
      <c r="V858" t="str">
        <f t="shared" si="110"/>
        <v>alive</v>
      </c>
      <c r="W858">
        <f t="shared" si="108"/>
        <v>0</v>
      </c>
      <c r="X858">
        <v>0</v>
      </c>
      <c r="Y858" t="str">
        <f t="shared" si="111"/>
        <v>T</v>
      </c>
      <c r="Z858">
        <f>IF(AND(A858=A857,AA858=0),AA857,AA858)</f>
        <v>9918.067833806781</v>
      </c>
      <c r="AA858">
        <f t="shared" si="112"/>
        <v>9918.067833806781</v>
      </c>
      <c r="AB858">
        <f t="shared" si="113"/>
        <v>590.09701744713129</v>
      </c>
    </row>
    <row r="859" spans="1:28" x14ac:dyDescent="0.35">
      <c r="A859" t="s">
        <v>355</v>
      </c>
      <c r="B859" t="s">
        <v>17</v>
      </c>
      <c r="C859">
        <v>2020</v>
      </c>
      <c r="D859">
        <v>6</v>
      </c>
      <c r="E859">
        <v>2</v>
      </c>
      <c r="F859" t="s">
        <v>32</v>
      </c>
      <c r="G859">
        <v>10</v>
      </c>
      <c r="H859">
        <v>69</v>
      </c>
      <c r="I859">
        <v>17.5</v>
      </c>
      <c r="J859">
        <v>0</v>
      </c>
      <c r="K859">
        <f t="shared" si="109"/>
        <v>0</v>
      </c>
      <c r="L859">
        <v>0</v>
      </c>
      <c r="M859">
        <v>0</v>
      </c>
      <c r="N859">
        <v>0</v>
      </c>
      <c r="O859" t="s">
        <v>642</v>
      </c>
      <c r="P859">
        <v>0</v>
      </c>
      <c r="R859">
        <v>0</v>
      </c>
      <c r="T859" t="str">
        <f t="shared" si="106"/>
        <v>alive</v>
      </c>
      <c r="U859" t="str">
        <f t="shared" si="107"/>
        <v>alive</v>
      </c>
      <c r="V859" t="str">
        <f t="shared" si="110"/>
        <v>alive</v>
      </c>
      <c r="W859">
        <f t="shared" si="108"/>
        <v>0</v>
      </c>
      <c r="X859">
        <v>0</v>
      </c>
      <c r="Y859" t="str">
        <f t="shared" si="111"/>
        <v>T</v>
      </c>
      <c r="Z859">
        <f>IF(AND(A859=A858,AA859=0),AA858,AA859)</f>
        <v>18973.465017937608</v>
      </c>
      <c r="AA859">
        <f t="shared" si="112"/>
        <v>18973.465017937608</v>
      </c>
      <c r="AB859">
        <f t="shared" si="113"/>
        <v>690.22188461392614</v>
      </c>
    </row>
    <row r="860" spans="1:28" x14ac:dyDescent="0.35">
      <c r="A860" t="s">
        <v>347</v>
      </c>
      <c r="B860" t="s">
        <v>17</v>
      </c>
      <c r="C860">
        <v>2018</v>
      </c>
      <c r="D860">
        <v>6</v>
      </c>
      <c r="E860">
        <v>2</v>
      </c>
      <c r="F860" t="s">
        <v>32</v>
      </c>
      <c r="G860">
        <v>2</v>
      </c>
      <c r="H860">
        <v>0</v>
      </c>
      <c r="J860">
        <v>70</v>
      </c>
      <c r="K860">
        <f t="shared" si="109"/>
        <v>70</v>
      </c>
      <c r="L860">
        <v>30</v>
      </c>
      <c r="M860">
        <v>2018</v>
      </c>
      <c r="N860">
        <v>1</v>
      </c>
      <c r="O860" t="s">
        <v>643</v>
      </c>
      <c r="P860">
        <v>0</v>
      </c>
      <c r="R860">
        <v>0</v>
      </c>
      <c r="T860" t="str">
        <f t="shared" si="106"/>
        <v>dead</v>
      </c>
      <c r="U860" t="str">
        <f t="shared" si="107"/>
        <v>dead</v>
      </c>
      <c r="V860" t="str">
        <f t="shared" si="110"/>
        <v>dead</v>
      </c>
      <c r="W860">
        <f t="shared" si="108"/>
        <v>70</v>
      </c>
      <c r="X860">
        <v>70</v>
      </c>
      <c r="Y860" t="str">
        <f t="shared" si="111"/>
        <v>T</v>
      </c>
      <c r="Z860">
        <f>IF(AND(A860=A859,AA860=0),AA859,AA860)</f>
        <v>0</v>
      </c>
      <c r="AA860">
        <f t="shared" si="112"/>
        <v>0</v>
      </c>
      <c r="AB860">
        <f t="shared" si="113"/>
        <v>0</v>
      </c>
    </row>
    <row r="861" spans="1:28" x14ac:dyDescent="0.35">
      <c r="A861" t="s">
        <v>348</v>
      </c>
      <c r="B861" t="s">
        <v>17</v>
      </c>
      <c r="C861">
        <v>2018</v>
      </c>
      <c r="D861">
        <v>6</v>
      </c>
      <c r="E861">
        <v>2</v>
      </c>
      <c r="F861" t="s">
        <v>32</v>
      </c>
      <c r="G861">
        <v>3</v>
      </c>
      <c r="H861">
        <v>36</v>
      </c>
      <c r="I861">
        <v>4.7</v>
      </c>
      <c r="J861">
        <v>0</v>
      </c>
      <c r="K861">
        <f t="shared" si="109"/>
        <v>0</v>
      </c>
      <c r="L861">
        <v>0</v>
      </c>
      <c r="M861">
        <v>0</v>
      </c>
      <c r="N861">
        <v>0</v>
      </c>
      <c r="O861" t="s">
        <v>642</v>
      </c>
      <c r="P861">
        <v>0</v>
      </c>
      <c r="R861">
        <v>0</v>
      </c>
      <c r="T861" t="str">
        <f t="shared" si="106"/>
        <v>alive</v>
      </c>
      <c r="U861" t="str">
        <f t="shared" si="107"/>
        <v>alive</v>
      </c>
      <c r="V861" t="str">
        <f t="shared" si="110"/>
        <v>alive</v>
      </c>
      <c r="W861">
        <f t="shared" si="108"/>
        <v>0</v>
      </c>
      <c r="X861">
        <v>0</v>
      </c>
      <c r="Y861" t="str">
        <f t="shared" si="111"/>
        <v>T</v>
      </c>
      <c r="Z861">
        <f>IF(AND(A861=A860,AA861=0),AA860,AA861)</f>
        <v>2658.0138819345752</v>
      </c>
      <c r="AA861">
        <f t="shared" si="112"/>
        <v>2658.0138819345752</v>
      </c>
      <c r="AB861">
        <f t="shared" si="113"/>
        <v>360.03067924831072</v>
      </c>
    </row>
    <row r="862" spans="1:28" x14ac:dyDescent="0.35">
      <c r="A862" t="s">
        <v>348</v>
      </c>
      <c r="B862" t="s">
        <v>17</v>
      </c>
      <c r="C862">
        <v>2019</v>
      </c>
      <c r="D862">
        <v>6</v>
      </c>
      <c r="E862">
        <v>2</v>
      </c>
      <c r="F862" t="s">
        <v>32</v>
      </c>
      <c r="G862">
        <v>3</v>
      </c>
      <c r="H862">
        <v>40</v>
      </c>
      <c r="I862">
        <v>7.2</v>
      </c>
      <c r="J862">
        <v>0</v>
      </c>
      <c r="K862">
        <f t="shared" si="109"/>
        <v>0</v>
      </c>
      <c r="L862">
        <v>0</v>
      </c>
      <c r="M862">
        <v>0</v>
      </c>
      <c r="N862">
        <v>0</v>
      </c>
      <c r="O862" t="s">
        <v>642</v>
      </c>
      <c r="P862">
        <v>0</v>
      </c>
      <c r="R862">
        <v>0</v>
      </c>
      <c r="T862" t="str">
        <f t="shared" si="106"/>
        <v>alive</v>
      </c>
      <c r="U862" t="str">
        <f t="shared" si="107"/>
        <v>alive</v>
      </c>
      <c r="V862" t="str">
        <f t="shared" si="110"/>
        <v>alive</v>
      </c>
      <c r="W862">
        <f t="shared" si="108"/>
        <v>0</v>
      </c>
      <c r="X862">
        <v>0</v>
      </c>
      <c r="Y862" t="str">
        <f t="shared" si="111"/>
        <v>T</v>
      </c>
      <c r="Z862">
        <f>IF(AND(A862=A861,AA862=0),AA861,AA862)</f>
        <v>4524.6262325506168</v>
      </c>
      <c r="AA862">
        <f t="shared" si="112"/>
        <v>4524.6262325506168</v>
      </c>
      <c r="AB862">
        <f t="shared" si="113"/>
        <v>400.06479475205015</v>
      </c>
    </row>
    <row r="863" spans="1:28" x14ac:dyDescent="0.35">
      <c r="A863" t="s">
        <v>348</v>
      </c>
      <c r="B863" t="s">
        <v>17</v>
      </c>
      <c r="C863">
        <v>2020</v>
      </c>
      <c r="D863">
        <v>6</v>
      </c>
      <c r="E863">
        <v>2</v>
      </c>
      <c r="F863" t="s">
        <v>32</v>
      </c>
      <c r="G863">
        <v>3</v>
      </c>
      <c r="H863">
        <v>59</v>
      </c>
      <c r="I863">
        <v>11.3</v>
      </c>
      <c r="J863">
        <v>0</v>
      </c>
      <c r="K863">
        <f t="shared" si="109"/>
        <v>0</v>
      </c>
      <c r="L863">
        <v>0</v>
      </c>
      <c r="M863">
        <v>0</v>
      </c>
      <c r="N863">
        <v>0</v>
      </c>
      <c r="O863" t="s">
        <v>642</v>
      </c>
      <c r="P863">
        <v>0</v>
      </c>
      <c r="R863">
        <v>0</v>
      </c>
      <c r="T863" t="str">
        <f t="shared" si="106"/>
        <v>alive</v>
      </c>
      <c r="U863" t="str">
        <f t="shared" si="107"/>
        <v>alive</v>
      </c>
      <c r="V863" t="str">
        <f t="shared" si="110"/>
        <v>alive</v>
      </c>
      <c r="W863">
        <f t="shared" si="108"/>
        <v>0</v>
      </c>
      <c r="X863">
        <v>0</v>
      </c>
      <c r="Y863" t="str">
        <f t="shared" si="111"/>
        <v>T</v>
      </c>
      <c r="Z863">
        <f>IF(AND(A863=A862,AA863=0),AA862,AA863)</f>
        <v>10474.41969506072</v>
      </c>
      <c r="AA863">
        <f t="shared" si="112"/>
        <v>10474.41969506072</v>
      </c>
      <c r="AB863">
        <f t="shared" si="113"/>
        <v>590.10820194266068</v>
      </c>
    </row>
    <row r="864" spans="1:28" x14ac:dyDescent="0.35">
      <c r="A864" t="s">
        <v>349</v>
      </c>
      <c r="B864" t="s">
        <v>17</v>
      </c>
      <c r="C864">
        <v>2018</v>
      </c>
      <c r="D864">
        <v>6</v>
      </c>
      <c r="E864">
        <v>2</v>
      </c>
      <c r="F864" t="s">
        <v>32</v>
      </c>
      <c r="G864">
        <v>4</v>
      </c>
      <c r="H864">
        <v>45</v>
      </c>
      <c r="I864">
        <v>6.7</v>
      </c>
      <c r="J864">
        <v>0</v>
      </c>
      <c r="K864">
        <f t="shared" si="109"/>
        <v>0</v>
      </c>
      <c r="L864">
        <v>0</v>
      </c>
      <c r="M864">
        <v>0</v>
      </c>
      <c r="N864">
        <v>0</v>
      </c>
      <c r="O864" t="s">
        <v>642</v>
      </c>
      <c r="P864">
        <v>0</v>
      </c>
      <c r="R864">
        <v>0</v>
      </c>
      <c r="T864" t="str">
        <f t="shared" si="106"/>
        <v>alive</v>
      </c>
      <c r="U864" t="str">
        <f t="shared" si="107"/>
        <v>alive</v>
      </c>
      <c r="V864" t="str">
        <f t="shared" si="110"/>
        <v>alive</v>
      </c>
      <c r="W864">
        <f t="shared" si="108"/>
        <v>0</v>
      </c>
      <c r="X864">
        <v>0</v>
      </c>
      <c r="Y864" t="str">
        <f t="shared" si="111"/>
        <v>T</v>
      </c>
      <c r="Z864">
        <f>IF(AND(A864=A863,AA864=0),AA863,AA864)</f>
        <v>4736.4758266601384</v>
      </c>
      <c r="AA864">
        <f t="shared" si="112"/>
        <v>4736.4758266601384</v>
      </c>
      <c r="AB864">
        <f t="shared" si="113"/>
        <v>450.04987501387001</v>
      </c>
    </row>
    <row r="865" spans="1:28" x14ac:dyDescent="0.35">
      <c r="A865" t="s">
        <v>349</v>
      </c>
      <c r="B865" t="s">
        <v>17</v>
      </c>
      <c r="C865">
        <v>2019</v>
      </c>
      <c r="D865">
        <v>6</v>
      </c>
      <c r="E865">
        <v>2</v>
      </c>
      <c r="F865" t="s">
        <v>32</v>
      </c>
      <c r="G865">
        <v>4</v>
      </c>
      <c r="H865">
        <v>48</v>
      </c>
      <c r="I865">
        <v>8.1999999999999993</v>
      </c>
      <c r="J865">
        <v>50</v>
      </c>
      <c r="K865">
        <f t="shared" si="109"/>
        <v>50</v>
      </c>
      <c r="L865">
        <v>20</v>
      </c>
      <c r="M865">
        <v>0</v>
      </c>
      <c r="N865">
        <v>0</v>
      </c>
      <c r="O865" t="s">
        <v>642</v>
      </c>
      <c r="P865">
        <v>0</v>
      </c>
      <c r="R865">
        <v>0</v>
      </c>
      <c r="T865" t="str">
        <f t="shared" si="106"/>
        <v>alive</v>
      </c>
      <c r="U865" t="str">
        <f t="shared" si="107"/>
        <v>alive</v>
      </c>
      <c r="V865" t="str">
        <f t="shared" si="110"/>
        <v>alive</v>
      </c>
      <c r="W865">
        <f t="shared" si="108"/>
        <v>50</v>
      </c>
      <c r="X865">
        <v>50</v>
      </c>
      <c r="Y865" t="str">
        <f t="shared" si="111"/>
        <v>T</v>
      </c>
      <c r="Z865">
        <f>IF(AND(A865=A864,AA865=0),AA864,AA865)</f>
        <v>6183.5564502319785</v>
      </c>
      <c r="AA865">
        <f t="shared" si="112"/>
        <v>6183.5564502319785</v>
      </c>
      <c r="AB865">
        <f t="shared" si="113"/>
        <v>480.07003655716733</v>
      </c>
    </row>
    <row r="866" spans="1:28" x14ac:dyDescent="0.35">
      <c r="A866" t="s">
        <v>349</v>
      </c>
      <c r="B866" t="s">
        <v>17</v>
      </c>
      <c r="C866">
        <v>2020</v>
      </c>
      <c r="D866">
        <v>6</v>
      </c>
      <c r="E866">
        <v>2</v>
      </c>
      <c r="F866" t="s">
        <v>32</v>
      </c>
      <c r="G866">
        <v>4</v>
      </c>
      <c r="H866">
        <v>61</v>
      </c>
      <c r="I866">
        <v>13.9</v>
      </c>
      <c r="J866">
        <v>20</v>
      </c>
      <c r="K866">
        <f t="shared" si="109"/>
        <v>70</v>
      </c>
      <c r="L866">
        <v>0</v>
      </c>
      <c r="M866">
        <v>0</v>
      </c>
      <c r="N866">
        <v>0</v>
      </c>
      <c r="O866" t="s">
        <v>642</v>
      </c>
      <c r="P866">
        <v>0</v>
      </c>
      <c r="R866">
        <v>0</v>
      </c>
      <c r="T866" t="str">
        <f t="shared" si="106"/>
        <v>alive</v>
      </c>
      <c r="U866" t="str">
        <f t="shared" si="107"/>
        <v>alive</v>
      </c>
      <c r="V866" t="str">
        <f t="shared" si="110"/>
        <v>alive</v>
      </c>
      <c r="W866">
        <f t="shared" si="108"/>
        <v>70</v>
      </c>
      <c r="X866">
        <v>70</v>
      </c>
      <c r="Y866" t="str">
        <f t="shared" si="111"/>
        <v>T</v>
      </c>
      <c r="Z866">
        <f>IF(AND(A866=A865,AA866=0),AA865,AA866)</f>
        <v>13322.239442589755</v>
      </c>
      <c r="AA866">
        <f t="shared" si="112"/>
        <v>13322.239442589755</v>
      </c>
      <c r="AB866">
        <f t="shared" si="113"/>
        <v>610.15834829984919</v>
      </c>
    </row>
    <row r="867" spans="1:28" x14ac:dyDescent="0.35">
      <c r="A867" t="s">
        <v>350</v>
      </c>
      <c r="B867" t="s">
        <v>17</v>
      </c>
      <c r="C867">
        <v>2018</v>
      </c>
      <c r="D867">
        <v>6</v>
      </c>
      <c r="E867">
        <v>2</v>
      </c>
      <c r="F867" t="s">
        <v>32</v>
      </c>
      <c r="G867">
        <v>5</v>
      </c>
      <c r="H867">
        <v>43</v>
      </c>
      <c r="I867">
        <v>7.4</v>
      </c>
      <c r="J867">
        <v>40</v>
      </c>
      <c r="K867">
        <f t="shared" si="109"/>
        <v>40</v>
      </c>
      <c r="L867">
        <v>30</v>
      </c>
      <c r="M867">
        <v>0</v>
      </c>
      <c r="N867">
        <v>0</v>
      </c>
      <c r="O867" t="s">
        <v>642</v>
      </c>
      <c r="P867">
        <v>0</v>
      </c>
      <c r="R867">
        <v>0</v>
      </c>
      <c r="T867" t="str">
        <f t="shared" si="106"/>
        <v>alive</v>
      </c>
      <c r="U867" t="str">
        <f t="shared" si="107"/>
        <v>alive</v>
      </c>
      <c r="V867" t="str">
        <f t="shared" si="110"/>
        <v>alive</v>
      </c>
      <c r="W867">
        <f t="shared" si="108"/>
        <v>40</v>
      </c>
      <c r="X867">
        <v>40</v>
      </c>
      <c r="Y867" t="str">
        <f t="shared" si="111"/>
        <v>T</v>
      </c>
      <c r="Z867">
        <f>IF(AND(A867=A866,AA867=0),AA866,AA867)</f>
        <v>4999.0140016862779</v>
      </c>
      <c r="AA867">
        <f t="shared" si="112"/>
        <v>4999.0140016862779</v>
      </c>
      <c r="AB867">
        <f t="shared" si="113"/>
        <v>430.06366970484731</v>
      </c>
    </row>
    <row r="868" spans="1:28" x14ac:dyDescent="0.35">
      <c r="A868" t="s">
        <v>350</v>
      </c>
      <c r="B868" t="s">
        <v>17</v>
      </c>
      <c r="C868">
        <v>2019</v>
      </c>
      <c r="D868">
        <v>6</v>
      </c>
      <c r="E868">
        <v>2</v>
      </c>
      <c r="F868" t="s">
        <v>32</v>
      </c>
      <c r="G868">
        <v>5</v>
      </c>
      <c r="H868">
        <v>44</v>
      </c>
      <c r="I868">
        <v>8.5</v>
      </c>
      <c r="J868">
        <v>0</v>
      </c>
      <c r="K868">
        <f t="shared" si="109"/>
        <v>40</v>
      </c>
      <c r="L868">
        <v>0</v>
      </c>
      <c r="M868">
        <v>0</v>
      </c>
      <c r="N868">
        <v>0</v>
      </c>
      <c r="O868" t="s">
        <v>642</v>
      </c>
      <c r="P868">
        <v>0</v>
      </c>
      <c r="R868">
        <v>0</v>
      </c>
      <c r="T868" t="str">
        <f t="shared" si="106"/>
        <v>alive</v>
      </c>
      <c r="U868" t="str">
        <f t="shared" si="107"/>
        <v>alive</v>
      </c>
      <c r="V868" t="str">
        <f t="shared" si="110"/>
        <v>alive</v>
      </c>
      <c r="W868">
        <f t="shared" si="108"/>
        <v>40</v>
      </c>
      <c r="X868">
        <v>40</v>
      </c>
      <c r="Y868" t="str">
        <f t="shared" si="111"/>
        <v>T</v>
      </c>
      <c r="Z868">
        <f>IF(AND(A868=A867,AA868=0),AA867,AA868)</f>
        <v>5875.8743705192819</v>
      </c>
      <c r="AA868">
        <f t="shared" si="112"/>
        <v>5875.8743705192819</v>
      </c>
      <c r="AB868">
        <f t="shared" si="113"/>
        <v>440.08209461417539</v>
      </c>
    </row>
    <row r="869" spans="1:28" x14ac:dyDescent="0.35">
      <c r="A869" t="s">
        <v>350</v>
      </c>
      <c r="B869" t="s">
        <v>17</v>
      </c>
      <c r="C869">
        <v>2020</v>
      </c>
      <c r="D869">
        <v>6</v>
      </c>
      <c r="E869">
        <v>2</v>
      </c>
      <c r="F869" t="s">
        <v>32</v>
      </c>
      <c r="G869">
        <v>5</v>
      </c>
      <c r="H869">
        <v>60</v>
      </c>
      <c r="I869">
        <v>13.1</v>
      </c>
      <c r="J869">
        <v>0</v>
      </c>
      <c r="K869">
        <f t="shared" si="109"/>
        <v>0</v>
      </c>
      <c r="L869">
        <v>0</v>
      </c>
      <c r="M869">
        <v>0</v>
      </c>
      <c r="N869">
        <v>0</v>
      </c>
      <c r="O869" t="s">
        <v>642</v>
      </c>
      <c r="P869">
        <v>0</v>
      </c>
      <c r="R869">
        <v>0</v>
      </c>
      <c r="T869" t="str">
        <f t="shared" si="106"/>
        <v>alive</v>
      </c>
      <c r="U869" t="str">
        <f t="shared" si="107"/>
        <v>alive</v>
      </c>
      <c r="V869" t="str">
        <f t="shared" si="110"/>
        <v>alive</v>
      </c>
      <c r="W869">
        <f t="shared" si="108"/>
        <v>0</v>
      </c>
      <c r="X869">
        <v>0</v>
      </c>
      <c r="Y869" t="str">
        <f t="shared" si="111"/>
        <v>T</v>
      </c>
      <c r="Z869">
        <f>IF(AND(A869=A868,AA869=0),AA868,AA869)</f>
        <v>12349.401522231574</v>
      </c>
      <c r="AA869">
        <f t="shared" si="112"/>
        <v>12349.401522231574</v>
      </c>
      <c r="AB869">
        <f t="shared" si="113"/>
        <v>600.1429912945747</v>
      </c>
    </row>
    <row r="870" spans="1:28" x14ac:dyDescent="0.35">
      <c r="A870" t="s">
        <v>351</v>
      </c>
      <c r="B870" t="s">
        <v>17</v>
      </c>
      <c r="C870">
        <v>2018</v>
      </c>
      <c r="D870">
        <v>6</v>
      </c>
      <c r="E870">
        <v>2</v>
      </c>
      <c r="F870" t="s">
        <v>32</v>
      </c>
      <c r="G870">
        <v>6</v>
      </c>
      <c r="H870">
        <v>39</v>
      </c>
      <c r="I870">
        <v>5.5</v>
      </c>
      <c r="J870">
        <v>0</v>
      </c>
      <c r="K870">
        <f t="shared" si="109"/>
        <v>0</v>
      </c>
      <c r="L870">
        <v>0</v>
      </c>
      <c r="M870">
        <v>0</v>
      </c>
      <c r="N870">
        <v>0</v>
      </c>
      <c r="O870" t="s">
        <v>642</v>
      </c>
      <c r="P870">
        <v>0</v>
      </c>
      <c r="R870">
        <v>0</v>
      </c>
      <c r="T870" t="str">
        <f t="shared" si="106"/>
        <v>alive</v>
      </c>
      <c r="U870" t="str">
        <f t="shared" si="107"/>
        <v>alive</v>
      </c>
      <c r="V870" t="str">
        <f t="shared" si="110"/>
        <v>alive</v>
      </c>
      <c r="W870">
        <f t="shared" si="108"/>
        <v>0</v>
      </c>
      <c r="X870">
        <v>0</v>
      </c>
      <c r="Y870" t="str">
        <f t="shared" si="111"/>
        <v>T</v>
      </c>
      <c r="Z870">
        <f>IF(AND(A870=A869,AA870=0),AA869,AA870)</f>
        <v>3369.6931571880332</v>
      </c>
      <c r="AA870">
        <f t="shared" si="112"/>
        <v>3369.6931571880332</v>
      </c>
      <c r="AB870">
        <f t="shared" si="113"/>
        <v>390.03878012320774</v>
      </c>
    </row>
    <row r="871" spans="1:28" x14ac:dyDescent="0.35">
      <c r="A871" t="s">
        <v>351</v>
      </c>
      <c r="B871" t="s">
        <v>17</v>
      </c>
      <c r="C871">
        <v>2019</v>
      </c>
      <c r="D871">
        <v>6</v>
      </c>
      <c r="E871">
        <v>2</v>
      </c>
      <c r="F871" t="s">
        <v>32</v>
      </c>
      <c r="G871">
        <v>6</v>
      </c>
      <c r="H871">
        <v>42</v>
      </c>
      <c r="I871">
        <v>5.8</v>
      </c>
      <c r="J871">
        <v>0</v>
      </c>
      <c r="K871">
        <f t="shared" si="109"/>
        <v>0</v>
      </c>
      <c r="L871">
        <v>0</v>
      </c>
      <c r="M871">
        <v>0</v>
      </c>
      <c r="N871">
        <v>0</v>
      </c>
      <c r="O871" t="s">
        <v>642</v>
      </c>
      <c r="P871">
        <v>0</v>
      </c>
      <c r="R871">
        <v>0</v>
      </c>
      <c r="T871" t="str">
        <f t="shared" si="106"/>
        <v>alive</v>
      </c>
      <c r="U871" t="str">
        <f t="shared" si="107"/>
        <v>alive</v>
      </c>
      <c r="V871" t="str">
        <f t="shared" si="110"/>
        <v>alive</v>
      </c>
      <c r="W871">
        <f t="shared" si="108"/>
        <v>0</v>
      </c>
      <c r="X871">
        <v>0</v>
      </c>
      <c r="Y871" t="str">
        <f t="shared" si="111"/>
        <v>T</v>
      </c>
      <c r="Z871">
        <f>IF(AND(A871=A870,AA871=0),AA870,AA871)</f>
        <v>3826.8246932659267</v>
      </c>
      <c r="AA871">
        <f t="shared" si="112"/>
        <v>3826.8246932659267</v>
      </c>
      <c r="AB871">
        <f t="shared" si="113"/>
        <v>420.04004570992993</v>
      </c>
    </row>
    <row r="872" spans="1:28" x14ac:dyDescent="0.35">
      <c r="A872" t="s">
        <v>351</v>
      </c>
      <c r="B872" t="s">
        <v>17</v>
      </c>
      <c r="C872">
        <v>2020</v>
      </c>
      <c r="D872">
        <v>6</v>
      </c>
      <c r="E872">
        <v>2</v>
      </c>
      <c r="F872" t="s">
        <v>32</v>
      </c>
      <c r="G872">
        <v>6</v>
      </c>
      <c r="H872">
        <v>51</v>
      </c>
      <c r="I872">
        <v>9.3000000000000007</v>
      </c>
      <c r="J872">
        <v>0</v>
      </c>
      <c r="K872">
        <f t="shared" si="109"/>
        <v>0</v>
      </c>
      <c r="L872">
        <v>0</v>
      </c>
      <c r="M872">
        <v>0</v>
      </c>
      <c r="N872">
        <v>0</v>
      </c>
      <c r="O872" t="s">
        <v>642</v>
      </c>
      <c r="P872">
        <v>0</v>
      </c>
      <c r="R872">
        <v>0</v>
      </c>
      <c r="T872" t="str">
        <f t="shared" si="106"/>
        <v>alive</v>
      </c>
      <c r="U872" t="str">
        <f t="shared" si="107"/>
        <v>alive</v>
      </c>
      <c r="V872" t="str">
        <f t="shared" si="110"/>
        <v>alive</v>
      </c>
      <c r="W872">
        <f t="shared" si="108"/>
        <v>0</v>
      </c>
      <c r="X872">
        <v>0</v>
      </c>
      <c r="Y872" t="str">
        <f t="shared" si="111"/>
        <v>T</v>
      </c>
      <c r="Z872">
        <f>IF(AND(A872=A871,AA872=0),AA871,AA872)</f>
        <v>7451.5255819131307</v>
      </c>
      <c r="AA872">
        <f t="shared" si="112"/>
        <v>7451.5255819131307</v>
      </c>
      <c r="AB872">
        <f t="shared" si="113"/>
        <v>510.08478706975762</v>
      </c>
    </row>
    <row r="873" spans="1:28" x14ac:dyDescent="0.35">
      <c r="A873" t="s">
        <v>352</v>
      </c>
      <c r="B873" t="s">
        <v>17</v>
      </c>
      <c r="C873">
        <v>2018</v>
      </c>
      <c r="D873">
        <v>6</v>
      </c>
      <c r="E873">
        <v>2</v>
      </c>
      <c r="F873" t="s">
        <v>32</v>
      </c>
      <c r="G873">
        <v>7</v>
      </c>
      <c r="H873">
        <v>35</v>
      </c>
      <c r="I873">
        <v>4.9000000000000004</v>
      </c>
      <c r="J873">
        <v>0</v>
      </c>
      <c r="K873">
        <f t="shared" si="109"/>
        <v>0</v>
      </c>
      <c r="L873">
        <v>0</v>
      </c>
      <c r="M873">
        <v>0</v>
      </c>
      <c r="N873">
        <v>0</v>
      </c>
      <c r="O873" t="s">
        <v>642</v>
      </c>
      <c r="P873">
        <v>0</v>
      </c>
      <c r="R873">
        <v>0</v>
      </c>
      <c r="T873" t="str">
        <f t="shared" si="106"/>
        <v>alive</v>
      </c>
      <c r="U873" t="str">
        <f t="shared" si="107"/>
        <v>alive</v>
      </c>
      <c r="V873" t="str">
        <f t="shared" si="110"/>
        <v>alive</v>
      </c>
      <c r="W873">
        <f t="shared" si="108"/>
        <v>0</v>
      </c>
      <c r="X873">
        <v>0</v>
      </c>
      <c r="Y873" t="str">
        <f t="shared" si="111"/>
        <v>T</v>
      </c>
      <c r="Z873">
        <f>IF(AND(A873=A872,AA873=0),AA872,AA873)</f>
        <v>2694.1796912569762</v>
      </c>
      <c r="AA873">
        <f t="shared" si="112"/>
        <v>2694.1796912569762</v>
      </c>
      <c r="AB873">
        <f t="shared" si="113"/>
        <v>350.03429831946465</v>
      </c>
    </row>
    <row r="874" spans="1:28" x14ac:dyDescent="0.35">
      <c r="A874" t="s">
        <v>352</v>
      </c>
      <c r="B874" t="s">
        <v>17</v>
      </c>
      <c r="C874">
        <v>2019</v>
      </c>
      <c r="D874">
        <v>6</v>
      </c>
      <c r="E874">
        <v>2</v>
      </c>
      <c r="F874" t="s">
        <v>32</v>
      </c>
      <c r="G874">
        <v>7</v>
      </c>
      <c r="H874">
        <v>36.5</v>
      </c>
      <c r="I874">
        <v>5.2</v>
      </c>
      <c r="J874">
        <v>0</v>
      </c>
      <c r="K874">
        <f t="shared" si="109"/>
        <v>0</v>
      </c>
      <c r="L874">
        <v>0</v>
      </c>
      <c r="M874">
        <v>0</v>
      </c>
      <c r="N874">
        <v>0</v>
      </c>
      <c r="O874" t="s">
        <v>642</v>
      </c>
      <c r="P874">
        <v>0</v>
      </c>
      <c r="R874">
        <v>0</v>
      </c>
      <c r="T874" t="str">
        <f t="shared" si="106"/>
        <v>alive</v>
      </c>
      <c r="U874" t="str">
        <f t="shared" si="107"/>
        <v>alive</v>
      </c>
      <c r="V874" t="str">
        <f t="shared" si="110"/>
        <v>alive</v>
      </c>
      <c r="W874">
        <f t="shared" si="108"/>
        <v>0</v>
      </c>
      <c r="X874">
        <v>0</v>
      </c>
      <c r="Y874" t="str">
        <f t="shared" si="111"/>
        <v>T</v>
      </c>
      <c r="Z874">
        <f>IF(AND(A874=A873,AA874=0),AA873,AA874)</f>
        <v>2981.6739697964622</v>
      </c>
      <c r="AA874">
        <f t="shared" si="112"/>
        <v>2981.6739697964622</v>
      </c>
      <c r="AB874">
        <f t="shared" si="113"/>
        <v>365.03703921657046</v>
      </c>
    </row>
    <row r="875" spans="1:28" x14ac:dyDescent="0.35">
      <c r="A875" t="s">
        <v>352</v>
      </c>
      <c r="B875" t="s">
        <v>17</v>
      </c>
      <c r="C875">
        <v>2020</v>
      </c>
      <c r="D875">
        <v>6</v>
      </c>
      <c r="E875">
        <v>2</v>
      </c>
      <c r="F875" t="s">
        <v>32</v>
      </c>
      <c r="G875">
        <v>7</v>
      </c>
      <c r="H875">
        <v>44</v>
      </c>
      <c r="I875">
        <v>7.7</v>
      </c>
      <c r="J875">
        <v>10</v>
      </c>
      <c r="K875">
        <f t="shared" si="109"/>
        <v>10</v>
      </c>
      <c r="L875">
        <v>0</v>
      </c>
      <c r="M875">
        <v>0</v>
      </c>
      <c r="N875">
        <v>0</v>
      </c>
      <c r="O875" t="s">
        <v>642</v>
      </c>
      <c r="P875">
        <v>0</v>
      </c>
      <c r="R875">
        <v>0</v>
      </c>
      <c r="T875" t="str">
        <f t="shared" si="106"/>
        <v>alive</v>
      </c>
      <c r="U875" t="str">
        <f t="shared" si="107"/>
        <v>alive</v>
      </c>
      <c r="V875" t="str">
        <f t="shared" si="110"/>
        <v>alive</v>
      </c>
      <c r="W875">
        <f t="shared" si="108"/>
        <v>10</v>
      </c>
      <c r="X875">
        <v>10</v>
      </c>
      <c r="Y875" t="str">
        <f t="shared" si="111"/>
        <v>T</v>
      </c>
      <c r="Z875">
        <f>IF(AND(A875=A874,AA875=0),AA874,AA875)</f>
        <v>5322.6728022985408</v>
      </c>
      <c r="AA875">
        <f t="shared" si="112"/>
        <v>5322.6728022985408</v>
      </c>
      <c r="AB875">
        <f t="shared" si="113"/>
        <v>440.06736984239132</v>
      </c>
    </row>
    <row r="876" spans="1:28" x14ac:dyDescent="0.35">
      <c r="A876" t="s">
        <v>353</v>
      </c>
      <c r="B876" t="s">
        <v>17</v>
      </c>
      <c r="C876">
        <v>2018</v>
      </c>
      <c r="D876">
        <v>6</v>
      </c>
      <c r="E876">
        <v>2</v>
      </c>
      <c r="F876" t="s">
        <v>32</v>
      </c>
      <c r="G876">
        <v>8</v>
      </c>
      <c r="H876">
        <v>34</v>
      </c>
      <c r="I876">
        <v>5.5</v>
      </c>
      <c r="J876">
        <v>0</v>
      </c>
      <c r="K876">
        <f t="shared" si="109"/>
        <v>0</v>
      </c>
      <c r="L876">
        <v>0</v>
      </c>
      <c r="M876">
        <v>0</v>
      </c>
      <c r="N876">
        <v>0</v>
      </c>
      <c r="O876" t="s">
        <v>642</v>
      </c>
      <c r="P876">
        <v>0</v>
      </c>
      <c r="R876">
        <v>0</v>
      </c>
      <c r="T876" t="str">
        <f t="shared" si="106"/>
        <v>alive</v>
      </c>
      <c r="U876" t="str">
        <f t="shared" si="107"/>
        <v>alive</v>
      </c>
      <c r="V876" t="str">
        <f t="shared" si="110"/>
        <v>alive</v>
      </c>
      <c r="W876">
        <f t="shared" si="108"/>
        <v>0</v>
      </c>
      <c r="X876">
        <v>0</v>
      </c>
      <c r="Y876" t="str">
        <f t="shared" si="111"/>
        <v>T</v>
      </c>
      <c r="Z876">
        <f>IF(AND(A876=A875,AA876=0),AA875,AA876)</f>
        <v>2937.7734313186338</v>
      </c>
      <c r="AA876">
        <f t="shared" si="112"/>
        <v>2937.7734313186338</v>
      </c>
      <c r="AB876">
        <f t="shared" si="113"/>
        <v>340.0444823842904</v>
      </c>
    </row>
    <row r="877" spans="1:28" x14ac:dyDescent="0.35">
      <c r="A877" t="s">
        <v>353</v>
      </c>
      <c r="B877" t="s">
        <v>17</v>
      </c>
      <c r="C877">
        <v>2019</v>
      </c>
      <c r="D877">
        <v>6</v>
      </c>
      <c r="E877">
        <v>2</v>
      </c>
      <c r="F877" t="s">
        <v>32</v>
      </c>
      <c r="G877">
        <v>8</v>
      </c>
      <c r="H877">
        <v>37</v>
      </c>
      <c r="I877">
        <v>8.6999999999999993</v>
      </c>
      <c r="J877">
        <v>0</v>
      </c>
      <c r="K877">
        <f t="shared" si="109"/>
        <v>0</v>
      </c>
      <c r="L877">
        <v>0</v>
      </c>
      <c r="M877">
        <v>0</v>
      </c>
      <c r="N877">
        <v>0</v>
      </c>
      <c r="O877" t="s">
        <v>642</v>
      </c>
      <c r="P877">
        <v>0</v>
      </c>
      <c r="R877">
        <v>0</v>
      </c>
      <c r="T877" t="str">
        <f t="shared" si="106"/>
        <v>alive</v>
      </c>
      <c r="U877" t="str">
        <f t="shared" si="107"/>
        <v>alive</v>
      </c>
      <c r="V877" t="str">
        <f t="shared" si="110"/>
        <v>alive</v>
      </c>
      <c r="W877">
        <f t="shared" si="108"/>
        <v>0</v>
      </c>
      <c r="X877">
        <v>0</v>
      </c>
      <c r="Y877" t="str">
        <f t="shared" si="111"/>
        <v>T</v>
      </c>
      <c r="Z877">
        <f>IF(AND(A877=A876,AA877=0),AA876,AA877)</f>
        <v>5057.7909856291653</v>
      </c>
      <c r="AA877">
        <f t="shared" si="112"/>
        <v>5057.7909856291653</v>
      </c>
      <c r="AB877">
        <f t="shared" si="113"/>
        <v>370.10226964989016</v>
      </c>
    </row>
    <row r="878" spans="1:28" x14ac:dyDescent="0.35">
      <c r="A878" t="s">
        <v>353</v>
      </c>
      <c r="B878" t="s">
        <v>17</v>
      </c>
      <c r="C878">
        <v>2020</v>
      </c>
      <c r="D878">
        <v>6</v>
      </c>
      <c r="E878">
        <v>2</v>
      </c>
      <c r="F878" t="s">
        <v>32</v>
      </c>
      <c r="G878">
        <v>8</v>
      </c>
      <c r="H878">
        <v>54</v>
      </c>
      <c r="I878">
        <v>13.8</v>
      </c>
      <c r="J878">
        <v>0</v>
      </c>
      <c r="K878">
        <f t="shared" si="109"/>
        <v>0</v>
      </c>
      <c r="L878">
        <v>0</v>
      </c>
      <c r="M878">
        <v>0</v>
      </c>
      <c r="N878">
        <v>0</v>
      </c>
      <c r="O878" t="s">
        <v>642</v>
      </c>
      <c r="P878">
        <v>0</v>
      </c>
      <c r="R878">
        <v>0</v>
      </c>
      <c r="T878" t="str">
        <f t="shared" si="106"/>
        <v>alive</v>
      </c>
      <c r="U878" t="str">
        <f t="shared" si="107"/>
        <v>alive</v>
      </c>
      <c r="V878" t="str">
        <f t="shared" si="110"/>
        <v>alive</v>
      </c>
      <c r="W878">
        <f t="shared" si="108"/>
        <v>0</v>
      </c>
      <c r="X878">
        <v>0</v>
      </c>
      <c r="Y878" t="str">
        <f t="shared" si="111"/>
        <v>T</v>
      </c>
      <c r="Z878">
        <f>IF(AND(A878=A877,AA878=0),AA877,AA878)</f>
        <v>11709.395979175473</v>
      </c>
      <c r="AA878">
        <f t="shared" si="112"/>
        <v>11709.395979175473</v>
      </c>
      <c r="AB878">
        <f t="shared" si="113"/>
        <v>540.17630455250446</v>
      </c>
    </row>
    <row r="879" spans="1:28" x14ac:dyDescent="0.35">
      <c r="A879" t="s">
        <v>354</v>
      </c>
      <c r="B879" t="s">
        <v>17</v>
      </c>
      <c r="C879">
        <v>2018</v>
      </c>
      <c r="D879">
        <v>6</v>
      </c>
      <c r="E879">
        <v>2</v>
      </c>
      <c r="F879" t="s">
        <v>32</v>
      </c>
      <c r="G879">
        <v>9</v>
      </c>
      <c r="H879">
        <v>51</v>
      </c>
      <c r="I879">
        <v>6.9</v>
      </c>
      <c r="J879">
        <v>20</v>
      </c>
      <c r="K879">
        <f t="shared" si="109"/>
        <v>20</v>
      </c>
      <c r="L879">
        <v>10</v>
      </c>
      <c r="M879">
        <v>0</v>
      </c>
      <c r="N879">
        <v>0</v>
      </c>
      <c r="O879" t="s">
        <v>642</v>
      </c>
      <c r="P879">
        <v>0</v>
      </c>
      <c r="R879">
        <v>0</v>
      </c>
      <c r="T879" t="str">
        <f t="shared" si="106"/>
        <v>alive</v>
      </c>
      <c r="U879" t="str">
        <f t="shared" si="107"/>
        <v>alive</v>
      </c>
      <c r="V879" t="str">
        <f t="shared" si="110"/>
        <v>alive</v>
      </c>
      <c r="W879">
        <f t="shared" si="108"/>
        <v>20</v>
      </c>
      <c r="X879">
        <v>20</v>
      </c>
      <c r="Y879" t="str">
        <f t="shared" si="111"/>
        <v>T</v>
      </c>
      <c r="Z879">
        <f>IF(AND(A879=A878,AA879=0),AA878,AA879)</f>
        <v>5528.1381535196024</v>
      </c>
      <c r="AA879">
        <f t="shared" si="112"/>
        <v>5528.1381535196024</v>
      </c>
      <c r="AB879">
        <f t="shared" si="113"/>
        <v>510.04667433481023</v>
      </c>
    </row>
    <row r="880" spans="1:28" x14ac:dyDescent="0.35">
      <c r="A880" t="s">
        <v>354</v>
      </c>
      <c r="B880" t="s">
        <v>17</v>
      </c>
      <c r="C880">
        <v>2019</v>
      </c>
      <c r="D880">
        <v>6</v>
      </c>
      <c r="E880">
        <v>2</v>
      </c>
      <c r="F880" t="s">
        <v>32</v>
      </c>
      <c r="G880">
        <v>9</v>
      </c>
      <c r="H880">
        <v>57</v>
      </c>
      <c r="I880">
        <v>7.7</v>
      </c>
      <c r="J880">
        <v>10</v>
      </c>
      <c r="K880">
        <f t="shared" si="109"/>
        <v>30</v>
      </c>
      <c r="L880">
        <v>10</v>
      </c>
      <c r="M880">
        <v>0</v>
      </c>
      <c r="N880">
        <v>0</v>
      </c>
      <c r="O880" t="s">
        <v>642</v>
      </c>
      <c r="P880">
        <v>0</v>
      </c>
      <c r="R880">
        <v>0</v>
      </c>
      <c r="T880" t="str">
        <f t="shared" si="106"/>
        <v>alive</v>
      </c>
      <c r="U880" t="str">
        <f t="shared" si="107"/>
        <v>alive</v>
      </c>
      <c r="V880" t="str">
        <f t="shared" si="110"/>
        <v>alive</v>
      </c>
      <c r="W880">
        <f t="shared" si="108"/>
        <v>30</v>
      </c>
      <c r="X880">
        <v>30</v>
      </c>
      <c r="Y880" t="str">
        <f t="shared" si="111"/>
        <v>T</v>
      </c>
      <c r="Z880">
        <f>IF(AND(A880=A879,AA880=0),AA879,AA880)</f>
        <v>6894.8541025538298</v>
      </c>
      <c r="AA880">
        <f t="shared" si="112"/>
        <v>6894.8541025538298</v>
      </c>
      <c r="AB880">
        <f t="shared" si="113"/>
        <v>570.05200639941609</v>
      </c>
    </row>
    <row r="881" spans="1:28" x14ac:dyDescent="0.35">
      <c r="A881" t="s">
        <v>354</v>
      </c>
      <c r="B881" t="s">
        <v>17</v>
      </c>
      <c r="C881">
        <v>2020</v>
      </c>
      <c r="D881">
        <v>6</v>
      </c>
      <c r="E881">
        <v>2</v>
      </c>
      <c r="F881" t="s">
        <v>32</v>
      </c>
      <c r="G881">
        <v>9</v>
      </c>
      <c r="H881">
        <v>63</v>
      </c>
      <c r="I881">
        <v>14.5</v>
      </c>
      <c r="J881">
        <v>30</v>
      </c>
      <c r="K881">
        <f t="shared" si="109"/>
        <v>30</v>
      </c>
      <c r="L881">
        <v>0</v>
      </c>
      <c r="M881">
        <v>0</v>
      </c>
      <c r="N881">
        <v>0</v>
      </c>
      <c r="O881" t="s">
        <v>642</v>
      </c>
      <c r="P881">
        <v>0</v>
      </c>
      <c r="R881">
        <v>0</v>
      </c>
      <c r="T881" t="str">
        <f t="shared" si="106"/>
        <v>alive</v>
      </c>
      <c r="U881" t="str">
        <f t="shared" si="107"/>
        <v>alive</v>
      </c>
      <c r="V881" t="str">
        <f t="shared" si="110"/>
        <v>alive</v>
      </c>
      <c r="W881">
        <f t="shared" si="108"/>
        <v>40</v>
      </c>
      <c r="X881">
        <v>40</v>
      </c>
      <c r="Y881" t="str">
        <f t="shared" si="111"/>
        <v>T</v>
      </c>
      <c r="Z881">
        <f>IF(AND(A881=A880,AA881=0),AA880,AA881)</f>
        <v>14353.024552359126</v>
      </c>
      <c r="AA881">
        <f t="shared" si="112"/>
        <v>14353.024552359126</v>
      </c>
      <c r="AB881">
        <f t="shared" si="113"/>
        <v>630.16684298683947</v>
      </c>
    </row>
    <row r="882" spans="1:28" x14ac:dyDescent="0.35">
      <c r="A882" t="s">
        <v>356</v>
      </c>
      <c r="B882" t="s">
        <v>17</v>
      </c>
      <c r="C882">
        <v>2018</v>
      </c>
      <c r="D882">
        <v>6</v>
      </c>
      <c r="E882">
        <v>3</v>
      </c>
      <c r="F882" t="s">
        <v>18</v>
      </c>
      <c r="G882">
        <v>1</v>
      </c>
      <c r="H882">
        <v>27</v>
      </c>
      <c r="I882">
        <v>4</v>
      </c>
      <c r="J882">
        <v>0</v>
      </c>
      <c r="K882">
        <f t="shared" si="109"/>
        <v>0</v>
      </c>
      <c r="L882">
        <v>0</v>
      </c>
      <c r="M882">
        <v>0</v>
      </c>
      <c r="N882">
        <v>0</v>
      </c>
      <c r="O882" t="s">
        <v>642</v>
      </c>
      <c r="P882">
        <v>0</v>
      </c>
      <c r="R882">
        <v>0</v>
      </c>
      <c r="T882" t="str">
        <f t="shared" si="106"/>
        <v>alive</v>
      </c>
      <c r="U882" t="str">
        <f t="shared" si="107"/>
        <v>alive</v>
      </c>
      <c r="V882" t="str">
        <f t="shared" si="110"/>
        <v>alive</v>
      </c>
      <c r="W882">
        <f t="shared" si="108"/>
        <v>0</v>
      </c>
      <c r="X882">
        <v>0</v>
      </c>
      <c r="Y882" t="str">
        <f t="shared" si="111"/>
        <v>T</v>
      </c>
      <c r="Z882">
        <f>IF(AND(A882=A881,AA882=0),AA881,AA882)</f>
        <v>1696.6461911781507</v>
      </c>
      <c r="AA882">
        <f t="shared" si="112"/>
        <v>1696.6461911781507</v>
      </c>
      <c r="AB882">
        <f t="shared" si="113"/>
        <v>270.02962800403958</v>
      </c>
    </row>
    <row r="883" spans="1:28" x14ac:dyDescent="0.35">
      <c r="A883" t="s">
        <v>356</v>
      </c>
      <c r="B883" t="s">
        <v>17</v>
      </c>
      <c r="C883">
        <v>2019</v>
      </c>
      <c r="D883">
        <v>6</v>
      </c>
      <c r="E883">
        <v>3</v>
      </c>
      <c r="F883" t="s">
        <v>18</v>
      </c>
      <c r="G883">
        <v>1</v>
      </c>
      <c r="H883">
        <v>0</v>
      </c>
      <c r="J883">
        <v>0</v>
      </c>
      <c r="K883">
        <f t="shared" si="109"/>
        <v>0</v>
      </c>
      <c r="L883">
        <v>0</v>
      </c>
      <c r="M883">
        <v>2019</v>
      </c>
      <c r="N883">
        <v>1</v>
      </c>
      <c r="O883" t="s">
        <v>644</v>
      </c>
      <c r="P883">
        <v>0</v>
      </c>
      <c r="R883">
        <v>0</v>
      </c>
      <c r="T883" t="str">
        <f t="shared" si="106"/>
        <v>dead</v>
      </c>
      <c r="U883" t="str">
        <f t="shared" si="107"/>
        <v>dead</v>
      </c>
      <c r="V883" t="str">
        <f t="shared" si="110"/>
        <v>dead</v>
      </c>
      <c r="W883">
        <f t="shared" si="108"/>
        <v>0</v>
      </c>
      <c r="X883">
        <v>0</v>
      </c>
      <c r="Y883" t="str">
        <f t="shared" si="111"/>
        <v>T</v>
      </c>
      <c r="Z883">
        <f>IF(AND(A883=A882,AA883=0),AA882,AA883)</f>
        <v>1696.6461911781507</v>
      </c>
      <c r="AA883">
        <f t="shared" si="112"/>
        <v>0</v>
      </c>
      <c r="AB883">
        <f t="shared" si="113"/>
        <v>0</v>
      </c>
    </row>
    <row r="884" spans="1:28" x14ac:dyDescent="0.35">
      <c r="A884" t="s">
        <v>365</v>
      </c>
      <c r="B884" t="s">
        <v>17</v>
      </c>
      <c r="C884">
        <v>2018</v>
      </c>
      <c r="D884">
        <v>6</v>
      </c>
      <c r="E884">
        <v>3</v>
      </c>
      <c r="F884" t="s">
        <v>18</v>
      </c>
      <c r="G884">
        <v>10</v>
      </c>
      <c r="H884">
        <v>0</v>
      </c>
      <c r="J884">
        <v>0</v>
      </c>
      <c r="K884">
        <f t="shared" si="109"/>
        <v>0</v>
      </c>
      <c r="L884">
        <v>0</v>
      </c>
      <c r="M884">
        <v>2018</v>
      </c>
      <c r="N884">
        <v>1</v>
      </c>
      <c r="O884" t="s">
        <v>644</v>
      </c>
      <c r="P884">
        <v>0</v>
      </c>
      <c r="R884">
        <v>0</v>
      </c>
      <c r="T884" t="str">
        <f t="shared" si="106"/>
        <v>dead</v>
      </c>
      <c r="U884" t="str">
        <f t="shared" si="107"/>
        <v>dead</v>
      </c>
      <c r="V884" t="str">
        <f t="shared" si="110"/>
        <v>dead</v>
      </c>
      <c r="W884">
        <f t="shared" si="108"/>
        <v>0</v>
      </c>
      <c r="X884">
        <v>0</v>
      </c>
      <c r="Y884" t="str">
        <f t="shared" si="111"/>
        <v>T</v>
      </c>
      <c r="Z884">
        <f>IF(AND(A884=A883,AA884=0),AA883,AA884)</f>
        <v>0</v>
      </c>
      <c r="AA884">
        <f t="shared" si="112"/>
        <v>0</v>
      </c>
      <c r="AB884">
        <f t="shared" si="113"/>
        <v>0</v>
      </c>
    </row>
    <row r="885" spans="1:28" x14ac:dyDescent="0.35">
      <c r="A885" t="s">
        <v>357</v>
      </c>
      <c r="B885" t="s">
        <v>17</v>
      </c>
      <c r="C885">
        <v>2018</v>
      </c>
      <c r="D885">
        <v>6</v>
      </c>
      <c r="E885">
        <v>3</v>
      </c>
      <c r="F885" t="s">
        <v>18</v>
      </c>
      <c r="G885">
        <v>2</v>
      </c>
      <c r="H885">
        <v>54</v>
      </c>
      <c r="I885">
        <v>7.7</v>
      </c>
      <c r="J885">
        <v>0</v>
      </c>
      <c r="K885">
        <f t="shared" si="109"/>
        <v>0</v>
      </c>
      <c r="L885">
        <v>0</v>
      </c>
      <c r="M885">
        <v>0</v>
      </c>
      <c r="N885">
        <v>0</v>
      </c>
      <c r="O885" t="s">
        <v>642</v>
      </c>
      <c r="P885">
        <v>0</v>
      </c>
      <c r="R885">
        <v>0</v>
      </c>
      <c r="T885" t="str">
        <f t="shared" si="106"/>
        <v>alive</v>
      </c>
      <c r="U885" t="str">
        <f t="shared" si="107"/>
        <v>alive</v>
      </c>
      <c r="V885" t="str">
        <f t="shared" si="110"/>
        <v>alive</v>
      </c>
      <c r="W885">
        <f t="shared" si="108"/>
        <v>0</v>
      </c>
      <c r="X885">
        <v>0</v>
      </c>
      <c r="Y885" t="str">
        <f t="shared" si="111"/>
        <v>T</v>
      </c>
      <c r="Z885">
        <f>IF(AND(A885=A884,AA885=0),AA884,AA885)</f>
        <v>6532.0350933972322</v>
      </c>
      <c r="AA885">
        <f t="shared" si="112"/>
        <v>6532.0350933972322</v>
      </c>
      <c r="AB885">
        <f t="shared" si="113"/>
        <v>540.05489535787001</v>
      </c>
    </row>
    <row r="886" spans="1:28" x14ac:dyDescent="0.35">
      <c r="A886" t="s">
        <v>357</v>
      </c>
      <c r="B886" t="s">
        <v>17</v>
      </c>
      <c r="C886">
        <v>2019</v>
      </c>
      <c r="D886">
        <v>6</v>
      </c>
      <c r="E886">
        <v>3</v>
      </c>
      <c r="F886" t="s">
        <v>18</v>
      </c>
      <c r="G886">
        <v>2</v>
      </c>
      <c r="H886">
        <v>55</v>
      </c>
      <c r="I886">
        <v>8.6999999999999993</v>
      </c>
      <c r="J886">
        <v>40</v>
      </c>
      <c r="K886">
        <f t="shared" si="109"/>
        <v>40</v>
      </c>
      <c r="L886">
        <v>10</v>
      </c>
      <c r="M886">
        <v>0</v>
      </c>
      <c r="N886">
        <v>0</v>
      </c>
      <c r="O886" t="s">
        <v>642</v>
      </c>
      <c r="P886">
        <v>0</v>
      </c>
      <c r="R886">
        <v>0</v>
      </c>
      <c r="T886" t="str">
        <f t="shared" si="106"/>
        <v>alive</v>
      </c>
      <c r="U886" t="str">
        <f t="shared" si="107"/>
        <v>alive</v>
      </c>
      <c r="V886" t="str">
        <f t="shared" si="110"/>
        <v>alive</v>
      </c>
      <c r="W886">
        <f t="shared" si="108"/>
        <v>40</v>
      </c>
      <c r="X886">
        <v>40</v>
      </c>
      <c r="Y886" t="str">
        <f t="shared" si="111"/>
        <v>T</v>
      </c>
      <c r="Z886">
        <f>IF(AND(A886=A885,AA886=0),AA885,AA886)</f>
        <v>7517.200704984245</v>
      </c>
      <c r="AA886">
        <f t="shared" si="112"/>
        <v>7517.200704984245</v>
      </c>
      <c r="AB886">
        <f t="shared" si="113"/>
        <v>550.06880478718301</v>
      </c>
    </row>
    <row r="887" spans="1:28" x14ac:dyDescent="0.35">
      <c r="A887" t="s">
        <v>357</v>
      </c>
      <c r="B887" t="s">
        <v>17</v>
      </c>
      <c r="C887">
        <v>2020</v>
      </c>
      <c r="D887">
        <v>6</v>
      </c>
      <c r="E887">
        <v>3</v>
      </c>
      <c r="F887" t="s">
        <v>18</v>
      </c>
      <c r="G887">
        <v>2</v>
      </c>
      <c r="H887">
        <v>60</v>
      </c>
      <c r="I887">
        <v>13.6</v>
      </c>
      <c r="J887">
        <v>0</v>
      </c>
      <c r="K887">
        <f t="shared" si="109"/>
        <v>40</v>
      </c>
      <c r="L887">
        <v>0</v>
      </c>
      <c r="M887">
        <v>0</v>
      </c>
      <c r="N887">
        <v>0</v>
      </c>
      <c r="O887" t="s">
        <v>642</v>
      </c>
      <c r="P887">
        <v>0</v>
      </c>
      <c r="R887">
        <v>0</v>
      </c>
      <c r="T887" t="str">
        <f t="shared" si="106"/>
        <v>alive</v>
      </c>
      <c r="U887" t="str">
        <f t="shared" si="107"/>
        <v>alive</v>
      </c>
      <c r="V887" t="str">
        <f t="shared" si="110"/>
        <v>alive</v>
      </c>
      <c r="W887">
        <f t="shared" si="108"/>
        <v>40</v>
      </c>
      <c r="X887">
        <v>40</v>
      </c>
      <c r="Y887" t="str">
        <f t="shared" si="111"/>
        <v>T</v>
      </c>
      <c r="Z887">
        <f>IF(AND(A887=A886,AA887=0),AA886,AA887)</f>
        <v>12820.990328027015</v>
      </c>
      <c r="AA887">
        <f t="shared" si="112"/>
        <v>12820.990328027015</v>
      </c>
      <c r="AB887">
        <f t="shared" si="113"/>
        <v>600.15411354084711</v>
      </c>
    </row>
    <row r="888" spans="1:28" x14ac:dyDescent="0.35">
      <c r="A888" t="s">
        <v>358</v>
      </c>
      <c r="B888" t="s">
        <v>17</v>
      </c>
      <c r="C888">
        <v>2018</v>
      </c>
      <c r="D888">
        <v>6</v>
      </c>
      <c r="E888">
        <v>3</v>
      </c>
      <c r="F888" t="s">
        <v>18</v>
      </c>
      <c r="G888">
        <v>3</v>
      </c>
      <c r="H888">
        <v>30</v>
      </c>
      <c r="I888">
        <v>4.5</v>
      </c>
      <c r="J888">
        <v>0</v>
      </c>
      <c r="K888">
        <f t="shared" si="109"/>
        <v>0</v>
      </c>
      <c r="L888">
        <v>0</v>
      </c>
      <c r="M888">
        <v>0</v>
      </c>
      <c r="N888">
        <v>0</v>
      </c>
      <c r="O888" t="s">
        <v>642</v>
      </c>
      <c r="P888">
        <v>0</v>
      </c>
      <c r="R888">
        <v>0</v>
      </c>
      <c r="T888" t="str">
        <f t="shared" si="106"/>
        <v>alive</v>
      </c>
      <c r="U888" t="str">
        <f t="shared" si="107"/>
        <v>alive</v>
      </c>
      <c r="V888" t="str">
        <f t="shared" si="110"/>
        <v>alive</v>
      </c>
      <c r="W888">
        <f t="shared" si="108"/>
        <v>0</v>
      </c>
      <c r="X888">
        <v>0</v>
      </c>
      <c r="Y888" t="str">
        <f t="shared" si="111"/>
        <v>T</v>
      </c>
      <c r="Z888">
        <f>IF(AND(A888=A887,AA888=0),AA887,AA888)</f>
        <v>2120.8135924474877</v>
      </c>
      <c r="AA888">
        <f t="shared" si="112"/>
        <v>2120.8135924474877</v>
      </c>
      <c r="AB888">
        <f t="shared" si="113"/>
        <v>300.03374810177604</v>
      </c>
    </row>
    <row r="889" spans="1:28" x14ac:dyDescent="0.35">
      <c r="A889" t="s">
        <v>358</v>
      </c>
      <c r="B889" t="s">
        <v>17</v>
      </c>
      <c r="C889">
        <v>2019</v>
      </c>
      <c r="D889">
        <v>6</v>
      </c>
      <c r="E889">
        <v>3</v>
      </c>
      <c r="F889" t="s">
        <v>18</v>
      </c>
      <c r="G889">
        <v>3</v>
      </c>
      <c r="H889">
        <v>0</v>
      </c>
      <c r="J889">
        <v>0</v>
      </c>
      <c r="K889">
        <f t="shared" si="109"/>
        <v>0</v>
      </c>
      <c r="L889">
        <v>0</v>
      </c>
      <c r="M889">
        <v>2019</v>
      </c>
      <c r="N889">
        <v>1</v>
      </c>
      <c r="O889" t="s">
        <v>21</v>
      </c>
      <c r="P889">
        <v>0</v>
      </c>
      <c r="R889">
        <v>0</v>
      </c>
      <c r="T889" t="str">
        <f t="shared" si="106"/>
        <v>dead</v>
      </c>
      <c r="U889" t="str">
        <f t="shared" si="107"/>
        <v>dead</v>
      </c>
      <c r="V889" t="str">
        <f t="shared" si="110"/>
        <v>dead</v>
      </c>
      <c r="W889">
        <f t="shared" si="108"/>
        <v>0</v>
      </c>
      <c r="X889">
        <v>0</v>
      </c>
      <c r="Y889" t="str">
        <f t="shared" si="111"/>
        <v>T</v>
      </c>
      <c r="Z889">
        <f>IF(AND(A889=A888,AA889=0),AA888,AA889)</f>
        <v>2120.8135924474877</v>
      </c>
      <c r="AA889">
        <f t="shared" si="112"/>
        <v>0</v>
      </c>
      <c r="AB889">
        <f t="shared" si="113"/>
        <v>0</v>
      </c>
    </row>
    <row r="890" spans="1:28" x14ac:dyDescent="0.35">
      <c r="A890" t="s">
        <v>359</v>
      </c>
      <c r="B890" t="s">
        <v>17</v>
      </c>
      <c r="C890">
        <v>2018</v>
      </c>
      <c r="D890">
        <v>6</v>
      </c>
      <c r="E890">
        <v>3</v>
      </c>
      <c r="F890" t="s">
        <v>18</v>
      </c>
      <c r="G890">
        <v>4</v>
      </c>
      <c r="H890">
        <v>40</v>
      </c>
      <c r="I890">
        <v>6.2</v>
      </c>
      <c r="J890">
        <v>0</v>
      </c>
      <c r="K890">
        <f t="shared" si="109"/>
        <v>0</v>
      </c>
      <c r="L890">
        <v>0</v>
      </c>
      <c r="M890">
        <v>0</v>
      </c>
      <c r="N890">
        <v>0</v>
      </c>
      <c r="O890" t="s">
        <v>642</v>
      </c>
      <c r="P890">
        <v>0</v>
      </c>
      <c r="R890">
        <v>0</v>
      </c>
      <c r="T890" t="str">
        <f t="shared" si="106"/>
        <v>alive</v>
      </c>
      <c r="U890" t="str">
        <f t="shared" si="107"/>
        <v>alive</v>
      </c>
      <c r="V890" t="str">
        <f t="shared" si="110"/>
        <v>alive</v>
      </c>
      <c r="W890">
        <f t="shared" si="108"/>
        <v>0</v>
      </c>
      <c r="X890">
        <v>0</v>
      </c>
      <c r="Y890" t="str">
        <f t="shared" si="111"/>
        <v>T</v>
      </c>
      <c r="Z890">
        <f>IF(AND(A890=A889,AA890=0),AA889,AA890)</f>
        <v>3896.0428182818314</v>
      </c>
      <c r="AA890">
        <f t="shared" si="112"/>
        <v>3896.0428182818314</v>
      </c>
      <c r="AB890">
        <f t="shared" si="113"/>
        <v>400.04804711434349</v>
      </c>
    </row>
    <row r="891" spans="1:28" x14ac:dyDescent="0.35">
      <c r="A891" t="s">
        <v>359</v>
      </c>
      <c r="B891" t="s">
        <v>17</v>
      </c>
      <c r="C891">
        <v>2019</v>
      </c>
      <c r="D891">
        <v>6</v>
      </c>
      <c r="E891">
        <v>3</v>
      </c>
      <c r="F891" t="s">
        <v>18</v>
      </c>
      <c r="G891">
        <v>4</v>
      </c>
      <c r="H891">
        <v>42</v>
      </c>
      <c r="I891">
        <v>7.5</v>
      </c>
      <c r="J891">
        <v>410</v>
      </c>
      <c r="K891">
        <f t="shared" si="109"/>
        <v>410</v>
      </c>
      <c r="L891">
        <v>90</v>
      </c>
      <c r="M891">
        <v>0</v>
      </c>
      <c r="N891">
        <v>0</v>
      </c>
      <c r="O891" t="s">
        <v>642</v>
      </c>
      <c r="P891">
        <v>0</v>
      </c>
      <c r="R891">
        <v>0</v>
      </c>
      <c r="T891" t="str">
        <f t="shared" si="106"/>
        <v>alive</v>
      </c>
      <c r="U891" t="str">
        <f t="shared" si="107"/>
        <v>alive</v>
      </c>
      <c r="V891" t="str">
        <f t="shared" si="110"/>
        <v>alive</v>
      </c>
      <c r="W891">
        <f t="shared" si="108"/>
        <v>410</v>
      </c>
      <c r="X891">
        <v>410</v>
      </c>
      <c r="Y891" t="str">
        <f t="shared" si="111"/>
        <v>T</v>
      </c>
      <c r="Z891">
        <f>IF(AND(A891=A890,AA891=0),AA890,AA891)</f>
        <v>4948.7972709281721</v>
      </c>
      <c r="AA891">
        <f t="shared" si="112"/>
        <v>4948.7972709281721</v>
      </c>
      <c r="AB891">
        <f t="shared" si="113"/>
        <v>420.06695894821343</v>
      </c>
    </row>
    <row r="892" spans="1:28" x14ac:dyDescent="0.35">
      <c r="A892" t="s">
        <v>359</v>
      </c>
      <c r="B892" t="s">
        <v>17</v>
      </c>
      <c r="C892">
        <v>2020</v>
      </c>
      <c r="D892">
        <v>6</v>
      </c>
      <c r="E892">
        <v>3</v>
      </c>
      <c r="F892" t="s">
        <v>18</v>
      </c>
      <c r="G892">
        <v>4</v>
      </c>
      <c r="H892">
        <v>45</v>
      </c>
      <c r="I892">
        <v>11.5</v>
      </c>
      <c r="J892">
        <v>0</v>
      </c>
      <c r="K892">
        <f t="shared" si="109"/>
        <v>410</v>
      </c>
      <c r="L892">
        <v>0</v>
      </c>
      <c r="M892">
        <v>0</v>
      </c>
      <c r="N892">
        <v>0</v>
      </c>
      <c r="O892" t="s">
        <v>642</v>
      </c>
      <c r="P892">
        <v>0</v>
      </c>
      <c r="R892">
        <v>0</v>
      </c>
      <c r="T892" t="str">
        <f t="shared" si="106"/>
        <v>alive</v>
      </c>
      <c r="U892" t="str">
        <f t="shared" si="107"/>
        <v>alive</v>
      </c>
      <c r="V892" t="str">
        <f t="shared" si="110"/>
        <v>alive</v>
      </c>
      <c r="W892">
        <f t="shared" si="108"/>
        <v>410</v>
      </c>
      <c r="X892">
        <v>410</v>
      </c>
      <c r="Y892" t="str">
        <f t="shared" si="111"/>
        <v>T</v>
      </c>
      <c r="Z892">
        <f>IF(AND(A892=A891,AA892=0),AA891,AA892)</f>
        <v>8131.5249855385209</v>
      </c>
      <c r="AA892">
        <f t="shared" si="112"/>
        <v>8131.5249855385209</v>
      </c>
      <c r="AB892">
        <f t="shared" si="113"/>
        <v>450.14692046042035</v>
      </c>
    </row>
    <row r="893" spans="1:28" x14ac:dyDescent="0.35">
      <c r="A893" t="s">
        <v>360</v>
      </c>
      <c r="B893" t="s">
        <v>17</v>
      </c>
      <c r="C893">
        <v>2018</v>
      </c>
      <c r="D893">
        <v>6</v>
      </c>
      <c r="E893">
        <v>3</v>
      </c>
      <c r="F893" t="s">
        <v>18</v>
      </c>
      <c r="G893">
        <v>5</v>
      </c>
      <c r="H893">
        <v>31</v>
      </c>
      <c r="I893">
        <v>4.8</v>
      </c>
      <c r="J893">
        <v>0</v>
      </c>
      <c r="K893">
        <f t="shared" si="109"/>
        <v>0</v>
      </c>
      <c r="L893">
        <v>0</v>
      </c>
      <c r="M893">
        <v>0</v>
      </c>
      <c r="N893">
        <v>0</v>
      </c>
      <c r="O893" t="s">
        <v>642</v>
      </c>
      <c r="P893">
        <v>0</v>
      </c>
      <c r="R893">
        <v>0</v>
      </c>
      <c r="T893" t="str">
        <f t="shared" si="106"/>
        <v>alive</v>
      </c>
      <c r="U893" t="str">
        <f t="shared" si="107"/>
        <v>alive</v>
      </c>
      <c r="V893" t="str">
        <f t="shared" si="110"/>
        <v>alive</v>
      </c>
      <c r="W893">
        <f t="shared" si="108"/>
        <v>0</v>
      </c>
      <c r="X893">
        <v>0</v>
      </c>
      <c r="Y893" t="str">
        <f t="shared" si="111"/>
        <v>T</v>
      </c>
      <c r="Z893">
        <f>IF(AND(A893=A892,AA893=0),AA892,AA893)</f>
        <v>2337.6251070069611</v>
      </c>
      <c r="AA893">
        <f t="shared" si="112"/>
        <v>2337.6251070069611</v>
      </c>
      <c r="AB893">
        <f t="shared" si="113"/>
        <v>310.03715906323225</v>
      </c>
    </row>
    <row r="894" spans="1:28" x14ac:dyDescent="0.35">
      <c r="A894" t="s">
        <v>360</v>
      </c>
      <c r="B894" t="s">
        <v>17</v>
      </c>
      <c r="C894">
        <v>2019</v>
      </c>
      <c r="D894">
        <v>6</v>
      </c>
      <c r="E894">
        <v>3</v>
      </c>
      <c r="F894" t="s">
        <v>18</v>
      </c>
      <c r="G894">
        <v>5</v>
      </c>
      <c r="H894">
        <v>33</v>
      </c>
      <c r="I894">
        <v>7</v>
      </c>
      <c r="J894">
        <v>0</v>
      </c>
      <c r="K894">
        <f t="shared" si="109"/>
        <v>0</v>
      </c>
      <c r="L894">
        <v>0</v>
      </c>
      <c r="M894">
        <v>0</v>
      </c>
      <c r="N894">
        <v>0</v>
      </c>
      <c r="O894" t="s">
        <v>642</v>
      </c>
      <c r="P894">
        <v>0</v>
      </c>
      <c r="R894">
        <v>0</v>
      </c>
      <c r="T894" t="str">
        <f t="shared" si="106"/>
        <v>alive</v>
      </c>
      <c r="U894" t="str">
        <f t="shared" si="107"/>
        <v>alive</v>
      </c>
      <c r="V894" t="str">
        <f t="shared" si="110"/>
        <v>alive</v>
      </c>
      <c r="W894">
        <f t="shared" si="108"/>
        <v>0</v>
      </c>
      <c r="X894">
        <v>0</v>
      </c>
      <c r="Y894" t="str">
        <f t="shared" si="111"/>
        <v>T</v>
      </c>
      <c r="Z894">
        <f>IF(AND(A894=A893,AA894=0),AA893,AA894)</f>
        <v>3629.3557611792467</v>
      </c>
      <c r="AA894">
        <f t="shared" si="112"/>
        <v>3629.3557611792467</v>
      </c>
      <c r="AB894">
        <f t="shared" si="113"/>
        <v>330.07423407470026</v>
      </c>
    </row>
    <row r="895" spans="1:28" x14ac:dyDescent="0.35">
      <c r="A895" t="s">
        <v>360</v>
      </c>
      <c r="B895" t="s">
        <v>17</v>
      </c>
      <c r="C895">
        <v>2020</v>
      </c>
      <c r="D895">
        <v>6</v>
      </c>
      <c r="E895">
        <v>3</v>
      </c>
      <c r="F895" t="s">
        <v>18</v>
      </c>
      <c r="G895">
        <v>5</v>
      </c>
      <c r="H895">
        <v>40</v>
      </c>
      <c r="I895">
        <v>10.4</v>
      </c>
      <c r="J895">
        <v>0</v>
      </c>
      <c r="K895">
        <f t="shared" si="109"/>
        <v>0</v>
      </c>
      <c r="L895">
        <v>0</v>
      </c>
      <c r="M895">
        <v>0</v>
      </c>
      <c r="N895">
        <v>0</v>
      </c>
      <c r="O895" t="s">
        <v>642</v>
      </c>
      <c r="P895">
        <v>0</v>
      </c>
      <c r="R895">
        <v>0</v>
      </c>
      <c r="T895" t="str">
        <f t="shared" si="106"/>
        <v>alive</v>
      </c>
      <c r="U895" t="str">
        <f t="shared" si="107"/>
        <v>alive</v>
      </c>
      <c r="V895" t="str">
        <f t="shared" si="110"/>
        <v>alive</v>
      </c>
      <c r="W895">
        <f t="shared" si="108"/>
        <v>0</v>
      </c>
      <c r="X895">
        <v>0</v>
      </c>
      <c r="Y895" t="str">
        <f t="shared" si="111"/>
        <v>T</v>
      </c>
      <c r="Z895">
        <f>IF(AND(A895=A894,AA895=0),AA894,AA895)</f>
        <v>6536.7210116276246</v>
      </c>
      <c r="AA895">
        <f t="shared" si="112"/>
        <v>6536.7210116276246</v>
      </c>
      <c r="AB895">
        <f t="shared" si="113"/>
        <v>400.13517715891965</v>
      </c>
    </row>
    <row r="896" spans="1:28" x14ac:dyDescent="0.35">
      <c r="A896" t="s">
        <v>361</v>
      </c>
      <c r="B896" t="s">
        <v>17</v>
      </c>
      <c r="C896">
        <v>2018</v>
      </c>
      <c r="D896">
        <v>6</v>
      </c>
      <c r="E896">
        <v>3</v>
      </c>
      <c r="F896" t="s">
        <v>18</v>
      </c>
      <c r="G896">
        <v>6</v>
      </c>
      <c r="H896">
        <v>31</v>
      </c>
      <c r="I896">
        <v>4.0999999999999996</v>
      </c>
      <c r="J896">
        <v>0</v>
      </c>
      <c r="K896">
        <f t="shared" si="109"/>
        <v>0</v>
      </c>
      <c r="L896">
        <v>0</v>
      </c>
      <c r="M896">
        <v>0</v>
      </c>
      <c r="N896">
        <v>0</v>
      </c>
      <c r="O896" t="s">
        <v>642</v>
      </c>
      <c r="P896">
        <v>0</v>
      </c>
      <c r="R896">
        <v>0</v>
      </c>
      <c r="T896" t="str">
        <f t="shared" si="106"/>
        <v>alive</v>
      </c>
      <c r="U896" t="str">
        <f t="shared" si="107"/>
        <v>alive</v>
      </c>
      <c r="V896" t="str">
        <f t="shared" si="110"/>
        <v>alive</v>
      </c>
      <c r="W896">
        <f t="shared" si="108"/>
        <v>0</v>
      </c>
      <c r="X896">
        <v>0</v>
      </c>
      <c r="Y896" t="str">
        <f t="shared" si="111"/>
        <v>T</v>
      </c>
      <c r="Z896">
        <f>IF(AND(A896=A895,AA896=0),AA895,AA896)</f>
        <v>1996.6567380010761</v>
      </c>
      <c r="AA896">
        <f t="shared" si="112"/>
        <v>1996.6567380010761</v>
      </c>
      <c r="AB896">
        <f t="shared" si="113"/>
        <v>310.02711171766896</v>
      </c>
    </row>
    <row r="897" spans="1:28" x14ac:dyDescent="0.35">
      <c r="A897" t="s">
        <v>361</v>
      </c>
      <c r="B897" t="s">
        <v>17</v>
      </c>
      <c r="C897">
        <v>2019</v>
      </c>
      <c r="D897">
        <v>6</v>
      </c>
      <c r="E897">
        <v>3</v>
      </c>
      <c r="F897" t="s">
        <v>18</v>
      </c>
      <c r="G897">
        <v>6</v>
      </c>
      <c r="H897">
        <v>0</v>
      </c>
      <c r="J897">
        <v>0</v>
      </c>
      <c r="K897">
        <f t="shared" si="109"/>
        <v>0</v>
      </c>
      <c r="L897">
        <v>0</v>
      </c>
      <c r="M897">
        <v>2019</v>
      </c>
      <c r="N897">
        <v>1</v>
      </c>
      <c r="O897" t="s">
        <v>644</v>
      </c>
      <c r="P897">
        <v>0</v>
      </c>
      <c r="R897">
        <v>0</v>
      </c>
      <c r="T897" t="str">
        <f t="shared" si="106"/>
        <v>dead</v>
      </c>
      <c r="U897" t="str">
        <f t="shared" si="107"/>
        <v>dead</v>
      </c>
      <c r="V897" t="str">
        <f t="shared" si="110"/>
        <v>dead</v>
      </c>
      <c r="W897">
        <f t="shared" si="108"/>
        <v>0</v>
      </c>
      <c r="X897">
        <v>0</v>
      </c>
      <c r="Y897" t="str">
        <f t="shared" si="111"/>
        <v>T</v>
      </c>
      <c r="Z897">
        <f>IF(AND(A897=A896,AA897=0),AA896,AA897)</f>
        <v>1996.6567380010761</v>
      </c>
      <c r="AA897">
        <f t="shared" si="112"/>
        <v>0</v>
      </c>
      <c r="AB897">
        <f t="shared" si="113"/>
        <v>0</v>
      </c>
    </row>
    <row r="898" spans="1:28" x14ac:dyDescent="0.35">
      <c r="A898" t="s">
        <v>362</v>
      </c>
      <c r="B898" t="s">
        <v>17</v>
      </c>
      <c r="C898">
        <v>2018</v>
      </c>
      <c r="D898">
        <v>6</v>
      </c>
      <c r="E898">
        <v>3</v>
      </c>
      <c r="F898" t="s">
        <v>18</v>
      </c>
      <c r="G898">
        <v>7</v>
      </c>
      <c r="H898">
        <v>44</v>
      </c>
      <c r="I898">
        <v>5.6</v>
      </c>
      <c r="J898">
        <v>150</v>
      </c>
      <c r="K898">
        <f t="shared" si="109"/>
        <v>150</v>
      </c>
      <c r="L898">
        <v>50</v>
      </c>
      <c r="M898">
        <v>0</v>
      </c>
      <c r="N898">
        <v>0</v>
      </c>
      <c r="O898" t="s">
        <v>642</v>
      </c>
      <c r="P898">
        <v>0</v>
      </c>
      <c r="R898">
        <v>0</v>
      </c>
      <c r="T898" t="str">
        <f t="shared" si="106"/>
        <v>alive</v>
      </c>
      <c r="U898" t="str">
        <f t="shared" si="107"/>
        <v>alive</v>
      </c>
      <c r="V898" t="str">
        <f t="shared" si="110"/>
        <v>alive</v>
      </c>
      <c r="W898">
        <f t="shared" si="108"/>
        <v>150</v>
      </c>
      <c r="X898">
        <v>150</v>
      </c>
      <c r="Y898" t="str">
        <f t="shared" si="111"/>
        <v>T</v>
      </c>
      <c r="Z898">
        <f>IF(AND(A898=A897,AA898=0),AA897,AA898)</f>
        <v>3870.7556103562197</v>
      </c>
      <c r="AA898">
        <f t="shared" si="112"/>
        <v>3870.7556103562197</v>
      </c>
      <c r="AB898">
        <f t="shared" si="113"/>
        <v>440.03563492062773</v>
      </c>
    </row>
    <row r="899" spans="1:28" x14ac:dyDescent="0.35">
      <c r="A899" t="s">
        <v>362</v>
      </c>
      <c r="B899" t="s">
        <v>17</v>
      </c>
      <c r="C899">
        <v>2019</v>
      </c>
      <c r="D899">
        <v>6</v>
      </c>
      <c r="E899">
        <v>3</v>
      </c>
      <c r="F899" t="s">
        <v>18</v>
      </c>
      <c r="G899">
        <v>7</v>
      </c>
      <c r="H899">
        <v>28</v>
      </c>
      <c r="I899">
        <v>6.1</v>
      </c>
      <c r="J899">
        <v>60</v>
      </c>
      <c r="K899">
        <f t="shared" si="109"/>
        <v>210</v>
      </c>
      <c r="L899">
        <v>30</v>
      </c>
      <c r="M899">
        <v>0</v>
      </c>
      <c r="N899">
        <v>0</v>
      </c>
      <c r="O899" t="s">
        <v>642</v>
      </c>
      <c r="P899">
        <v>0</v>
      </c>
      <c r="R899">
        <v>0</v>
      </c>
      <c r="T899" t="str">
        <f t="shared" ref="T899:T962" si="114">IF(N899=1, "dead","alive")</f>
        <v>alive</v>
      </c>
      <c r="U899" t="str">
        <f t="shared" ref="U899:U962" si="115">IF(AND(A899=A898,T898="dead"), "dead",T899)</f>
        <v>alive</v>
      </c>
      <c r="V899" t="str">
        <f t="shared" si="110"/>
        <v>alive</v>
      </c>
      <c r="W899">
        <f t="shared" ref="W899:W962" si="116">IF(A898=A899, J898+J899,J899)</f>
        <v>210</v>
      </c>
      <c r="X899">
        <v>210</v>
      </c>
      <c r="Y899" t="str">
        <f t="shared" si="111"/>
        <v>T</v>
      </c>
      <c r="Z899">
        <f>IF(AND(A899=A898,AA899=0),AA898,AA899)</f>
        <v>2683.5567308549012</v>
      </c>
      <c r="AA899">
        <f t="shared" si="112"/>
        <v>2683.5567308549012</v>
      </c>
      <c r="AB899">
        <f t="shared" si="113"/>
        <v>280.06643854628493</v>
      </c>
    </row>
    <row r="900" spans="1:28" x14ac:dyDescent="0.35">
      <c r="A900" t="s">
        <v>362</v>
      </c>
      <c r="B900" t="s">
        <v>17</v>
      </c>
      <c r="C900">
        <v>2020</v>
      </c>
      <c r="D900">
        <v>6</v>
      </c>
      <c r="E900">
        <v>3</v>
      </c>
      <c r="F900" t="s">
        <v>18</v>
      </c>
      <c r="G900">
        <v>7</v>
      </c>
      <c r="H900">
        <v>37</v>
      </c>
      <c r="I900">
        <v>6.6</v>
      </c>
      <c r="J900">
        <v>0</v>
      </c>
      <c r="K900">
        <f t="shared" ref="K900:K963" si="117">IF(AND(A899=A900,J900&lt;J899), J899+J900,J900)</f>
        <v>60</v>
      </c>
      <c r="L900">
        <v>0</v>
      </c>
      <c r="M900">
        <v>0</v>
      </c>
      <c r="N900">
        <v>0</v>
      </c>
      <c r="O900" t="s">
        <v>642</v>
      </c>
      <c r="P900">
        <v>0</v>
      </c>
      <c r="R900">
        <v>0</v>
      </c>
      <c r="T900" t="str">
        <f t="shared" si="114"/>
        <v>alive</v>
      </c>
      <c r="U900" t="str">
        <f t="shared" si="115"/>
        <v>alive</v>
      </c>
      <c r="V900" t="str">
        <f t="shared" ref="V900:V963" si="118">IF(AND(A900=A899,U899="dead"), "dead",U900)</f>
        <v>alive</v>
      </c>
      <c r="W900">
        <f t="shared" si="116"/>
        <v>60</v>
      </c>
      <c r="X900">
        <v>60</v>
      </c>
      <c r="Y900" t="str">
        <f t="shared" ref="Y900:Y963" si="119">IF(T900=U900,"T","FALSE")</f>
        <v>T</v>
      </c>
      <c r="Z900">
        <f>IF(AND(A900=A899,AA900=0),AA899,AA900)</f>
        <v>3836.4948486050175</v>
      </c>
      <c r="AA900">
        <f t="shared" si="112"/>
        <v>3836.4948486050175</v>
      </c>
      <c r="AB900">
        <f t="shared" si="113"/>
        <v>370.0588601830795</v>
      </c>
    </row>
    <row r="901" spans="1:28" x14ac:dyDescent="0.35">
      <c r="A901" t="s">
        <v>363</v>
      </c>
      <c r="B901" t="s">
        <v>17</v>
      </c>
      <c r="C901">
        <v>2018</v>
      </c>
      <c r="D901">
        <v>6</v>
      </c>
      <c r="E901">
        <v>3</v>
      </c>
      <c r="F901" t="s">
        <v>18</v>
      </c>
      <c r="G901">
        <v>8</v>
      </c>
      <c r="H901">
        <v>47</v>
      </c>
      <c r="I901">
        <v>6.7</v>
      </c>
      <c r="J901">
        <v>50</v>
      </c>
      <c r="K901">
        <f t="shared" si="117"/>
        <v>50</v>
      </c>
      <c r="L901">
        <v>10</v>
      </c>
      <c r="M901">
        <v>0</v>
      </c>
      <c r="N901">
        <v>0</v>
      </c>
      <c r="O901" t="s">
        <v>642</v>
      </c>
      <c r="P901">
        <v>0</v>
      </c>
      <c r="R901">
        <v>0</v>
      </c>
      <c r="T901" t="str">
        <f t="shared" si="114"/>
        <v>alive</v>
      </c>
      <c r="U901" t="str">
        <f t="shared" si="115"/>
        <v>alive</v>
      </c>
      <c r="V901" t="str">
        <f t="shared" si="118"/>
        <v>alive</v>
      </c>
      <c r="W901">
        <f t="shared" si="116"/>
        <v>50</v>
      </c>
      <c r="X901">
        <v>50</v>
      </c>
      <c r="Y901" t="str">
        <f t="shared" si="119"/>
        <v>T</v>
      </c>
      <c r="Z901">
        <f>IF(AND(A901=A900,AA901=0),AA900,AA901)</f>
        <v>4946.9402005415823</v>
      </c>
      <c r="AA901">
        <f t="shared" ref="AA901:AA964" si="120">(I901/2)*(AB901)*PI()</f>
        <v>4946.9402005415823</v>
      </c>
      <c r="AB901">
        <f t="shared" si="113"/>
        <v>470.04775289325659</v>
      </c>
    </row>
    <row r="902" spans="1:28" x14ac:dyDescent="0.35">
      <c r="A902" t="s">
        <v>363</v>
      </c>
      <c r="B902" t="s">
        <v>17</v>
      </c>
      <c r="C902">
        <v>2019</v>
      </c>
      <c r="D902">
        <v>6</v>
      </c>
      <c r="E902">
        <v>3</v>
      </c>
      <c r="F902" t="s">
        <v>18</v>
      </c>
      <c r="G902">
        <v>8</v>
      </c>
      <c r="H902">
        <v>49</v>
      </c>
      <c r="I902">
        <v>10.7</v>
      </c>
      <c r="J902">
        <v>140</v>
      </c>
      <c r="K902">
        <f t="shared" si="117"/>
        <v>140</v>
      </c>
      <c r="L902">
        <v>50</v>
      </c>
      <c r="M902">
        <v>0</v>
      </c>
      <c r="N902">
        <v>0</v>
      </c>
      <c r="O902" t="s">
        <v>642</v>
      </c>
      <c r="P902">
        <v>0</v>
      </c>
      <c r="R902">
        <v>0</v>
      </c>
      <c r="T902" t="str">
        <f t="shared" si="114"/>
        <v>alive</v>
      </c>
      <c r="U902" t="str">
        <f t="shared" si="115"/>
        <v>alive</v>
      </c>
      <c r="V902" t="str">
        <f t="shared" si="118"/>
        <v>alive</v>
      </c>
      <c r="W902">
        <f t="shared" si="116"/>
        <v>190</v>
      </c>
      <c r="X902">
        <v>190</v>
      </c>
      <c r="Y902" t="str">
        <f t="shared" si="119"/>
        <v>T</v>
      </c>
      <c r="Z902">
        <f>IF(AND(A902=A901,AA902=0),AA901,AA902)</f>
        <v>8237.6484716946561</v>
      </c>
      <c r="AA902">
        <f t="shared" si="120"/>
        <v>8237.6484716946561</v>
      </c>
      <c r="AB902">
        <f t="shared" si="113"/>
        <v>490.11681260695394</v>
      </c>
    </row>
    <row r="903" spans="1:28" x14ac:dyDescent="0.35">
      <c r="A903" t="s">
        <v>363</v>
      </c>
      <c r="B903" t="s">
        <v>17</v>
      </c>
      <c r="C903">
        <v>2020</v>
      </c>
      <c r="D903">
        <v>6</v>
      </c>
      <c r="E903">
        <v>3</v>
      </c>
      <c r="F903" t="s">
        <v>18</v>
      </c>
      <c r="G903">
        <v>8</v>
      </c>
      <c r="H903">
        <v>54</v>
      </c>
      <c r="I903">
        <v>13.4</v>
      </c>
      <c r="J903">
        <v>300</v>
      </c>
      <c r="K903">
        <f t="shared" si="117"/>
        <v>300</v>
      </c>
      <c r="L903">
        <v>0</v>
      </c>
      <c r="M903">
        <v>0</v>
      </c>
      <c r="N903">
        <v>0</v>
      </c>
      <c r="O903" t="s">
        <v>642</v>
      </c>
      <c r="P903">
        <v>0</v>
      </c>
      <c r="R903">
        <v>0</v>
      </c>
      <c r="T903" t="str">
        <f t="shared" si="114"/>
        <v>alive</v>
      </c>
      <c r="U903" t="str">
        <f t="shared" si="115"/>
        <v>alive</v>
      </c>
      <c r="V903" t="str">
        <f t="shared" si="118"/>
        <v>alive</v>
      </c>
      <c r="W903">
        <f t="shared" si="116"/>
        <v>440</v>
      </c>
      <c r="X903">
        <v>440</v>
      </c>
      <c r="Y903" t="str">
        <f t="shared" si="119"/>
        <v>T</v>
      </c>
      <c r="Z903">
        <f>IF(AND(A903=A902,AA903=0),AA902,AA903)</f>
        <v>11369.781218534006</v>
      </c>
      <c r="AA903">
        <f t="shared" si="120"/>
        <v>11369.781218534006</v>
      </c>
      <c r="AB903">
        <f t="shared" si="113"/>
        <v>540.16623367256125</v>
      </c>
    </row>
    <row r="904" spans="1:28" x14ac:dyDescent="0.35">
      <c r="A904" t="s">
        <v>364</v>
      </c>
      <c r="B904" t="s">
        <v>17</v>
      </c>
      <c r="C904">
        <v>2018</v>
      </c>
      <c r="D904">
        <v>6</v>
      </c>
      <c r="E904">
        <v>3</v>
      </c>
      <c r="F904" t="s">
        <v>18</v>
      </c>
      <c r="G904">
        <v>9</v>
      </c>
      <c r="H904">
        <v>40</v>
      </c>
      <c r="I904">
        <v>6.5</v>
      </c>
      <c r="J904">
        <v>0</v>
      </c>
      <c r="K904">
        <f t="shared" si="117"/>
        <v>0</v>
      </c>
      <c r="L904">
        <v>0</v>
      </c>
      <c r="M904">
        <v>0</v>
      </c>
      <c r="N904">
        <v>0</v>
      </c>
      <c r="O904" t="s">
        <v>642</v>
      </c>
      <c r="P904">
        <v>0</v>
      </c>
      <c r="R904">
        <v>0</v>
      </c>
      <c r="T904" t="str">
        <f t="shared" si="114"/>
        <v>alive</v>
      </c>
      <c r="U904" t="str">
        <f t="shared" si="115"/>
        <v>alive</v>
      </c>
      <c r="V904" t="str">
        <f t="shared" si="118"/>
        <v>alive</v>
      </c>
      <c r="W904">
        <f t="shared" si="116"/>
        <v>0</v>
      </c>
      <c r="X904">
        <v>0</v>
      </c>
      <c r="Y904" t="str">
        <f t="shared" si="119"/>
        <v>T</v>
      </c>
      <c r="Z904">
        <f>IF(AND(A904=A903,AA904=0),AA903,AA904)</f>
        <v>4084.6096390007174</v>
      </c>
      <c r="AA904">
        <f t="shared" si="120"/>
        <v>4084.6096390007174</v>
      </c>
      <c r="AB904">
        <f t="shared" si="113"/>
        <v>400.05280901401005</v>
      </c>
    </row>
    <row r="905" spans="1:28" x14ac:dyDescent="0.35">
      <c r="A905" t="s">
        <v>364</v>
      </c>
      <c r="B905" t="s">
        <v>17</v>
      </c>
      <c r="C905">
        <v>2019</v>
      </c>
      <c r="D905">
        <v>6</v>
      </c>
      <c r="E905">
        <v>3</v>
      </c>
      <c r="F905" t="s">
        <v>18</v>
      </c>
      <c r="G905">
        <v>9</v>
      </c>
      <c r="H905">
        <v>44</v>
      </c>
      <c r="I905">
        <v>8.6999999999999993</v>
      </c>
      <c r="J905">
        <v>20</v>
      </c>
      <c r="K905">
        <f t="shared" si="117"/>
        <v>20</v>
      </c>
      <c r="L905">
        <v>10</v>
      </c>
      <c r="M905">
        <v>0</v>
      </c>
      <c r="N905">
        <v>0</v>
      </c>
      <c r="O905" t="s">
        <v>642</v>
      </c>
      <c r="P905">
        <v>0</v>
      </c>
      <c r="R905">
        <v>0</v>
      </c>
      <c r="T905" t="str">
        <f t="shared" si="114"/>
        <v>alive</v>
      </c>
      <c r="U905" t="str">
        <f t="shared" si="115"/>
        <v>alive</v>
      </c>
      <c r="V905" t="str">
        <f t="shared" si="118"/>
        <v>alive</v>
      </c>
      <c r="W905">
        <f t="shared" si="116"/>
        <v>20</v>
      </c>
      <c r="X905">
        <v>20</v>
      </c>
      <c r="Y905" t="str">
        <f t="shared" si="119"/>
        <v>T</v>
      </c>
      <c r="Z905">
        <f>IF(AND(A905=A904,AA905=0),AA904,AA905)</f>
        <v>6014.1836492133925</v>
      </c>
      <c r="AA905">
        <f t="shared" si="120"/>
        <v>6014.1836492133925</v>
      </c>
      <c r="AB905">
        <f t="shared" si="113"/>
        <v>440.08600295851267</v>
      </c>
    </row>
    <row r="906" spans="1:28" x14ac:dyDescent="0.35">
      <c r="A906" t="s">
        <v>364</v>
      </c>
      <c r="B906" t="s">
        <v>17</v>
      </c>
      <c r="C906">
        <v>2020</v>
      </c>
      <c r="D906">
        <v>6</v>
      </c>
      <c r="E906">
        <v>3</v>
      </c>
      <c r="F906" t="s">
        <v>18</v>
      </c>
      <c r="G906">
        <v>9</v>
      </c>
      <c r="H906">
        <v>44</v>
      </c>
      <c r="I906">
        <v>11.8</v>
      </c>
      <c r="J906">
        <v>100</v>
      </c>
      <c r="K906">
        <f t="shared" si="117"/>
        <v>100</v>
      </c>
      <c r="L906">
        <v>0</v>
      </c>
      <c r="M906">
        <v>0</v>
      </c>
      <c r="N906">
        <v>0</v>
      </c>
      <c r="O906" t="s">
        <v>642</v>
      </c>
      <c r="P906">
        <v>0</v>
      </c>
      <c r="R906">
        <v>0</v>
      </c>
      <c r="T906" t="str">
        <f t="shared" si="114"/>
        <v>alive</v>
      </c>
      <c r="U906" t="str">
        <f t="shared" si="115"/>
        <v>alive</v>
      </c>
      <c r="V906" t="str">
        <f t="shared" si="118"/>
        <v>alive</v>
      </c>
      <c r="W906">
        <f t="shared" si="116"/>
        <v>120</v>
      </c>
      <c r="X906">
        <v>120</v>
      </c>
      <c r="Y906" t="str">
        <f t="shared" si="119"/>
        <v>T</v>
      </c>
      <c r="Z906">
        <f>IF(AND(A906=A905,AA906=0),AA905,AA906)</f>
        <v>8158.506806841182</v>
      </c>
      <c r="AA906">
        <f t="shared" si="120"/>
        <v>8158.506806841182</v>
      </c>
      <c r="AB906">
        <f t="shared" ref="AB906:AB969" si="121">POWER((H906*10)*(10*H906)+I906*I906,1/2)</f>
        <v>440.15819883310138</v>
      </c>
    </row>
    <row r="907" spans="1:28" x14ac:dyDescent="0.35">
      <c r="A907" t="s">
        <v>366</v>
      </c>
      <c r="B907" t="s">
        <v>17</v>
      </c>
      <c r="C907">
        <v>2018</v>
      </c>
      <c r="D907">
        <v>6</v>
      </c>
      <c r="E907">
        <v>4</v>
      </c>
      <c r="F907" t="s">
        <v>66</v>
      </c>
      <c r="G907">
        <v>1</v>
      </c>
      <c r="H907">
        <v>15</v>
      </c>
      <c r="I907">
        <v>4.5</v>
      </c>
      <c r="J907">
        <v>0</v>
      </c>
      <c r="K907">
        <f t="shared" si="117"/>
        <v>0</v>
      </c>
      <c r="L907">
        <v>0</v>
      </c>
      <c r="M907">
        <v>0</v>
      </c>
      <c r="N907">
        <v>0</v>
      </c>
      <c r="O907" t="s">
        <v>642</v>
      </c>
      <c r="P907">
        <v>0</v>
      </c>
      <c r="R907">
        <v>0</v>
      </c>
      <c r="T907" t="str">
        <f t="shared" si="114"/>
        <v>alive</v>
      </c>
      <c r="U907" t="str">
        <f t="shared" si="115"/>
        <v>alive</v>
      </c>
      <c r="V907" t="str">
        <f t="shared" si="118"/>
        <v>alive</v>
      </c>
      <c r="W907">
        <f t="shared" si="116"/>
        <v>0</v>
      </c>
      <c r="X907">
        <v>0</v>
      </c>
      <c r="Y907" t="str">
        <f t="shared" si="119"/>
        <v>T</v>
      </c>
      <c r="Z907">
        <f>IF(AND(A907=A906,AA907=0),AA906,AA907)</f>
        <v>1060.7645426649899</v>
      </c>
      <c r="AA907">
        <f t="shared" si="120"/>
        <v>1060.7645426649899</v>
      </c>
      <c r="AB907">
        <f t="shared" si="121"/>
        <v>150.06748481933053</v>
      </c>
    </row>
    <row r="908" spans="1:28" x14ac:dyDescent="0.35">
      <c r="A908" t="s">
        <v>366</v>
      </c>
      <c r="B908" t="s">
        <v>17</v>
      </c>
      <c r="C908">
        <v>2019</v>
      </c>
      <c r="D908">
        <v>6</v>
      </c>
      <c r="E908">
        <v>4</v>
      </c>
      <c r="F908" t="s">
        <v>66</v>
      </c>
      <c r="G908">
        <v>1</v>
      </c>
      <c r="H908">
        <v>0</v>
      </c>
      <c r="J908">
        <v>0</v>
      </c>
      <c r="K908">
        <f t="shared" si="117"/>
        <v>0</v>
      </c>
      <c r="L908">
        <v>0</v>
      </c>
      <c r="M908">
        <v>2019</v>
      </c>
      <c r="N908">
        <v>1</v>
      </c>
      <c r="O908" t="s">
        <v>644</v>
      </c>
      <c r="P908">
        <v>0</v>
      </c>
      <c r="R908">
        <v>0</v>
      </c>
      <c r="T908" t="str">
        <f t="shared" si="114"/>
        <v>dead</v>
      </c>
      <c r="U908" t="str">
        <f t="shared" si="115"/>
        <v>dead</v>
      </c>
      <c r="V908" t="str">
        <f t="shared" si="118"/>
        <v>dead</v>
      </c>
      <c r="W908">
        <f t="shared" si="116"/>
        <v>0</v>
      </c>
      <c r="X908">
        <v>0</v>
      </c>
      <c r="Y908" t="str">
        <f t="shared" si="119"/>
        <v>T</v>
      </c>
      <c r="Z908">
        <f>IF(AND(A908=A907,AA908=0),AA907,AA908)</f>
        <v>1060.7645426649899</v>
      </c>
      <c r="AA908">
        <f t="shared" si="120"/>
        <v>0</v>
      </c>
      <c r="AB908">
        <f t="shared" si="121"/>
        <v>0</v>
      </c>
    </row>
    <row r="909" spans="1:28" x14ac:dyDescent="0.35">
      <c r="A909" t="s">
        <v>375</v>
      </c>
      <c r="B909" t="s">
        <v>17</v>
      </c>
      <c r="C909">
        <v>2018</v>
      </c>
      <c r="D909">
        <v>6</v>
      </c>
      <c r="E909">
        <v>4</v>
      </c>
      <c r="F909" t="s">
        <v>66</v>
      </c>
      <c r="G909">
        <v>10</v>
      </c>
      <c r="H909">
        <v>54</v>
      </c>
      <c r="I909">
        <v>10.1</v>
      </c>
      <c r="J909">
        <v>0</v>
      </c>
      <c r="K909">
        <f t="shared" si="117"/>
        <v>0</v>
      </c>
      <c r="L909">
        <v>0</v>
      </c>
      <c r="M909">
        <v>0</v>
      </c>
      <c r="N909">
        <v>0</v>
      </c>
      <c r="O909" t="s">
        <v>642</v>
      </c>
      <c r="P909">
        <v>0</v>
      </c>
      <c r="R909">
        <v>0</v>
      </c>
      <c r="T909" t="str">
        <f t="shared" si="114"/>
        <v>alive</v>
      </c>
      <c r="U909" t="str">
        <f t="shared" si="115"/>
        <v>alive</v>
      </c>
      <c r="V909" t="str">
        <f t="shared" si="118"/>
        <v>alive</v>
      </c>
      <c r="W909">
        <f t="shared" si="116"/>
        <v>0</v>
      </c>
      <c r="X909">
        <v>0</v>
      </c>
      <c r="Y909" t="str">
        <f t="shared" si="119"/>
        <v>T</v>
      </c>
      <c r="Z909">
        <f>IF(AND(A909=A908,AA909=0),AA908,AA909)</f>
        <v>8568.6215473680986</v>
      </c>
      <c r="AA909">
        <f t="shared" si="120"/>
        <v>8568.6215473680986</v>
      </c>
      <c r="AB909">
        <f t="shared" si="121"/>
        <v>540.09444544449821</v>
      </c>
    </row>
    <row r="910" spans="1:28" x14ac:dyDescent="0.35">
      <c r="A910" t="s">
        <v>375</v>
      </c>
      <c r="B910" t="s">
        <v>17</v>
      </c>
      <c r="C910">
        <v>2019</v>
      </c>
      <c r="D910">
        <v>6</v>
      </c>
      <c r="E910">
        <v>4</v>
      </c>
      <c r="F910" t="s">
        <v>66</v>
      </c>
      <c r="G910">
        <v>10</v>
      </c>
      <c r="H910">
        <v>54</v>
      </c>
      <c r="I910">
        <v>10.8</v>
      </c>
      <c r="J910">
        <v>700</v>
      </c>
      <c r="K910">
        <f t="shared" si="117"/>
        <v>700</v>
      </c>
      <c r="L910">
        <v>50</v>
      </c>
      <c r="M910">
        <v>0</v>
      </c>
      <c r="N910">
        <v>0</v>
      </c>
      <c r="O910" t="s">
        <v>642</v>
      </c>
      <c r="P910">
        <v>0</v>
      </c>
      <c r="R910">
        <v>2</v>
      </c>
      <c r="T910" t="str">
        <f t="shared" si="114"/>
        <v>alive</v>
      </c>
      <c r="U910" t="str">
        <f t="shared" si="115"/>
        <v>alive</v>
      </c>
      <c r="V910" t="str">
        <f t="shared" si="118"/>
        <v>alive</v>
      </c>
      <c r="W910">
        <f t="shared" si="116"/>
        <v>700</v>
      </c>
      <c r="X910">
        <v>700</v>
      </c>
      <c r="Y910" t="str">
        <f t="shared" si="119"/>
        <v>T</v>
      </c>
      <c r="Z910">
        <f>IF(AND(A910=A909,AA910=0),AA909,AA910)</f>
        <v>9162.7161715223629</v>
      </c>
      <c r="AA910">
        <f t="shared" si="120"/>
        <v>9162.7161715223629</v>
      </c>
      <c r="AB910">
        <f t="shared" si="121"/>
        <v>540.1079892021595</v>
      </c>
    </row>
    <row r="911" spans="1:28" x14ac:dyDescent="0.35">
      <c r="A911" t="s">
        <v>375</v>
      </c>
      <c r="B911" t="s">
        <v>17</v>
      </c>
      <c r="C911">
        <v>2020</v>
      </c>
      <c r="D911">
        <v>6</v>
      </c>
      <c r="E911">
        <v>4</v>
      </c>
      <c r="F911" t="s">
        <v>66</v>
      </c>
      <c r="G911">
        <v>10</v>
      </c>
      <c r="H911">
        <v>63</v>
      </c>
      <c r="I911">
        <v>14.4</v>
      </c>
      <c r="J911">
        <v>300</v>
      </c>
      <c r="K911">
        <f t="shared" si="117"/>
        <v>1000</v>
      </c>
      <c r="L911">
        <v>0</v>
      </c>
      <c r="M911">
        <v>0</v>
      </c>
      <c r="N911">
        <v>0</v>
      </c>
      <c r="O911" t="s">
        <v>642</v>
      </c>
      <c r="P911">
        <v>0</v>
      </c>
      <c r="R911">
        <v>3</v>
      </c>
      <c r="T911" t="str">
        <f t="shared" si="114"/>
        <v>alive</v>
      </c>
      <c r="U911" t="str">
        <f t="shared" si="115"/>
        <v>alive</v>
      </c>
      <c r="V911" t="str">
        <f t="shared" si="118"/>
        <v>alive</v>
      </c>
      <c r="W911">
        <f t="shared" si="116"/>
        <v>1000</v>
      </c>
      <c r="X911">
        <v>1000</v>
      </c>
      <c r="Y911" t="str">
        <f t="shared" si="119"/>
        <v>T</v>
      </c>
      <c r="Z911">
        <f>IF(AND(A911=A910,AA911=0),AA910,AA911)</f>
        <v>14253.986308618969</v>
      </c>
      <c r="AA911">
        <f t="shared" si="120"/>
        <v>14253.986308618969</v>
      </c>
      <c r="AB911">
        <f t="shared" si="121"/>
        <v>630.1645499391409</v>
      </c>
    </row>
    <row r="912" spans="1:28" x14ac:dyDescent="0.35">
      <c r="A912" t="s">
        <v>367</v>
      </c>
      <c r="B912" t="s">
        <v>17</v>
      </c>
      <c r="C912">
        <v>2018</v>
      </c>
      <c r="D912">
        <v>6</v>
      </c>
      <c r="E912">
        <v>4</v>
      </c>
      <c r="F912" t="s">
        <v>66</v>
      </c>
      <c r="G912">
        <v>2</v>
      </c>
      <c r="H912">
        <v>47</v>
      </c>
      <c r="I912">
        <v>9.5</v>
      </c>
      <c r="J912">
        <v>0</v>
      </c>
      <c r="K912">
        <f t="shared" si="117"/>
        <v>0</v>
      </c>
      <c r="L912">
        <v>0</v>
      </c>
      <c r="M912">
        <v>0</v>
      </c>
      <c r="N912">
        <v>0</v>
      </c>
      <c r="O912" t="s">
        <v>642</v>
      </c>
      <c r="P912">
        <v>0</v>
      </c>
      <c r="R912">
        <v>1</v>
      </c>
      <c r="T912" t="str">
        <f t="shared" si="114"/>
        <v>alive</v>
      </c>
      <c r="U912" t="str">
        <f t="shared" si="115"/>
        <v>alive</v>
      </c>
      <c r="V912" t="str">
        <f t="shared" si="118"/>
        <v>alive</v>
      </c>
      <c r="W912">
        <f t="shared" si="116"/>
        <v>0</v>
      </c>
      <c r="X912">
        <v>0</v>
      </c>
      <c r="Y912" t="str">
        <f t="shared" si="119"/>
        <v>T</v>
      </c>
      <c r="Z912">
        <f>IF(AND(A912=A911,AA912=0),AA911,AA912)</f>
        <v>7015.0381778327628</v>
      </c>
      <c r="AA912">
        <f t="shared" si="120"/>
        <v>7015.0381778327628</v>
      </c>
      <c r="AB912">
        <f t="shared" si="121"/>
        <v>470.09600083387221</v>
      </c>
    </row>
    <row r="913" spans="1:28" x14ac:dyDescent="0.35">
      <c r="A913" t="s">
        <v>367</v>
      </c>
      <c r="B913" t="s">
        <v>17</v>
      </c>
      <c r="C913">
        <v>2019</v>
      </c>
      <c r="D913">
        <v>6</v>
      </c>
      <c r="E913">
        <v>4</v>
      </c>
      <c r="F913" t="s">
        <v>66</v>
      </c>
      <c r="G913">
        <v>2</v>
      </c>
      <c r="H913">
        <v>47</v>
      </c>
      <c r="I913">
        <v>10.1</v>
      </c>
      <c r="J913">
        <v>0</v>
      </c>
      <c r="K913">
        <f t="shared" si="117"/>
        <v>0</v>
      </c>
      <c r="L913">
        <v>0</v>
      </c>
      <c r="M913">
        <v>0</v>
      </c>
      <c r="N913">
        <v>0</v>
      </c>
      <c r="O913" t="s">
        <v>642</v>
      </c>
      <c r="P913">
        <v>0</v>
      </c>
      <c r="R913">
        <v>1</v>
      </c>
      <c r="T913" t="str">
        <f t="shared" si="114"/>
        <v>alive</v>
      </c>
      <c r="U913" t="str">
        <f t="shared" si="115"/>
        <v>alive</v>
      </c>
      <c r="V913" t="str">
        <f t="shared" si="118"/>
        <v>alive</v>
      </c>
      <c r="W913">
        <f t="shared" si="116"/>
        <v>0</v>
      </c>
      <c r="X913">
        <v>0</v>
      </c>
      <c r="Y913" t="str">
        <f t="shared" si="119"/>
        <v>T</v>
      </c>
      <c r="Z913">
        <f>IF(AND(A913=A912,AA913=0),AA912,AA913)</f>
        <v>7458.29165928358</v>
      </c>
      <c r="AA913">
        <f t="shared" si="120"/>
        <v>7458.29165928358</v>
      </c>
      <c r="AB913">
        <f t="shared" si="121"/>
        <v>470.10850875090529</v>
      </c>
    </row>
    <row r="914" spans="1:28" x14ac:dyDescent="0.35">
      <c r="A914" t="s">
        <v>367</v>
      </c>
      <c r="B914" t="s">
        <v>17</v>
      </c>
      <c r="C914">
        <v>2020</v>
      </c>
      <c r="D914">
        <v>6</v>
      </c>
      <c r="E914">
        <v>4</v>
      </c>
      <c r="F914" t="s">
        <v>66</v>
      </c>
      <c r="G914">
        <v>2</v>
      </c>
      <c r="H914">
        <v>64</v>
      </c>
      <c r="I914">
        <v>14</v>
      </c>
      <c r="J914">
        <v>0</v>
      </c>
      <c r="K914">
        <f t="shared" si="117"/>
        <v>0</v>
      </c>
      <c r="L914">
        <v>0</v>
      </c>
      <c r="M914">
        <v>0</v>
      </c>
      <c r="N914">
        <v>0</v>
      </c>
      <c r="O914" t="s">
        <v>642</v>
      </c>
      <c r="P914">
        <v>0</v>
      </c>
      <c r="R914">
        <v>3</v>
      </c>
      <c r="T914" t="str">
        <f t="shared" si="114"/>
        <v>alive</v>
      </c>
      <c r="U914" t="str">
        <f t="shared" si="115"/>
        <v>alive</v>
      </c>
      <c r="V914" t="str">
        <f t="shared" si="118"/>
        <v>alive</v>
      </c>
      <c r="W914">
        <f t="shared" si="116"/>
        <v>0</v>
      </c>
      <c r="X914">
        <v>0</v>
      </c>
      <c r="Y914" t="str">
        <f t="shared" si="119"/>
        <v>T</v>
      </c>
      <c r="Z914">
        <f>IF(AND(A914=A913,AA914=0),AA913,AA914)</f>
        <v>14077.702079966457</v>
      </c>
      <c r="AA914">
        <f t="shared" si="120"/>
        <v>14077.702079966457</v>
      </c>
      <c r="AB914">
        <f t="shared" si="121"/>
        <v>640.15310668620521</v>
      </c>
    </row>
    <row r="915" spans="1:28" x14ac:dyDescent="0.35">
      <c r="A915" t="s">
        <v>368</v>
      </c>
      <c r="B915" t="s">
        <v>17</v>
      </c>
      <c r="C915">
        <v>2018</v>
      </c>
      <c r="D915">
        <v>6</v>
      </c>
      <c r="E915">
        <v>4</v>
      </c>
      <c r="F915" t="s">
        <v>66</v>
      </c>
      <c r="G915">
        <v>3</v>
      </c>
      <c r="H915">
        <v>41</v>
      </c>
      <c r="I915">
        <v>8.6</v>
      </c>
      <c r="J915">
        <v>0</v>
      </c>
      <c r="K915">
        <f t="shared" si="117"/>
        <v>0</v>
      </c>
      <c r="L915">
        <v>0</v>
      </c>
      <c r="M915">
        <v>0</v>
      </c>
      <c r="N915">
        <v>0</v>
      </c>
      <c r="O915" t="s">
        <v>642</v>
      </c>
      <c r="P915">
        <v>0</v>
      </c>
      <c r="R915">
        <v>0</v>
      </c>
      <c r="T915" t="str">
        <f t="shared" si="114"/>
        <v>alive</v>
      </c>
      <c r="U915" t="str">
        <f t="shared" si="115"/>
        <v>alive</v>
      </c>
      <c r="V915" t="str">
        <f t="shared" si="118"/>
        <v>alive</v>
      </c>
      <c r="W915">
        <f t="shared" si="116"/>
        <v>0</v>
      </c>
      <c r="X915">
        <v>0</v>
      </c>
      <c r="Y915" t="str">
        <f t="shared" si="119"/>
        <v>T</v>
      </c>
      <c r="Z915">
        <f>IF(AND(A915=A914,AA915=0),AA914,AA915)</f>
        <v>5539.8461465177825</v>
      </c>
      <c r="AA915">
        <f t="shared" si="120"/>
        <v>5539.8461465177825</v>
      </c>
      <c r="AB915">
        <f t="shared" si="121"/>
        <v>410.09018520320626</v>
      </c>
    </row>
    <row r="916" spans="1:28" x14ac:dyDescent="0.35">
      <c r="A916" t="s">
        <v>368</v>
      </c>
      <c r="B916" t="s">
        <v>17</v>
      </c>
      <c r="C916">
        <v>2019</v>
      </c>
      <c r="D916">
        <v>6</v>
      </c>
      <c r="E916">
        <v>4</v>
      </c>
      <c r="F916" t="s">
        <v>66</v>
      </c>
      <c r="G916">
        <v>3</v>
      </c>
      <c r="H916">
        <v>39</v>
      </c>
      <c r="I916">
        <v>7.8</v>
      </c>
      <c r="J916">
        <v>0</v>
      </c>
      <c r="K916">
        <f t="shared" si="117"/>
        <v>0</v>
      </c>
      <c r="L916">
        <v>0</v>
      </c>
      <c r="M916">
        <v>0</v>
      </c>
      <c r="N916">
        <v>0</v>
      </c>
      <c r="O916" t="s">
        <v>642</v>
      </c>
      <c r="P916">
        <v>0</v>
      </c>
      <c r="R916">
        <v>1</v>
      </c>
      <c r="T916" t="str">
        <f t="shared" si="114"/>
        <v>alive</v>
      </c>
      <c r="U916" t="str">
        <f t="shared" si="115"/>
        <v>alive</v>
      </c>
      <c r="V916" t="str">
        <f t="shared" si="118"/>
        <v>alive</v>
      </c>
      <c r="W916">
        <f t="shared" si="116"/>
        <v>0</v>
      </c>
      <c r="X916">
        <v>0</v>
      </c>
      <c r="Y916" t="str">
        <f t="shared" si="119"/>
        <v>T</v>
      </c>
      <c r="Z916">
        <f>IF(AND(A916=A915,AA916=0),AA915,AA916)</f>
        <v>4779.3180030471576</v>
      </c>
      <c r="AA916">
        <f t="shared" si="120"/>
        <v>4779.3180030471576</v>
      </c>
      <c r="AB916">
        <f t="shared" si="121"/>
        <v>390.0779922015596</v>
      </c>
    </row>
    <row r="917" spans="1:28" x14ac:dyDescent="0.35">
      <c r="A917" t="s">
        <v>368</v>
      </c>
      <c r="B917" t="s">
        <v>17</v>
      </c>
      <c r="C917">
        <v>2020</v>
      </c>
      <c r="D917">
        <v>6</v>
      </c>
      <c r="E917">
        <v>4</v>
      </c>
      <c r="F917" t="s">
        <v>66</v>
      </c>
      <c r="G917">
        <v>3</v>
      </c>
      <c r="H917">
        <v>49</v>
      </c>
      <c r="I917">
        <v>9.9</v>
      </c>
      <c r="J917">
        <v>0</v>
      </c>
      <c r="K917">
        <f t="shared" si="117"/>
        <v>0</v>
      </c>
      <c r="L917">
        <v>0</v>
      </c>
      <c r="M917">
        <v>0</v>
      </c>
      <c r="N917">
        <v>0</v>
      </c>
      <c r="O917" t="s">
        <v>642</v>
      </c>
      <c r="P917">
        <v>0</v>
      </c>
      <c r="R917">
        <v>2</v>
      </c>
      <c r="T917" t="str">
        <f t="shared" si="114"/>
        <v>alive</v>
      </c>
      <c r="U917" t="str">
        <f t="shared" si="115"/>
        <v>alive</v>
      </c>
      <c r="V917" t="str">
        <f t="shared" si="118"/>
        <v>alive</v>
      </c>
      <c r="W917">
        <f t="shared" si="116"/>
        <v>0</v>
      </c>
      <c r="X917">
        <v>0</v>
      </c>
      <c r="Y917" t="str">
        <f t="shared" si="119"/>
        <v>T</v>
      </c>
      <c r="Z917">
        <f>IF(AND(A917=A916,AA917=0),AA916,AA917)</f>
        <v>7621.4880696455712</v>
      </c>
      <c r="AA917">
        <f t="shared" si="120"/>
        <v>7621.4880696455712</v>
      </c>
      <c r="AB917">
        <f t="shared" si="121"/>
        <v>490.1</v>
      </c>
    </row>
    <row r="918" spans="1:28" x14ac:dyDescent="0.35">
      <c r="A918" t="s">
        <v>369</v>
      </c>
      <c r="B918" t="s">
        <v>17</v>
      </c>
      <c r="C918">
        <v>2018</v>
      </c>
      <c r="D918">
        <v>6</v>
      </c>
      <c r="E918">
        <v>4</v>
      </c>
      <c r="F918" t="s">
        <v>66</v>
      </c>
      <c r="G918">
        <v>4</v>
      </c>
      <c r="H918">
        <v>42</v>
      </c>
      <c r="I918">
        <v>7.5</v>
      </c>
      <c r="J918">
        <v>0</v>
      </c>
      <c r="K918">
        <f t="shared" si="117"/>
        <v>0</v>
      </c>
      <c r="L918">
        <v>0</v>
      </c>
      <c r="M918">
        <v>0</v>
      </c>
      <c r="N918">
        <v>0</v>
      </c>
      <c r="O918" t="s">
        <v>642</v>
      </c>
      <c r="P918">
        <v>0</v>
      </c>
      <c r="R918">
        <v>0</v>
      </c>
      <c r="T918" t="str">
        <f t="shared" si="114"/>
        <v>alive</v>
      </c>
      <c r="U918" t="str">
        <f t="shared" si="115"/>
        <v>alive</v>
      </c>
      <c r="V918" t="str">
        <f t="shared" si="118"/>
        <v>alive</v>
      </c>
      <c r="W918">
        <f t="shared" si="116"/>
        <v>0</v>
      </c>
      <c r="X918">
        <v>0</v>
      </c>
      <c r="Y918" t="str">
        <f t="shared" si="119"/>
        <v>T</v>
      </c>
      <c r="Z918">
        <f>IF(AND(A918=A917,AA918=0),AA917,AA918)</f>
        <v>4948.7972709281721</v>
      </c>
      <c r="AA918">
        <f t="shared" si="120"/>
        <v>4948.7972709281721</v>
      </c>
      <c r="AB918">
        <f t="shared" si="121"/>
        <v>420.06695894821343</v>
      </c>
    </row>
    <row r="919" spans="1:28" x14ac:dyDescent="0.35">
      <c r="A919" t="s">
        <v>369</v>
      </c>
      <c r="B919" t="s">
        <v>17</v>
      </c>
      <c r="C919">
        <v>2019</v>
      </c>
      <c r="D919">
        <v>6</v>
      </c>
      <c r="E919">
        <v>4</v>
      </c>
      <c r="F919" t="s">
        <v>66</v>
      </c>
      <c r="G919">
        <v>4</v>
      </c>
      <c r="H919">
        <v>0</v>
      </c>
      <c r="J919">
        <v>0</v>
      </c>
      <c r="K919">
        <f t="shared" si="117"/>
        <v>0</v>
      </c>
      <c r="L919">
        <v>0</v>
      </c>
      <c r="M919">
        <v>2019</v>
      </c>
      <c r="N919">
        <v>1</v>
      </c>
      <c r="O919" t="s">
        <v>21</v>
      </c>
      <c r="P919">
        <v>0</v>
      </c>
      <c r="R919">
        <v>1</v>
      </c>
      <c r="T919" t="str">
        <f t="shared" si="114"/>
        <v>dead</v>
      </c>
      <c r="U919" t="str">
        <f t="shared" si="115"/>
        <v>dead</v>
      </c>
      <c r="V919" t="str">
        <f t="shared" si="118"/>
        <v>dead</v>
      </c>
      <c r="W919">
        <f t="shared" si="116"/>
        <v>0</v>
      </c>
      <c r="X919">
        <v>0</v>
      </c>
      <c r="Y919" t="str">
        <f t="shared" si="119"/>
        <v>T</v>
      </c>
      <c r="Z919">
        <f>IF(AND(A919=A918,AA919=0),AA918,AA919)</f>
        <v>4948.7972709281721</v>
      </c>
      <c r="AA919">
        <f t="shared" si="120"/>
        <v>0</v>
      </c>
      <c r="AB919">
        <f t="shared" si="121"/>
        <v>0</v>
      </c>
    </row>
    <row r="920" spans="1:28" x14ac:dyDescent="0.35">
      <c r="A920" t="s">
        <v>370</v>
      </c>
      <c r="B920" t="s">
        <v>17</v>
      </c>
      <c r="C920">
        <v>2018</v>
      </c>
      <c r="D920">
        <v>6</v>
      </c>
      <c r="E920">
        <v>4</v>
      </c>
      <c r="F920" t="s">
        <v>66</v>
      </c>
      <c r="G920">
        <v>5</v>
      </c>
      <c r="H920">
        <v>47</v>
      </c>
      <c r="I920">
        <v>8.4</v>
      </c>
      <c r="J920">
        <v>0</v>
      </c>
      <c r="K920">
        <f t="shared" si="117"/>
        <v>0</v>
      </c>
      <c r="L920">
        <v>0</v>
      </c>
      <c r="M920">
        <v>0</v>
      </c>
      <c r="N920">
        <v>0</v>
      </c>
      <c r="O920" t="s">
        <v>38</v>
      </c>
      <c r="P920">
        <v>0</v>
      </c>
      <c r="R920">
        <v>2</v>
      </c>
      <c r="T920" t="str">
        <f t="shared" si="114"/>
        <v>alive</v>
      </c>
      <c r="U920" t="str">
        <f t="shared" si="115"/>
        <v>alive</v>
      </c>
      <c r="V920" t="str">
        <f t="shared" si="118"/>
        <v>alive</v>
      </c>
      <c r="W920">
        <f t="shared" si="116"/>
        <v>0</v>
      </c>
      <c r="X920">
        <v>0</v>
      </c>
      <c r="Y920" t="str">
        <f t="shared" si="119"/>
        <v>T</v>
      </c>
      <c r="Z920">
        <f>IF(AND(A920=A919,AA920=0),AA919,AA920)</f>
        <v>6202.494263006929</v>
      </c>
      <c r="AA920">
        <f t="shared" si="120"/>
        <v>6202.494263006929</v>
      </c>
      <c r="AB920">
        <f t="shared" si="121"/>
        <v>470.07505783651192</v>
      </c>
    </row>
    <row r="921" spans="1:28" x14ac:dyDescent="0.35">
      <c r="A921" t="s">
        <v>370</v>
      </c>
      <c r="B921" t="s">
        <v>17</v>
      </c>
      <c r="C921">
        <v>2019</v>
      </c>
      <c r="D921">
        <v>6</v>
      </c>
      <c r="E921">
        <v>4</v>
      </c>
      <c r="F921" t="s">
        <v>66</v>
      </c>
      <c r="G921">
        <v>5</v>
      </c>
      <c r="H921">
        <v>0</v>
      </c>
      <c r="J921">
        <v>0</v>
      </c>
      <c r="K921">
        <f t="shared" si="117"/>
        <v>0</v>
      </c>
      <c r="L921">
        <v>0</v>
      </c>
      <c r="M921">
        <v>2019</v>
      </c>
      <c r="N921">
        <v>1</v>
      </c>
      <c r="O921" t="s">
        <v>21</v>
      </c>
      <c r="P921">
        <v>0</v>
      </c>
      <c r="R921">
        <v>2</v>
      </c>
      <c r="T921" t="str">
        <f t="shared" si="114"/>
        <v>dead</v>
      </c>
      <c r="U921" t="str">
        <f t="shared" si="115"/>
        <v>dead</v>
      </c>
      <c r="V921" t="str">
        <f t="shared" si="118"/>
        <v>dead</v>
      </c>
      <c r="W921">
        <f t="shared" si="116"/>
        <v>0</v>
      </c>
      <c r="X921">
        <v>0</v>
      </c>
      <c r="Y921" t="str">
        <f t="shared" si="119"/>
        <v>T</v>
      </c>
      <c r="Z921">
        <f>IF(AND(A921=A920,AA921=0),AA920,AA921)</f>
        <v>6202.494263006929</v>
      </c>
      <c r="AA921">
        <f t="shared" si="120"/>
        <v>0</v>
      </c>
      <c r="AB921">
        <f t="shared" si="121"/>
        <v>0</v>
      </c>
    </row>
    <row r="922" spans="1:28" x14ac:dyDescent="0.35">
      <c r="A922" t="s">
        <v>371</v>
      </c>
      <c r="B922" t="s">
        <v>17</v>
      </c>
      <c r="C922">
        <v>2018</v>
      </c>
      <c r="D922">
        <v>6</v>
      </c>
      <c r="E922">
        <v>4</v>
      </c>
      <c r="F922" t="s">
        <v>66</v>
      </c>
      <c r="G922">
        <v>6</v>
      </c>
      <c r="H922">
        <v>41</v>
      </c>
      <c r="I922">
        <v>8</v>
      </c>
      <c r="J922">
        <v>0</v>
      </c>
      <c r="K922">
        <f t="shared" si="117"/>
        <v>0</v>
      </c>
      <c r="L922">
        <v>0</v>
      </c>
      <c r="M922">
        <v>0</v>
      </c>
      <c r="N922">
        <v>0</v>
      </c>
      <c r="O922" t="s">
        <v>38</v>
      </c>
      <c r="P922">
        <v>0</v>
      </c>
      <c r="R922">
        <v>0</v>
      </c>
      <c r="T922" t="str">
        <f t="shared" si="114"/>
        <v>alive</v>
      </c>
      <c r="U922" t="str">
        <f t="shared" si="115"/>
        <v>alive</v>
      </c>
      <c r="V922" t="str">
        <f t="shared" si="118"/>
        <v>alive</v>
      </c>
      <c r="W922">
        <f t="shared" si="116"/>
        <v>0</v>
      </c>
      <c r="X922">
        <v>0</v>
      </c>
      <c r="Y922" t="str">
        <f t="shared" si="119"/>
        <v>T</v>
      </c>
      <c r="Z922">
        <f>IF(AND(A922=A921,AA922=0),AA921,AA922)</f>
        <v>5153.1926484536416</v>
      </c>
      <c r="AA922">
        <f t="shared" si="120"/>
        <v>5153.1926484536416</v>
      </c>
      <c r="AB922">
        <f t="shared" si="121"/>
        <v>410.07804135310636</v>
      </c>
    </row>
    <row r="923" spans="1:28" x14ac:dyDescent="0.35">
      <c r="A923" t="s">
        <v>371</v>
      </c>
      <c r="B923" t="s">
        <v>17</v>
      </c>
      <c r="C923">
        <v>2019</v>
      </c>
      <c r="D923">
        <v>6</v>
      </c>
      <c r="E923">
        <v>4</v>
      </c>
      <c r="F923" t="s">
        <v>66</v>
      </c>
      <c r="G923">
        <v>6</v>
      </c>
      <c r="H923">
        <v>0</v>
      </c>
      <c r="J923">
        <v>0</v>
      </c>
      <c r="K923">
        <f t="shared" si="117"/>
        <v>0</v>
      </c>
      <c r="L923">
        <v>0</v>
      </c>
      <c r="M923">
        <v>2019</v>
      </c>
      <c r="N923">
        <v>1</v>
      </c>
      <c r="O923" t="s">
        <v>644</v>
      </c>
      <c r="P923">
        <v>0</v>
      </c>
      <c r="R923">
        <v>0</v>
      </c>
      <c r="T923" t="str">
        <f t="shared" si="114"/>
        <v>dead</v>
      </c>
      <c r="U923" t="str">
        <f t="shared" si="115"/>
        <v>dead</v>
      </c>
      <c r="V923" t="str">
        <f t="shared" si="118"/>
        <v>dead</v>
      </c>
      <c r="W923">
        <f t="shared" si="116"/>
        <v>0</v>
      </c>
      <c r="X923">
        <v>0</v>
      </c>
      <c r="Y923" t="str">
        <f t="shared" si="119"/>
        <v>T</v>
      </c>
      <c r="Z923">
        <f>IF(AND(A923=A922,AA923=0),AA922,AA923)</f>
        <v>5153.1926484536416</v>
      </c>
      <c r="AA923">
        <f t="shared" si="120"/>
        <v>0</v>
      </c>
      <c r="AB923">
        <f t="shared" si="121"/>
        <v>0</v>
      </c>
    </row>
    <row r="924" spans="1:28" x14ac:dyDescent="0.35">
      <c r="A924" t="s">
        <v>372</v>
      </c>
      <c r="B924" t="s">
        <v>17</v>
      </c>
      <c r="C924">
        <v>2018</v>
      </c>
      <c r="D924">
        <v>6</v>
      </c>
      <c r="E924">
        <v>4</v>
      </c>
      <c r="F924" t="s">
        <v>66</v>
      </c>
      <c r="G924">
        <v>7</v>
      </c>
      <c r="H924">
        <v>56</v>
      </c>
      <c r="I924">
        <v>10.9</v>
      </c>
      <c r="J924">
        <v>0</v>
      </c>
      <c r="K924">
        <f t="shared" si="117"/>
        <v>0</v>
      </c>
      <c r="L924">
        <v>0</v>
      </c>
      <c r="M924">
        <v>0</v>
      </c>
      <c r="N924">
        <v>0</v>
      </c>
      <c r="O924" t="s">
        <v>642</v>
      </c>
      <c r="P924">
        <v>0</v>
      </c>
      <c r="R924">
        <v>0</v>
      </c>
      <c r="T924" t="str">
        <f t="shared" si="114"/>
        <v>alive</v>
      </c>
      <c r="U924" t="str">
        <f t="shared" si="115"/>
        <v>alive</v>
      </c>
      <c r="V924" t="str">
        <f t="shared" si="118"/>
        <v>alive</v>
      </c>
      <c r="W924">
        <f t="shared" si="116"/>
        <v>0</v>
      </c>
      <c r="X924">
        <v>0</v>
      </c>
      <c r="Y924" t="str">
        <f t="shared" si="119"/>
        <v>T</v>
      </c>
      <c r="Z924">
        <f>IF(AND(A924=A923,AA924=0),AA923,AA924)</f>
        <v>9589.9568806862244</v>
      </c>
      <c r="AA924">
        <f t="shared" si="120"/>
        <v>9589.9568806862244</v>
      </c>
      <c r="AB924">
        <f t="shared" si="121"/>
        <v>560.10607031168661</v>
      </c>
    </row>
    <row r="925" spans="1:28" x14ac:dyDescent="0.35">
      <c r="A925" t="s">
        <v>372</v>
      </c>
      <c r="B925" t="s">
        <v>17</v>
      </c>
      <c r="C925">
        <v>2019</v>
      </c>
      <c r="D925">
        <v>6</v>
      </c>
      <c r="E925">
        <v>4</v>
      </c>
      <c r="F925" t="s">
        <v>66</v>
      </c>
      <c r="G925">
        <v>7</v>
      </c>
      <c r="H925">
        <v>0</v>
      </c>
      <c r="J925">
        <v>0</v>
      </c>
      <c r="K925">
        <f t="shared" si="117"/>
        <v>0</v>
      </c>
      <c r="L925">
        <v>0</v>
      </c>
      <c r="M925">
        <v>2019</v>
      </c>
      <c r="N925">
        <v>1</v>
      </c>
      <c r="O925" t="s">
        <v>644</v>
      </c>
      <c r="P925">
        <v>0</v>
      </c>
      <c r="R925">
        <v>0</v>
      </c>
      <c r="T925" t="str">
        <f t="shared" si="114"/>
        <v>dead</v>
      </c>
      <c r="U925" t="str">
        <f t="shared" si="115"/>
        <v>dead</v>
      </c>
      <c r="V925" t="str">
        <f t="shared" si="118"/>
        <v>dead</v>
      </c>
      <c r="W925">
        <f t="shared" si="116"/>
        <v>0</v>
      </c>
      <c r="X925">
        <v>0</v>
      </c>
      <c r="Y925" t="str">
        <f t="shared" si="119"/>
        <v>T</v>
      </c>
      <c r="Z925">
        <f>IF(AND(A925=A924,AA925=0),AA924,AA925)</f>
        <v>9589.9568806862244</v>
      </c>
      <c r="AA925">
        <f t="shared" si="120"/>
        <v>0</v>
      </c>
      <c r="AB925">
        <f t="shared" si="121"/>
        <v>0</v>
      </c>
    </row>
    <row r="926" spans="1:28" x14ac:dyDescent="0.35">
      <c r="A926" t="s">
        <v>373</v>
      </c>
      <c r="B926" t="s">
        <v>17</v>
      </c>
      <c r="C926">
        <v>2018</v>
      </c>
      <c r="D926">
        <v>6</v>
      </c>
      <c r="E926">
        <v>4</v>
      </c>
      <c r="F926" t="s">
        <v>66</v>
      </c>
      <c r="G926">
        <v>8</v>
      </c>
      <c r="H926">
        <v>37</v>
      </c>
      <c r="I926">
        <v>7.5</v>
      </c>
      <c r="J926">
        <v>0</v>
      </c>
      <c r="K926">
        <f t="shared" si="117"/>
        <v>0</v>
      </c>
      <c r="L926">
        <v>0</v>
      </c>
      <c r="M926">
        <v>0</v>
      </c>
      <c r="N926">
        <v>0</v>
      </c>
      <c r="O926" t="s">
        <v>642</v>
      </c>
      <c r="P926">
        <v>0</v>
      </c>
      <c r="R926">
        <v>1</v>
      </c>
      <c r="T926" t="str">
        <f t="shared" si="114"/>
        <v>alive</v>
      </c>
      <c r="U926" t="str">
        <f t="shared" si="115"/>
        <v>alive</v>
      </c>
      <c r="V926" t="str">
        <f t="shared" si="118"/>
        <v>alive</v>
      </c>
      <c r="W926">
        <f t="shared" si="116"/>
        <v>0</v>
      </c>
      <c r="X926">
        <v>0</v>
      </c>
      <c r="Y926" t="str">
        <f t="shared" si="119"/>
        <v>T</v>
      </c>
      <c r="Z926">
        <f>IF(AND(A926=A925,AA926=0),AA925,AA926)</f>
        <v>4359.8552279953647</v>
      </c>
      <c r="AA926">
        <f t="shared" si="120"/>
        <v>4359.8552279953647</v>
      </c>
      <c r="AB926">
        <f t="shared" si="121"/>
        <v>370.0760057069358</v>
      </c>
    </row>
    <row r="927" spans="1:28" x14ac:dyDescent="0.35">
      <c r="A927" t="s">
        <v>373</v>
      </c>
      <c r="B927" t="s">
        <v>17</v>
      </c>
      <c r="C927">
        <v>2019</v>
      </c>
      <c r="D927">
        <v>6</v>
      </c>
      <c r="E927">
        <v>4</v>
      </c>
      <c r="F927" t="s">
        <v>66</v>
      </c>
      <c r="G927">
        <v>8</v>
      </c>
      <c r="H927">
        <v>49</v>
      </c>
      <c r="I927">
        <v>11</v>
      </c>
      <c r="J927">
        <v>0</v>
      </c>
      <c r="K927">
        <f t="shared" si="117"/>
        <v>0</v>
      </c>
      <c r="L927">
        <v>0</v>
      </c>
      <c r="M927">
        <v>0</v>
      </c>
      <c r="N927">
        <v>0</v>
      </c>
      <c r="O927" t="s">
        <v>642</v>
      </c>
      <c r="P927">
        <v>0</v>
      </c>
      <c r="R927">
        <v>2</v>
      </c>
      <c r="T927" t="str">
        <f t="shared" si="114"/>
        <v>alive</v>
      </c>
      <c r="U927" t="str">
        <f t="shared" si="115"/>
        <v>alive</v>
      </c>
      <c r="V927" t="str">
        <f t="shared" si="118"/>
        <v>alive</v>
      </c>
      <c r="W927">
        <f t="shared" si="116"/>
        <v>0</v>
      </c>
      <c r="X927">
        <v>0</v>
      </c>
      <c r="Y927" t="str">
        <f t="shared" si="119"/>
        <v>T</v>
      </c>
      <c r="Z927">
        <f>IF(AND(A927=A926,AA927=0),AA926,AA927)</f>
        <v>8468.7253305755003</v>
      </c>
      <c r="AA927">
        <f t="shared" si="120"/>
        <v>8468.7253305755003</v>
      </c>
      <c r="AB927">
        <f t="shared" si="121"/>
        <v>490.12345383586779</v>
      </c>
    </row>
    <row r="928" spans="1:28" x14ac:dyDescent="0.35">
      <c r="A928" t="s">
        <v>373</v>
      </c>
      <c r="B928" t="s">
        <v>17</v>
      </c>
      <c r="C928">
        <v>2020</v>
      </c>
      <c r="D928">
        <v>6</v>
      </c>
      <c r="E928">
        <v>4</v>
      </c>
      <c r="F928" t="s">
        <v>66</v>
      </c>
      <c r="G928">
        <v>8</v>
      </c>
      <c r="H928">
        <v>35</v>
      </c>
      <c r="I928">
        <v>6.1</v>
      </c>
      <c r="J928">
        <v>150</v>
      </c>
      <c r="K928">
        <f t="shared" si="117"/>
        <v>150</v>
      </c>
      <c r="L928">
        <v>0</v>
      </c>
      <c r="M928">
        <v>0</v>
      </c>
      <c r="N928">
        <v>0</v>
      </c>
      <c r="O928" t="s">
        <v>38</v>
      </c>
      <c r="P928">
        <v>0</v>
      </c>
      <c r="R928">
        <v>4</v>
      </c>
      <c r="T928" t="str">
        <f t="shared" si="114"/>
        <v>alive</v>
      </c>
      <c r="U928" t="str">
        <f t="shared" si="115"/>
        <v>alive</v>
      </c>
      <c r="V928" t="str">
        <f t="shared" si="118"/>
        <v>alive</v>
      </c>
      <c r="W928">
        <f t="shared" si="116"/>
        <v>150</v>
      </c>
      <c r="X928">
        <v>150</v>
      </c>
      <c r="Y928" t="str">
        <f t="shared" si="119"/>
        <v>T</v>
      </c>
      <c r="Z928">
        <f>IF(AND(A928=A927,AA928=0),AA927,AA928)</f>
        <v>3354.1594632069368</v>
      </c>
      <c r="AA928">
        <f t="shared" si="120"/>
        <v>3354.1594632069368</v>
      </c>
      <c r="AB928">
        <f t="shared" si="121"/>
        <v>350.05315310678179</v>
      </c>
    </row>
    <row r="929" spans="1:28" x14ac:dyDescent="0.35">
      <c r="A929" t="s">
        <v>374</v>
      </c>
      <c r="B929" t="s">
        <v>17</v>
      </c>
      <c r="C929">
        <v>2018</v>
      </c>
      <c r="D929">
        <v>6</v>
      </c>
      <c r="E929">
        <v>4</v>
      </c>
      <c r="F929" t="s">
        <v>66</v>
      </c>
      <c r="G929">
        <v>9</v>
      </c>
      <c r="H929">
        <v>53</v>
      </c>
      <c r="I929">
        <v>10.9</v>
      </c>
      <c r="J929">
        <v>20</v>
      </c>
      <c r="K929">
        <f t="shared" si="117"/>
        <v>20</v>
      </c>
      <c r="L929">
        <v>10</v>
      </c>
      <c r="M929">
        <v>0</v>
      </c>
      <c r="N929">
        <v>0</v>
      </c>
      <c r="O929" t="s">
        <v>642</v>
      </c>
      <c r="P929">
        <v>0</v>
      </c>
      <c r="R929">
        <v>2</v>
      </c>
      <c r="T929" t="str">
        <f t="shared" si="114"/>
        <v>alive</v>
      </c>
      <c r="U929" t="str">
        <f t="shared" si="115"/>
        <v>alive</v>
      </c>
      <c r="V929" t="str">
        <f t="shared" si="118"/>
        <v>alive</v>
      </c>
      <c r="W929">
        <f t="shared" si="116"/>
        <v>20</v>
      </c>
      <c r="X929">
        <v>20</v>
      </c>
      <c r="Y929" t="str">
        <f t="shared" si="119"/>
        <v>T</v>
      </c>
      <c r="Z929">
        <f>IF(AND(A929=A928,AA929=0),AA928,AA929)</f>
        <v>9076.409258895681</v>
      </c>
      <c r="AA929">
        <f t="shared" si="120"/>
        <v>9076.409258895681</v>
      </c>
      <c r="AB929">
        <f t="shared" si="121"/>
        <v>530.11207305625476</v>
      </c>
    </row>
    <row r="930" spans="1:28" x14ac:dyDescent="0.35">
      <c r="A930" t="s">
        <v>374</v>
      </c>
      <c r="B930" t="s">
        <v>17</v>
      </c>
      <c r="C930">
        <v>2019</v>
      </c>
      <c r="D930">
        <v>6</v>
      </c>
      <c r="E930">
        <v>4</v>
      </c>
      <c r="F930" t="s">
        <v>66</v>
      </c>
      <c r="G930">
        <v>9</v>
      </c>
      <c r="H930">
        <v>60</v>
      </c>
      <c r="I930">
        <v>18</v>
      </c>
      <c r="J930">
        <v>800</v>
      </c>
      <c r="K930">
        <f t="shared" si="117"/>
        <v>800</v>
      </c>
      <c r="L930">
        <v>20</v>
      </c>
      <c r="M930">
        <v>0</v>
      </c>
      <c r="N930">
        <v>0</v>
      </c>
      <c r="O930" t="s">
        <v>642</v>
      </c>
      <c r="P930">
        <v>0</v>
      </c>
      <c r="R930">
        <v>3</v>
      </c>
      <c r="T930" t="str">
        <f t="shared" si="114"/>
        <v>alive</v>
      </c>
      <c r="U930" t="str">
        <f t="shared" si="115"/>
        <v>alive</v>
      </c>
      <c r="V930" t="str">
        <f t="shared" si="118"/>
        <v>alive</v>
      </c>
      <c r="W930">
        <f t="shared" si="116"/>
        <v>820</v>
      </c>
      <c r="X930">
        <v>820</v>
      </c>
      <c r="Y930" t="str">
        <f t="shared" si="119"/>
        <v>T</v>
      </c>
      <c r="Z930">
        <f>IF(AND(A930=A929,AA930=0),AA929,AA930)</f>
        <v>16972.232682639838</v>
      </c>
      <c r="AA930">
        <f t="shared" si="120"/>
        <v>16972.232682639838</v>
      </c>
      <c r="AB930">
        <f t="shared" si="121"/>
        <v>600.26993927732212</v>
      </c>
    </row>
    <row r="931" spans="1:28" x14ac:dyDescent="0.35">
      <c r="A931" t="s">
        <v>374</v>
      </c>
      <c r="B931" t="s">
        <v>17</v>
      </c>
      <c r="C931">
        <v>2020</v>
      </c>
      <c r="D931">
        <v>6</v>
      </c>
      <c r="E931">
        <v>4</v>
      </c>
      <c r="F931" t="s">
        <v>66</v>
      </c>
      <c r="G931">
        <v>9</v>
      </c>
      <c r="H931">
        <v>81</v>
      </c>
      <c r="I931">
        <v>18.399999999999999</v>
      </c>
      <c r="J931">
        <v>100</v>
      </c>
      <c r="K931">
        <f t="shared" si="117"/>
        <v>900</v>
      </c>
      <c r="L931">
        <v>0</v>
      </c>
      <c r="M931">
        <v>0</v>
      </c>
      <c r="N931">
        <v>0</v>
      </c>
      <c r="O931" t="s">
        <v>642</v>
      </c>
      <c r="P931">
        <v>0</v>
      </c>
      <c r="R931">
        <v>3</v>
      </c>
      <c r="T931" t="str">
        <f t="shared" si="114"/>
        <v>alive</v>
      </c>
      <c r="U931" t="str">
        <f t="shared" si="115"/>
        <v>alive</v>
      </c>
      <c r="V931" t="str">
        <f t="shared" si="118"/>
        <v>alive</v>
      </c>
      <c r="W931">
        <f t="shared" si="116"/>
        <v>900</v>
      </c>
      <c r="X931">
        <v>900</v>
      </c>
      <c r="Y931" t="str">
        <f t="shared" si="119"/>
        <v>T</v>
      </c>
      <c r="Z931">
        <f>IF(AND(A931=A930,AA931=0),AA930,AA931)</f>
        <v>23417.187973056651</v>
      </c>
      <c r="AA931">
        <f t="shared" si="120"/>
        <v>23417.187973056651</v>
      </c>
      <c r="AB931">
        <f t="shared" si="121"/>
        <v>810.20896070087997</v>
      </c>
    </row>
    <row r="932" spans="1:28" x14ac:dyDescent="0.35">
      <c r="A932" t="s">
        <v>376</v>
      </c>
      <c r="B932" t="s">
        <v>17</v>
      </c>
      <c r="C932">
        <v>2018</v>
      </c>
      <c r="D932">
        <v>6</v>
      </c>
      <c r="E932">
        <v>5</v>
      </c>
      <c r="F932" t="s">
        <v>55</v>
      </c>
      <c r="G932">
        <v>1</v>
      </c>
      <c r="H932">
        <v>0</v>
      </c>
      <c r="J932">
        <v>0</v>
      </c>
      <c r="K932">
        <f t="shared" si="117"/>
        <v>0</v>
      </c>
      <c r="L932">
        <v>0</v>
      </c>
      <c r="M932">
        <v>2018</v>
      </c>
      <c r="N932">
        <v>1</v>
      </c>
      <c r="O932" t="s">
        <v>644</v>
      </c>
      <c r="P932">
        <v>0</v>
      </c>
      <c r="R932">
        <v>0</v>
      </c>
      <c r="T932" t="str">
        <f t="shared" si="114"/>
        <v>dead</v>
      </c>
      <c r="U932" t="str">
        <f t="shared" si="115"/>
        <v>dead</v>
      </c>
      <c r="V932" t="str">
        <f t="shared" si="118"/>
        <v>dead</v>
      </c>
      <c r="W932">
        <f t="shared" si="116"/>
        <v>0</v>
      </c>
      <c r="X932">
        <v>0</v>
      </c>
      <c r="Y932" t="str">
        <f t="shared" si="119"/>
        <v>T</v>
      </c>
      <c r="Z932">
        <f>IF(AND(A932=A931,AA932=0),AA931,AA932)</f>
        <v>0</v>
      </c>
      <c r="AA932">
        <f t="shared" si="120"/>
        <v>0</v>
      </c>
      <c r="AB932">
        <f t="shared" si="121"/>
        <v>0</v>
      </c>
    </row>
    <row r="933" spans="1:28" x14ac:dyDescent="0.35">
      <c r="A933" t="s">
        <v>385</v>
      </c>
      <c r="B933" t="s">
        <v>17</v>
      </c>
      <c r="C933">
        <v>2018</v>
      </c>
      <c r="D933">
        <v>6</v>
      </c>
      <c r="E933">
        <v>5</v>
      </c>
      <c r="F933" t="s">
        <v>55</v>
      </c>
      <c r="G933">
        <v>10</v>
      </c>
      <c r="H933">
        <v>0</v>
      </c>
      <c r="J933">
        <v>25</v>
      </c>
      <c r="K933">
        <f t="shared" si="117"/>
        <v>25</v>
      </c>
      <c r="L933">
        <v>20</v>
      </c>
      <c r="M933">
        <v>2018</v>
      </c>
      <c r="N933">
        <v>1</v>
      </c>
      <c r="O933" t="s">
        <v>21</v>
      </c>
      <c r="P933">
        <v>0</v>
      </c>
      <c r="R933">
        <v>1</v>
      </c>
      <c r="T933" t="str">
        <f t="shared" si="114"/>
        <v>dead</v>
      </c>
      <c r="U933" t="str">
        <f t="shared" si="115"/>
        <v>dead</v>
      </c>
      <c r="V933" t="str">
        <f t="shared" si="118"/>
        <v>dead</v>
      </c>
      <c r="W933">
        <f t="shared" si="116"/>
        <v>25</v>
      </c>
      <c r="X933">
        <v>25</v>
      </c>
      <c r="Y933" t="str">
        <f t="shared" si="119"/>
        <v>T</v>
      </c>
      <c r="Z933">
        <f>IF(AND(A933=A932,AA933=0),AA932,AA933)</f>
        <v>0</v>
      </c>
      <c r="AA933">
        <f t="shared" si="120"/>
        <v>0</v>
      </c>
      <c r="AB933">
        <f t="shared" si="121"/>
        <v>0</v>
      </c>
    </row>
    <row r="934" spans="1:28" x14ac:dyDescent="0.35">
      <c r="A934" t="s">
        <v>385</v>
      </c>
      <c r="B934" t="s">
        <v>17</v>
      </c>
      <c r="C934">
        <v>2019</v>
      </c>
      <c r="D934">
        <v>6</v>
      </c>
      <c r="E934">
        <v>5</v>
      </c>
      <c r="F934" t="s">
        <v>55</v>
      </c>
      <c r="G934">
        <v>10</v>
      </c>
      <c r="H934">
        <v>0</v>
      </c>
      <c r="J934">
        <v>0</v>
      </c>
      <c r="K934">
        <f t="shared" si="117"/>
        <v>25</v>
      </c>
      <c r="L934">
        <v>0</v>
      </c>
      <c r="M934">
        <v>2019</v>
      </c>
      <c r="N934">
        <v>1</v>
      </c>
      <c r="O934" t="s">
        <v>644</v>
      </c>
      <c r="P934">
        <v>0</v>
      </c>
      <c r="R934">
        <v>0</v>
      </c>
      <c r="T934" t="str">
        <f t="shared" si="114"/>
        <v>dead</v>
      </c>
      <c r="U934" t="str">
        <f t="shared" si="115"/>
        <v>dead</v>
      </c>
      <c r="V934" t="str">
        <f t="shared" si="118"/>
        <v>dead</v>
      </c>
      <c r="W934">
        <f t="shared" si="116"/>
        <v>25</v>
      </c>
      <c r="X934">
        <v>25</v>
      </c>
      <c r="Y934" t="str">
        <f t="shared" si="119"/>
        <v>T</v>
      </c>
      <c r="Z934">
        <f>IF(AND(A934=A933,AA934=0),AA933,AA934)</f>
        <v>0</v>
      </c>
      <c r="AA934">
        <f t="shared" si="120"/>
        <v>0</v>
      </c>
      <c r="AB934">
        <f t="shared" si="121"/>
        <v>0</v>
      </c>
    </row>
    <row r="935" spans="1:28" x14ac:dyDescent="0.35">
      <c r="A935" t="s">
        <v>377</v>
      </c>
      <c r="B935" t="s">
        <v>17</v>
      </c>
      <c r="C935">
        <v>2018</v>
      </c>
      <c r="D935">
        <v>6</v>
      </c>
      <c r="E935">
        <v>5</v>
      </c>
      <c r="F935" t="s">
        <v>55</v>
      </c>
      <c r="G935">
        <v>2</v>
      </c>
      <c r="H935">
        <v>38</v>
      </c>
      <c r="I935">
        <v>3.8</v>
      </c>
      <c r="J935">
        <v>0</v>
      </c>
      <c r="K935">
        <f t="shared" si="117"/>
        <v>0</v>
      </c>
      <c r="L935">
        <v>0</v>
      </c>
      <c r="M935">
        <v>0</v>
      </c>
      <c r="N935">
        <v>0</v>
      </c>
      <c r="O935" t="s">
        <v>38</v>
      </c>
      <c r="P935">
        <v>0</v>
      </c>
      <c r="R935">
        <v>0</v>
      </c>
      <c r="T935" t="str">
        <f t="shared" si="114"/>
        <v>alive</v>
      </c>
      <c r="U935" t="str">
        <f t="shared" si="115"/>
        <v>alive</v>
      </c>
      <c r="V935" t="str">
        <f t="shared" si="118"/>
        <v>alive</v>
      </c>
      <c r="W935">
        <f t="shared" si="116"/>
        <v>0</v>
      </c>
      <c r="X935">
        <v>0</v>
      </c>
      <c r="Y935" t="str">
        <f t="shared" si="119"/>
        <v>T</v>
      </c>
      <c r="Z935">
        <f>IF(AND(A935=A934,AA935=0),AA934,AA935)</f>
        <v>2268.3433045514794</v>
      </c>
      <c r="AA935">
        <f t="shared" si="120"/>
        <v>2268.3433045514794</v>
      </c>
      <c r="AB935">
        <f t="shared" si="121"/>
        <v>380.01899952502373</v>
      </c>
    </row>
    <row r="936" spans="1:28" x14ac:dyDescent="0.35">
      <c r="A936" t="s">
        <v>377</v>
      </c>
      <c r="B936" t="s">
        <v>17</v>
      </c>
      <c r="C936">
        <v>2019</v>
      </c>
      <c r="D936">
        <v>6</v>
      </c>
      <c r="E936">
        <v>5</v>
      </c>
      <c r="F936" t="s">
        <v>55</v>
      </c>
      <c r="G936">
        <v>2</v>
      </c>
      <c r="H936">
        <v>0</v>
      </c>
      <c r="J936">
        <v>0</v>
      </c>
      <c r="K936">
        <f t="shared" si="117"/>
        <v>0</v>
      </c>
      <c r="L936">
        <v>0</v>
      </c>
      <c r="M936">
        <v>2019</v>
      </c>
      <c r="N936">
        <v>1</v>
      </c>
      <c r="O936" t="s">
        <v>644</v>
      </c>
      <c r="P936">
        <v>0</v>
      </c>
      <c r="R936">
        <v>1</v>
      </c>
      <c r="T936" t="str">
        <f t="shared" si="114"/>
        <v>dead</v>
      </c>
      <c r="U936" t="str">
        <f t="shared" si="115"/>
        <v>dead</v>
      </c>
      <c r="V936" t="str">
        <f t="shared" si="118"/>
        <v>dead</v>
      </c>
      <c r="W936">
        <f t="shared" si="116"/>
        <v>0</v>
      </c>
      <c r="X936">
        <v>0</v>
      </c>
      <c r="Y936" t="str">
        <f t="shared" si="119"/>
        <v>T</v>
      </c>
      <c r="Z936">
        <f>IF(AND(A936=A935,AA936=0),AA935,AA936)</f>
        <v>2268.3433045514794</v>
      </c>
      <c r="AA936">
        <f t="shared" si="120"/>
        <v>0</v>
      </c>
      <c r="AB936">
        <f t="shared" si="121"/>
        <v>0</v>
      </c>
    </row>
    <row r="937" spans="1:28" x14ac:dyDescent="0.35">
      <c r="A937" t="s">
        <v>378</v>
      </c>
      <c r="B937" t="s">
        <v>17</v>
      </c>
      <c r="C937">
        <v>2018</v>
      </c>
      <c r="D937">
        <v>6</v>
      </c>
      <c r="E937">
        <v>5</v>
      </c>
      <c r="F937" t="s">
        <v>55</v>
      </c>
      <c r="G937">
        <v>3</v>
      </c>
      <c r="H937">
        <v>49</v>
      </c>
      <c r="I937">
        <v>9.6999999999999993</v>
      </c>
      <c r="J937">
        <v>0</v>
      </c>
      <c r="K937">
        <f t="shared" si="117"/>
        <v>0</v>
      </c>
      <c r="L937">
        <v>0</v>
      </c>
      <c r="M937">
        <v>0</v>
      </c>
      <c r="N937">
        <v>0</v>
      </c>
      <c r="O937" t="s">
        <v>642</v>
      </c>
      <c r="P937">
        <v>0</v>
      </c>
      <c r="R937">
        <v>1</v>
      </c>
      <c r="T937" t="str">
        <f t="shared" si="114"/>
        <v>alive</v>
      </c>
      <c r="U937" t="str">
        <f t="shared" si="115"/>
        <v>alive</v>
      </c>
      <c r="V937" t="str">
        <f t="shared" si="118"/>
        <v>alive</v>
      </c>
      <c r="W937">
        <f t="shared" si="116"/>
        <v>0</v>
      </c>
      <c r="X937">
        <v>0</v>
      </c>
      <c r="Y937" t="str">
        <f t="shared" si="119"/>
        <v>T</v>
      </c>
      <c r="Z937">
        <f>IF(AND(A937=A936,AA937=0),AA936,AA937)</f>
        <v>7467.4576789826469</v>
      </c>
      <c r="AA937">
        <f t="shared" si="120"/>
        <v>7467.4576789826469</v>
      </c>
      <c r="AB937">
        <f t="shared" si="121"/>
        <v>490.0960007998433</v>
      </c>
    </row>
    <row r="938" spans="1:28" x14ac:dyDescent="0.35">
      <c r="A938" t="s">
        <v>378</v>
      </c>
      <c r="B938" t="s">
        <v>17</v>
      </c>
      <c r="C938">
        <v>2019</v>
      </c>
      <c r="D938">
        <v>6</v>
      </c>
      <c r="E938">
        <v>5</v>
      </c>
      <c r="F938" t="s">
        <v>55</v>
      </c>
      <c r="G938">
        <v>3</v>
      </c>
      <c r="H938">
        <v>53</v>
      </c>
      <c r="I938">
        <v>10.8</v>
      </c>
      <c r="J938">
        <v>100</v>
      </c>
      <c r="K938">
        <f t="shared" si="117"/>
        <v>100</v>
      </c>
      <c r="L938">
        <v>30</v>
      </c>
      <c r="M938">
        <v>0</v>
      </c>
      <c r="N938">
        <v>0</v>
      </c>
      <c r="O938" t="s">
        <v>642</v>
      </c>
      <c r="P938">
        <v>0</v>
      </c>
      <c r="R938">
        <v>2</v>
      </c>
      <c r="T938" t="str">
        <f t="shared" si="114"/>
        <v>alive</v>
      </c>
      <c r="U938" t="str">
        <f t="shared" si="115"/>
        <v>alive</v>
      </c>
      <c r="V938" t="str">
        <f t="shared" si="118"/>
        <v>alive</v>
      </c>
      <c r="W938">
        <f t="shared" si="116"/>
        <v>100</v>
      </c>
      <c r="X938">
        <v>100</v>
      </c>
      <c r="Y938" t="str">
        <f t="shared" si="119"/>
        <v>T</v>
      </c>
      <c r="Z938">
        <f>IF(AND(A938=A937,AA938=0),AA937,AA938)</f>
        <v>8993.1047270386389</v>
      </c>
      <c r="AA938">
        <f t="shared" si="120"/>
        <v>8993.1047270386389</v>
      </c>
      <c r="AB938">
        <f t="shared" si="121"/>
        <v>530.11002631529243</v>
      </c>
    </row>
    <row r="939" spans="1:28" x14ac:dyDescent="0.35">
      <c r="A939" t="s">
        <v>378</v>
      </c>
      <c r="B939" t="s">
        <v>17</v>
      </c>
      <c r="C939">
        <v>2020</v>
      </c>
      <c r="D939">
        <v>6</v>
      </c>
      <c r="E939">
        <v>5</v>
      </c>
      <c r="F939" t="s">
        <v>55</v>
      </c>
      <c r="G939">
        <v>3</v>
      </c>
      <c r="H939">
        <v>0</v>
      </c>
      <c r="J939">
        <v>760</v>
      </c>
      <c r="K939">
        <f t="shared" si="117"/>
        <v>760</v>
      </c>
      <c r="L939">
        <v>0</v>
      </c>
      <c r="M939">
        <v>2020</v>
      </c>
      <c r="N939">
        <v>1</v>
      </c>
      <c r="O939" t="s">
        <v>21</v>
      </c>
      <c r="P939">
        <v>0</v>
      </c>
      <c r="R939">
        <v>3</v>
      </c>
      <c r="T939" t="str">
        <f t="shared" si="114"/>
        <v>dead</v>
      </c>
      <c r="U939" t="str">
        <f t="shared" si="115"/>
        <v>dead</v>
      </c>
      <c r="V939" t="str">
        <f t="shared" si="118"/>
        <v>dead</v>
      </c>
      <c r="W939">
        <f t="shared" si="116"/>
        <v>860</v>
      </c>
      <c r="X939">
        <v>860</v>
      </c>
      <c r="Y939" t="str">
        <f t="shared" si="119"/>
        <v>T</v>
      </c>
      <c r="Z939">
        <f>IF(AND(A939=A938,AA939=0),AA938,AA939)</f>
        <v>8993.1047270386389</v>
      </c>
      <c r="AA939">
        <f t="shared" si="120"/>
        <v>0</v>
      </c>
      <c r="AB939">
        <f t="shared" si="121"/>
        <v>0</v>
      </c>
    </row>
    <row r="940" spans="1:28" x14ac:dyDescent="0.35">
      <c r="A940" t="s">
        <v>379</v>
      </c>
      <c r="B940" t="s">
        <v>17</v>
      </c>
      <c r="C940">
        <v>2018</v>
      </c>
      <c r="D940">
        <v>6</v>
      </c>
      <c r="E940">
        <v>5</v>
      </c>
      <c r="F940" t="s">
        <v>55</v>
      </c>
      <c r="G940">
        <v>4</v>
      </c>
      <c r="H940">
        <v>56</v>
      </c>
      <c r="I940">
        <v>11.3</v>
      </c>
      <c r="J940">
        <v>0</v>
      </c>
      <c r="K940">
        <f t="shared" si="117"/>
        <v>0</v>
      </c>
      <c r="L940">
        <v>0</v>
      </c>
      <c r="M940">
        <v>0</v>
      </c>
      <c r="N940">
        <v>0</v>
      </c>
      <c r="O940" t="s">
        <v>642</v>
      </c>
      <c r="P940">
        <v>0</v>
      </c>
      <c r="R940">
        <v>0</v>
      </c>
      <c r="T940" t="str">
        <f t="shared" si="114"/>
        <v>alive</v>
      </c>
      <c r="U940" t="str">
        <f t="shared" si="115"/>
        <v>alive</v>
      </c>
      <c r="V940" t="str">
        <f t="shared" si="118"/>
        <v>alive</v>
      </c>
      <c r="W940">
        <f t="shared" si="116"/>
        <v>0</v>
      </c>
      <c r="X940">
        <v>0</v>
      </c>
      <c r="Y940" t="str">
        <f t="shared" si="119"/>
        <v>T</v>
      </c>
      <c r="Z940">
        <f>IF(AND(A940=A939,AA940=0),AA939,AA940)</f>
        <v>9942.0226083147008</v>
      </c>
      <c r="AA940">
        <f t="shared" si="120"/>
        <v>9942.0226083147008</v>
      </c>
      <c r="AB940">
        <f t="shared" si="121"/>
        <v>560.11399732554446</v>
      </c>
    </row>
    <row r="941" spans="1:28" x14ac:dyDescent="0.35">
      <c r="A941" t="s">
        <v>379</v>
      </c>
      <c r="B941" t="s">
        <v>17</v>
      </c>
      <c r="C941">
        <v>2019</v>
      </c>
      <c r="D941">
        <v>6</v>
      </c>
      <c r="E941">
        <v>5</v>
      </c>
      <c r="F941" t="s">
        <v>55</v>
      </c>
      <c r="G941">
        <v>4</v>
      </c>
      <c r="H941">
        <v>56</v>
      </c>
      <c r="I941">
        <v>13.1</v>
      </c>
      <c r="J941">
        <v>520</v>
      </c>
      <c r="K941">
        <f t="shared" si="117"/>
        <v>520</v>
      </c>
      <c r="L941">
        <v>100</v>
      </c>
      <c r="M941">
        <v>0</v>
      </c>
      <c r="N941">
        <v>0</v>
      </c>
      <c r="O941" t="s">
        <v>642</v>
      </c>
      <c r="P941">
        <v>0</v>
      </c>
      <c r="R941">
        <v>2</v>
      </c>
      <c r="T941" t="str">
        <f t="shared" si="114"/>
        <v>alive</v>
      </c>
      <c r="U941" t="str">
        <f t="shared" si="115"/>
        <v>alive</v>
      </c>
      <c r="V941" t="str">
        <f t="shared" si="118"/>
        <v>alive</v>
      </c>
      <c r="W941">
        <f t="shared" si="116"/>
        <v>520</v>
      </c>
      <c r="X941">
        <v>520</v>
      </c>
      <c r="Y941" t="str">
        <f t="shared" si="119"/>
        <v>T</v>
      </c>
      <c r="Z941">
        <f>IF(AND(A941=A940,AA941=0),AA940,AA941)</f>
        <v>11526.514362397358</v>
      </c>
      <c r="AA941">
        <f t="shared" si="120"/>
        <v>11526.514362397358</v>
      </c>
      <c r="AB941">
        <f t="shared" si="121"/>
        <v>560.15320225809648</v>
      </c>
    </row>
    <row r="942" spans="1:28" x14ac:dyDescent="0.35">
      <c r="A942" t="s">
        <v>379</v>
      </c>
      <c r="B942" t="s">
        <v>17</v>
      </c>
      <c r="C942">
        <v>2020</v>
      </c>
      <c r="D942">
        <v>6</v>
      </c>
      <c r="E942">
        <v>5</v>
      </c>
      <c r="F942" t="s">
        <v>55</v>
      </c>
      <c r="G942">
        <v>4</v>
      </c>
      <c r="H942">
        <v>57</v>
      </c>
      <c r="I942">
        <v>15.5</v>
      </c>
      <c r="J942">
        <v>50</v>
      </c>
      <c r="K942">
        <f t="shared" si="117"/>
        <v>570</v>
      </c>
      <c r="L942">
        <v>0</v>
      </c>
      <c r="M942">
        <v>0</v>
      </c>
      <c r="N942">
        <v>0</v>
      </c>
      <c r="O942" t="s">
        <v>38</v>
      </c>
      <c r="P942">
        <v>0</v>
      </c>
      <c r="R942">
        <v>2</v>
      </c>
      <c r="T942" t="str">
        <f t="shared" si="114"/>
        <v>alive</v>
      </c>
      <c r="U942" t="str">
        <f t="shared" si="115"/>
        <v>alive</v>
      </c>
      <c r="V942" t="str">
        <f t="shared" si="118"/>
        <v>alive</v>
      </c>
      <c r="W942">
        <f t="shared" si="116"/>
        <v>570</v>
      </c>
      <c r="X942">
        <v>570</v>
      </c>
      <c r="Y942" t="str">
        <f t="shared" si="119"/>
        <v>T</v>
      </c>
      <c r="Z942">
        <f>IF(AND(A942=A941,AA942=0),AA941,AA942)</f>
        <v>13883.115694790051</v>
      </c>
      <c r="AA942">
        <f t="shared" si="120"/>
        <v>13883.115694790051</v>
      </c>
      <c r="AB942">
        <f t="shared" si="121"/>
        <v>570.21070666903472</v>
      </c>
    </row>
    <row r="943" spans="1:28" x14ac:dyDescent="0.35">
      <c r="A943" t="s">
        <v>380</v>
      </c>
      <c r="B943" t="s">
        <v>17</v>
      </c>
      <c r="C943">
        <v>2018</v>
      </c>
      <c r="D943">
        <v>6</v>
      </c>
      <c r="E943">
        <v>5</v>
      </c>
      <c r="F943" t="s">
        <v>55</v>
      </c>
      <c r="G943">
        <v>5</v>
      </c>
      <c r="H943">
        <v>54</v>
      </c>
      <c r="I943">
        <v>7.5</v>
      </c>
      <c r="J943">
        <v>0</v>
      </c>
      <c r="K943">
        <f t="shared" si="117"/>
        <v>0</v>
      </c>
      <c r="L943">
        <v>0</v>
      </c>
      <c r="M943">
        <v>0</v>
      </c>
      <c r="N943">
        <v>0</v>
      </c>
      <c r="O943" t="s">
        <v>642</v>
      </c>
      <c r="P943">
        <v>0</v>
      </c>
      <c r="R943">
        <v>0</v>
      </c>
      <c r="T943" t="str">
        <f t="shared" si="114"/>
        <v>alive</v>
      </c>
      <c r="U943" t="str">
        <f t="shared" si="115"/>
        <v>alive</v>
      </c>
      <c r="V943" t="str">
        <f t="shared" si="118"/>
        <v>alive</v>
      </c>
      <c r="W943">
        <f t="shared" si="116"/>
        <v>0</v>
      </c>
      <c r="X943">
        <v>0</v>
      </c>
      <c r="Y943" t="str">
        <f t="shared" si="119"/>
        <v>T</v>
      </c>
      <c r="Z943">
        <f>IF(AND(A943=A942,AA943=0),AA942,AA943)</f>
        <v>6362.3386862466596</v>
      </c>
      <c r="AA943">
        <f t="shared" si="120"/>
        <v>6362.3386862466596</v>
      </c>
      <c r="AB943">
        <f t="shared" si="121"/>
        <v>540.05208082184072</v>
      </c>
    </row>
    <row r="944" spans="1:28" x14ac:dyDescent="0.35">
      <c r="A944" t="s">
        <v>380</v>
      </c>
      <c r="B944" t="s">
        <v>17</v>
      </c>
      <c r="C944">
        <v>2019</v>
      </c>
      <c r="D944">
        <v>6</v>
      </c>
      <c r="E944">
        <v>5</v>
      </c>
      <c r="F944" t="s">
        <v>55</v>
      </c>
      <c r="G944">
        <v>5</v>
      </c>
      <c r="H944">
        <v>58</v>
      </c>
      <c r="I944">
        <v>7.8</v>
      </c>
      <c r="J944">
        <v>0</v>
      </c>
      <c r="K944">
        <f t="shared" si="117"/>
        <v>0</v>
      </c>
      <c r="L944">
        <v>100</v>
      </c>
      <c r="M944">
        <v>0</v>
      </c>
      <c r="N944">
        <v>0</v>
      </c>
      <c r="O944" t="s">
        <v>642</v>
      </c>
      <c r="P944">
        <v>0</v>
      </c>
      <c r="R944">
        <v>3</v>
      </c>
      <c r="T944" t="str">
        <f t="shared" si="114"/>
        <v>alive</v>
      </c>
      <c r="U944" t="str">
        <f t="shared" si="115"/>
        <v>alive</v>
      </c>
      <c r="V944" t="str">
        <f t="shared" si="118"/>
        <v>alive</v>
      </c>
      <c r="W944">
        <f t="shared" si="116"/>
        <v>0</v>
      </c>
      <c r="X944">
        <v>0</v>
      </c>
      <c r="Y944" t="str">
        <f t="shared" si="119"/>
        <v>T</v>
      </c>
      <c r="Z944">
        <f>IF(AND(A944=A943,AA944=0),AA943,AA944)</f>
        <v>7106.9251607286224</v>
      </c>
      <c r="AA944">
        <f t="shared" si="120"/>
        <v>7106.9251607286224</v>
      </c>
      <c r="AB944">
        <f t="shared" si="121"/>
        <v>580.05244590467851</v>
      </c>
    </row>
    <row r="945" spans="1:28" x14ac:dyDescent="0.35">
      <c r="A945" t="s">
        <v>380</v>
      </c>
      <c r="B945" t="s">
        <v>17</v>
      </c>
      <c r="C945">
        <v>2020</v>
      </c>
      <c r="D945">
        <v>6</v>
      </c>
      <c r="E945">
        <v>5</v>
      </c>
      <c r="F945" t="s">
        <v>55</v>
      </c>
      <c r="G945">
        <v>5</v>
      </c>
      <c r="H945">
        <v>0</v>
      </c>
      <c r="J945">
        <v>340</v>
      </c>
      <c r="K945">
        <f t="shared" si="117"/>
        <v>340</v>
      </c>
      <c r="L945">
        <v>0</v>
      </c>
      <c r="M945">
        <v>2020</v>
      </c>
      <c r="N945">
        <v>1</v>
      </c>
      <c r="O945" t="s">
        <v>21</v>
      </c>
      <c r="P945">
        <v>0</v>
      </c>
      <c r="R945">
        <v>3</v>
      </c>
      <c r="T945" t="str">
        <f t="shared" si="114"/>
        <v>dead</v>
      </c>
      <c r="U945" t="str">
        <f t="shared" si="115"/>
        <v>dead</v>
      </c>
      <c r="V945" t="str">
        <f t="shared" si="118"/>
        <v>dead</v>
      </c>
      <c r="W945">
        <f t="shared" si="116"/>
        <v>340</v>
      </c>
      <c r="X945">
        <v>340</v>
      </c>
      <c r="Y945" t="str">
        <f t="shared" si="119"/>
        <v>T</v>
      </c>
      <c r="Z945">
        <f>IF(AND(A945=A944,AA945=0),AA944,AA945)</f>
        <v>7106.9251607286224</v>
      </c>
      <c r="AA945">
        <f t="shared" si="120"/>
        <v>0</v>
      </c>
      <c r="AB945">
        <f t="shared" si="121"/>
        <v>0</v>
      </c>
    </row>
    <row r="946" spans="1:28" x14ac:dyDescent="0.35">
      <c r="A946" t="s">
        <v>381</v>
      </c>
      <c r="B946" t="s">
        <v>17</v>
      </c>
      <c r="C946">
        <v>2018</v>
      </c>
      <c r="D946">
        <v>6</v>
      </c>
      <c r="E946">
        <v>5</v>
      </c>
      <c r="F946" t="s">
        <v>55</v>
      </c>
      <c r="G946">
        <v>6</v>
      </c>
      <c r="H946">
        <v>0</v>
      </c>
      <c r="J946">
        <v>0</v>
      </c>
      <c r="K946">
        <f t="shared" si="117"/>
        <v>0</v>
      </c>
      <c r="L946">
        <v>0</v>
      </c>
      <c r="M946">
        <v>2018</v>
      </c>
      <c r="N946">
        <v>1</v>
      </c>
      <c r="O946" t="s">
        <v>644</v>
      </c>
      <c r="P946">
        <v>0</v>
      </c>
      <c r="R946">
        <v>1</v>
      </c>
      <c r="T946" t="str">
        <f t="shared" si="114"/>
        <v>dead</v>
      </c>
      <c r="U946" t="str">
        <f t="shared" si="115"/>
        <v>dead</v>
      </c>
      <c r="V946" t="str">
        <f t="shared" si="118"/>
        <v>dead</v>
      </c>
      <c r="W946">
        <f t="shared" si="116"/>
        <v>0</v>
      </c>
      <c r="X946">
        <v>0</v>
      </c>
      <c r="Y946" t="str">
        <f t="shared" si="119"/>
        <v>T</v>
      </c>
      <c r="Z946">
        <f>IF(AND(A946=A945,AA946=0),AA945,AA946)</f>
        <v>0</v>
      </c>
      <c r="AA946">
        <f t="shared" si="120"/>
        <v>0</v>
      </c>
      <c r="AB946">
        <f t="shared" si="121"/>
        <v>0</v>
      </c>
    </row>
    <row r="947" spans="1:28" x14ac:dyDescent="0.35">
      <c r="A947" t="s">
        <v>381</v>
      </c>
      <c r="B947" t="s">
        <v>17</v>
      </c>
      <c r="C947">
        <v>2019</v>
      </c>
      <c r="D947">
        <v>6</v>
      </c>
      <c r="E947">
        <v>5</v>
      </c>
      <c r="F947" t="s">
        <v>55</v>
      </c>
      <c r="G947">
        <v>6</v>
      </c>
      <c r="H947">
        <v>65</v>
      </c>
      <c r="I947">
        <v>13.4</v>
      </c>
      <c r="J947">
        <v>120</v>
      </c>
      <c r="K947">
        <f t="shared" si="117"/>
        <v>120</v>
      </c>
      <c r="L947">
        <v>40</v>
      </c>
      <c r="M947">
        <v>0</v>
      </c>
      <c r="N947">
        <v>0</v>
      </c>
      <c r="O947" t="s">
        <v>642</v>
      </c>
      <c r="P947">
        <v>0</v>
      </c>
      <c r="R947">
        <v>2</v>
      </c>
      <c r="T947" t="str">
        <f t="shared" si="114"/>
        <v>alive</v>
      </c>
      <c r="U947" t="str">
        <f t="shared" si="115"/>
        <v>dead</v>
      </c>
      <c r="V947" t="str">
        <f t="shared" si="118"/>
        <v>dead</v>
      </c>
      <c r="W947">
        <f t="shared" si="116"/>
        <v>120</v>
      </c>
      <c r="X947">
        <v>120</v>
      </c>
      <c r="Y947" t="str">
        <f t="shared" si="119"/>
        <v>FALSE</v>
      </c>
      <c r="Z947">
        <f>IF(AND(A947=A946,AA947=0),AA946,AA947)</f>
        <v>13684.54300472523</v>
      </c>
      <c r="AA947">
        <f t="shared" si="120"/>
        <v>13684.54300472523</v>
      </c>
      <c r="AB947">
        <f t="shared" si="121"/>
        <v>650.13810840466817</v>
      </c>
    </row>
    <row r="948" spans="1:28" x14ac:dyDescent="0.35">
      <c r="A948" t="s">
        <v>381</v>
      </c>
      <c r="B948" t="s">
        <v>17</v>
      </c>
      <c r="C948">
        <v>2020</v>
      </c>
      <c r="D948">
        <v>6</v>
      </c>
      <c r="E948">
        <v>5</v>
      </c>
      <c r="F948" t="s">
        <v>55</v>
      </c>
      <c r="G948">
        <v>6</v>
      </c>
      <c r="H948">
        <v>80</v>
      </c>
      <c r="I948">
        <v>16.899999999999999</v>
      </c>
      <c r="J948">
        <v>0</v>
      </c>
      <c r="K948">
        <f t="shared" si="117"/>
        <v>120</v>
      </c>
      <c r="L948">
        <v>0</v>
      </c>
      <c r="M948">
        <v>0</v>
      </c>
      <c r="N948">
        <v>0</v>
      </c>
      <c r="O948" t="s">
        <v>38</v>
      </c>
      <c r="P948">
        <v>0</v>
      </c>
      <c r="R948">
        <v>2</v>
      </c>
      <c r="T948" t="str">
        <f t="shared" si="114"/>
        <v>alive</v>
      </c>
      <c r="U948" t="str">
        <f t="shared" si="115"/>
        <v>alive</v>
      </c>
      <c r="V948" t="str">
        <f t="shared" si="118"/>
        <v>dead</v>
      </c>
      <c r="W948">
        <f t="shared" si="116"/>
        <v>120</v>
      </c>
      <c r="X948">
        <v>120</v>
      </c>
      <c r="Y948" t="str">
        <f t="shared" si="119"/>
        <v>T</v>
      </c>
      <c r="Z948">
        <f>IF(AND(A948=A947,AA948=0),AA947,AA948)</f>
        <v>21241.904518358828</v>
      </c>
      <c r="AA948">
        <f t="shared" si="120"/>
        <v>21241.904518358828</v>
      </c>
      <c r="AB948">
        <f t="shared" si="121"/>
        <v>800.17848633914173</v>
      </c>
    </row>
    <row r="949" spans="1:28" x14ac:dyDescent="0.35">
      <c r="A949" t="s">
        <v>382</v>
      </c>
      <c r="B949" t="s">
        <v>17</v>
      </c>
      <c r="C949">
        <v>2018</v>
      </c>
      <c r="D949">
        <v>6</v>
      </c>
      <c r="E949">
        <v>5</v>
      </c>
      <c r="F949" t="s">
        <v>55</v>
      </c>
      <c r="G949">
        <v>7</v>
      </c>
      <c r="H949">
        <v>0</v>
      </c>
      <c r="J949">
        <v>10</v>
      </c>
      <c r="K949">
        <f t="shared" si="117"/>
        <v>10</v>
      </c>
      <c r="L949">
        <v>10</v>
      </c>
      <c r="M949">
        <v>2018</v>
      </c>
      <c r="N949">
        <v>1</v>
      </c>
      <c r="O949" t="s">
        <v>21</v>
      </c>
      <c r="P949">
        <v>0</v>
      </c>
      <c r="R949">
        <v>0</v>
      </c>
      <c r="T949" t="str">
        <f t="shared" si="114"/>
        <v>dead</v>
      </c>
      <c r="U949" t="str">
        <f t="shared" si="115"/>
        <v>dead</v>
      </c>
      <c r="V949" t="str">
        <f t="shared" si="118"/>
        <v>dead</v>
      </c>
      <c r="W949">
        <f t="shared" si="116"/>
        <v>10</v>
      </c>
      <c r="X949">
        <v>10</v>
      </c>
      <c r="Y949" t="str">
        <f t="shared" si="119"/>
        <v>T</v>
      </c>
      <c r="Z949">
        <f>IF(AND(A949=A948,AA949=0),AA948,AA949)</f>
        <v>0</v>
      </c>
      <c r="AA949">
        <f t="shared" si="120"/>
        <v>0</v>
      </c>
      <c r="AB949">
        <f t="shared" si="121"/>
        <v>0</v>
      </c>
    </row>
    <row r="950" spans="1:28" x14ac:dyDescent="0.35">
      <c r="A950" t="s">
        <v>382</v>
      </c>
      <c r="B950" t="s">
        <v>17</v>
      </c>
      <c r="C950">
        <v>2019</v>
      </c>
      <c r="D950">
        <v>6</v>
      </c>
      <c r="E950">
        <v>5</v>
      </c>
      <c r="F950" t="s">
        <v>55</v>
      </c>
      <c r="G950">
        <v>7</v>
      </c>
      <c r="H950">
        <v>23</v>
      </c>
      <c r="I950">
        <v>7.6</v>
      </c>
      <c r="J950">
        <v>0</v>
      </c>
      <c r="K950">
        <f t="shared" si="117"/>
        <v>10</v>
      </c>
      <c r="L950">
        <v>0</v>
      </c>
      <c r="M950">
        <v>0</v>
      </c>
      <c r="N950">
        <v>0</v>
      </c>
      <c r="O950" t="s">
        <v>642</v>
      </c>
      <c r="P950">
        <v>0</v>
      </c>
      <c r="R950">
        <v>1</v>
      </c>
      <c r="T950" t="str">
        <f t="shared" si="114"/>
        <v>alive</v>
      </c>
      <c r="U950" t="str">
        <f t="shared" si="115"/>
        <v>dead</v>
      </c>
      <c r="V950" t="str">
        <f t="shared" si="118"/>
        <v>dead</v>
      </c>
      <c r="W950">
        <f t="shared" si="116"/>
        <v>10</v>
      </c>
      <c r="X950">
        <v>10</v>
      </c>
      <c r="Y950" t="str">
        <f t="shared" si="119"/>
        <v>FALSE</v>
      </c>
      <c r="Z950">
        <f>IF(AND(A950=A949,AA950=0),AA949,AA950)</f>
        <v>2747.2505743858751</v>
      </c>
      <c r="AA950">
        <f t="shared" si="120"/>
        <v>2747.2505743858751</v>
      </c>
      <c r="AB950">
        <f t="shared" si="121"/>
        <v>230.12553096082146</v>
      </c>
    </row>
    <row r="951" spans="1:28" x14ac:dyDescent="0.35">
      <c r="A951" t="s">
        <v>382</v>
      </c>
      <c r="B951" t="s">
        <v>17</v>
      </c>
      <c r="C951">
        <v>2020</v>
      </c>
      <c r="D951">
        <v>6</v>
      </c>
      <c r="E951">
        <v>5</v>
      </c>
      <c r="F951" t="s">
        <v>55</v>
      </c>
      <c r="G951">
        <v>7</v>
      </c>
      <c r="H951">
        <v>57</v>
      </c>
      <c r="I951">
        <v>10.5</v>
      </c>
      <c r="J951">
        <v>400</v>
      </c>
      <c r="K951">
        <f t="shared" si="117"/>
        <v>400</v>
      </c>
      <c r="L951">
        <v>0</v>
      </c>
      <c r="M951">
        <v>0</v>
      </c>
      <c r="N951">
        <v>0</v>
      </c>
      <c r="O951" t="s">
        <v>642</v>
      </c>
      <c r="P951">
        <v>0</v>
      </c>
      <c r="R951">
        <v>3</v>
      </c>
      <c r="T951" t="str">
        <f t="shared" si="114"/>
        <v>alive</v>
      </c>
      <c r="U951" t="str">
        <f t="shared" si="115"/>
        <v>alive</v>
      </c>
      <c r="V951" t="str">
        <f t="shared" si="118"/>
        <v>dead</v>
      </c>
      <c r="W951">
        <f t="shared" si="116"/>
        <v>400</v>
      </c>
      <c r="X951">
        <v>400</v>
      </c>
      <c r="Y951" t="str">
        <f t="shared" si="119"/>
        <v>T</v>
      </c>
      <c r="Z951">
        <f>IF(AND(A951=A950,AA951=0),AA950,AA951)</f>
        <v>9402.8109622383217</v>
      </c>
      <c r="AA951">
        <f t="shared" si="120"/>
        <v>9402.8109622383217</v>
      </c>
      <c r="AB951">
        <f t="shared" si="121"/>
        <v>570.09670232338658</v>
      </c>
    </row>
    <row r="952" spans="1:28" x14ac:dyDescent="0.35">
      <c r="A952" t="s">
        <v>383</v>
      </c>
      <c r="B952" t="s">
        <v>17</v>
      </c>
      <c r="C952">
        <v>2018</v>
      </c>
      <c r="D952">
        <v>6</v>
      </c>
      <c r="E952">
        <v>5</v>
      </c>
      <c r="F952" t="s">
        <v>55</v>
      </c>
      <c r="G952">
        <v>8</v>
      </c>
      <c r="H952">
        <v>47</v>
      </c>
      <c r="I952">
        <v>6.3</v>
      </c>
      <c r="J952">
        <v>0</v>
      </c>
      <c r="K952">
        <f t="shared" si="117"/>
        <v>0</v>
      </c>
      <c r="L952">
        <v>0</v>
      </c>
      <c r="M952">
        <v>0</v>
      </c>
      <c r="N952">
        <v>0</v>
      </c>
      <c r="O952" t="s">
        <v>38</v>
      </c>
      <c r="P952">
        <v>0</v>
      </c>
      <c r="R952">
        <v>0</v>
      </c>
      <c r="T952" t="str">
        <f t="shared" si="114"/>
        <v>alive</v>
      </c>
      <c r="U952" t="str">
        <f t="shared" si="115"/>
        <v>alive</v>
      </c>
      <c r="V952" t="str">
        <f t="shared" si="118"/>
        <v>alive</v>
      </c>
      <c r="W952">
        <f t="shared" si="116"/>
        <v>0</v>
      </c>
      <c r="X952">
        <v>0</v>
      </c>
      <c r="Y952" t="str">
        <f t="shared" si="119"/>
        <v>T</v>
      </c>
      <c r="Z952">
        <f>IF(AND(A952=A951,AA952=0),AA951,AA952)</f>
        <v>4651.5457483928112</v>
      </c>
      <c r="AA952">
        <f t="shared" si="120"/>
        <v>4651.5457483928112</v>
      </c>
      <c r="AB952">
        <f t="shared" si="121"/>
        <v>470.04222150781305</v>
      </c>
    </row>
    <row r="953" spans="1:28" x14ac:dyDescent="0.35">
      <c r="A953" t="s">
        <v>383</v>
      </c>
      <c r="B953" t="s">
        <v>17</v>
      </c>
      <c r="C953">
        <v>2019</v>
      </c>
      <c r="D953">
        <v>6</v>
      </c>
      <c r="E953">
        <v>5</v>
      </c>
      <c r="F953" t="s">
        <v>55</v>
      </c>
      <c r="G953">
        <v>8</v>
      </c>
      <c r="H953">
        <v>0</v>
      </c>
      <c r="J953">
        <v>0</v>
      </c>
      <c r="K953">
        <f t="shared" si="117"/>
        <v>0</v>
      </c>
      <c r="L953">
        <v>0</v>
      </c>
      <c r="M953">
        <v>2019</v>
      </c>
      <c r="N953">
        <v>1</v>
      </c>
      <c r="O953" t="s">
        <v>644</v>
      </c>
      <c r="P953">
        <v>0</v>
      </c>
      <c r="R953">
        <v>0</v>
      </c>
      <c r="T953" t="str">
        <f t="shared" si="114"/>
        <v>dead</v>
      </c>
      <c r="U953" t="str">
        <f t="shared" si="115"/>
        <v>dead</v>
      </c>
      <c r="V953" t="str">
        <f t="shared" si="118"/>
        <v>dead</v>
      </c>
      <c r="W953">
        <f t="shared" si="116"/>
        <v>0</v>
      </c>
      <c r="X953">
        <v>0</v>
      </c>
      <c r="Y953" t="str">
        <f t="shared" si="119"/>
        <v>T</v>
      </c>
      <c r="Z953">
        <f>IF(AND(A953=A952,AA953=0),AA952,AA953)</f>
        <v>4651.5457483928112</v>
      </c>
      <c r="AA953">
        <f t="shared" si="120"/>
        <v>0</v>
      </c>
      <c r="AB953">
        <f t="shared" si="121"/>
        <v>0</v>
      </c>
    </row>
    <row r="954" spans="1:28" x14ac:dyDescent="0.35">
      <c r="A954" t="s">
        <v>384</v>
      </c>
      <c r="B954" t="s">
        <v>17</v>
      </c>
      <c r="C954">
        <v>2018</v>
      </c>
      <c r="D954">
        <v>6</v>
      </c>
      <c r="E954">
        <v>5</v>
      </c>
      <c r="F954" t="s">
        <v>55</v>
      </c>
      <c r="G954">
        <v>9</v>
      </c>
      <c r="H954">
        <v>0</v>
      </c>
      <c r="J954">
        <v>0</v>
      </c>
      <c r="K954">
        <f t="shared" si="117"/>
        <v>0</v>
      </c>
      <c r="L954">
        <v>0</v>
      </c>
      <c r="M954">
        <v>2018</v>
      </c>
      <c r="N954">
        <v>1</v>
      </c>
      <c r="O954" t="s">
        <v>644</v>
      </c>
      <c r="P954">
        <v>0</v>
      </c>
      <c r="R954">
        <v>1</v>
      </c>
      <c r="T954" t="str">
        <f t="shared" si="114"/>
        <v>dead</v>
      </c>
      <c r="U954" t="str">
        <f t="shared" si="115"/>
        <v>dead</v>
      </c>
      <c r="V954" t="str">
        <f t="shared" si="118"/>
        <v>dead</v>
      </c>
      <c r="W954">
        <f t="shared" si="116"/>
        <v>0</v>
      </c>
      <c r="X954">
        <v>0</v>
      </c>
      <c r="Y954" t="str">
        <f t="shared" si="119"/>
        <v>T</v>
      </c>
      <c r="Z954">
        <f>IF(AND(A954=A953,AA954=0),AA953,AA954)</f>
        <v>0</v>
      </c>
      <c r="AA954">
        <f t="shared" si="120"/>
        <v>0</v>
      </c>
      <c r="AB954">
        <f t="shared" si="121"/>
        <v>0</v>
      </c>
    </row>
    <row r="955" spans="1:28" x14ac:dyDescent="0.35">
      <c r="A955" t="s">
        <v>386</v>
      </c>
      <c r="B955" t="s">
        <v>17</v>
      </c>
      <c r="C955">
        <v>2018</v>
      </c>
      <c r="D955">
        <v>6</v>
      </c>
      <c r="E955">
        <v>6</v>
      </c>
      <c r="F955" t="s">
        <v>44</v>
      </c>
      <c r="G955">
        <v>1</v>
      </c>
      <c r="H955">
        <v>45</v>
      </c>
      <c r="I955">
        <v>5.2</v>
      </c>
      <c r="J955">
        <v>0</v>
      </c>
      <c r="K955">
        <f t="shared" si="117"/>
        <v>0</v>
      </c>
      <c r="L955">
        <v>0</v>
      </c>
      <c r="M955">
        <v>0</v>
      </c>
      <c r="N955">
        <v>0</v>
      </c>
      <c r="O955" t="s">
        <v>642</v>
      </c>
      <c r="P955">
        <v>0</v>
      </c>
      <c r="R955">
        <v>0</v>
      </c>
      <c r="T955" t="str">
        <f t="shared" si="114"/>
        <v>alive</v>
      </c>
      <c r="U955" t="str">
        <f t="shared" si="115"/>
        <v>alive</v>
      </c>
      <c r="V955" t="str">
        <f t="shared" si="118"/>
        <v>alive</v>
      </c>
      <c r="W955">
        <f t="shared" si="116"/>
        <v>0</v>
      </c>
      <c r="X955">
        <v>0</v>
      </c>
      <c r="Y955" t="str">
        <f t="shared" si="119"/>
        <v>T</v>
      </c>
      <c r="Z955">
        <f>IF(AND(A955=A954,AA955=0),AA954,AA955)</f>
        <v>3675.9088037637089</v>
      </c>
      <c r="AA955">
        <f t="shared" si="120"/>
        <v>3675.9088037637089</v>
      </c>
      <c r="AB955">
        <f t="shared" si="121"/>
        <v>450.03004344154624</v>
      </c>
    </row>
    <row r="956" spans="1:28" x14ac:dyDescent="0.35">
      <c r="A956" t="s">
        <v>386</v>
      </c>
      <c r="B956" t="s">
        <v>17</v>
      </c>
      <c r="C956">
        <v>2019</v>
      </c>
      <c r="D956">
        <v>6</v>
      </c>
      <c r="E956">
        <v>6</v>
      </c>
      <c r="F956" t="s">
        <v>44</v>
      </c>
      <c r="G956">
        <v>1</v>
      </c>
      <c r="H956">
        <v>45</v>
      </c>
      <c r="I956">
        <v>6.3</v>
      </c>
      <c r="J956">
        <v>0</v>
      </c>
      <c r="K956">
        <f t="shared" si="117"/>
        <v>0</v>
      </c>
      <c r="L956">
        <v>0</v>
      </c>
      <c r="M956">
        <v>0</v>
      </c>
      <c r="N956">
        <v>0</v>
      </c>
      <c r="O956" t="s">
        <v>642</v>
      </c>
      <c r="P956">
        <v>0</v>
      </c>
      <c r="R956">
        <v>0</v>
      </c>
      <c r="T956" t="str">
        <f t="shared" si="114"/>
        <v>alive</v>
      </c>
      <c r="U956" t="str">
        <f t="shared" si="115"/>
        <v>alive</v>
      </c>
      <c r="V956" t="str">
        <f t="shared" si="118"/>
        <v>alive</v>
      </c>
      <c r="W956">
        <f t="shared" si="116"/>
        <v>0</v>
      </c>
      <c r="X956">
        <v>0</v>
      </c>
      <c r="Y956" t="str">
        <f t="shared" si="119"/>
        <v>T</v>
      </c>
      <c r="Z956">
        <f>IF(AND(A956=A955,AA956=0),AA955,AA956)</f>
        <v>4453.6439794247972</v>
      </c>
      <c r="AA956">
        <f t="shared" si="120"/>
        <v>4453.6439794247972</v>
      </c>
      <c r="AB956">
        <f t="shared" si="121"/>
        <v>450.04409783931175</v>
      </c>
    </row>
    <row r="957" spans="1:28" x14ac:dyDescent="0.35">
      <c r="A957" t="s">
        <v>386</v>
      </c>
      <c r="B957" t="s">
        <v>17</v>
      </c>
      <c r="C957">
        <v>2020</v>
      </c>
      <c r="D957">
        <v>6</v>
      </c>
      <c r="E957">
        <v>6</v>
      </c>
      <c r="F957" t="s">
        <v>44</v>
      </c>
      <c r="G957">
        <v>1</v>
      </c>
      <c r="H957">
        <v>46</v>
      </c>
      <c r="I957">
        <v>10.4</v>
      </c>
      <c r="J957">
        <v>50</v>
      </c>
      <c r="K957">
        <f t="shared" si="117"/>
        <v>50</v>
      </c>
      <c r="L957">
        <v>0</v>
      </c>
      <c r="M957">
        <v>0</v>
      </c>
      <c r="N957">
        <v>0</v>
      </c>
      <c r="O957" t="s">
        <v>642</v>
      </c>
      <c r="P957">
        <v>0</v>
      </c>
      <c r="Q957" t="s">
        <v>640</v>
      </c>
      <c r="R957">
        <v>0</v>
      </c>
      <c r="T957" t="str">
        <f t="shared" si="114"/>
        <v>alive</v>
      </c>
      <c r="U957" t="str">
        <f t="shared" si="115"/>
        <v>alive</v>
      </c>
      <c r="V957" t="str">
        <f t="shared" si="118"/>
        <v>alive</v>
      </c>
      <c r="W957">
        <f t="shared" si="116"/>
        <v>50</v>
      </c>
      <c r="X957">
        <v>50</v>
      </c>
      <c r="Y957" t="str">
        <f t="shared" si="119"/>
        <v>T</v>
      </c>
      <c r="Z957">
        <f>IF(AND(A957=A956,AA957=0),AA956,AA957)</f>
        <v>7516.6099605430918</v>
      </c>
      <c r="AA957">
        <f t="shared" si="120"/>
        <v>7516.6099605430918</v>
      </c>
      <c r="AB957">
        <f t="shared" si="121"/>
        <v>460.11755019777286</v>
      </c>
    </row>
    <row r="958" spans="1:28" x14ac:dyDescent="0.35">
      <c r="A958" t="s">
        <v>395</v>
      </c>
      <c r="B958" t="s">
        <v>17</v>
      </c>
      <c r="C958">
        <v>2018</v>
      </c>
      <c r="D958">
        <v>6</v>
      </c>
      <c r="E958">
        <v>6</v>
      </c>
      <c r="F958" t="s">
        <v>44</v>
      </c>
      <c r="G958">
        <v>10</v>
      </c>
      <c r="H958">
        <v>51</v>
      </c>
      <c r="I958">
        <v>5.7</v>
      </c>
      <c r="J958">
        <v>0</v>
      </c>
      <c r="K958">
        <f t="shared" si="117"/>
        <v>0</v>
      </c>
      <c r="L958">
        <v>0</v>
      </c>
      <c r="M958">
        <v>0</v>
      </c>
      <c r="N958">
        <v>0</v>
      </c>
      <c r="O958" t="s">
        <v>642</v>
      </c>
      <c r="P958">
        <v>0</v>
      </c>
      <c r="R958">
        <v>0</v>
      </c>
      <c r="T958" t="str">
        <f t="shared" si="114"/>
        <v>alive</v>
      </c>
      <c r="U958" t="str">
        <f t="shared" si="115"/>
        <v>alive</v>
      </c>
      <c r="V958" t="str">
        <f t="shared" si="118"/>
        <v>alive</v>
      </c>
      <c r="W958">
        <f t="shared" si="116"/>
        <v>0</v>
      </c>
      <c r="X958">
        <v>0</v>
      </c>
      <c r="Y958" t="str">
        <f t="shared" si="119"/>
        <v>T</v>
      </c>
      <c r="Z958">
        <f>IF(AND(A958=A957,AA958=0),AA957,AA958)</f>
        <v>4566.5901096401822</v>
      </c>
      <c r="AA958">
        <f t="shared" si="120"/>
        <v>4566.5901096401822</v>
      </c>
      <c r="AB958">
        <f t="shared" si="121"/>
        <v>510.03185194652303</v>
      </c>
    </row>
    <row r="959" spans="1:28" x14ac:dyDescent="0.35">
      <c r="A959" t="s">
        <v>395</v>
      </c>
      <c r="B959" t="s">
        <v>17</v>
      </c>
      <c r="C959">
        <v>2019</v>
      </c>
      <c r="D959">
        <v>6</v>
      </c>
      <c r="E959">
        <v>6</v>
      </c>
      <c r="F959" t="s">
        <v>44</v>
      </c>
      <c r="G959">
        <v>10</v>
      </c>
      <c r="H959">
        <v>0</v>
      </c>
      <c r="J959">
        <v>0</v>
      </c>
      <c r="K959">
        <f t="shared" si="117"/>
        <v>0</v>
      </c>
      <c r="L959">
        <v>0</v>
      </c>
      <c r="M959">
        <v>2019</v>
      </c>
      <c r="N959">
        <v>1</v>
      </c>
      <c r="O959" t="s">
        <v>23</v>
      </c>
      <c r="P959">
        <v>0</v>
      </c>
      <c r="R959">
        <v>0</v>
      </c>
      <c r="T959" t="str">
        <f t="shared" si="114"/>
        <v>dead</v>
      </c>
      <c r="U959" t="str">
        <f t="shared" si="115"/>
        <v>dead</v>
      </c>
      <c r="V959" t="str">
        <f t="shared" si="118"/>
        <v>dead</v>
      </c>
      <c r="W959">
        <f t="shared" si="116"/>
        <v>0</v>
      </c>
      <c r="X959">
        <v>0</v>
      </c>
      <c r="Y959" t="str">
        <f t="shared" si="119"/>
        <v>T</v>
      </c>
      <c r="Z959">
        <f>IF(AND(A959=A958,AA959=0),AA958,AA959)</f>
        <v>4566.5901096401822</v>
      </c>
      <c r="AA959">
        <f t="shared" si="120"/>
        <v>0</v>
      </c>
      <c r="AB959">
        <f t="shared" si="121"/>
        <v>0</v>
      </c>
    </row>
    <row r="960" spans="1:28" x14ac:dyDescent="0.35">
      <c r="A960" t="s">
        <v>387</v>
      </c>
      <c r="B960" t="s">
        <v>17</v>
      </c>
      <c r="C960">
        <v>2018</v>
      </c>
      <c r="D960">
        <v>6</v>
      </c>
      <c r="E960">
        <v>6</v>
      </c>
      <c r="F960" t="s">
        <v>44</v>
      </c>
      <c r="G960">
        <v>2</v>
      </c>
      <c r="H960">
        <v>34</v>
      </c>
      <c r="I960">
        <v>6.5</v>
      </c>
      <c r="J960">
        <v>0</v>
      </c>
      <c r="K960">
        <f t="shared" si="117"/>
        <v>0</v>
      </c>
      <c r="L960">
        <v>0</v>
      </c>
      <c r="M960">
        <v>0</v>
      </c>
      <c r="N960">
        <v>0</v>
      </c>
      <c r="O960" t="s">
        <v>642</v>
      </c>
      <c r="P960">
        <v>0</v>
      </c>
      <c r="R960">
        <v>0</v>
      </c>
      <c r="T960" t="str">
        <f t="shared" si="114"/>
        <v>alive</v>
      </c>
      <c r="U960" t="str">
        <f t="shared" si="115"/>
        <v>alive</v>
      </c>
      <c r="V960" t="str">
        <f t="shared" si="118"/>
        <v>alive</v>
      </c>
      <c r="W960">
        <f t="shared" si="116"/>
        <v>0</v>
      </c>
      <c r="X960">
        <v>0</v>
      </c>
      <c r="Y960" t="str">
        <f t="shared" si="119"/>
        <v>T</v>
      </c>
      <c r="Z960">
        <f>IF(AND(A960=A959,AA960=0),AA959,AA960)</f>
        <v>3472.0942065296404</v>
      </c>
      <c r="AA960">
        <f t="shared" si="120"/>
        <v>3472.0942065296404</v>
      </c>
      <c r="AB960">
        <f t="shared" si="121"/>
        <v>340.06212667687652</v>
      </c>
    </row>
    <row r="961" spans="1:28" x14ac:dyDescent="0.35">
      <c r="A961" t="s">
        <v>387</v>
      </c>
      <c r="B961" t="s">
        <v>17</v>
      </c>
      <c r="C961">
        <v>2019</v>
      </c>
      <c r="D961">
        <v>6</v>
      </c>
      <c r="E961">
        <v>6</v>
      </c>
      <c r="F961" t="s">
        <v>44</v>
      </c>
      <c r="G961">
        <v>2</v>
      </c>
      <c r="H961">
        <v>28</v>
      </c>
      <c r="I961">
        <v>5.0999999999999996</v>
      </c>
      <c r="J961">
        <v>0</v>
      </c>
      <c r="K961">
        <f t="shared" si="117"/>
        <v>0</v>
      </c>
      <c r="L961">
        <v>0</v>
      </c>
      <c r="M961">
        <v>0</v>
      </c>
      <c r="N961">
        <v>0</v>
      </c>
      <c r="O961" t="s">
        <v>642</v>
      </c>
      <c r="P961">
        <v>0</v>
      </c>
      <c r="R961">
        <v>0</v>
      </c>
      <c r="T961" t="str">
        <f t="shared" si="114"/>
        <v>alive</v>
      </c>
      <c r="U961" t="str">
        <f t="shared" si="115"/>
        <v>alive</v>
      </c>
      <c r="V961" t="str">
        <f t="shared" si="118"/>
        <v>alive</v>
      </c>
      <c r="W961">
        <f t="shared" si="116"/>
        <v>0</v>
      </c>
      <c r="X961">
        <v>0</v>
      </c>
      <c r="Y961" t="str">
        <f t="shared" si="119"/>
        <v>T</v>
      </c>
      <c r="Z961">
        <f>IF(AND(A961=A960,AA961=0),AA960,AA961)</f>
        <v>2243.4692089923692</v>
      </c>
      <c r="AA961">
        <f t="shared" si="120"/>
        <v>2243.4692089923692</v>
      </c>
      <c r="AB961">
        <f t="shared" si="121"/>
        <v>280.04644257694116</v>
      </c>
    </row>
    <row r="962" spans="1:28" x14ac:dyDescent="0.35">
      <c r="A962" t="s">
        <v>387</v>
      </c>
      <c r="B962" t="s">
        <v>17</v>
      </c>
      <c r="C962">
        <v>2020</v>
      </c>
      <c r="D962">
        <v>6</v>
      </c>
      <c r="E962">
        <v>6</v>
      </c>
      <c r="F962" t="s">
        <v>44</v>
      </c>
      <c r="G962">
        <v>2</v>
      </c>
      <c r="H962">
        <v>46</v>
      </c>
      <c r="I962">
        <v>6.7</v>
      </c>
      <c r="J962">
        <v>0</v>
      </c>
      <c r="K962">
        <f t="shared" si="117"/>
        <v>0</v>
      </c>
      <c r="L962">
        <v>0</v>
      </c>
      <c r="M962">
        <v>0</v>
      </c>
      <c r="N962">
        <v>0</v>
      </c>
      <c r="O962" t="s">
        <v>642</v>
      </c>
      <c r="P962">
        <v>0</v>
      </c>
      <c r="Q962" t="s">
        <v>641</v>
      </c>
      <c r="R962">
        <v>0</v>
      </c>
      <c r="T962" t="str">
        <f t="shared" si="114"/>
        <v>alive</v>
      </c>
      <c r="U962" t="str">
        <f t="shared" si="115"/>
        <v>alive</v>
      </c>
      <c r="V962" t="str">
        <f t="shared" si="118"/>
        <v>alive</v>
      </c>
      <c r="W962">
        <f t="shared" si="116"/>
        <v>0</v>
      </c>
      <c r="X962">
        <v>0</v>
      </c>
      <c r="Y962" t="str">
        <f t="shared" si="119"/>
        <v>T</v>
      </c>
      <c r="Z962">
        <f>IF(AND(A962=A961,AA962=0),AA961,AA962)</f>
        <v>4841.7077708796096</v>
      </c>
      <c r="AA962">
        <f t="shared" si="120"/>
        <v>4841.7077708796096</v>
      </c>
      <c r="AB962">
        <f t="shared" si="121"/>
        <v>460.04879089070545</v>
      </c>
    </row>
    <row r="963" spans="1:28" x14ac:dyDescent="0.35">
      <c r="A963" t="s">
        <v>388</v>
      </c>
      <c r="B963" t="s">
        <v>17</v>
      </c>
      <c r="C963">
        <v>2018</v>
      </c>
      <c r="D963">
        <v>6</v>
      </c>
      <c r="E963">
        <v>6</v>
      </c>
      <c r="F963" t="s">
        <v>44</v>
      </c>
      <c r="G963">
        <v>3</v>
      </c>
      <c r="H963">
        <v>20</v>
      </c>
      <c r="I963">
        <v>2.2999999999999998</v>
      </c>
      <c r="J963">
        <v>0</v>
      </c>
      <c r="K963">
        <f t="shared" si="117"/>
        <v>0</v>
      </c>
      <c r="L963">
        <v>0</v>
      </c>
      <c r="M963">
        <v>0</v>
      </c>
      <c r="N963">
        <v>0</v>
      </c>
      <c r="O963" t="s">
        <v>642</v>
      </c>
      <c r="P963">
        <v>0</v>
      </c>
      <c r="R963">
        <v>0</v>
      </c>
      <c r="T963" t="str">
        <f t="shared" ref="T963:T1026" si="122">IF(N963=1, "dead","alive")</f>
        <v>alive</v>
      </c>
      <c r="U963" t="str">
        <f t="shared" ref="U963:U1026" si="123">IF(AND(A963=A962,T962="dead"), "dead",T963)</f>
        <v>alive</v>
      </c>
      <c r="V963" t="str">
        <f t="shared" si="118"/>
        <v>alive</v>
      </c>
      <c r="W963">
        <f t="shared" ref="W963:W1026" si="124">IF(A962=A963, J962+J963,J963)</f>
        <v>0</v>
      </c>
      <c r="X963">
        <v>0</v>
      </c>
      <c r="Y963" t="str">
        <f t="shared" si="119"/>
        <v>T</v>
      </c>
      <c r="Z963">
        <f>IF(AND(A963=A962,AA963=0),AA962,AA963)</f>
        <v>722.61408844331083</v>
      </c>
      <c r="AA963">
        <f t="shared" si="120"/>
        <v>722.61408844331083</v>
      </c>
      <c r="AB963">
        <f t="shared" si="121"/>
        <v>200.01322456277734</v>
      </c>
    </row>
    <row r="964" spans="1:28" x14ac:dyDescent="0.35">
      <c r="A964" t="s">
        <v>388</v>
      </c>
      <c r="B964" t="s">
        <v>17</v>
      </c>
      <c r="C964">
        <v>2019</v>
      </c>
      <c r="D964">
        <v>6</v>
      </c>
      <c r="E964">
        <v>6</v>
      </c>
      <c r="F964" t="s">
        <v>44</v>
      </c>
      <c r="G964">
        <v>3</v>
      </c>
      <c r="H964">
        <v>29</v>
      </c>
      <c r="I964">
        <v>4.9000000000000004</v>
      </c>
      <c r="J964">
        <v>0</v>
      </c>
      <c r="K964">
        <f t="shared" ref="K964:K1027" si="125">IF(AND(A963=A964,J964&lt;J963), J963+J964,J964)</f>
        <v>0</v>
      </c>
      <c r="L964">
        <v>0</v>
      </c>
      <c r="M964">
        <v>0</v>
      </c>
      <c r="N964">
        <v>0</v>
      </c>
      <c r="O964" t="s">
        <v>642</v>
      </c>
      <c r="P964">
        <v>0</v>
      </c>
      <c r="R964">
        <v>0</v>
      </c>
      <c r="T964" t="str">
        <f t="shared" si="122"/>
        <v>alive</v>
      </c>
      <c r="U964" t="str">
        <f t="shared" si="123"/>
        <v>alive</v>
      </c>
      <c r="V964" t="str">
        <f t="shared" ref="V964:V1027" si="126">IF(AND(A964=A963,U963="dead"), "dead",U964)</f>
        <v>alive</v>
      </c>
      <c r="W964">
        <f t="shared" si="124"/>
        <v>0</v>
      </c>
      <c r="X964">
        <v>0</v>
      </c>
      <c r="Y964" t="str">
        <f t="shared" ref="Y964:Y1027" si="127">IF(T964=U964,"T","FALSE")</f>
        <v>T</v>
      </c>
      <c r="Z964">
        <f>IF(AND(A964=A963,AA964=0),AA963,AA964)</f>
        <v>2232.4201828392534</v>
      </c>
      <c r="AA964">
        <f t="shared" si="120"/>
        <v>2232.4201828392534</v>
      </c>
      <c r="AB964">
        <f t="shared" si="121"/>
        <v>290.04139359753464</v>
      </c>
    </row>
    <row r="965" spans="1:28" x14ac:dyDescent="0.35">
      <c r="A965" t="s">
        <v>388</v>
      </c>
      <c r="B965" t="s">
        <v>17</v>
      </c>
      <c r="C965">
        <v>2020</v>
      </c>
      <c r="D965">
        <v>6</v>
      </c>
      <c r="E965">
        <v>6</v>
      </c>
      <c r="F965" t="s">
        <v>44</v>
      </c>
      <c r="G965">
        <v>3</v>
      </c>
      <c r="H965">
        <v>42</v>
      </c>
      <c r="I965">
        <v>6.8</v>
      </c>
      <c r="J965">
        <v>0</v>
      </c>
      <c r="K965">
        <f t="shared" si="125"/>
        <v>0</v>
      </c>
      <c r="L965">
        <v>0</v>
      </c>
      <c r="M965">
        <v>0</v>
      </c>
      <c r="N965">
        <v>0</v>
      </c>
      <c r="O965" t="s">
        <v>642</v>
      </c>
      <c r="P965">
        <v>0</v>
      </c>
      <c r="Q965" t="s">
        <v>640</v>
      </c>
      <c r="R965">
        <v>0</v>
      </c>
      <c r="T965" t="str">
        <f t="shared" si="122"/>
        <v>alive</v>
      </c>
      <c r="U965" t="str">
        <f t="shared" si="123"/>
        <v>alive</v>
      </c>
      <c r="V965" t="str">
        <f t="shared" si="126"/>
        <v>alive</v>
      </c>
      <c r="W965">
        <f t="shared" si="124"/>
        <v>0</v>
      </c>
      <c r="X965">
        <v>0</v>
      </c>
      <c r="Y965" t="str">
        <f t="shared" si="127"/>
        <v>T</v>
      </c>
      <c r="Z965">
        <f>IF(AND(A965=A964,AA965=0),AA964,AA965)</f>
        <v>4486.7822572638597</v>
      </c>
      <c r="AA965">
        <f t="shared" ref="AA965:AA1028" si="128">(I965/2)*(AB965)*PI()</f>
        <v>4486.7822572638597</v>
      </c>
      <c r="AB965">
        <f t="shared" si="121"/>
        <v>420.05504401209134</v>
      </c>
    </row>
    <row r="966" spans="1:28" x14ac:dyDescent="0.35">
      <c r="A966" t="s">
        <v>389</v>
      </c>
      <c r="B966" t="s">
        <v>17</v>
      </c>
      <c r="C966">
        <v>2018</v>
      </c>
      <c r="D966">
        <v>6</v>
      </c>
      <c r="E966">
        <v>6</v>
      </c>
      <c r="F966" t="s">
        <v>44</v>
      </c>
      <c r="G966">
        <v>4</v>
      </c>
      <c r="H966">
        <v>18</v>
      </c>
      <c r="I966">
        <v>3.1</v>
      </c>
      <c r="J966">
        <v>0</v>
      </c>
      <c r="K966">
        <f t="shared" si="125"/>
        <v>0</v>
      </c>
      <c r="L966">
        <v>0</v>
      </c>
      <c r="M966">
        <v>0</v>
      </c>
      <c r="N966">
        <v>0</v>
      </c>
      <c r="O966" t="s">
        <v>642</v>
      </c>
      <c r="P966">
        <v>0</v>
      </c>
      <c r="R966">
        <v>0</v>
      </c>
      <c r="T966" t="str">
        <f t="shared" si="122"/>
        <v>alive</v>
      </c>
      <c r="U966" t="str">
        <f t="shared" si="123"/>
        <v>alive</v>
      </c>
      <c r="V966" t="str">
        <f t="shared" si="126"/>
        <v>alive</v>
      </c>
      <c r="W966">
        <f t="shared" si="124"/>
        <v>0</v>
      </c>
      <c r="X966">
        <v>0</v>
      </c>
      <c r="Y966" t="str">
        <f t="shared" si="127"/>
        <v>T</v>
      </c>
      <c r="Z966">
        <f>IF(AND(A966=A965,AA966=0),AA965,AA966)</f>
        <v>876.634328473594</v>
      </c>
      <c r="AA966">
        <f t="shared" si="128"/>
        <v>876.634328473594</v>
      </c>
      <c r="AB966">
        <f t="shared" si="121"/>
        <v>180.02669246531192</v>
      </c>
    </row>
    <row r="967" spans="1:28" x14ac:dyDescent="0.35">
      <c r="A967" t="s">
        <v>389</v>
      </c>
      <c r="B967" t="s">
        <v>17</v>
      </c>
      <c r="C967">
        <v>2019</v>
      </c>
      <c r="D967">
        <v>6</v>
      </c>
      <c r="E967">
        <v>6</v>
      </c>
      <c r="F967" t="s">
        <v>44</v>
      </c>
      <c r="G967">
        <v>4</v>
      </c>
      <c r="H967">
        <v>42</v>
      </c>
      <c r="I967">
        <v>7.9</v>
      </c>
      <c r="J967">
        <v>10</v>
      </c>
      <c r="K967">
        <f t="shared" si="125"/>
        <v>10</v>
      </c>
      <c r="L967">
        <v>10</v>
      </c>
      <c r="M967">
        <v>0</v>
      </c>
      <c r="N967">
        <v>0</v>
      </c>
      <c r="O967" t="s">
        <v>642</v>
      </c>
      <c r="P967">
        <v>0</v>
      </c>
      <c r="R967">
        <v>0</v>
      </c>
      <c r="T967" t="str">
        <f t="shared" si="122"/>
        <v>alive</v>
      </c>
      <c r="U967" t="str">
        <f t="shared" si="123"/>
        <v>alive</v>
      </c>
      <c r="V967" t="str">
        <f t="shared" si="126"/>
        <v>alive</v>
      </c>
      <c r="W967">
        <f t="shared" si="124"/>
        <v>10</v>
      </c>
      <c r="X967">
        <v>10</v>
      </c>
      <c r="Y967" t="str">
        <f t="shared" si="127"/>
        <v>T</v>
      </c>
      <c r="Z967">
        <f>IF(AND(A967=A966,AA967=0),AA966,AA967)</f>
        <v>5212.8241115451165</v>
      </c>
      <c r="AA967">
        <f t="shared" si="128"/>
        <v>5212.8241115451165</v>
      </c>
      <c r="AB967">
        <f t="shared" si="121"/>
        <v>420.07429104861916</v>
      </c>
    </row>
    <row r="968" spans="1:28" x14ac:dyDescent="0.35">
      <c r="A968" t="s">
        <v>389</v>
      </c>
      <c r="B968" t="s">
        <v>17</v>
      </c>
      <c r="C968">
        <v>2020</v>
      </c>
      <c r="D968">
        <v>6</v>
      </c>
      <c r="E968">
        <v>6</v>
      </c>
      <c r="F968" t="s">
        <v>44</v>
      </c>
      <c r="G968">
        <v>4</v>
      </c>
      <c r="H968">
        <v>63</v>
      </c>
      <c r="I968">
        <v>10.5</v>
      </c>
      <c r="J968">
        <v>0</v>
      </c>
      <c r="K968">
        <f t="shared" si="125"/>
        <v>10</v>
      </c>
      <c r="L968">
        <v>0</v>
      </c>
      <c r="M968">
        <v>0</v>
      </c>
      <c r="N968">
        <v>0</v>
      </c>
      <c r="O968" t="s">
        <v>642</v>
      </c>
      <c r="P968">
        <v>0</v>
      </c>
      <c r="Q968" t="s">
        <v>640</v>
      </c>
      <c r="R968">
        <v>0</v>
      </c>
      <c r="T968" t="str">
        <f t="shared" si="122"/>
        <v>alive</v>
      </c>
      <c r="U968" t="str">
        <f t="shared" si="123"/>
        <v>alive</v>
      </c>
      <c r="V968" t="str">
        <f t="shared" si="126"/>
        <v>alive</v>
      </c>
      <c r="W968">
        <f t="shared" si="124"/>
        <v>10</v>
      </c>
      <c r="X968">
        <v>10</v>
      </c>
      <c r="Y968" t="str">
        <f t="shared" si="127"/>
        <v>T</v>
      </c>
      <c r="Z968">
        <f>IF(AND(A968=A967,AA968=0),AA967,AA968)</f>
        <v>10392.260770667323</v>
      </c>
      <c r="AA968">
        <f t="shared" si="128"/>
        <v>10392.260770667323</v>
      </c>
      <c r="AB968">
        <f t="shared" si="121"/>
        <v>630.08749392445486</v>
      </c>
    </row>
    <row r="969" spans="1:28" x14ac:dyDescent="0.35">
      <c r="A969" t="s">
        <v>390</v>
      </c>
      <c r="B969" t="s">
        <v>17</v>
      </c>
      <c r="C969">
        <v>2018</v>
      </c>
      <c r="D969">
        <v>6</v>
      </c>
      <c r="E969">
        <v>6</v>
      </c>
      <c r="F969" t="s">
        <v>44</v>
      </c>
      <c r="G969">
        <v>5</v>
      </c>
      <c r="H969">
        <v>40</v>
      </c>
      <c r="I969">
        <v>4.8</v>
      </c>
      <c r="J969">
        <v>0</v>
      </c>
      <c r="K969">
        <f t="shared" si="125"/>
        <v>0</v>
      </c>
      <c r="L969">
        <v>0</v>
      </c>
      <c r="M969">
        <v>0</v>
      </c>
      <c r="N969">
        <v>0</v>
      </c>
      <c r="O969" t="s">
        <v>642</v>
      </c>
      <c r="P969">
        <v>0</v>
      </c>
      <c r="R969">
        <v>0</v>
      </c>
      <c r="T969" t="str">
        <f t="shared" si="122"/>
        <v>alive</v>
      </c>
      <c r="U969" t="str">
        <f t="shared" si="123"/>
        <v>alive</v>
      </c>
      <c r="V969" t="str">
        <f t="shared" si="126"/>
        <v>alive</v>
      </c>
      <c r="W969">
        <f t="shared" si="124"/>
        <v>0</v>
      </c>
      <c r="X969">
        <v>0</v>
      </c>
      <c r="Y969" t="str">
        <f t="shared" si="127"/>
        <v>T</v>
      </c>
      <c r="Z969">
        <f>IF(AND(A969=A968,AA969=0),AA968,AA969)</f>
        <v>3016.1460865136924</v>
      </c>
      <c r="AA969">
        <f t="shared" si="128"/>
        <v>3016.1460865136924</v>
      </c>
      <c r="AB969">
        <f t="shared" si="121"/>
        <v>400.02879896327465</v>
      </c>
    </row>
    <row r="970" spans="1:28" x14ac:dyDescent="0.35">
      <c r="A970" t="s">
        <v>390</v>
      </c>
      <c r="B970" t="s">
        <v>17</v>
      </c>
      <c r="C970">
        <v>2019</v>
      </c>
      <c r="D970">
        <v>6</v>
      </c>
      <c r="E970">
        <v>6</v>
      </c>
      <c r="F970" t="s">
        <v>44</v>
      </c>
      <c r="G970">
        <v>5</v>
      </c>
      <c r="H970">
        <v>0</v>
      </c>
      <c r="J970">
        <v>0</v>
      </c>
      <c r="K970">
        <f t="shared" si="125"/>
        <v>0</v>
      </c>
      <c r="L970">
        <v>0</v>
      </c>
      <c r="M970">
        <v>2019</v>
      </c>
      <c r="N970">
        <v>1</v>
      </c>
      <c r="O970" t="s">
        <v>644</v>
      </c>
      <c r="P970">
        <v>0</v>
      </c>
      <c r="R970">
        <v>0</v>
      </c>
      <c r="T970" t="str">
        <f t="shared" si="122"/>
        <v>dead</v>
      </c>
      <c r="U970" t="str">
        <f t="shared" si="123"/>
        <v>dead</v>
      </c>
      <c r="V970" t="str">
        <f t="shared" si="126"/>
        <v>dead</v>
      </c>
      <c r="W970">
        <f t="shared" si="124"/>
        <v>0</v>
      </c>
      <c r="X970">
        <v>0</v>
      </c>
      <c r="Y970" t="str">
        <f t="shared" si="127"/>
        <v>T</v>
      </c>
      <c r="Z970">
        <f>IF(AND(A970=A969,AA970=0),AA969,AA970)</f>
        <v>3016.1460865136924</v>
      </c>
      <c r="AA970">
        <f t="shared" si="128"/>
        <v>0</v>
      </c>
      <c r="AB970">
        <f t="shared" ref="AB970:AB1033" si="129">POWER((H970*10)*(10*H970)+I970*I970,1/2)</f>
        <v>0</v>
      </c>
    </row>
    <row r="971" spans="1:28" x14ac:dyDescent="0.35">
      <c r="A971" t="s">
        <v>391</v>
      </c>
      <c r="B971" t="s">
        <v>17</v>
      </c>
      <c r="C971">
        <v>2018</v>
      </c>
      <c r="D971">
        <v>6</v>
      </c>
      <c r="E971">
        <v>6</v>
      </c>
      <c r="F971" t="s">
        <v>44</v>
      </c>
      <c r="G971">
        <v>6</v>
      </c>
      <c r="H971">
        <v>41</v>
      </c>
      <c r="I971">
        <v>6.3</v>
      </c>
      <c r="J971">
        <v>0</v>
      </c>
      <c r="K971">
        <f t="shared" si="125"/>
        <v>0</v>
      </c>
      <c r="L971">
        <v>0</v>
      </c>
      <c r="M971">
        <v>0</v>
      </c>
      <c r="N971">
        <v>0</v>
      </c>
      <c r="O971" t="s">
        <v>642</v>
      </c>
      <c r="P971">
        <v>0</v>
      </c>
      <c r="R971">
        <v>0</v>
      </c>
      <c r="T971" t="str">
        <f t="shared" si="122"/>
        <v>alive</v>
      </c>
      <c r="U971" t="str">
        <f t="shared" si="123"/>
        <v>alive</v>
      </c>
      <c r="V971" t="str">
        <f t="shared" si="126"/>
        <v>alive</v>
      </c>
      <c r="W971">
        <f t="shared" si="124"/>
        <v>0</v>
      </c>
      <c r="X971">
        <v>0</v>
      </c>
      <c r="Y971" t="str">
        <f t="shared" si="127"/>
        <v>T</v>
      </c>
      <c r="Z971">
        <f>IF(AND(A971=A970,AA971=0),AA970,AA971)</f>
        <v>4057.8458751935505</v>
      </c>
      <c r="AA971">
        <f t="shared" si="128"/>
        <v>4057.8458751935505</v>
      </c>
      <c r="AB971">
        <f t="shared" si="129"/>
        <v>410.0483995822932</v>
      </c>
    </row>
    <row r="972" spans="1:28" x14ac:dyDescent="0.35">
      <c r="A972" t="s">
        <v>391</v>
      </c>
      <c r="B972" t="s">
        <v>17</v>
      </c>
      <c r="C972">
        <v>2019</v>
      </c>
      <c r="D972">
        <v>6</v>
      </c>
      <c r="E972">
        <v>6</v>
      </c>
      <c r="F972" t="s">
        <v>44</v>
      </c>
      <c r="G972">
        <v>6</v>
      </c>
      <c r="H972">
        <v>50</v>
      </c>
      <c r="I972">
        <v>8.9</v>
      </c>
      <c r="J972">
        <v>0</v>
      </c>
      <c r="K972">
        <f t="shared" si="125"/>
        <v>0</v>
      </c>
      <c r="L972">
        <v>0</v>
      </c>
      <c r="M972">
        <v>0</v>
      </c>
      <c r="N972">
        <v>0</v>
      </c>
      <c r="O972" t="s">
        <v>642</v>
      </c>
      <c r="P972">
        <v>0</v>
      </c>
      <c r="R972">
        <v>0</v>
      </c>
      <c r="T972" t="str">
        <f t="shared" si="122"/>
        <v>alive</v>
      </c>
      <c r="U972" t="str">
        <f t="shared" si="123"/>
        <v>alive</v>
      </c>
      <c r="V972" t="str">
        <f t="shared" si="126"/>
        <v>alive</v>
      </c>
      <c r="W972">
        <f t="shared" si="124"/>
        <v>0</v>
      </c>
      <c r="X972">
        <v>0</v>
      </c>
      <c r="Y972" t="str">
        <f t="shared" si="127"/>
        <v>T</v>
      </c>
      <c r="Z972">
        <f>IF(AND(A972=A971,AA972=0),AA971,AA972)</f>
        <v>6991.1509292526853</v>
      </c>
      <c r="AA972">
        <f t="shared" si="128"/>
        <v>6991.1509292526853</v>
      </c>
      <c r="AB972">
        <f t="shared" si="129"/>
        <v>500.07920372676966</v>
      </c>
    </row>
    <row r="973" spans="1:28" x14ac:dyDescent="0.35">
      <c r="A973" t="s">
        <v>391</v>
      </c>
      <c r="B973" t="s">
        <v>17</v>
      </c>
      <c r="C973">
        <v>2020</v>
      </c>
      <c r="D973">
        <v>6</v>
      </c>
      <c r="E973">
        <v>6</v>
      </c>
      <c r="F973" t="s">
        <v>44</v>
      </c>
      <c r="G973">
        <v>6</v>
      </c>
      <c r="H973">
        <v>74</v>
      </c>
      <c r="I973">
        <v>12.6</v>
      </c>
      <c r="J973">
        <v>0</v>
      </c>
      <c r="K973">
        <f t="shared" si="125"/>
        <v>0</v>
      </c>
      <c r="L973">
        <v>0</v>
      </c>
      <c r="M973">
        <v>0</v>
      </c>
      <c r="N973">
        <v>0</v>
      </c>
      <c r="O973" t="s">
        <v>642</v>
      </c>
      <c r="P973">
        <v>0</v>
      </c>
      <c r="Q973" t="s">
        <v>640</v>
      </c>
      <c r="R973">
        <v>0</v>
      </c>
      <c r="T973" t="str">
        <f t="shared" si="122"/>
        <v>alive</v>
      </c>
      <c r="U973" t="str">
        <f t="shared" si="123"/>
        <v>alive</v>
      </c>
      <c r="V973" t="str">
        <f t="shared" si="126"/>
        <v>alive</v>
      </c>
      <c r="W973">
        <f t="shared" si="124"/>
        <v>0</v>
      </c>
      <c r="X973">
        <v>0</v>
      </c>
      <c r="Y973" t="str">
        <f t="shared" si="127"/>
        <v>T</v>
      </c>
      <c r="Z973">
        <f>IF(AND(A973=A972,AA973=0),AA972,AA973)</f>
        <v>14648.227893982134</v>
      </c>
      <c r="AA973">
        <f t="shared" si="128"/>
        <v>14648.227893982134</v>
      </c>
      <c r="AB973">
        <f t="shared" si="129"/>
        <v>740.10726249645734</v>
      </c>
    </row>
    <row r="974" spans="1:28" x14ac:dyDescent="0.35">
      <c r="A974" t="s">
        <v>392</v>
      </c>
      <c r="B974" t="s">
        <v>17</v>
      </c>
      <c r="C974">
        <v>2018</v>
      </c>
      <c r="D974">
        <v>6</v>
      </c>
      <c r="E974">
        <v>6</v>
      </c>
      <c r="F974" t="s">
        <v>44</v>
      </c>
      <c r="G974">
        <v>7</v>
      </c>
      <c r="H974">
        <v>36</v>
      </c>
      <c r="I974">
        <v>6.3</v>
      </c>
      <c r="J974">
        <v>0</v>
      </c>
      <c r="K974">
        <f t="shared" si="125"/>
        <v>0</v>
      </c>
      <c r="L974">
        <v>0</v>
      </c>
      <c r="M974">
        <v>0</v>
      </c>
      <c r="N974">
        <v>0</v>
      </c>
      <c r="O974" t="s">
        <v>642</v>
      </c>
      <c r="P974">
        <v>0</v>
      </c>
      <c r="R974">
        <v>0</v>
      </c>
      <c r="T974" t="str">
        <f t="shared" si="122"/>
        <v>alive</v>
      </c>
      <c r="U974" t="str">
        <f t="shared" si="123"/>
        <v>alive</v>
      </c>
      <c r="V974" t="str">
        <f t="shared" si="126"/>
        <v>alive</v>
      </c>
      <c r="W974">
        <f t="shared" si="124"/>
        <v>0</v>
      </c>
      <c r="X974">
        <v>0</v>
      </c>
      <c r="Y974" t="str">
        <f t="shared" si="127"/>
        <v>T</v>
      </c>
      <c r="Z974">
        <f>IF(AND(A974=A973,AA974=0),AA973,AA974)</f>
        <v>3563.1115453403454</v>
      </c>
      <c r="AA974">
        <f t="shared" si="128"/>
        <v>3563.1115453403454</v>
      </c>
      <c r="AB974">
        <f t="shared" si="129"/>
        <v>360.05512078013834</v>
      </c>
    </row>
    <row r="975" spans="1:28" x14ac:dyDescent="0.35">
      <c r="A975" t="s">
        <v>392</v>
      </c>
      <c r="B975" t="s">
        <v>17</v>
      </c>
      <c r="C975">
        <v>2019</v>
      </c>
      <c r="D975">
        <v>6</v>
      </c>
      <c r="E975">
        <v>6</v>
      </c>
      <c r="F975" t="s">
        <v>44</v>
      </c>
      <c r="G975">
        <v>7</v>
      </c>
      <c r="H975">
        <v>39</v>
      </c>
      <c r="I975">
        <v>5.5</v>
      </c>
      <c r="J975">
        <v>10</v>
      </c>
      <c r="K975">
        <f t="shared" si="125"/>
        <v>10</v>
      </c>
      <c r="L975">
        <v>10</v>
      </c>
      <c r="M975">
        <v>0</v>
      </c>
      <c r="N975">
        <v>0</v>
      </c>
      <c r="O975" t="s">
        <v>642</v>
      </c>
      <c r="P975">
        <v>0</v>
      </c>
      <c r="R975">
        <v>0</v>
      </c>
      <c r="T975" t="str">
        <f t="shared" si="122"/>
        <v>alive</v>
      </c>
      <c r="U975" t="str">
        <f t="shared" si="123"/>
        <v>alive</v>
      </c>
      <c r="V975" t="str">
        <f t="shared" si="126"/>
        <v>alive</v>
      </c>
      <c r="W975">
        <f t="shared" si="124"/>
        <v>10</v>
      </c>
      <c r="X975">
        <v>10</v>
      </c>
      <c r="Y975" t="str">
        <f t="shared" si="127"/>
        <v>T</v>
      </c>
      <c r="Z975">
        <f>IF(AND(A975=A974,AA975=0),AA974,AA975)</f>
        <v>3369.6931571880332</v>
      </c>
      <c r="AA975">
        <f t="shared" si="128"/>
        <v>3369.6931571880332</v>
      </c>
      <c r="AB975">
        <f t="shared" si="129"/>
        <v>390.03878012320774</v>
      </c>
    </row>
    <row r="976" spans="1:28" x14ac:dyDescent="0.35">
      <c r="A976" t="s">
        <v>392</v>
      </c>
      <c r="B976" t="s">
        <v>17</v>
      </c>
      <c r="C976">
        <v>2020</v>
      </c>
      <c r="D976">
        <v>6</v>
      </c>
      <c r="E976">
        <v>6</v>
      </c>
      <c r="F976" t="s">
        <v>44</v>
      </c>
      <c r="G976">
        <v>7</v>
      </c>
      <c r="H976">
        <v>40</v>
      </c>
      <c r="I976">
        <v>6.2</v>
      </c>
      <c r="J976">
        <v>0</v>
      </c>
      <c r="K976">
        <f t="shared" si="125"/>
        <v>10</v>
      </c>
      <c r="L976">
        <v>0</v>
      </c>
      <c r="M976">
        <v>0</v>
      </c>
      <c r="N976">
        <v>0</v>
      </c>
      <c r="O976" t="s">
        <v>642</v>
      </c>
      <c r="P976">
        <v>0</v>
      </c>
      <c r="Q976" t="s">
        <v>640</v>
      </c>
      <c r="R976">
        <v>0</v>
      </c>
      <c r="T976" t="str">
        <f t="shared" si="122"/>
        <v>alive</v>
      </c>
      <c r="U976" t="str">
        <f t="shared" si="123"/>
        <v>alive</v>
      </c>
      <c r="V976" t="str">
        <f t="shared" si="126"/>
        <v>alive</v>
      </c>
      <c r="W976">
        <f t="shared" si="124"/>
        <v>10</v>
      </c>
      <c r="X976">
        <v>10</v>
      </c>
      <c r="Y976" t="str">
        <f t="shared" si="127"/>
        <v>T</v>
      </c>
      <c r="Z976">
        <f>IF(AND(A976=A975,AA976=0),AA975,AA976)</f>
        <v>3896.0428182818314</v>
      </c>
      <c r="AA976">
        <f t="shared" si="128"/>
        <v>3896.0428182818314</v>
      </c>
      <c r="AB976">
        <f t="shared" si="129"/>
        <v>400.04804711434349</v>
      </c>
    </row>
    <row r="977" spans="1:28" x14ac:dyDescent="0.35">
      <c r="A977" t="s">
        <v>393</v>
      </c>
      <c r="B977" t="s">
        <v>17</v>
      </c>
      <c r="C977">
        <v>2018</v>
      </c>
      <c r="D977">
        <v>6</v>
      </c>
      <c r="E977">
        <v>6</v>
      </c>
      <c r="F977" t="s">
        <v>44</v>
      </c>
      <c r="G977">
        <v>8</v>
      </c>
      <c r="H977">
        <v>58</v>
      </c>
      <c r="I977">
        <v>8.8000000000000007</v>
      </c>
      <c r="J977">
        <v>0</v>
      </c>
      <c r="K977">
        <f t="shared" si="125"/>
        <v>0</v>
      </c>
      <c r="L977">
        <v>0</v>
      </c>
      <c r="M977">
        <v>0</v>
      </c>
      <c r="N977">
        <v>0</v>
      </c>
      <c r="O977" t="s">
        <v>642</v>
      </c>
      <c r="P977">
        <v>0</v>
      </c>
      <c r="R977">
        <v>0</v>
      </c>
      <c r="T977" t="str">
        <f t="shared" si="122"/>
        <v>alive</v>
      </c>
      <c r="U977" t="str">
        <f t="shared" si="123"/>
        <v>alive</v>
      </c>
      <c r="V977" t="str">
        <f t="shared" si="126"/>
        <v>alive</v>
      </c>
      <c r="W977">
        <f t="shared" si="124"/>
        <v>0</v>
      </c>
      <c r="X977">
        <v>0</v>
      </c>
      <c r="Y977" t="str">
        <f t="shared" si="127"/>
        <v>T</v>
      </c>
      <c r="Z977">
        <f>IF(AND(A977=A976,AA977=0),AA976,AA977)</f>
        <v>8018.2672037855655</v>
      </c>
      <c r="AA977">
        <f t="shared" si="128"/>
        <v>8018.2672037855655</v>
      </c>
      <c r="AB977">
        <f t="shared" si="129"/>
        <v>580.06675477913745</v>
      </c>
    </row>
    <row r="978" spans="1:28" x14ac:dyDescent="0.35">
      <c r="A978" t="s">
        <v>393</v>
      </c>
      <c r="B978" t="s">
        <v>17</v>
      </c>
      <c r="C978">
        <v>2019</v>
      </c>
      <c r="D978">
        <v>6</v>
      </c>
      <c r="E978">
        <v>6</v>
      </c>
      <c r="F978" t="s">
        <v>44</v>
      </c>
      <c r="G978">
        <v>8</v>
      </c>
      <c r="H978">
        <v>60</v>
      </c>
      <c r="I978">
        <v>9.9</v>
      </c>
      <c r="J978">
        <v>0</v>
      </c>
      <c r="K978">
        <f t="shared" si="125"/>
        <v>0</v>
      </c>
      <c r="L978">
        <v>0</v>
      </c>
      <c r="M978">
        <v>0</v>
      </c>
      <c r="N978">
        <v>0</v>
      </c>
      <c r="O978" t="s">
        <v>642</v>
      </c>
      <c r="P978">
        <v>0</v>
      </c>
      <c r="R978">
        <v>0</v>
      </c>
      <c r="T978" t="str">
        <f t="shared" si="122"/>
        <v>alive</v>
      </c>
      <c r="U978" t="str">
        <f t="shared" si="123"/>
        <v>alive</v>
      </c>
      <c r="V978" t="str">
        <f t="shared" si="126"/>
        <v>alive</v>
      </c>
      <c r="W978">
        <f t="shared" si="124"/>
        <v>0</v>
      </c>
      <c r="X978">
        <v>0</v>
      </c>
      <c r="Y978" t="str">
        <f t="shared" si="127"/>
        <v>T</v>
      </c>
      <c r="Z978">
        <f>IF(AND(A978=A977,AA978=0),AA977,AA978)</f>
        <v>9331.8002131469275</v>
      </c>
      <c r="AA978">
        <f t="shared" si="128"/>
        <v>9331.8002131469275</v>
      </c>
      <c r="AB978">
        <f t="shared" si="129"/>
        <v>600.08166944175196</v>
      </c>
    </row>
    <row r="979" spans="1:28" x14ac:dyDescent="0.35">
      <c r="A979" t="s">
        <v>393</v>
      </c>
      <c r="B979" t="s">
        <v>17</v>
      </c>
      <c r="C979">
        <v>2020</v>
      </c>
      <c r="D979">
        <v>6</v>
      </c>
      <c r="E979">
        <v>6</v>
      </c>
      <c r="F979" t="s">
        <v>44</v>
      </c>
      <c r="G979">
        <v>8</v>
      </c>
      <c r="H979">
        <v>70</v>
      </c>
      <c r="I979">
        <v>12.3</v>
      </c>
      <c r="J979">
        <v>0</v>
      </c>
      <c r="K979">
        <f t="shared" si="125"/>
        <v>0</v>
      </c>
      <c r="L979">
        <v>0</v>
      </c>
      <c r="M979">
        <v>0</v>
      </c>
      <c r="N979">
        <v>0</v>
      </c>
      <c r="O979" t="s">
        <v>642</v>
      </c>
      <c r="P979">
        <v>0</v>
      </c>
      <c r="Q979" t="s">
        <v>640</v>
      </c>
      <c r="R979">
        <v>0</v>
      </c>
      <c r="T979" t="str">
        <f t="shared" si="122"/>
        <v>alive</v>
      </c>
      <c r="U979" t="str">
        <f t="shared" si="123"/>
        <v>alive</v>
      </c>
      <c r="V979" t="str">
        <f t="shared" si="126"/>
        <v>alive</v>
      </c>
      <c r="W979">
        <f t="shared" si="124"/>
        <v>0</v>
      </c>
      <c r="X979">
        <v>0</v>
      </c>
      <c r="Y979" t="str">
        <f t="shared" si="127"/>
        <v>T</v>
      </c>
      <c r="Z979">
        <f>IF(AND(A979=A978,AA979=0),AA978,AA979)</f>
        <v>13526.644100459032</v>
      </c>
      <c r="AA979">
        <f t="shared" si="128"/>
        <v>13526.644100459032</v>
      </c>
      <c r="AB979">
        <f t="shared" si="129"/>
        <v>700.10805594565181</v>
      </c>
    </row>
    <row r="980" spans="1:28" x14ac:dyDescent="0.35">
      <c r="A980" t="s">
        <v>394</v>
      </c>
      <c r="B980" t="s">
        <v>17</v>
      </c>
      <c r="C980">
        <v>2018</v>
      </c>
      <c r="D980">
        <v>6</v>
      </c>
      <c r="E980">
        <v>6</v>
      </c>
      <c r="F980" t="s">
        <v>44</v>
      </c>
      <c r="G980">
        <v>9</v>
      </c>
      <c r="H980">
        <v>22</v>
      </c>
      <c r="I980">
        <v>4</v>
      </c>
      <c r="J980">
        <v>0</v>
      </c>
      <c r="K980">
        <f t="shared" si="125"/>
        <v>0</v>
      </c>
      <c r="L980">
        <v>0</v>
      </c>
      <c r="M980">
        <v>0</v>
      </c>
      <c r="N980">
        <v>0</v>
      </c>
      <c r="O980" t="s">
        <v>642</v>
      </c>
      <c r="P980">
        <v>0</v>
      </c>
      <c r="R980">
        <v>0</v>
      </c>
      <c r="T980" t="str">
        <f t="shared" si="122"/>
        <v>alive</v>
      </c>
      <c r="U980" t="str">
        <f t="shared" si="123"/>
        <v>alive</v>
      </c>
      <c r="V980" t="str">
        <f t="shared" si="126"/>
        <v>alive</v>
      </c>
      <c r="W980">
        <f t="shared" si="124"/>
        <v>0</v>
      </c>
      <c r="X980">
        <v>0</v>
      </c>
      <c r="Y980" t="str">
        <f t="shared" si="127"/>
        <v>T</v>
      </c>
      <c r="Z980">
        <f>IF(AND(A980=A979,AA980=0),AA979,AA980)</f>
        <v>1382.5292281657446</v>
      </c>
      <c r="AA980">
        <f t="shared" si="128"/>
        <v>1382.5292281657446</v>
      </c>
      <c r="AB980">
        <f t="shared" si="129"/>
        <v>220.03636063160107</v>
      </c>
    </row>
    <row r="981" spans="1:28" x14ac:dyDescent="0.35">
      <c r="A981" t="s">
        <v>394</v>
      </c>
      <c r="B981" t="s">
        <v>17</v>
      </c>
      <c r="C981">
        <v>2019</v>
      </c>
      <c r="D981">
        <v>6</v>
      </c>
      <c r="E981">
        <v>6</v>
      </c>
      <c r="F981" t="s">
        <v>44</v>
      </c>
      <c r="G981">
        <v>9</v>
      </c>
      <c r="H981">
        <v>26</v>
      </c>
      <c r="I981">
        <v>5.5</v>
      </c>
      <c r="J981">
        <v>0</v>
      </c>
      <c r="K981">
        <f t="shared" si="125"/>
        <v>0</v>
      </c>
      <c r="L981">
        <v>0</v>
      </c>
      <c r="M981">
        <v>0</v>
      </c>
      <c r="N981">
        <v>0</v>
      </c>
      <c r="O981" t="s">
        <v>642</v>
      </c>
      <c r="P981">
        <v>0</v>
      </c>
      <c r="R981">
        <v>0</v>
      </c>
      <c r="T981" t="str">
        <f t="shared" si="122"/>
        <v>alive</v>
      </c>
      <c r="U981" t="str">
        <f t="shared" si="123"/>
        <v>alive</v>
      </c>
      <c r="V981" t="str">
        <f t="shared" si="126"/>
        <v>alive</v>
      </c>
      <c r="W981">
        <f t="shared" si="124"/>
        <v>0</v>
      </c>
      <c r="X981">
        <v>0</v>
      </c>
      <c r="Y981" t="str">
        <f t="shared" si="127"/>
        <v>T</v>
      </c>
      <c r="Z981">
        <f>IF(AND(A981=A980,AA981=0),AA980,AA981)</f>
        <v>2246.7412704105973</v>
      </c>
      <c r="AA981">
        <f t="shared" si="128"/>
        <v>2246.7412704105973</v>
      </c>
      <c r="AB981">
        <f t="shared" si="129"/>
        <v>260.05816657048092</v>
      </c>
    </row>
    <row r="982" spans="1:28" x14ac:dyDescent="0.35">
      <c r="A982" t="s">
        <v>394</v>
      </c>
      <c r="B982" t="s">
        <v>17</v>
      </c>
      <c r="C982">
        <v>2020</v>
      </c>
      <c r="D982">
        <v>6</v>
      </c>
      <c r="E982">
        <v>6</v>
      </c>
      <c r="F982" t="s">
        <v>44</v>
      </c>
      <c r="G982">
        <v>9</v>
      </c>
      <c r="H982">
        <v>33</v>
      </c>
      <c r="I982">
        <v>7.7</v>
      </c>
      <c r="J982">
        <v>0</v>
      </c>
      <c r="K982">
        <f t="shared" si="125"/>
        <v>0</v>
      </c>
      <c r="L982">
        <v>0</v>
      </c>
      <c r="M982">
        <v>0</v>
      </c>
      <c r="N982">
        <v>0</v>
      </c>
      <c r="O982" t="s">
        <v>642</v>
      </c>
      <c r="P982">
        <v>0</v>
      </c>
      <c r="Q982" t="s">
        <v>640</v>
      </c>
      <c r="R982">
        <v>0</v>
      </c>
      <c r="T982" t="str">
        <f t="shared" si="122"/>
        <v>alive</v>
      </c>
      <c r="U982" t="str">
        <f t="shared" si="123"/>
        <v>alive</v>
      </c>
      <c r="V982" t="str">
        <f t="shared" si="126"/>
        <v>alive</v>
      </c>
      <c r="W982">
        <f t="shared" si="124"/>
        <v>0</v>
      </c>
      <c r="X982">
        <v>0</v>
      </c>
      <c r="Y982" t="str">
        <f t="shared" si="127"/>
        <v>T</v>
      </c>
      <c r="Z982">
        <f>IF(AND(A982=A981,AA982=0),AA981,AA982)</f>
        <v>3992.4798645342771</v>
      </c>
      <c r="AA982">
        <f t="shared" si="128"/>
        <v>3992.4798645342771</v>
      </c>
      <c r="AB982">
        <f t="shared" si="129"/>
        <v>330.08982110934591</v>
      </c>
    </row>
    <row r="983" spans="1:28" x14ac:dyDescent="0.35">
      <c r="A983" t="s">
        <v>396</v>
      </c>
      <c r="B983" t="s">
        <v>17</v>
      </c>
      <c r="C983">
        <v>2018</v>
      </c>
      <c r="D983">
        <v>7</v>
      </c>
      <c r="E983">
        <v>1</v>
      </c>
      <c r="F983" t="s">
        <v>18</v>
      </c>
      <c r="G983">
        <v>1</v>
      </c>
      <c r="H983">
        <v>21</v>
      </c>
      <c r="I983">
        <v>6</v>
      </c>
      <c r="J983">
        <v>0</v>
      </c>
      <c r="K983">
        <f t="shared" si="125"/>
        <v>0</v>
      </c>
      <c r="L983">
        <v>0</v>
      </c>
      <c r="M983">
        <v>0</v>
      </c>
      <c r="N983">
        <v>0</v>
      </c>
      <c r="O983" t="s">
        <v>642</v>
      </c>
      <c r="P983">
        <v>0</v>
      </c>
      <c r="R983">
        <v>0</v>
      </c>
      <c r="T983" t="str">
        <f t="shared" si="122"/>
        <v>alive</v>
      </c>
      <c r="U983" t="str">
        <f t="shared" si="123"/>
        <v>alive</v>
      </c>
      <c r="V983" t="str">
        <f t="shared" si="126"/>
        <v>alive</v>
      </c>
      <c r="W983">
        <f t="shared" si="124"/>
        <v>0</v>
      </c>
      <c r="X983">
        <v>0</v>
      </c>
      <c r="Y983" t="str">
        <f t="shared" si="127"/>
        <v>T</v>
      </c>
      <c r="Z983">
        <f>IF(AND(A983=A982,AA983=0),AA982,AA983)</f>
        <v>1980.0110450748293</v>
      </c>
      <c r="AA983">
        <f t="shared" si="128"/>
        <v>1980.0110450748293</v>
      </c>
      <c r="AB983">
        <f t="shared" si="129"/>
        <v>210.08569680013915</v>
      </c>
    </row>
    <row r="984" spans="1:28" x14ac:dyDescent="0.35">
      <c r="A984" t="s">
        <v>396</v>
      </c>
      <c r="B984" t="s">
        <v>17</v>
      </c>
      <c r="C984">
        <v>2019</v>
      </c>
      <c r="D984">
        <v>7</v>
      </c>
      <c r="E984">
        <v>1</v>
      </c>
      <c r="F984" t="s">
        <v>18</v>
      </c>
      <c r="G984">
        <v>1</v>
      </c>
      <c r="H984">
        <v>30</v>
      </c>
      <c r="I984">
        <v>5.7</v>
      </c>
      <c r="J984">
        <v>0</v>
      </c>
      <c r="K984">
        <f t="shared" si="125"/>
        <v>0</v>
      </c>
      <c r="L984">
        <v>0</v>
      </c>
      <c r="M984">
        <v>0</v>
      </c>
      <c r="N984">
        <v>0</v>
      </c>
      <c r="O984" t="s">
        <v>642</v>
      </c>
      <c r="P984">
        <v>0</v>
      </c>
      <c r="R984">
        <v>0</v>
      </c>
      <c r="T984" t="str">
        <f t="shared" si="122"/>
        <v>alive</v>
      </c>
      <c r="U984" t="str">
        <f t="shared" si="123"/>
        <v>alive</v>
      </c>
      <c r="V984" t="str">
        <f t="shared" si="126"/>
        <v>alive</v>
      </c>
      <c r="W984">
        <f t="shared" si="124"/>
        <v>0</v>
      </c>
      <c r="X984">
        <v>0</v>
      </c>
      <c r="Y984" t="str">
        <f t="shared" si="127"/>
        <v>T</v>
      </c>
      <c r="Z984">
        <f>IF(AND(A984=A983,AA984=0),AA983,AA984)</f>
        <v>2686.5465092111353</v>
      </c>
      <c r="AA984">
        <f t="shared" si="128"/>
        <v>2686.5465092111353</v>
      </c>
      <c r="AB984">
        <f t="shared" si="129"/>
        <v>300.05414511384441</v>
      </c>
    </row>
    <row r="985" spans="1:28" x14ac:dyDescent="0.35">
      <c r="A985" t="s">
        <v>396</v>
      </c>
      <c r="B985" t="s">
        <v>17</v>
      </c>
      <c r="C985">
        <v>2020</v>
      </c>
      <c r="D985">
        <v>7</v>
      </c>
      <c r="E985">
        <v>1</v>
      </c>
      <c r="F985" t="s">
        <v>18</v>
      </c>
      <c r="G985">
        <v>1</v>
      </c>
      <c r="H985">
        <v>51</v>
      </c>
      <c r="I985">
        <v>10.5</v>
      </c>
      <c r="J985">
        <v>300</v>
      </c>
      <c r="K985">
        <f t="shared" si="125"/>
        <v>300</v>
      </c>
      <c r="L985">
        <v>0</v>
      </c>
      <c r="M985">
        <v>0</v>
      </c>
      <c r="N985">
        <v>0</v>
      </c>
      <c r="O985" t="s">
        <v>642</v>
      </c>
      <c r="P985">
        <v>0</v>
      </c>
      <c r="R985">
        <v>0</v>
      </c>
      <c r="T985" t="str">
        <f t="shared" si="122"/>
        <v>alive</v>
      </c>
      <c r="U985" t="str">
        <f t="shared" si="123"/>
        <v>alive</v>
      </c>
      <c r="V985" t="str">
        <f t="shared" si="126"/>
        <v>alive</v>
      </c>
      <c r="W985">
        <f t="shared" si="124"/>
        <v>300</v>
      </c>
      <c r="X985">
        <v>300</v>
      </c>
      <c r="Y985" t="str">
        <f t="shared" si="127"/>
        <v>T</v>
      </c>
      <c r="Z985">
        <f>IF(AND(A985=A984,AA985=0),AA984,AA985)</f>
        <v>8413.3968794431348</v>
      </c>
      <c r="AA985">
        <f t="shared" si="128"/>
        <v>8413.3968794431348</v>
      </c>
      <c r="AB985">
        <f t="shared" si="129"/>
        <v>510.10807678373413</v>
      </c>
    </row>
    <row r="986" spans="1:28" x14ac:dyDescent="0.35">
      <c r="A986" t="s">
        <v>405</v>
      </c>
      <c r="B986" t="s">
        <v>17</v>
      </c>
      <c r="C986">
        <v>2018</v>
      </c>
      <c r="D986">
        <v>7</v>
      </c>
      <c r="E986">
        <v>1</v>
      </c>
      <c r="F986" t="s">
        <v>18</v>
      </c>
      <c r="G986">
        <v>10</v>
      </c>
      <c r="H986">
        <v>30</v>
      </c>
      <c r="I986">
        <v>4.5</v>
      </c>
      <c r="J986">
        <v>0</v>
      </c>
      <c r="K986">
        <f t="shared" si="125"/>
        <v>0</v>
      </c>
      <c r="L986">
        <v>0</v>
      </c>
      <c r="M986">
        <v>0</v>
      </c>
      <c r="N986">
        <v>0</v>
      </c>
      <c r="O986" t="s">
        <v>642</v>
      </c>
      <c r="P986">
        <v>0</v>
      </c>
      <c r="R986">
        <v>0</v>
      </c>
      <c r="T986" t="str">
        <f t="shared" si="122"/>
        <v>alive</v>
      </c>
      <c r="U986" t="str">
        <f t="shared" si="123"/>
        <v>alive</v>
      </c>
      <c r="V986" t="str">
        <f t="shared" si="126"/>
        <v>alive</v>
      </c>
      <c r="W986">
        <f t="shared" si="124"/>
        <v>0</v>
      </c>
      <c r="X986">
        <v>0</v>
      </c>
      <c r="Y986" t="str">
        <f t="shared" si="127"/>
        <v>T</v>
      </c>
      <c r="Z986">
        <f>IF(AND(A986=A985,AA986=0),AA985,AA986)</f>
        <v>2120.8135924474877</v>
      </c>
      <c r="AA986">
        <f t="shared" si="128"/>
        <v>2120.8135924474877</v>
      </c>
      <c r="AB986">
        <f t="shared" si="129"/>
        <v>300.03374810177604</v>
      </c>
    </row>
    <row r="987" spans="1:28" x14ac:dyDescent="0.35">
      <c r="A987" t="s">
        <v>405</v>
      </c>
      <c r="B987" t="s">
        <v>17</v>
      </c>
      <c r="C987">
        <v>2019</v>
      </c>
      <c r="D987">
        <v>7</v>
      </c>
      <c r="E987">
        <v>1</v>
      </c>
      <c r="F987" t="s">
        <v>18</v>
      </c>
      <c r="G987">
        <v>10</v>
      </c>
      <c r="H987">
        <v>37</v>
      </c>
      <c r="I987">
        <v>7.8</v>
      </c>
      <c r="J987">
        <v>50</v>
      </c>
      <c r="K987">
        <f t="shared" si="125"/>
        <v>50</v>
      </c>
      <c r="L987">
        <v>10</v>
      </c>
      <c r="M987">
        <v>0</v>
      </c>
      <c r="N987">
        <v>0</v>
      </c>
      <c r="O987" t="s">
        <v>642</v>
      </c>
      <c r="P987">
        <v>0</v>
      </c>
      <c r="R987">
        <v>0</v>
      </c>
      <c r="T987" t="str">
        <f t="shared" si="122"/>
        <v>alive</v>
      </c>
      <c r="U987" t="str">
        <f t="shared" si="123"/>
        <v>alive</v>
      </c>
      <c r="V987" t="str">
        <f t="shared" si="126"/>
        <v>alive</v>
      </c>
      <c r="W987">
        <f t="shared" si="124"/>
        <v>50</v>
      </c>
      <c r="X987">
        <v>50</v>
      </c>
      <c r="Y987" t="str">
        <f t="shared" si="127"/>
        <v>T</v>
      </c>
      <c r="Z987">
        <f>IF(AND(A987=A986,AA987=0),AA986,AA987)</f>
        <v>4534.3254176948985</v>
      </c>
      <c r="AA987">
        <f t="shared" si="128"/>
        <v>4534.3254176948985</v>
      </c>
      <c r="AB987">
        <f t="shared" si="129"/>
        <v>370.08220708377752</v>
      </c>
    </row>
    <row r="988" spans="1:28" x14ac:dyDescent="0.35">
      <c r="A988" t="s">
        <v>405</v>
      </c>
      <c r="B988" t="s">
        <v>17</v>
      </c>
      <c r="C988">
        <v>2020</v>
      </c>
      <c r="D988">
        <v>7</v>
      </c>
      <c r="E988">
        <v>1</v>
      </c>
      <c r="F988" t="s">
        <v>18</v>
      </c>
      <c r="G988">
        <v>10</v>
      </c>
      <c r="H988">
        <v>0</v>
      </c>
      <c r="J988">
        <v>1100</v>
      </c>
      <c r="K988">
        <f t="shared" si="125"/>
        <v>1100</v>
      </c>
      <c r="L988">
        <v>0</v>
      </c>
      <c r="M988">
        <v>2020</v>
      </c>
      <c r="N988">
        <v>1</v>
      </c>
      <c r="O988" t="s">
        <v>643</v>
      </c>
      <c r="P988">
        <v>0</v>
      </c>
      <c r="R988">
        <v>0</v>
      </c>
      <c r="T988" t="str">
        <f t="shared" si="122"/>
        <v>dead</v>
      </c>
      <c r="U988" t="str">
        <f t="shared" si="123"/>
        <v>dead</v>
      </c>
      <c r="V988" t="str">
        <f t="shared" si="126"/>
        <v>dead</v>
      </c>
      <c r="W988">
        <f t="shared" si="124"/>
        <v>1150</v>
      </c>
      <c r="X988">
        <v>1150</v>
      </c>
      <c r="Y988" t="str">
        <f t="shared" si="127"/>
        <v>T</v>
      </c>
      <c r="Z988">
        <f>IF(AND(A988=A987,AA988=0),AA987,AA988)</f>
        <v>4534.3254176948985</v>
      </c>
      <c r="AA988">
        <f t="shared" si="128"/>
        <v>0</v>
      </c>
      <c r="AB988">
        <f t="shared" si="129"/>
        <v>0</v>
      </c>
    </row>
    <row r="989" spans="1:28" x14ac:dyDescent="0.35">
      <c r="A989" t="s">
        <v>397</v>
      </c>
      <c r="B989" t="s">
        <v>17</v>
      </c>
      <c r="C989">
        <v>2018</v>
      </c>
      <c r="D989">
        <v>7</v>
      </c>
      <c r="E989">
        <v>1</v>
      </c>
      <c r="F989" t="s">
        <v>18</v>
      </c>
      <c r="G989">
        <v>2</v>
      </c>
      <c r="H989">
        <v>27</v>
      </c>
      <c r="I989">
        <v>4.2</v>
      </c>
      <c r="J989">
        <v>0</v>
      </c>
      <c r="K989">
        <f t="shared" si="125"/>
        <v>0</v>
      </c>
      <c r="L989">
        <v>0</v>
      </c>
      <c r="M989">
        <v>0</v>
      </c>
      <c r="N989">
        <v>0</v>
      </c>
      <c r="O989" t="s">
        <v>642</v>
      </c>
      <c r="P989">
        <v>0</v>
      </c>
      <c r="R989">
        <v>0</v>
      </c>
      <c r="T989" t="str">
        <f t="shared" si="122"/>
        <v>alive</v>
      </c>
      <c r="U989" t="str">
        <f t="shared" si="123"/>
        <v>alive</v>
      </c>
      <c r="V989" t="str">
        <f t="shared" si="126"/>
        <v>alive</v>
      </c>
      <c r="W989">
        <f t="shared" si="124"/>
        <v>0</v>
      </c>
      <c r="X989">
        <v>0</v>
      </c>
      <c r="Y989" t="str">
        <f t="shared" si="127"/>
        <v>T</v>
      </c>
      <c r="Z989">
        <f>IF(AND(A989=A988,AA989=0),AA988,AA989)</f>
        <v>1781.4985348058044</v>
      </c>
      <c r="AA989">
        <f t="shared" si="128"/>
        <v>1781.4985348058044</v>
      </c>
      <c r="AB989">
        <f t="shared" si="129"/>
        <v>270.03266469077403</v>
      </c>
    </row>
    <row r="990" spans="1:28" x14ac:dyDescent="0.35">
      <c r="A990" t="s">
        <v>397</v>
      </c>
      <c r="B990" t="s">
        <v>17</v>
      </c>
      <c r="C990">
        <v>2019</v>
      </c>
      <c r="D990">
        <v>7</v>
      </c>
      <c r="E990">
        <v>1</v>
      </c>
      <c r="F990" t="s">
        <v>18</v>
      </c>
      <c r="G990">
        <v>2</v>
      </c>
      <c r="H990">
        <v>0</v>
      </c>
      <c r="J990">
        <v>500</v>
      </c>
      <c r="K990">
        <f t="shared" si="125"/>
        <v>500</v>
      </c>
      <c r="L990">
        <v>100</v>
      </c>
      <c r="M990">
        <v>2019</v>
      </c>
      <c r="N990">
        <v>1</v>
      </c>
      <c r="O990" t="s">
        <v>643</v>
      </c>
      <c r="P990">
        <v>0</v>
      </c>
      <c r="R990">
        <v>0</v>
      </c>
      <c r="T990" t="str">
        <f t="shared" si="122"/>
        <v>dead</v>
      </c>
      <c r="U990" t="str">
        <f t="shared" si="123"/>
        <v>dead</v>
      </c>
      <c r="V990" t="str">
        <f t="shared" si="126"/>
        <v>dead</v>
      </c>
      <c r="W990">
        <f t="shared" si="124"/>
        <v>500</v>
      </c>
      <c r="X990">
        <v>500</v>
      </c>
      <c r="Y990" t="str">
        <f t="shared" si="127"/>
        <v>T</v>
      </c>
      <c r="Z990">
        <f>IF(AND(A990=A989,AA990=0),AA989,AA990)</f>
        <v>1781.4985348058044</v>
      </c>
      <c r="AA990">
        <f t="shared" si="128"/>
        <v>0</v>
      </c>
      <c r="AB990">
        <f t="shared" si="129"/>
        <v>0</v>
      </c>
    </row>
    <row r="991" spans="1:28" x14ac:dyDescent="0.35">
      <c r="A991" t="s">
        <v>398</v>
      </c>
      <c r="B991" t="s">
        <v>17</v>
      </c>
      <c r="C991">
        <v>2018</v>
      </c>
      <c r="D991">
        <v>7</v>
      </c>
      <c r="E991">
        <v>1</v>
      </c>
      <c r="F991" t="s">
        <v>18</v>
      </c>
      <c r="G991">
        <v>3</v>
      </c>
      <c r="H991">
        <v>34</v>
      </c>
      <c r="I991">
        <v>5</v>
      </c>
      <c r="J991">
        <v>10</v>
      </c>
      <c r="K991">
        <f t="shared" si="125"/>
        <v>10</v>
      </c>
      <c r="L991">
        <v>10</v>
      </c>
      <c r="M991">
        <v>0</v>
      </c>
      <c r="N991">
        <v>0</v>
      </c>
      <c r="O991" t="s">
        <v>642</v>
      </c>
      <c r="P991">
        <v>0</v>
      </c>
      <c r="R991">
        <v>0</v>
      </c>
      <c r="T991" t="str">
        <f t="shared" si="122"/>
        <v>alive</v>
      </c>
      <c r="U991" t="str">
        <f t="shared" si="123"/>
        <v>alive</v>
      </c>
      <c r="V991" t="str">
        <f t="shared" si="126"/>
        <v>alive</v>
      </c>
      <c r="W991">
        <f t="shared" si="124"/>
        <v>10</v>
      </c>
      <c r="X991">
        <v>10</v>
      </c>
      <c r="Y991" t="str">
        <f t="shared" si="127"/>
        <v>T</v>
      </c>
      <c r="Z991">
        <f>IF(AND(A991=A990,AA991=0),AA990,AA991)</f>
        <v>2670.6424892663431</v>
      </c>
      <c r="AA991">
        <f t="shared" si="128"/>
        <v>2670.6424892663431</v>
      </c>
      <c r="AB991">
        <f t="shared" si="129"/>
        <v>340.03676271838606</v>
      </c>
    </row>
    <row r="992" spans="1:28" x14ac:dyDescent="0.35">
      <c r="A992" t="s">
        <v>398</v>
      </c>
      <c r="B992" t="s">
        <v>17</v>
      </c>
      <c r="C992">
        <v>2019</v>
      </c>
      <c r="D992">
        <v>7</v>
      </c>
      <c r="E992">
        <v>1</v>
      </c>
      <c r="F992" t="s">
        <v>18</v>
      </c>
      <c r="G992">
        <v>3</v>
      </c>
      <c r="H992">
        <v>28</v>
      </c>
      <c r="I992">
        <v>6.7</v>
      </c>
      <c r="J992">
        <v>0</v>
      </c>
      <c r="K992">
        <f t="shared" si="125"/>
        <v>10</v>
      </c>
      <c r="L992">
        <v>0</v>
      </c>
      <c r="M992">
        <v>0</v>
      </c>
      <c r="N992">
        <v>0</v>
      </c>
      <c r="O992" t="s">
        <v>642</v>
      </c>
      <c r="P992">
        <v>0</v>
      </c>
      <c r="R992">
        <v>0</v>
      </c>
      <c r="T992" t="str">
        <f t="shared" si="122"/>
        <v>alive</v>
      </c>
      <c r="U992" t="str">
        <f t="shared" si="123"/>
        <v>alive</v>
      </c>
      <c r="V992" t="str">
        <f t="shared" si="126"/>
        <v>alive</v>
      </c>
      <c r="W992">
        <f t="shared" si="124"/>
        <v>10</v>
      </c>
      <c r="X992">
        <v>10</v>
      </c>
      <c r="Y992" t="str">
        <f t="shared" si="127"/>
        <v>T</v>
      </c>
      <c r="Z992">
        <f>IF(AND(A992=A991,AA992=0),AA991,AA992)</f>
        <v>2947.6574265821287</v>
      </c>
      <c r="AA992">
        <f t="shared" si="128"/>
        <v>2947.6574265821287</v>
      </c>
      <c r="AB992">
        <f t="shared" si="129"/>
        <v>280.08014924303365</v>
      </c>
    </row>
    <row r="993" spans="1:28" x14ac:dyDescent="0.35">
      <c r="A993" t="s">
        <v>398</v>
      </c>
      <c r="B993" t="s">
        <v>17</v>
      </c>
      <c r="C993">
        <v>2020</v>
      </c>
      <c r="D993">
        <v>7</v>
      </c>
      <c r="E993">
        <v>1</v>
      </c>
      <c r="F993" t="s">
        <v>18</v>
      </c>
      <c r="G993">
        <v>3</v>
      </c>
      <c r="H993">
        <v>36</v>
      </c>
      <c r="I993">
        <v>9.1</v>
      </c>
      <c r="J993">
        <v>250</v>
      </c>
      <c r="K993">
        <f t="shared" si="125"/>
        <v>250</v>
      </c>
      <c r="L993">
        <v>0</v>
      </c>
      <c r="M993">
        <v>0</v>
      </c>
      <c r="N993">
        <v>0</v>
      </c>
      <c r="O993" t="s">
        <v>38</v>
      </c>
      <c r="P993">
        <v>0</v>
      </c>
      <c r="R993">
        <v>0</v>
      </c>
      <c r="T993" t="str">
        <f t="shared" si="122"/>
        <v>alive</v>
      </c>
      <c r="U993" t="str">
        <f t="shared" si="123"/>
        <v>alive</v>
      </c>
      <c r="V993" t="str">
        <f t="shared" si="126"/>
        <v>alive</v>
      </c>
      <c r="W993">
        <f t="shared" si="124"/>
        <v>250</v>
      </c>
      <c r="X993">
        <v>250</v>
      </c>
      <c r="Y993" t="str">
        <f t="shared" si="127"/>
        <v>T</v>
      </c>
      <c r="Z993">
        <f>IF(AND(A993=A992,AA993=0),AA992,AA993)</f>
        <v>5147.5725409302049</v>
      </c>
      <c r="AA993">
        <f t="shared" si="128"/>
        <v>5147.5725409302049</v>
      </c>
      <c r="AB993">
        <f t="shared" si="129"/>
        <v>360.11499552226371</v>
      </c>
    </row>
    <row r="994" spans="1:28" x14ac:dyDescent="0.35">
      <c r="A994" t="s">
        <v>399</v>
      </c>
      <c r="B994" t="s">
        <v>17</v>
      </c>
      <c r="C994">
        <v>2018</v>
      </c>
      <c r="D994">
        <v>7</v>
      </c>
      <c r="E994">
        <v>1</v>
      </c>
      <c r="F994" t="s">
        <v>18</v>
      </c>
      <c r="G994">
        <v>4</v>
      </c>
      <c r="H994">
        <v>24</v>
      </c>
      <c r="I994">
        <v>3.6</v>
      </c>
      <c r="J994">
        <v>0</v>
      </c>
      <c r="K994">
        <f t="shared" si="125"/>
        <v>0</v>
      </c>
      <c r="L994">
        <v>0</v>
      </c>
      <c r="M994">
        <v>0</v>
      </c>
      <c r="N994">
        <v>0</v>
      </c>
      <c r="O994" t="s">
        <v>642</v>
      </c>
      <c r="P994">
        <v>0</v>
      </c>
      <c r="R994">
        <v>0</v>
      </c>
      <c r="T994" t="str">
        <f t="shared" si="122"/>
        <v>alive</v>
      </c>
      <c r="U994" t="str">
        <f t="shared" si="123"/>
        <v>alive</v>
      </c>
      <c r="V994" t="str">
        <f t="shared" si="126"/>
        <v>alive</v>
      </c>
      <c r="W994">
        <f t="shared" si="124"/>
        <v>0</v>
      </c>
      <c r="X994">
        <v>0</v>
      </c>
      <c r="Y994" t="str">
        <f t="shared" si="127"/>
        <v>T</v>
      </c>
      <c r="Z994">
        <f>IF(AND(A994=A993,AA994=0),AA993,AA994)</f>
        <v>1357.3206991663924</v>
      </c>
      <c r="AA994">
        <f t="shared" si="128"/>
        <v>1357.3206991663924</v>
      </c>
      <c r="AB994">
        <f t="shared" si="129"/>
        <v>240.02699848142083</v>
      </c>
    </row>
    <row r="995" spans="1:28" x14ac:dyDescent="0.35">
      <c r="A995" t="s">
        <v>399</v>
      </c>
      <c r="B995" t="s">
        <v>17</v>
      </c>
      <c r="C995">
        <v>2019</v>
      </c>
      <c r="D995">
        <v>7</v>
      </c>
      <c r="E995">
        <v>1</v>
      </c>
      <c r="F995" t="s">
        <v>18</v>
      </c>
      <c r="G995">
        <v>4</v>
      </c>
      <c r="H995">
        <v>30</v>
      </c>
      <c r="I995">
        <v>6.8</v>
      </c>
      <c r="J995">
        <v>0</v>
      </c>
      <c r="K995">
        <f t="shared" si="125"/>
        <v>0</v>
      </c>
      <c r="L995">
        <v>0</v>
      </c>
      <c r="M995">
        <v>0</v>
      </c>
      <c r="N995">
        <v>0</v>
      </c>
      <c r="O995" t="s">
        <v>642</v>
      </c>
      <c r="P995">
        <v>0</v>
      </c>
      <c r="R995">
        <v>0</v>
      </c>
      <c r="T995" t="str">
        <f t="shared" si="122"/>
        <v>alive</v>
      </c>
      <c r="U995" t="str">
        <f t="shared" si="123"/>
        <v>alive</v>
      </c>
      <c r="V995" t="str">
        <f t="shared" si="126"/>
        <v>alive</v>
      </c>
      <c r="W995">
        <f t="shared" si="124"/>
        <v>0</v>
      </c>
      <c r="X995">
        <v>0</v>
      </c>
      <c r="Y995" t="str">
        <f t="shared" si="127"/>
        <v>T</v>
      </c>
      <c r="Z995">
        <f>IF(AND(A995=A994,AA995=0),AA994,AA995)</f>
        <v>3205.2475820067539</v>
      </c>
      <c r="AA995">
        <f t="shared" si="128"/>
        <v>3205.2475820067539</v>
      </c>
      <c r="AB995">
        <f t="shared" si="129"/>
        <v>300.07705677042355</v>
      </c>
    </row>
    <row r="996" spans="1:28" x14ac:dyDescent="0.35">
      <c r="A996" t="s">
        <v>399</v>
      </c>
      <c r="B996" t="s">
        <v>17</v>
      </c>
      <c r="C996">
        <v>2020</v>
      </c>
      <c r="D996">
        <v>7</v>
      </c>
      <c r="E996">
        <v>1</v>
      </c>
      <c r="F996" t="s">
        <v>18</v>
      </c>
      <c r="G996">
        <v>4</v>
      </c>
      <c r="H996">
        <v>0</v>
      </c>
      <c r="J996">
        <v>0</v>
      </c>
      <c r="K996">
        <f t="shared" si="125"/>
        <v>0</v>
      </c>
      <c r="L996">
        <v>0</v>
      </c>
      <c r="M996">
        <v>2020</v>
      </c>
      <c r="N996">
        <v>1</v>
      </c>
      <c r="O996" t="s">
        <v>644</v>
      </c>
      <c r="P996">
        <v>0</v>
      </c>
      <c r="R996">
        <v>0</v>
      </c>
      <c r="T996" t="str">
        <f t="shared" si="122"/>
        <v>dead</v>
      </c>
      <c r="U996" t="str">
        <f t="shared" si="123"/>
        <v>dead</v>
      </c>
      <c r="V996" t="str">
        <f t="shared" si="126"/>
        <v>dead</v>
      </c>
      <c r="W996">
        <f t="shared" si="124"/>
        <v>0</v>
      </c>
      <c r="X996">
        <v>0</v>
      </c>
      <c r="Y996" t="str">
        <f t="shared" si="127"/>
        <v>T</v>
      </c>
      <c r="Z996">
        <f>IF(AND(A996=A995,AA996=0),AA995,AA996)</f>
        <v>3205.2475820067539</v>
      </c>
      <c r="AA996">
        <f t="shared" si="128"/>
        <v>0</v>
      </c>
      <c r="AB996">
        <f t="shared" si="129"/>
        <v>0</v>
      </c>
    </row>
    <row r="997" spans="1:28" x14ac:dyDescent="0.35">
      <c r="A997" t="s">
        <v>400</v>
      </c>
      <c r="B997" t="s">
        <v>17</v>
      </c>
      <c r="C997">
        <v>2018</v>
      </c>
      <c r="D997">
        <v>7</v>
      </c>
      <c r="E997">
        <v>1</v>
      </c>
      <c r="F997" t="s">
        <v>18</v>
      </c>
      <c r="G997">
        <v>5</v>
      </c>
      <c r="H997">
        <v>40</v>
      </c>
      <c r="I997">
        <v>6.7</v>
      </c>
      <c r="J997">
        <v>0</v>
      </c>
      <c r="K997">
        <f t="shared" si="125"/>
        <v>0</v>
      </c>
      <c r="L997">
        <v>0</v>
      </c>
      <c r="M997">
        <v>0</v>
      </c>
      <c r="N997">
        <v>0</v>
      </c>
      <c r="O997" t="s">
        <v>642</v>
      </c>
      <c r="P997">
        <v>0</v>
      </c>
      <c r="R997">
        <v>0</v>
      </c>
      <c r="T997" t="str">
        <f t="shared" si="122"/>
        <v>alive</v>
      </c>
      <c r="U997" t="str">
        <f t="shared" si="123"/>
        <v>alive</v>
      </c>
      <c r="V997" t="str">
        <f t="shared" si="126"/>
        <v>alive</v>
      </c>
      <c r="W997">
        <f t="shared" si="124"/>
        <v>0</v>
      </c>
      <c r="X997">
        <v>0</v>
      </c>
      <c r="Y997" t="str">
        <f t="shared" si="127"/>
        <v>T</v>
      </c>
      <c r="Z997">
        <f>IF(AND(A997=A996,AA997=0),AA996,AA997)</f>
        <v>4210.3246611643581</v>
      </c>
      <c r="AA997">
        <f t="shared" si="128"/>
        <v>4210.3246611643581</v>
      </c>
      <c r="AB997">
        <f t="shared" si="129"/>
        <v>400.0561085647862</v>
      </c>
    </row>
    <row r="998" spans="1:28" x14ac:dyDescent="0.35">
      <c r="A998" t="s">
        <v>400</v>
      </c>
      <c r="B998" t="s">
        <v>17</v>
      </c>
      <c r="C998">
        <v>2019</v>
      </c>
      <c r="D998">
        <v>7</v>
      </c>
      <c r="E998">
        <v>1</v>
      </c>
      <c r="F998" t="s">
        <v>18</v>
      </c>
      <c r="G998">
        <v>5</v>
      </c>
      <c r="H998">
        <v>30</v>
      </c>
      <c r="I998">
        <v>4.8</v>
      </c>
      <c r="J998">
        <v>900</v>
      </c>
      <c r="K998">
        <f t="shared" si="125"/>
        <v>900</v>
      </c>
      <c r="L998">
        <v>100</v>
      </c>
      <c r="M998">
        <v>0</v>
      </c>
      <c r="N998">
        <v>0</v>
      </c>
      <c r="O998" t="s">
        <v>642</v>
      </c>
      <c r="P998">
        <v>0</v>
      </c>
      <c r="R998">
        <v>0</v>
      </c>
      <c r="T998" t="str">
        <f t="shared" si="122"/>
        <v>alive</v>
      </c>
      <c r="U998" t="str">
        <f t="shared" si="123"/>
        <v>alive</v>
      </c>
      <c r="V998" t="str">
        <f t="shared" si="126"/>
        <v>alive</v>
      </c>
      <c r="W998">
        <f t="shared" si="124"/>
        <v>900</v>
      </c>
      <c r="X998">
        <v>900</v>
      </c>
      <c r="Y998" t="str">
        <f t="shared" si="127"/>
        <v>T</v>
      </c>
      <c r="Z998">
        <f>IF(AND(A998=A997,AA998=0),AA997,AA998)</f>
        <v>2262.2362212361095</v>
      </c>
      <c r="AA998">
        <f t="shared" si="128"/>
        <v>2262.2362212361095</v>
      </c>
      <c r="AB998">
        <f t="shared" si="129"/>
        <v>300.03839754271451</v>
      </c>
    </row>
    <row r="999" spans="1:28" x14ac:dyDescent="0.35">
      <c r="A999" t="s">
        <v>400</v>
      </c>
      <c r="B999" t="s">
        <v>17</v>
      </c>
      <c r="C999">
        <v>2020</v>
      </c>
      <c r="D999">
        <v>7</v>
      </c>
      <c r="E999">
        <v>1</v>
      </c>
      <c r="F999" t="s">
        <v>18</v>
      </c>
      <c r="G999">
        <v>5</v>
      </c>
      <c r="H999">
        <v>0</v>
      </c>
      <c r="J999">
        <v>0</v>
      </c>
      <c r="K999">
        <f t="shared" si="125"/>
        <v>900</v>
      </c>
      <c r="L999">
        <v>0</v>
      </c>
      <c r="M999">
        <v>2020</v>
      </c>
      <c r="N999">
        <v>1</v>
      </c>
      <c r="O999" t="s">
        <v>644</v>
      </c>
      <c r="P999">
        <v>0</v>
      </c>
      <c r="R999">
        <v>0</v>
      </c>
      <c r="T999" t="str">
        <f t="shared" si="122"/>
        <v>dead</v>
      </c>
      <c r="U999" t="str">
        <f t="shared" si="123"/>
        <v>dead</v>
      </c>
      <c r="V999" t="str">
        <f t="shared" si="126"/>
        <v>dead</v>
      </c>
      <c r="W999">
        <f t="shared" si="124"/>
        <v>900</v>
      </c>
      <c r="X999">
        <v>900</v>
      </c>
      <c r="Y999" t="str">
        <f t="shared" si="127"/>
        <v>T</v>
      </c>
      <c r="Z999">
        <f>IF(AND(A999=A998,AA999=0),AA998,AA999)</f>
        <v>2262.2362212361095</v>
      </c>
      <c r="AA999">
        <f t="shared" si="128"/>
        <v>0</v>
      </c>
      <c r="AB999">
        <f t="shared" si="129"/>
        <v>0</v>
      </c>
    </row>
    <row r="1000" spans="1:28" x14ac:dyDescent="0.35">
      <c r="A1000" t="s">
        <v>401</v>
      </c>
      <c r="B1000" t="s">
        <v>17</v>
      </c>
      <c r="C1000">
        <v>2018</v>
      </c>
      <c r="D1000">
        <v>7</v>
      </c>
      <c r="E1000">
        <v>1</v>
      </c>
      <c r="F1000" t="s">
        <v>18</v>
      </c>
      <c r="G1000">
        <v>6</v>
      </c>
      <c r="H1000">
        <v>32</v>
      </c>
      <c r="I1000">
        <v>4.4000000000000004</v>
      </c>
      <c r="J1000">
        <v>10</v>
      </c>
      <c r="K1000">
        <f t="shared" si="125"/>
        <v>10</v>
      </c>
      <c r="L1000">
        <v>10</v>
      </c>
      <c r="M1000">
        <v>0</v>
      </c>
      <c r="N1000">
        <v>0</v>
      </c>
      <c r="O1000" t="s">
        <v>642</v>
      </c>
      <c r="P1000">
        <v>0</v>
      </c>
      <c r="R1000">
        <v>0</v>
      </c>
      <c r="T1000" t="str">
        <f t="shared" si="122"/>
        <v>alive</v>
      </c>
      <c r="U1000" t="str">
        <f t="shared" si="123"/>
        <v>alive</v>
      </c>
      <c r="V1000" t="str">
        <f t="shared" si="126"/>
        <v>alive</v>
      </c>
      <c r="W1000">
        <f t="shared" si="124"/>
        <v>10</v>
      </c>
      <c r="X1000">
        <v>10</v>
      </c>
      <c r="Y1000" t="str">
        <f t="shared" si="127"/>
        <v>T</v>
      </c>
      <c r="Z1000">
        <f>IF(AND(A1000=A999,AA1000=0),AA999,AA1000)</f>
        <v>2211.8902912372796</v>
      </c>
      <c r="AA1000">
        <f t="shared" si="128"/>
        <v>2211.8902912372796</v>
      </c>
      <c r="AB1000">
        <f t="shared" si="129"/>
        <v>320.03024857035001</v>
      </c>
    </row>
    <row r="1001" spans="1:28" x14ac:dyDescent="0.35">
      <c r="A1001" t="s">
        <v>401</v>
      </c>
      <c r="B1001" t="s">
        <v>17</v>
      </c>
      <c r="C1001">
        <v>2019</v>
      </c>
      <c r="D1001">
        <v>7</v>
      </c>
      <c r="E1001">
        <v>1</v>
      </c>
      <c r="F1001" t="s">
        <v>18</v>
      </c>
      <c r="G1001">
        <v>6</v>
      </c>
      <c r="H1001">
        <v>41</v>
      </c>
      <c r="I1001">
        <v>8.1</v>
      </c>
      <c r="J1001">
        <v>30</v>
      </c>
      <c r="K1001">
        <f t="shared" si="125"/>
        <v>30</v>
      </c>
      <c r="L1001">
        <v>10</v>
      </c>
      <c r="M1001">
        <v>0</v>
      </c>
      <c r="N1001">
        <v>0</v>
      </c>
      <c r="O1001" t="s">
        <v>642</v>
      </c>
      <c r="P1001">
        <v>0</v>
      </c>
      <c r="R1001">
        <v>0</v>
      </c>
      <c r="T1001" t="str">
        <f t="shared" si="122"/>
        <v>alive</v>
      </c>
      <c r="U1001" t="str">
        <f t="shared" si="123"/>
        <v>alive</v>
      </c>
      <c r="V1001" t="str">
        <f t="shared" si="126"/>
        <v>alive</v>
      </c>
      <c r="W1001">
        <f t="shared" si="124"/>
        <v>40</v>
      </c>
      <c r="X1001">
        <v>40</v>
      </c>
      <c r="Y1001" t="str">
        <f t="shared" si="127"/>
        <v>T</v>
      </c>
      <c r="Z1001">
        <f>IF(AND(A1001=A1000,AA1001=0),AA1000,AA1001)</f>
        <v>5217.6325331537664</v>
      </c>
      <c r="AA1001">
        <f t="shared" si="128"/>
        <v>5217.6325331537664</v>
      </c>
      <c r="AB1001">
        <f t="shared" si="129"/>
        <v>410.0800043893874</v>
      </c>
    </row>
    <row r="1002" spans="1:28" x14ac:dyDescent="0.35">
      <c r="A1002" t="s">
        <v>401</v>
      </c>
      <c r="B1002" t="s">
        <v>17</v>
      </c>
      <c r="C1002">
        <v>2020</v>
      </c>
      <c r="D1002">
        <v>7</v>
      </c>
      <c r="E1002">
        <v>1</v>
      </c>
      <c r="F1002" t="s">
        <v>18</v>
      </c>
      <c r="G1002">
        <v>6</v>
      </c>
      <c r="H1002">
        <v>46</v>
      </c>
      <c r="I1002">
        <v>11</v>
      </c>
      <c r="J1002">
        <v>100</v>
      </c>
      <c r="K1002">
        <f t="shared" si="125"/>
        <v>100</v>
      </c>
      <c r="L1002">
        <v>0</v>
      </c>
      <c r="M1002">
        <v>0</v>
      </c>
      <c r="N1002">
        <v>0</v>
      </c>
      <c r="O1002" t="s">
        <v>642</v>
      </c>
      <c r="P1002">
        <v>0</v>
      </c>
      <c r="R1002">
        <v>0</v>
      </c>
      <c r="T1002" t="str">
        <f t="shared" si="122"/>
        <v>alive</v>
      </c>
      <c r="U1002" t="str">
        <f t="shared" si="123"/>
        <v>alive</v>
      </c>
      <c r="V1002" t="str">
        <f t="shared" si="126"/>
        <v>alive</v>
      </c>
      <c r="W1002">
        <f t="shared" si="124"/>
        <v>130</v>
      </c>
      <c r="X1002">
        <v>130</v>
      </c>
      <c r="Y1002" t="str">
        <f t="shared" si="127"/>
        <v>T</v>
      </c>
      <c r="Z1002">
        <f>IF(AND(A1002=A1001,AA1002=0),AA1001,AA1002)</f>
        <v>7950.5016213093086</v>
      </c>
      <c r="AA1002">
        <f t="shared" si="128"/>
        <v>7950.5016213093086</v>
      </c>
      <c r="AB1002">
        <f t="shared" si="129"/>
        <v>460.13150294236539</v>
      </c>
    </row>
    <row r="1003" spans="1:28" x14ac:dyDescent="0.35">
      <c r="A1003" t="s">
        <v>402</v>
      </c>
      <c r="B1003" t="s">
        <v>17</v>
      </c>
      <c r="C1003">
        <v>2018</v>
      </c>
      <c r="D1003">
        <v>7</v>
      </c>
      <c r="E1003">
        <v>1</v>
      </c>
      <c r="F1003" t="s">
        <v>18</v>
      </c>
      <c r="G1003">
        <v>7</v>
      </c>
      <c r="H1003">
        <v>28</v>
      </c>
      <c r="I1003">
        <v>4.4000000000000004</v>
      </c>
      <c r="J1003">
        <v>0</v>
      </c>
      <c r="K1003">
        <f t="shared" si="125"/>
        <v>0</v>
      </c>
      <c r="L1003">
        <v>0</v>
      </c>
      <c r="M1003">
        <v>0</v>
      </c>
      <c r="N1003">
        <v>0</v>
      </c>
      <c r="O1003" t="s">
        <v>642</v>
      </c>
      <c r="P1003">
        <v>0</v>
      </c>
      <c r="R1003">
        <v>0</v>
      </c>
      <c r="T1003" t="str">
        <f t="shared" si="122"/>
        <v>alive</v>
      </c>
      <c r="U1003" t="str">
        <f t="shared" si="123"/>
        <v>alive</v>
      </c>
      <c r="V1003" t="str">
        <f t="shared" si="126"/>
        <v>alive</v>
      </c>
      <c r="W1003">
        <f t="shared" si="124"/>
        <v>0</v>
      </c>
      <c r="X1003">
        <v>0</v>
      </c>
      <c r="Y1003" t="str">
        <f t="shared" si="127"/>
        <v>T</v>
      </c>
      <c r="Z1003">
        <f>IF(AND(A1003=A1002,AA1003=0),AA1002,AA1003)</f>
        <v>1935.4600004234642</v>
      </c>
      <c r="AA1003">
        <f t="shared" si="128"/>
        <v>1935.4600004234642</v>
      </c>
      <c r="AB1003">
        <f t="shared" si="129"/>
        <v>280.03456929457832</v>
      </c>
    </row>
    <row r="1004" spans="1:28" x14ac:dyDescent="0.35">
      <c r="A1004" t="s">
        <v>402</v>
      </c>
      <c r="B1004" t="s">
        <v>17</v>
      </c>
      <c r="C1004">
        <v>2019</v>
      </c>
      <c r="D1004">
        <v>7</v>
      </c>
      <c r="E1004">
        <v>1</v>
      </c>
      <c r="F1004" t="s">
        <v>18</v>
      </c>
      <c r="G1004">
        <v>7</v>
      </c>
      <c r="H1004">
        <v>24</v>
      </c>
      <c r="I1004">
        <v>5.6</v>
      </c>
      <c r="J1004">
        <v>0</v>
      </c>
      <c r="K1004">
        <f t="shared" si="125"/>
        <v>0</v>
      </c>
      <c r="L1004">
        <v>0</v>
      </c>
      <c r="M1004">
        <v>0</v>
      </c>
      <c r="N1004">
        <v>0</v>
      </c>
      <c r="O1004" t="s">
        <v>642</v>
      </c>
      <c r="P1004">
        <v>0</v>
      </c>
      <c r="R1004">
        <v>0</v>
      </c>
      <c r="T1004" t="str">
        <f t="shared" si="122"/>
        <v>alive</v>
      </c>
      <c r="U1004" t="str">
        <f t="shared" si="123"/>
        <v>alive</v>
      </c>
      <c r="V1004" t="str">
        <f t="shared" si="126"/>
        <v>alive</v>
      </c>
      <c r="W1004">
        <f t="shared" si="124"/>
        <v>0</v>
      </c>
      <c r="X1004">
        <v>0</v>
      </c>
      <c r="Y1004" t="str">
        <f t="shared" si="127"/>
        <v>T</v>
      </c>
      <c r="Z1004">
        <f>IF(AND(A1004=A1003,AA1004=0),AA1003,AA1004)</f>
        <v>2111.7248870263943</v>
      </c>
      <c r="AA1004">
        <f t="shared" si="128"/>
        <v>2111.7248870263943</v>
      </c>
      <c r="AB1004">
        <f t="shared" si="129"/>
        <v>240.06532444316068</v>
      </c>
    </row>
    <row r="1005" spans="1:28" x14ac:dyDescent="0.35">
      <c r="A1005" t="s">
        <v>402</v>
      </c>
      <c r="B1005" t="s">
        <v>17</v>
      </c>
      <c r="C1005">
        <v>2020</v>
      </c>
      <c r="D1005">
        <v>7</v>
      </c>
      <c r="E1005">
        <v>1</v>
      </c>
      <c r="F1005" t="s">
        <v>18</v>
      </c>
      <c r="G1005">
        <v>7</v>
      </c>
      <c r="H1005">
        <v>0</v>
      </c>
      <c r="J1005">
        <v>0</v>
      </c>
      <c r="K1005">
        <f t="shared" si="125"/>
        <v>0</v>
      </c>
      <c r="L1005">
        <v>0</v>
      </c>
      <c r="M1005">
        <v>2020</v>
      </c>
      <c r="N1005">
        <v>1</v>
      </c>
      <c r="O1005" t="s">
        <v>644</v>
      </c>
      <c r="P1005">
        <v>0</v>
      </c>
      <c r="R1005">
        <v>0</v>
      </c>
      <c r="T1005" t="str">
        <f t="shared" si="122"/>
        <v>dead</v>
      </c>
      <c r="U1005" t="str">
        <f t="shared" si="123"/>
        <v>dead</v>
      </c>
      <c r="V1005" t="str">
        <f t="shared" si="126"/>
        <v>dead</v>
      </c>
      <c r="W1005">
        <f t="shared" si="124"/>
        <v>0</v>
      </c>
      <c r="X1005">
        <v>0</v>
      </c>
      <c r="Y1005" t="str">
        <f t="shared" si="127"/>
        <v>T</v>
      </c>
      <c r="Z1005">
        <f>IF(AND(A1005=A1004,AA1005=0),AA1004,AA1005)</f>
        <v>2111.7248870263943</v>
      </c>
      <c r="AA1005">
        <f t="shared" si="128"/>
        <v>0</v>
      </c>
      <c r="AB1005">
        <f t="shared" si="129"/>
        <v>0</v>
      </c>
    </row>
    <row r="1006" spans="1:28" x14ac:dyDescent="0.35">
      <c r="A1006" t="s">
        <v>403</v>
      </c>
      <c r="B1006" t="s">
        <v>17</v>
      </c>
      <c r="C1006">
        <v>2018</v>
      </c>
      <c r="D1006">
        <v>7</v>
      </c>
      <c r="E1006">
        <v>1</v>
      </c>
      <c r="F1006" t="s">
        <v>18</v>
      </c>
      <c r="G1006">
        <v>8</v>
      </c>
      <c r="H1006">
        <v>27</v>
      </c>
      <c r="I1006">
        <v>6.8</v>
      </c>
      <c r="J1006">
        <v>0</v>
      </c>
      <c r="K1006">
        <f t="shared" si="125"/>
        <v>0</v>
      </c>
      <c r="L1006">
        <v>0</v>
      </c>
      <c r="M1006">
        <v>0</v>
      </c>
      <c r="N1006">
        <v>0</v>
      </c>
      <c r="O1006" t="s">
        <v>642</v>
      </c>
      <c r="P1006">
        <v>0</v>
      </c>
      <c r="R1006">
        <v>0</v>
      </c>
      <c r="T1006" t="str">
        <f t="shared" si="122"/>
        <v>alive</v>
      </c>
      <c r="U1006" t="str">
        <f t="shared" si="123"/>
        <v>alive</v>
      </c>
      <c r="V1006" t="str">
        <f t="shared" si="126"/>
        <v>alive</v>
      </c>
      <c r="W1006">
        <f t="shared" si="124"/>
        <v>0</v>
      </c>
      <c r="X1006">
        <v>0</v>
      </c>
      <c r="Y1006" t="str">
        <f t="shared" si="127"/>
        <v>T</v>
      </c>
      <c r="Z1006">
        <f>IF(AND(A1006=A1005,AA1006=0),AA1005,AA1006)</f>
        <v>2884.8965566152287</v>
      </c>
      <c r="AA1006">
        <f t="shared" si="128"/>
        <v>2884.8965566152287</v>
      </c>
      <c r="AB1006">
        <f t="shared" si="129"/>
        <v>270.08561605535385</v>
      </c>
    </row>
    <row r="1007" spans="1:28" x14ac:dyDescent="0.35">
      <c r="A1007" t="s">
        <v>403</v>
      </c>
      <c r="B1007" t="s">
        <v>17</v>
      </c>
      <c r="C1007">
        <v>2019</v>
      </c>
      <c r="D1007">
        <v>7</v>
      </c>
      <c r="E1007">
        <v>1</v>
      </c>
      <c r="F1007" t="s">
        <v>18</v>
      </c>
      <c r="G1007">
        <v>8</v>
      </c>
      <c r="H1007">
        <v>35</v>
      </c>
      <c r="I1007">
        <v>6.8</v>
      </c>
      <c r="J1007">
        <v>120</v>
      </c>
      <c r="K1007">
        <f t="shared" si="125"/>
        <v>120</v>
      </c>
      <c r="L1007">
        <v>30</v>
      </c>
      <c r="M1007">
        <v>0</v>
      </c>
      <c r="N1007">
        <v>0</v>
      </c>
      <c r="O1007" t="s">
        <v>642</v>
      </c>
      <c r="P1007">
        <v>0</v>
      </c>
      <c r="R1007">
        <v>0</v>
      </c>
      <c r="T1007" t="str">
        <f t="shared" si="122"/>
        <v>alive</v>
      </c>
      <c r="U1007" t="str">
        <f t="shared" si="123"/>
        <v>alive</v>
      </c>
      <c r="V1007" t="str">
        <f t="shared" si="126"/>
        <v>alive</v>
      </c>
      <c r="W1007">
        <f t="shared" si="124"/>
        <v>120</v>
      </c>
      <c r="X1007">
        <v>120</v>
      </c>
      <c r="Y1007" t="str">
        <f t="shared" si="127"/>
        <v>T</v>
      </c>
      <c r="Z1007">
        <f>IF(AND(A1007=A1006,AA1007=0),AA1006,AA1007)</f>
        <v>3739.2007749583886</v>
      </c>
      <c r="AA1007">
        <f t="shared" si="128"/>
        <v>3739.2007749583886</v>
      </c>
      <c r="AB1007">
        <f t="shared" si="129"/>
        <v>350.06605091039609</v>
      </c>
    </row>
    <row r="1008" spans="1:28" x14ac:dyDescent="0.35">
      <c r="A1008" t="s">
        <v>403</v>
      </c>
      <c r="B1008" t="s">
        <v>17</v>
      </c>
      <c r="C1008">
        <v>2020</v>
      </c>
      <c r="D1008">
        <v>7</v>
      </c>
      <c r="E1008">
        <v>1</v>
      </c>
      <c r="F1008" t="s">
        <v>18</v>
      </c>
      <c r="G1008">
        <v>8</v>
      </c>
      <c r="H1008">
        <v>39</v>
      </c>
      <c r="I1008">
        <v>7.1</v>
      </c>
      <c r="J1008">
        <v>170</v>
      </c>
      <c r="K1008">
        <f t="shared" si="125"/>
        <v>170</v>
      </c>
      <c r="L1008">
        <v>0</v>
      </c>
      <c r="M1008">
        <v>0</v>
      </c>
      <c r="N1008">
        <v>0</v>
      </c>
      <c r="O1008" t="s">
        <v>642</v>
      </c>
      <c r="P1008">
        <v>0</v>
      </c>
      <c r="R1008">
        <v>0</v>
      </c>
      <c r="T1008" t="str">
        <f t="shared" si="122"/>
        <v>alive</v>
      </c>
      <c r="U1008" t="str">
        <f t="shared" si="123"/>
        <v>alive</v>
      </c>
      <c r="V1008" t="str">
        <f t="shared" si="126"/>
        <v>alive</v>
      </c>
      <c r="W1008">
        <f t="shared" si="124"/>
        <v>290</v>
      </c>
      <c r="X1008">
        <v>290</v>
      </c>
      <c r="Y1008" t="str">
        <f t="shared" si="127"/>
        <v>T</v>
      </c>
      <c r="Z1008">
        <f>IF(AND(A1008=A1007,AA1008=0),AA1007,AA1008)</f>
        <v>4350.2557451891425</v>
      </c>
      <c r="AA1008">
        <f t="shared" si="128"/>
        <v>4350.2557451891425</v>
      </c>
      <c r="AB1008">
        <f t="shared" si="129"/>
        <v>390.0646228511373</v>
      </c>
    </row>
    <row r="1009" spans="1:28" x14ac:dyDescent="0.35">
      <c r="A1009" t="s">
        <v>404</v>
      </c>
      <c r="B1009" t="s">
        <v>17</v>
      </c>
      <c r="C1009">
        <v>2018</v>
      </c>
      <c r="D1009">
        <v>7</v>
      </c>
      <c r="E1009">
        <v>1</v>
      </c>
      <c r="F1009" t="s">
        <v>18</v>
      </c>
      <c r="G1009">
        <v>9</v>
      </c>
      <c r="H1009">
        <v>25</v>
      </c>
      <c r="I1009">
        <v>6.8</v>
      </c>
      <c r="J1009">
        <v>30</v>
      </c>
      <c r="K1009">
        <f t="shared" si="125"/>
        <v>30</v>
      </c>
      <c r="L1009">
        <v>20</v>
      </c>
      <c r="M1009">
        <v>0</v>
      </c>
      <c r="N1009">
        <v>0</v>
      </c>
      <c r="O1009" t="s">
        <v>642</v>
      </c>
      <c r="P1009">
        <v>0</v>
      </c>
      <c r="R1009">
        <v>0</v>
      </c>
      <c r="T1009" t="str">
        <f t="shared" si="122"/>
        <v>alive</v>
      </c>
      <c r="U1009" t="str">
        <f t="shared" si="123"/>
        <v>alive</v>
      </c>
      <c r="V1009" t="str">
        <f t="shared" si="126"/>
        <v>alive</v>
      </c>
      <c r="W1009">
        <f t="shared" si="124"/>
        <v>30</v>
      </c>
      <c r="X1009">
        <v>30</v>
      </c>
      <c r="Y1009" t="str">
        <f t="shared" si="127"/>
        <v>T</v>
      </c>
      <c r="Z1009">
        <f>IF(AND(A1009=A1008,AA1009=0),AA1008,AA1009)</f>
        <v>2671.3413901734525</v>
      </c>
      <c r="AA1009">
        <f t="shared" si="128"/>
        <v>2671.3413901734525</v>
      </c>
      <c r="AB1009">
        <f t="shared" si="129"/>
        <v>250.0924629012238</v>
      </c>
    </row>
    <row r="1010" spans="1:28" x14ac:dyDescent="0.35">
      <c r="A1010" t="s">
        <v>404</v>
      </c>
      <c r="B1010" t="s">
        <v>17</v>
      </c>
      <c r="C1010">
        <v>2019</v>
      </c>
      <c r="D1010">
        <v>7</v>
      </c>
      <c r="E1010">
        <v>1</v>
      </c>
      <c r="F1010" t="s">
        <v>18</v>
      </c>
      <c r="G1010">
        <v>9</v>
      </c>
      <c r="H1010">
        <v>35</v>
      </c>
      <c r="I1010">
        <v>6.8</v>
      </c>
      <c r="J1010">
        <v>0</v>
      </c>
      <c r="K1010">
        <f t="shared" si="125"/>
        <v>30</v>
      </c>
      <c r="L1010">
        <v>0</v>
      </c>
      <c r="M1010">
        <v>0</v>
      </c>
      <c r="N1010">
        <v>0</v>
      </c>
      <c r="O1010" t="s">
        <v>642</v>
      </c>
      <c r="P1010">
        <v>0</v>
      </c>
      <c r="R1010">
        <v>0</v>
      </c>
      <c r="T1010" t="str">
        <f t="shared" si="122"/>
        <v>alive</v>
      </c>
      <c r="U1010" t="str">
        <f t="shared" si="123"/>
        <v>alive</v>
      </c>
      <c r="V1010" t="str">
        <f t="shared" si="126"/>
        <v>alive</v>
      </c>
      <c r="W1010">
        <f t="shared" si="124"/>
        <v>30</v>
      </c>
      <c r="X1010">
        <v>30</v>
      </c>
      <c r="Y1010" t="str">
        <f t="shared" si="127"/>
        <v>T</v>
      </c>
      <c r="Z1010">
        <f>IF(AND(A1010=A1009,AA1010=0),AA1009,AA1010)</f>
        <v>3739.2007749583886</v>
      </c>
      <c r="AA1010">
        <f t="shared" si="128"/>
        <v>3739.2007749583886</v>
      </c>
      <c r="AB1010">
        <f t="shared" si="129"/>
        <v>350.06605091039609</v>
      </c>
    </row>
    <row r="1011" spans="1:28" x14ac:dyDescent="0.35">
      <c r="A1011" t="s">
        <v>404</v>
      </c>
      <c r="B1011" t="s">
        <v>17</v>
      </c>
      <c r="C1011">
        <v>2020</v>
      </c>
      <c r="D1011">
        <v>7</v>
      </c>
      <c r="E1011">
        <v>1</v>
      </c>
      <c r="F1011" t="s">
        <v>18</v>
      </c>
      <c r="G1011">
        <v>9</v>
      </c>
      <c r="H1011">
        <v>0</v>
      </c>
      <c r="J1011">
        <v>800</v>
      </c>
      <c r="K1011">
        <f t="shared" si="125"/>
        <v>800</v>
      </c>
      <c r="L1011">
        <v>0</v>
      </c>
      <c r="M1011">
        <v>2020</v>
      </c>
      <c r="N1011">
        <v>1</v>
      </c>
      <c r="O1011" t="s">
        <v>643</v>
      </c>
      <c r="P1011">
        <v>0</v>
      </c>
      <c r="R1011">
        <v>0</v>
      </c>
      <c r="T1011" t="str">
        <f t="shared" si="122"/>
        <v>dead</v>
      </c>
      <c r="U1011" t="str">
        <f t="shared" si="123"/>
        <v>dead</v>
      </c>
      <c r="V1011" t="str">
        <f t="shared" si="126"/>
        <v>dead</v>
      </c>
      <c r="W1011">
        <f t="shared" si="124"/>
        <v>800</v>
      </c>
      <c r="X1011">
        <v>800</v>
      </c>
      <c r="Y1011" t="str">
        <f t="shared" si="127"/>
        <v>T</v>
      </c>
      <c r="Z1011">
        <f>IF(AND(A1011=A1010,AA1011=0),AA1010,AA1011)</f>
        <v>3739.2007749583886</v>
      </c>
      <c r="AA1011">
        <f t="shared" si="128"/>
        <v>0</v>
      </c>
      <c r="AB1011">
        <f t="shared" si="129"/>
        <v>0</v>
      </c>
    </row>
    <row r="1012" spans="1:28" x14ac:dyDescent="0.35">
      <c r="A1012" t="s">
        <v>406</v>
      </c>
      <c r="B1012" t="s">
        <v>17</v>
      </c>
      <c r="C1012">
        <v>2018</v>
      </c>
      <c r="D1012">
        <v>7</v>
      </c>
      <c r="E1012">
        <v>2</v>
      </c>
      <c r="F1012" t="s">
        <v>66</v>
      </c>
      <c r="G1012">
        <v>1</v>
      </c>
      <c r="H1012">
        <v>52</v>
      </c>
      <c r="I1012">
        <v>9.4</v>
      </c>
      <c r="J1012">
        <v>0</v>
      </c>
      <c r="K1012">
        <f t="shared" si="125"/>
        <v>0</v>
      </c>
      <c r="L1012">
        <v>0</v>
      </c>
      <c r="M1012">
        <v>0</v>
      </c>
      <c r="N1012">
        <v>0</v>
      </c>
      <c r="O1012" t="s">
        <v>642</v>
      </c>
      <c r="P1012">
        <v>0</v>
      </c>
      <c r="R1012">
        <v>0</v>
      </c>
      <c r="T1012" t="str">
        <f t="shared" si="122"/>
        <v>alive</v>
      </c>
      <c r="U1012" t="str">
        <f t="shared" si="123"/>
        <v>alive</v>
      </c>
      <c r="V1012" t="str">
        <f t="shared" si="126"/>
        <v>alive</v>
      </c>
      <c r="W1012">
        <f t="shared" si="124"/>
        <v>0</v>
      </c>
      <c r="X1012">
        <v>0</v>
      </c>
      <c r="Y1012" t="str">
        <f t="shared" si="127"/>
        <v>T</v>
      </c>
      <c r="Z1012">
        <f>IF(AND(A1012=A1011,AA1012=0),AA1011,AA1012)</f>
        <v>7679.3068412672956</v>
      </c>
      <c r="AA1012">
        <f t="shared" si="128"/>
        <v>7679.3068412672956</v>
      </c>
      <c r="AB1012">
        <f t="shared" si="129"/>
        <v>520.08495459876553</v>
      </c>
    </row>
    <row r="1013" spans="1:28" x14ac:dyDescent="0.35">
      <c r="A1013" t="s">
        <v>406</v>
      </c>
      <c r="B1013" t="s">
        <v>17</v>
      </c>
      <c r="C1013">
        <v>2019</v>
      </c>
      <c r="D1013">
        <v>7</v>
      </c>
      <c r="E1013">
        <v>2</v>
      </c>
      <c r="F1013" t="s">
        <v>66</v>
      </c>
      <c r="G1013">
        <v>1</v>
      </c>
      <c r="H1013">
        <v>48</v>
      </c>
      <c r="I1013">
        <v>7.5</v>
      </c>
      <c r="J1013">
        <v>10</v>
      </c>
      <c r="K1013">
        <f t="shared" si="125"/>
        <v>10</v>
      </c>
      <c r="L1013">
        <v>10</v>
      </c>
      <c r="M1013">
        <v>0</v>
      </c>
      <c r="N1013">
        <v>0</v>
      </c>
      <c r="O1013" t="s">
        <v>642</v>
      </c>
      <c r="P1013">
        <v>0</v>
      </c>
      <c r="R1013">
        <v>2</v>
      </c>
      <c r="T1013" t="str">
        <f t="shared" si="122"/>
        <v>alive</v>
      </c>
      <c r="U1013" t="str">
        <f t="shared" si="123"/>
        <v>alive</v>
      </c>
      <c r="V1013" t="str">
        <f t="shared" si="126"/>
        <v>alive</v>
      </c>
      <c r="W1013">
        <f t="shared" si="124"/>
        <v>10</v>
      </c>
      <c r="X1013">
        <v>10</v>
      </c>
      <c r="Y1013" t="str">
        <f t="shared" si="127"/>
        <v>T</v>
      </c>
      <c r="Z1013">
        <f>IF(AND(A1013=A1012,AA1013=0),AA1012,AA1013)</f>
        <v>5655.5570256892779</v>
      </c>
      <c r="AA1013">
        <f t="shared" si="128"/>
        <v>5655.5570256892779</v>
      </c>
      <c r="AB1013">
        <f t="shared" si="129"/>
        <v>480.05859017415781</v>
      </c>
    </row>
    <row r="1014" spans="1:28" x14ac:dyDescent="0.35">
      <c r="A1014" t="s">
        <v>406</v>
      </c>
      <c r="B1014" t="s">
        <v>17</v>
      </c>
      <c r="C1014">
        <v>2020</v>
      </c>
      <c r="D1014">
        <v>7</v>
      </c>
      <c r="E1014">
        <v>2</v>
      </c>
      <c r="F1014" t="s">
        <v>66</v>
      </c>
      <c r="G1014">
        <v>1</v>
      </c>
      <c r="H1014">
        <v>66</v>
      </c>
      <c r="I1014">
        <v>10.9</v>
      </c>
      <c r="J1014">
        <v>0</v>
      </c>
      <c r="K1014">
        <f t="shared" si="125"/>
        <v>10</v>
      </c>
      <c r="L1014">
        <v>0</v>
      </c>
      <c r="M1014">
        <v>0</v>
      </c>
      <c r="N1014">
        <v>0</v>
      </c>
      <c r="O1014" t="s">
        <v>642</v>
      </c>
      <c r="P1014">
        <v>0</v>
      </c>
      <c r="R1014">
        <v>2</v>
      </c>
      <c r="T1014" t="str">
        <f t="shared" si="122"/>
        <v>alive</v>
      </c>
      <c r="U1014" t="str">
        <f t="shared" si="123"/>
        <v>alive</v>
      </c>
      <c r="V1014" t="str">
        <f t="shared" si="126"/>
        <v>alive</v>
      </c>
      <c r="W1014">
        <f t="shared" si="124"/>
        <v>10</v>
      </c>
      <c r="X1014">
        <v>10</v>
      </c>
      <c r="Y1014" t="str">
        <f t="shared" si="127"/>
        <v>T</v>
      </c>
      <c r="Z1014">
        <f>IF(AND(A1014=A1013,AA1014=0),AA1013,AA1014)</f>
        <v>11301.849750800553</v>
      </c>
      <c r="AA1014">
        <f t="shared" si="128"/>
        <v>11301.849750800553</v>
      </c>
      <c r="AB1014">
        <f t="shared" si="129"/>
        <v>660.09000143919764</v>
      </c>
    </row>
    <row r="1015" spans="1:28" x14ac:dyDescent="0.35">
      <c r="A1015" t="s">
        <v>415</v>
      </c>
      <c r="B1015" t="s">
        <v>17</v>
      </c>
      <c r="C1015">
        <v>2018</v>
      </c>
      <c r="D1015">
        <v>7</v>
      </c>
      <c r="E1015">
        <v>2</v>
      </c>
      <c r="F1015" t="s">
        <v>66</v>
      </c>
      <c r="G1015">
        <v>10</v>
      </c>
      <c r="H1015">
        <v>48</v>
      </c>
      <c r="I1015">
        <v>6.7</v>
      </c>
      <c r="J1015">
        <v>0</v>
      </c>
      <c r="K1015">
        <f t="shared" si="125"/>
        <v>0</v>
      </c>
      <c r="L1015">
        <v>0</v>
      </c>
      <c r="M1015">
        <v>0</v>
      </c>
      <c r="N1015">
        <v>0</v>
      </c>
      <c r="O1015" t="s">
        <v>642</v>
      </c>
      <c r="P1015">
        <v>0</v>
      </c>
      <c r="R1015">
        <v>0</v>
      </c>
      <c r="T1015" t="str">
        <f t="shared" si="122"/>
        <v>alive</v>
      </c>
      <c r="U1015" t="str">
        <f t="shared" si="123"/>
        <v>alive</v>
      </c>
      <c r="V1015" t="str">
        <f t="shared" si="126"/>
        <v>alive</v>
      </c>
      <c r="W1015">
        <f t="shared" si="124"/>
        <v>0</v>
      </c>
      <c r="X1015">
        <v>0</v>
      </c>
      <c r="Y1015" t="str">
        <f t="shared" si="127"/>
        <v>T</v>
      </c>
      <c r="Z1015">
        <f>IF(AND(A1015=A1014,AA1015=0),AA1014,AA1015)</f>
        <v>5052.1730853120052</v>
      </c>
      <c r="AA1015">
        <f t="shared" si="128"/>
        <v>5052.1730853120052</v>
      </c>
      <c r="AB1015">
        <f t="shared" si="129"/>
        <v>480.04675813924626</v>
      </c>
    </row>
    <row r="1016" spans="1:28" x14ac:dyDescent="0.35">
      <c r="A1016" t="s">
        <v>415</v>
      </c>
      <c r="B1016" t="s">
        <v>17</v>
      </c>
      <c r="C1016">
        <v>2019</v>
      </c>
      <c r="D1016">
        <v>7</v>
      </c>
      <c r="E1016">
        <v>2</v>
      </c>
      <c r="F1016" t="s">
        <v>66</v>
      </c>
      <c r="G1016">
        <v>10</v>
      </c>
      <c r="H1016">
        <v>0</v>
      </c>
      <c r="J1016">
        <v>0</v>
      </c>
      <c r="K1016">
        <f t="shared" si="125"/>
        <v>0</v>
      </c>
      <c r="L1016">
        <v>0</v>
      </c>
      <c r="M1016">
        <v>2019</v>
      </c>
      <c r="N1016">
        <v>1</v>
      </c>
      <c r="O1016" t="s">
        <v>644</v>
      </c>
      <c r="P1016">
        <v>0</v>
      </c>
      <c r="R1016">
        <v>0</v>
      </c>
      <c r="T1016" t="str">
        <f t="shared" si="122"/>
        <v>dead</v>
      </c>
      <c r="U1016" t="str">
        <f t="shared" si="123"/>
        <v>dead</v>
      </c>
      <c r="V1016" t="str">
        <f t="shared" si="126"/>
        <v>dead</v>
      </c>
      <c r="W1016">
        <f t="shared" si="124"/>
        <v>0</v>
      </c>
      <c r="X1016">
        <v>0</v>
      </c>
      <c r="Y1016" t="str">
        <f t="shared" si="127"/>
        <v>T</v>
      </c>
      <c r="Z1016">
        <f>IF(AND(A1016=A1015,AA1016=0),AA1015,AA1016)</f>
        <v>5052.1730853120052</v>
      </c>
      <c r="AA1016">
        <f t="shared" si="128"/>
        <v>0</v>
      </c>
      <c r="AB1016">
        <f t="shared" si="129"/>
        <v>0</v>
      </c>
    </row>
    <row r="1017" spans="1:28" x14ac:dyDescent="0.35">
      <c r="A1017" t="s">
        <v>407</v>
      </c>
      <c r="B1017" t="s">
        <v>17</v>
      </c>
      <c r="C1017">
        <v>2018</v>
      </c>
      <c r="D1017">
        <v>7</v>
      </c>
      <c r="E1017">
        <v>2</v>
      </c>
      <c r="F1017" t="s">
        <v>66</v>
      </c>
      <c r="G1017">
        <v>2</v>
      </c>
      <c r="H1017">
        <v>52</v>
      </c>
      <c r="I1017">
        <v>8.9</v>
      </c>
      <c r="J1017">
        <v>0</v>
      </c>
      <c r="K1017">
        <f t="shared" si="125"/>
        <v>0</v>
      </c>
      <c r="L1017">
        <v>0</v>
      </c>
      <c r="M1017">
        <v>0</v>
      </c>
      <c r="N1017">
        <v>0</v>
      </c>
      <c r="O1017" t="s">
        <v>642</v>
      </c>
      <c r="P1017">
        <v>0</v>
      </c>
      <c r="R1017">
        <v>1</v>
      </c>
      <c r="T1017" t="str">
        <f t="shared" si="122"/>
        <v>alive</v>
      </c>
      <c r="U1017" t="str">
        <f t="shared" si="123"/>
        <v>alive</v>
      </c>
      <c r="V1017" t="str">
        <f t="shared" si="126"/>
        <v>alive</v>
      </c>
      <c r="W1017">
        <f t="shared" si="124"/>
        <v>0</v>
      </c>
      <c r="X1017">
        <v>0</v>
      </c>
      <c r="Y1017" t="str">
        <f t="shared" si="127"/>
        <v>T</v>
      </c>
      <c r="Z1017">
        <f>IF(AND(A1017=A1016,AA1017=0),AA1016,AA1017)</f>
        <v>7270.7100942826191</v>
      </c>
      <c r="AA1017">
        <f t="shared" si="128"/>
        <v>7270.7100942826191</v>
      </c>
      <c r="AB1017">
        <f t="shared" si="129"/>
        <v>520.07615788459293</v>
      </c>
    </row>
    <row r="1018" spans="1:28" x14ac:dyDescent="0.35">
      <c r="A1018" t="s">
        <v>407</v>
      </c>
      <c r="B1018" t="s">
        <v>17</v>
      </c>
      <c r="C1018">
        <v>2019</v>
      </c>
      <c r="D1018">
        <v>7</v>
      </c>
      <c r="E1018">
        <v>2</v>
      </c>
      <c r="F1018" t="s">
        <v>66</v>
      </c>
      <c r="G1018">
        <v>2</v>
      </c>
      <c r="H1018">
        <v>61</v>
      </c>
      <c r="I1018">
        <v>12.4</v>
      </c>
      <c r="J1018">
        <v>80</v>
      </c>
      <c r="K1018">
        <f t="shared" si="125"/>
        <v>80</v>
      </c>
      <c r="L1018">
        <v>40</v>
      </c>
      <c r="M1018">
        <v>0</v>
      </c>
      <c r="N1018">
        <v>0</v>
      </c>
      <c r="O1018" t="s">
        <v>642</v>
      </c>
      <c r="P1018">
        <v>0</v>
      </c>
      <c r="R1018">
        <v>1</v>
      </c>
      <c r="T1018" t="str">
        <f t="shared" si="122"/>
        <v>alive</v>
      </c>
      <c r="U1018" t="str">
        <f t="shared" si="123"/>
        <v>alive</v>
      </c>
      <c r="V1018" t="str">
        <f t="shared" si="126"/>
        <v>alive</v>
      </c>
      <c r="W1018">
        <f t="shared" si="124"/>
        <v>80</v>
      </c>
      <c r="X1018">
        <v>80</v>
      </c>
      <c r="Y1018" t="str">
        <f t="shared" si="127"/>
        <v>T</v>
      </c>
      <c r="Z1018">
        <f>IF(AND(A1018=A1017,AA1018=0),AA1017,AA1018)</f>
        <v>11883.958013129057</v>
      </c>
      <c r="AA1018">
        <f t="shared" si="128"/>
        <v>11883.958013129057</v>
      </c>
      <c r="AB1018">
        <f t="shared" si="129"/>
        <v>610.12601976968665</v>
      </c>
    </row>
    <row r="1019" spans="1:28" x14ac:dyDescent="0.35">
      <c r="A1019" t="s">
        <v>407</v>
      </c>
      <c r="B1019" t="s">
        <v>17</v>
      </c>
      <c r="C1019">
        <v>2020</v>
      </c>
      <c r="D1019">
        <v>7</v>
      </c>
      <c r="E1019">
        <v>2</v>
      </c>
      <c r="F1019" t="s">
        <v>66</v>
      </c>
      <c r="G1019">
        <v>2</v>
      </c>
      <c r="H1019">
        <v>56</v>
      </c>
      <c r="I1019">
        <v>13.2</v>
      </c>
      <c r="J1019">
        <v>190</v>
      </c>
      <c r="K1019">
        <f t="shared" si="125"/>
        <v>190</v>
      </c>
      <c r="L1019">
        <v>0</v>
      </c>
      <c r="M1019">
        <v>0</v>
      </c>
      <c r="N1019">
        <v>0</v>
      </c>
      <c r="O1019" t="s">
        <v>642</v>
      </c>
      <c r="P1019">
        <v>0</v>
      </c>
      <c r="R1019">
        <v>2</v>
      </c>
      <c r="T1019" t="str">
        <f t="shared" si="122"/>
        <v>alive</v>
      </c>
      <c r="U1019" t="str">
        <f t="shared" si="123"/>
        <v>alive</v>
      </c>
      <c r="V1019" t="str">
        <f t="shared" si="126"/>
        <v>alive</v>
      </c>
      <c r="W1019">
        <f t="shared" si="124"/>
        <v>270</v>
      </c>
      <c r="X1019">
        <v>270</v>
      </c>
      <c r="Y1019" t="str">
        <f t="shared" si="127"/>
        <v>T</v>
      </c>
      <c r="Z1019">
        <f>IF(AND(A1019=A1018,AA1019=0),AA1018,AA1019)</f>
        <v>11614.551697309951</v>
      </c>
      <c r="AA1019">
        <f t="shared" si="128"/>
        <v>11614.551697309951</v>
      </c>
      <c r="AB1019">
        <f t="shared" si="129"/>
        <v>560.15554982522485</v>
      </c>
    </row>
    <row r="1020" spans="1:28" x14ac:dyDescent="0.35">
      <c r="A1020" t="s">
        <v>408</v>
      </c>
      <c r="B1020" t="s">
        <v>17</v>
      </c>
      <c r="C1020">
        <v>2018</v>
      </c>
      <c r="D1020">
        <v>7</v>
      </c>
      <c r="E1020">
        <v>2</v>
      </c>
      <c r="F1020" t="s">
        <v>66</v>
      </c>
      <c r="G1020">
        <v>3</v>
      </c>
      <c r="H1020">
        <v>28</v>
      </c>
      <c r="I1020">
        <v>3.4</v>
      </c>
      <c r="J1020">
        <v>0</v>
      </c>
      <c r="K1020">
        <f t="shared" si="125"/>
        <v>0</v>
      </c>
      <c r="L1020">
        <v>0</v>
      </c>
      <c r="M1020">
        <v>0</v>
      </c>
      <c r="N1020">
        <v>0</v>
      </c>
      <c r="O1020" t="s">
        <v>642</v>
      </c>
      <c r="P1020">
        <v>0</v>
      </c>
      <c r="R1020">
        <v>3</v>
      </c>
      <c r="T1020" t="str">
        <f t="shared" si="122"/>
        <v>alive</v>
      </c>
      <c r="U1020" t="str">
        <f t="shared" si="123"/>
        <v>alive</v>
      </c>
      <c r="V1020" t="str">
        <f t="shared" si="126"/>
        <v>alive</v>
      </c>
      <c r="W1020">
        <f t="shared" si="124"/>
        <v>0</v>
      </c>
      <c r="X1020">
        <v>0</v>
      </c>
      <c r="Y1020" t="str">
        <f t="shared" si="127"/>
        <v>T</v>
      </c>
      <c r="Z1020">
        <f>IF(AND(A1020=A1019,AA1020=0),AA1019,AA1020)</f>
        <v>1495.5083465072655</v>
      </c>
      <c r="AA1020">
        <f t="shared" si="128"/>
        <v>1495.5083465072655</v>
      </c>
      <c r="AB1020">
        <f t="shared" si="129"/>
        <v>280.02064209625689</v>
      </c>
    </row>
    <row r="1021" spans="1:28" x14ac:dyDescent="0.35">
      <c r="A1021" t="s">
        <v>408</v>
      </c>
      <c r="B1021" t="s">
        <v>17</v>
      </c>
      <c r="C1021">
        <v>2019</v>
      </c>
      <c r="D1021">
        <v>7</v>
      </c>
      <c r="E1021">
        <v>2</v>
      </c>
      <c r="F1021" t="s">
        <v>66</v>
      </c>
      <c r="G1021">
        <v>3</v>
      </c>
      <c r="H1021">
        <v>42</v>
      </c>
      <c r="I1021">
        <v>8.5</v>
      </c>
      <c r="J1021">
        <v>220</v>
      </c>
      <c r="K1021">
        <f t="shared" si="125"/>
        <v>220</v>
      </c>
      <c r="L1021">
        <v>50</v>
      </c>
      <c r="M1021">
        <v>0</v>
      </c>
      <c r="N1021">
        <v>0</v>
      </c>
      <c r="O1021" t="s">
        <v>642</v>
      </c>
      <c r="P1021">
        <v>0</v>
      </c>
      <c r="R1021">
        <v>1</v>
      </c>
      <c r="T1021" t="str">
        <f t="shared" si="122"/>
        <v>alive</v>
      </c>
      <c r="U1021" t="str">
        <f t="shared" si="123"/>
        <v>alive</v>
      </c>
      <c r="V1021" t="str">
        <f t="shared" si="126"/>
        <v>alive</v>
      </c>
      <c r="W1021">
        <f t="shared" si="124"/>
        <v>220</v>
      </c>
      <c r="X1021">
        <v>220</v>
      </c>
      <c r="Y1021" t="str">
        <f t="shared" si="127"/>
        <v>T</v>
      </c>
      <c r="Z1021">
        <f>IF(AND(A1021=A1020,AA1021=0),AA1020,AA1021)</f>
        <v>5608.8911801546774</v>
      </c>
      <c r="AA1021">
        <f t="shared" si="128"/>
        <v>5608.8911801546774</v>
      </c>
      <c r="AB1021">
        <f t="shared" si="129"/>
        <v>420.08600309936537</v>
      </c>
    </row>
    <row r="1022" spans="1:28" x14ac:dyDescent="0.35">
      <c r="A1022" t="s">
        <v>408</v>
      </c>
      <c r="B1022" t="s">
        <v>17</v>
      </c>
      <c r="C1022">
        <v>2020</v>
      </c>
      <c r="D1022">
        <v>7</v>
      </c>
      <c r="E1022">
        <v>2</v>
      </c>
      <c r="F1022" t="s">
        <v>66</v>
      </c>
      <c r="G1022">
        <v>3</v>
      </c>
      <c r="H1022">
        <v>0</v>
      </c>
      <c r="J1022">
        <v>240</v>
      </c>
      <c r="K1022">
        <f t="shared" si="125"/>
        <v>240</v>
      </c>
      <c r="L1022">
        <v>0</v>
      </c>
      <c r="M1022">
        <v>2020</v>
      </c>
      <c r="N1022">
        <v>1</v>
      </c>
      <c r="O1022" t="s">
        <v>643</v>
      </c>
      <c r="P1022">
        <v>0</v>
      </c>
      <c r="R1022">
        <v>3</v>
      </c>
      <c r="T1022" t="str">
        <f t="shared" si="122"/>
        <v>dead</v>
      </c>
      <c r="U1022" t="str">
        <f t="shared" si="123"/>
        <v>dead</v>
      </c>
      <c r="V1022" t="str">
        <f t="shared" si="126"/>
        <v>dead</v>
      </c>
      <c r="W1022">
        <f t="shared" si="124"/>
        <v>460</v>
      </c>
      <c r="X1022">
        <v>460</v>
      </c>
      <c r="Y1022" t="str">
        <f t="shared" si="127"/>
        <v>T</v>
      </c>
      <c r="Z1022">
        <f>IF(AND(A1022=A1021,AA1022=0),AA1021,AA1022)</f>
        <v>5608.8911801546774</v>
      </c>
      <c r="AA1022">
        <f t="shared" si="128"/>
        <v>0</v>
      </c>
      <c r="AB1022">
        <f t="shared" si="129"/>
        <v>0</v>
      </c>
    </row>
    <row r="1023" spans="1:28" x14ac:dyDescent="0.35">
      <c r="A1023" t="s">
        <v>409</v>
      </c>
      <c r="B1023" t="s">
        <v>17</v>
      </c>
      <c r="C1023">
        <v>2018</v>
      </c>
      <c r="D1023">
        <v>7</v>
      </c>
      <c r="E1023">
        <v>2</v>
      </c>
      <c r="F1023" t="s">
        <v>66</v>
      </c>
      <c r="G1023">
        <v>4</v>
      </c>
      <c r="H1023">
        <v>52</v>
      </c>
      <c r="I1023">
        <v>7.8</v>
      </c>
      <c r="J1023">
        <v>0</v>
      </c>
      <c r="K1023">
        <f t="shared" si="125"/>
        <v>0</v>
      </c>
      <c r="L1023">
        <v>0</v>
      </c>
      <c r="M1023">
        <v>0</v>
      </c>
      <c r="N1023">
        <v>0</v>
      </c>
      <c r="O1023" t="s">
        <v>642</v>
      </c>
      <c r="P1023">
        <v>0</v>
      </c>
      <c r="R1023">
        <v>1</v>
      </c>
      <c r="T1023" t="str">
        <f t="shared" si="122"/>
        <v>alive</v>
      </c>
      <c r="U1023" t="str">
        <f t="shared" si="123"/>
        <v>alive</v>
      </c>
      <c r="V1023" t="str">
        <f t="shared" si="126"/>
        <v>alive</v>
      </c>
      <c r="W1023">
        <f t="shared" si="124"/>
        <v>0</v>
      </c>
      <c r="X1023">
        <v>0</v>
      </c>
      <c r="Y1023" t="str">
        <f t="shared" si="127"/>
        <v>T</v>
      </c>
      <c r="Z1023">
        <f>IF(AND(A1023=A1022,AA1023=0),AA1022,AA1023)</f>
        <v>6371.8666155311194</v>
      </c>
      <c r="AA1023">
        <f t="shared" si="128"/>
        <v>6371.8666155311194</v>
      </c>
      <c r="AB1023">
        <f t="shared" si="129"/>
        <v>520.05849670974521</v>
      </c>
    </row>
    <row r="1024" spans="1:28" x14ac:dyDescent="0.35">
      <c r="A1024" t="s">
        <v>409</v>
      </c>
      <c r="B1024" t="s">
        <v>17</v>
      </c>
      <c r="C1024">
        <v>2019</v>
      </c>
      <c r="D1024">
        <v>7</v>
      </c>
      <c r="E1024">
        <v>2</v>
      </c>
      <c r="F1024" t="s">
        <v>66</v>
      </c>
      <c r="G1024">
        <v>4</v>
      </c>
      <c r="H1024">
        <v>41</v>
      </c>
      <c r="I1024">
        <v>7.5</v>
      </c>
      <c r="J1024">
        <v>0</v>
      </c>
      <c r="K1024">
        <f t="shared" si="125"/>
        <v>0</v>
      </c>
      <c r="L1024">
        <v>0</v>
      </c>
      <c r="M1024">
        <v>0</v>
      </c>
      <c r="N1024">
        <v>0</v>
      </c>
      <c r="O1024" t="s">
        <v>642</v>
      </c>
      <c r="P1024">
        <v>0</v>
      </c>
      <c r="R1024">
        <v>2</v>
      </c>
      <c r="T1024" t="str">
        <f t="shared" si="122"/>
        <v>alive</v>
      </c>
      <c r="U1024" t="str">
        <f t="shared" si="123"/>
        <v>alive</v>
      </c>
      <c r="V1024" t="str">
        <f t="shared" si="126"/>
        <v>alive</v>
      </c>
      <c r="W1024">
        <f t="shared" si="124"/>
        <v>0</v>
      </c>
      <c r="X1024">
        <v>0</v>
      </c>
      <c r="Y1024" t="str">
        <f t="shared" si="127"/>
        <v>T</v>
      </c>
      <c r="Z1024">
        <f>IF(AND(A1024=A1023,AA1024=0),AA1023,AA1024)</f>
        <v>4831.0067832757668</v>
      </c>
      <c r="AA1024">
        <f t="shared" si="128"/>
        <v>4831.0067832757668</v>
      </c>
      <c r="AB1024">
        <f t="shared" si="129"/>
        <v>410.06859182336802</v>
      </c>
    </row>
    <row r="1025" spans="1:28" x14ac:dyDescent="0.35">
      <c r="A1025" t="s">
        <v>409</v>
      </c>
      <c r="B1025" t="s">
        <v>17</v>
      </c>
      <c r="C1025">
        <v>2020</v>
      </c>
      <c r="D1025">
        <v>7</v>
      </c>
      <c r="E1025">
        <v>2</v>
      </c>
      <c r="F1025" t="s">
        <v>66</v>
      </c>
      <c r="G1025">
        <v>4</v>
      </c>
      <c r="H1025">
        <v>0</v>
      </c>
      <c r="J1025">
        <v>0</v>
      </c>
      <c r="K1025">
        <f t="shared" si="125"/>
        <v>0</v>
      </c>
      <c r="L1025">
        <v>0</v>
      </c>
      <c r="M1025">
        <v>2020</v>
      </c>
      <c r="N1025">
        <v>1</v>
      </c>
      <c r="O1025" t="s">
        <v>644</v>
      </c>
      <c r="P1025">
        <v>0</v>
      </c>
      <c r="R1025">
        <v>0</v>
      </c>
      <c r="T1025" t="str">
        <f t="shared" si="122"/>
        <v>dead</v>
      </c>
      <c r="U1025" t="str">
        <f t="shared" si="123"/>
        <v>dead</v>
      </c>
      <c r="V1025" t="str">
        <f t="shared" si="126"/>
        <v>dead</v>
      </c>
      <c r="W1025">
        <f t="shared" si="124"/>
        <v>0</v>
      </c>
      <c r="X1025">
        <v>0</v>
      </c>
      <c r="Y1025" t="str">
        <f t="shared" si="127"/>
        <v>T</v>
      </c>
      <c r="Z1025">
        <f>IF(AND(A1025=A1024,AA1025=0),AA1024,AA1025)</f>
        <v>4831.0067832757668</v>
      </c>
      <c r="AA1025">
        <f t="shared" si="128"/>
        <v>0</v>
      </c>
      <c r="AB1025">
        <f t="shared" si="129"/>
        <v>0</v>
      </c>
    </row>
    <row r="1026" spans="1:28" x14ac:dyDescent="0.35">
      <c r="A1026" t="s">
        <v>410</v>
      </c>
      <c r="B1026" t="s">
        <v>17</v>
      </c>
      <c r="C1026">
        <v>2018</v>
      </c>
      <c r="D1026">
        <v>7</v>
      </c>
      <c r="E1026">
        <v>2</v>
      </c>
      <c r="F1026" t="s">
        <v>66</v>
      </c>
      <c r="G1026">
        <v>5</v>
      </c>
      <c r="H1026">
        <v>58</v>
      </c>
      <c r="I1026">
        <v>10.1</v>
      </c>
      <c r="J1026">
        <v>0</v>
      </c>
      <c r="K1026">
        <f t="shared" si="125"/>
        <v>0</v>
      </c>
      <c r="L1026">
        <v>0</v>
      </c>
      <c r="M1026">
        <v>0</v>
      </c>
      <c r="N1026">
        <v>0</v>
      </c>
      <c r="O1026" t="s">
        <v>642</v>
      </c>
      <c r="P1026">
        <v>0</v>
      </c>
      <c r="R1026">
        <v>0</v>
      </c>
      <c r="T1026" t="str">
        <f t="shared" si="122"/>
        <v>alive</v>
      </c>
      <c r="U1026" t="str">
        <f t="shared" si="123"/>
        <v>alive</v>
      </c>
      <c r="V1026" t="str">
        <f t="shared" si="126"/>
        <v>alive</v>
      </c>
      <c r="W1026">
        <f t="shared" si="124"/>
        <v>0</v>
      </c>
      <c r="X1026">
        <v>0</v>
      </c>
      <c r="Y1026" t="str">
        <f t="shared" si="127"/>
        <v>T</v>
      </c>
      <c r="Z1026">
        <f>IF(AND(A1026=A1025,AA1026=0),AA1025,AA1026)</f>
        <v>9203.1199430148845</v>
      </c>
      <c r="AA1026">
        <f t="shared" si="128"/>
        <v>9203.1199430148845</v>
      </c>
      <c r="AB1026">
        <f t="shared" si="129"/>
        <v>580.08793298947364</v>
      </c>
    </row>
    <row r="1027" spans="1:28" x14ac:dyDescent="0.35">
      <c r="A1027" t="s">
        <v>410</v>
      </c>
      <c r="B1027" t="s">
        <v>17</v>
      </c>
      <c r="C1027">
        <v>2019</v>
      </c>
      <c r="D1027">
        <v>7</v>
      </c>
      <c r="E1027">
        <v>2</v>
      </c>
      <c r="F1027" t="s">
        <v>66</v>
      </c>
      <c r="G1027">
        <v>5</v>
      </c>
      <c r="H1027">
        <v>37</v>
      </c>
      <c r="I1027">
        <v>7.2</v>
      </c>
      <c r="J1027">
        <v>0</v>
      </c>
      <c r="K1027">
        <f t="shared" si="125"/>
        <v>0</v>
      </c>
      <c r="L1027">
        <v>0</v>
      </c>
      <c r="M1027">
        <v>0</v>
      </c>
      <c r="N1027">
        <v>0</v>
      </c>
      <c r="O1027" t="s">
        <v>642</v>
      </c>
      <c r="P1027">
        <v>0</v>
      </c>
      <c r="R1027">
        <v>2</v>
      </c>
      <c r="T1027" t="str">
        <f t="shared" ref="T1027:T1090" si="130">IF(N1027=1, "dead","alive")</f>
        <v>alive</v>
      </c>
      <c r="U1027" t="str">
        <f t="shared" ref="U1027:U1090" si="131">IF(AND(A1027=A1026,T1026="dead"), "dead",T1027)</f>
        <v>alive</v>
      </c>
      <c r="V1027" t="str">
        <f t="shared" si="126"/>
        <v>alive</v>
      </c>
      <c r="W1027">
        <f t="shared" ref="W1027:W1090" si="132">IF(A1026=A1027, J1026+J1027,J1027)</f>
        <v>0</v>
      </c>
      <c r="X1027">
        <v>0</v>
      </c>
      <c r="Y1027" t="str">
        <f t="shared" si="127"/>
        <v>T</v>
      </c>
      <c r="Z1027">
        <f>IF(AND(A1027=A1026,AA1027=0),AA1026,AA1027)</f>
        <v>4185.3936322769759</v>
      </c>
      <c r="AA1027">
        <f t="shared" si="128"/>
        <v>4185.3936322769759</v>
      </c>
      <c r="AB1027">
        <f t="shared" si="129"/>
        <v>370.07004742345737</v>
      </c>
    </row>
    <row r="1028" spans="1:28" x14ac:dyDescent="0.35">
      <c r="A1028" t="s">
        <v>410</v>
      </c>
      <c r="B1028" t="s">
        <v>17</v>
      </c>
      <c r="C1028">
        <v>2020</v>
      </c>
      <c r="D1028">
        <v>7</v>
      </c>
      <c r="E1028">
        <v>2</v>
      </c>
      <c r="F1028" t="s">
        <v>66</v>
      </c>
      <c r="G1028">
        <v>5</v>
      </c>
      <c r="H1028">
        <v>64</v>
      </c>
      <c r="I1028">
        <v>12.7</v>
      </c>
      <c r="J1028">
        <v>0</v>
      </c>
      <c r="K1028">
        <f t="shared" ref="K1028:K1091" si="133">IF(AND(A1027=A1028,J1028&lt;J1027), J1027+J1028,J1028)</f>
        <v>0</v>
      </c>
      <c r="L1028">
        <v>0</v>
      </c>
      <c r="M1028">
        <v>0</v>
      </c>
      <c r="N1028">
        <v>0</v>
      </c>
      <c r="O1028" t="s">
        <v>642</v>
      </c>
      <c r="P1028">
        <v>0</v>
      </c>
      <c r="R1028">
        <v>2</v>
      </c>
      <c r="T1028" t="str">
        <f t="shared" si="130"/>
        <v>alive</v>
      </c>
      <c r="U1028" t="str">
        <f t="shared" si="131"/>
        <v>alive</v>
      </c>
      <c r="V1028" t="str">
        <f t="shared" ref="V1028:V1091" si="134">IF(AND(A1028=A1027,U1027="dead"), "dead",U1028)</f>
        <v>alive</v>
      </c>
      <c r="W1028">
        <f t="shared" si="132"/>
        <v>0</v>
      </c>
      <c r="X1028">
        <v>0</v>
      </c>
      <c r="Y1028" t="str">
        <f t="shared" ref="Y1028:Y1091" si="135">IF(T1028=U1028,"T","FALSE")</f>
        <v>T</v>
      </c>
      <c r="Z1028">
        <f>IF(AND(A1028=A1027,AA1028=0),AA1027,AA1028)</f>
        <v>12769.946040910183</v>
      </c>
      <c r="AA1028">
        <f t="shared" si="128"/>
        <v>12769.946040910183</v>
      </c>
      <c r="AB1028">
        <f t="shared" si="129"/>
        <v>640.12599541027862</v>
      </c>
    </row>
    <row r="1029" spans="1:28" x14ac:dyDescent="0.35">
      <c r="A1029" t="s">
        <v>411</v>
      </c>
      <c r="B1029" t="s">
        <v>17</v>
      </c>
      <c r="C1029">
        <v>2018</v>
      </c>
      <c r="D1029">
        <v>7</v>
      </c>
      <c r="E1029">
        <v>2</v>
      </c>
      <c r="F1029" t="s">
        <v>66</v>
      </c>
      <c r="G1029">
        <v>6</v>
      </c>
      <c r="H1029">
        <v>42</v>
      </c>
      <c r="I1029">
        <v>6.9</v>
      </c>
      <c r="J1029">
        <v>0</v>
      </c>
      <c r="K1029">
        <f t="shared" si="133"/>
        <v>0</v>
      </c>
      <c r="L1029">
        <v>0</v>
      </c>
      <c r="M1029">
        <v>0</v>
      </c>
      <c r="N1029">
        <v>0</v>
      </c>
      <c r="O1029" t="s">
        <v>642</v>
      </c>
      <c r="P1029">
        <v>0</v>
      </c>
      <c r="R1029">
        <v>2</v>
      </c>
      <c r="T1029" t="str">
        <f t="shared" si="130"/>
        <v>alive</v>
      </c>
      <c r="U1029" t="str">
        <f t="shared" si="131"/>
        <v>alive</v>
      </c>
      <c r="V1029" t="str">
        <f t="shared" si="134"/>
        <v>alive</v>
      </c>
      <c r="W1029">
        <f t="shared" si="132"/>
        <v>0</v>
      </c>
      <c r="X1029">
        <v>0</v>
      </c>
      <c r="Y1029" t="str">
        <f t="shared" si="135"/>
        <v>T</v>
      </c>
      <c r="Z1029">
        <f>IF(AND(A1029=A1028,AA1029=0),AA1028,AA1029)</f>
        <v>4552.7820240003985</v>
      </c>
      <c r="AA1029">
        <f t="shared" ref="AA1029:AA1092" si="136">(I1029/2)*(AB1029)*PI()</f>
        <v>4552.7820240003985</v>
      </c>
      <c r="AB1029">
        <f t="shared" si="129"/>
        <v>420.0566747475869</v>
      </c>
    </row>
    <row r="1030" spans="1:28" x14ac:dyDescent="0.35">
      <c r="A1030" t="s">
        <v>411</v>
      </c>
      <c r="B1030" t="s">
        <v>17</v>
      </c>
      <c r="C1030">
        <v>2019</v>
      </c>
      <c r="D1030">
        <v>7</v>
      </c>
      <c r="E1030">
        <v>2</v>
      </c>
      <c r="F1030" t="s">
        <v>66</v>
      </c>
      <c r="G1030">
        <v>6</v>
      </c>
      <c r="H1030">
        <v>60</v>
      </c>
      <c r="I1030">
        <v>10.3</v>
      </c>
      <c r="J1030">
        <v>0</v>
      </c>
      <c r="K1030">
        <f t="shared" si="133"/>
        <v>0</v>
      </c>
      <c r="L1030">
        <v>0</v>
      </c>
      <c r="M1030">
        <v>0</v>
      </c>
      <c r="N1030">
        <v>0</v>
      </c>
      <c r="O1030" t="s">
        <v>642</v>
      </c>
      <c r="P1030">
        <v>0</v>
      </c>
      <c r="R1030">
        <v>1</v>
      </c>
      <c r="T1030" t="str">
        <f t="shared" si="130"/>
        <v>alive</v>
      </c>
      <c r="U1030" t="str">
        <f t="shared" si="131"/>
        <v>alive</v>
      </c>
      <c r="V1030" t="str">
        <f t="shared" si="134"/>
        <v>alive</v>
      </c>
      <c r="W1030">
        <f t="shared" si="132"/>
        <v>0</v>
      </c>
      <c r="X1030">
        <v>0</v>
      </c>
      <c r="Y1030" t="str">
        <f t="shared" si="135"/>
        <v>T</v>
      </c>
      <c r="Z1030">
        <f>IF(AND(A1030=A1029,AA1030=0),AA1029,AA1030)</f>
        <v>9708.9515705251579</v>
      </c>
      <c r="AA1030">
        <f t="shared" si="136"/>
        <v>9708.9515705251579</v>
      </c>
      <c r="AB1030">
        <f t="shared" si="129"/>
        <v>600.08840182093172</v>
      </c>
    </row>
    <row r="1031" spans="1:28" x14ac:dyDescent="0.35">
      <c r="A1031" t="s">
        <v>411</v>
      </c>
      <c r="B1031" t="s">
        <v>17</v>
      </c>
      <c r="C1031">
        <v>2020</v>
      </c>
      <c r="D1031">
        <v>7</v>
      </c>
      <c r="E1031">
        <v>2</v>
      </c>
      <c r="F1031" t="s">
        <v>66</v>
      </c>
      <c r="G1031">
        <v>6</v>
      </c>
      <c r="H1031">
        <v>33</v>
      </c>
      <c r="I1031">
        <v>7.3</v>
      </c>
      <c r="J1031">
        <v>120</v>
      </c>
      <c r="K1031">
        <f t="shared" si="133"/>
        <v>120</v>
      </c>
      <c r="L1031">
        <v>0</v>
      </c>
      <c r="M1031">
        <v>0</v>
      </c>
      <c r="N1031">
        <v>0</v>
      </c>
      <c r="O1031" t="s">
        <v>38</v>
      </c>
      <c r="P1031">
        <v>0</v>
      </c>
      <c r="R1031">
        <v>3</v>
      </c>
      <c r="T1031" t="str">
        <f t="shared" si="130"/>
        <v>alive</v>
      </c>
      <c r="U1031" t="str">
        <f t="shared" si="131"/>
        <v>alive</v>
      </c>
      <c r="V1031" t="str">
        <f t="shared" si="134"/>
        <v>alive</v>
      </c>
      <c r="W1031">
        <f t="shared" si="132"/>
        <v>120</v>
      </c>
      <c r="X1031">
        <v>120</v>
      </c>
      <c r="Y1031" t="str">
        <f t="shared" si="135"/>
        <v>T</v>
      </c>
      <c r="Z1031">
        <f>IF(AND(A1031=A1030,AA1031=0),AA1030,AA1031)</f>
        <v>3784.9740963048189</v>
      </c>
      <c r="AA1031">
        <f t="shared" si="136"/>
        <v>3784.9740963048189</v>
      </c>
      <c r="AB1031">
        <f t="shared" si="129"/>
        <v>330.08073254887205</v>
      </c>
    </row>
    <row r="1032" spans="1:28" x14ac:dyDescent="0.35">
      <c r="A1032" t="s">
        <v>412</v>
      </c>
      <c r="B1032" t="s">
        <v>17</v>
      </c>
      <c r="C1032">
        <v>2018</v>
      </c>
      <c r="D1032">
        <v>7</v>
      </c>
      <c r="E1032">
        <v>2</v>
      </c>
      <c r="F1032" t="s">
        <v>66</v>
      </c>
      <c r="G1032">
        <v>7</v>
      </c>
      <c r="H1032">
        <v>41</v>
      </c>
      <c r="I1032">
        <v>7.8</v>
      </c>
      <c r="J1032">
        <v>0</v>
      </c>
      <c r="K1032">
        <f t="shared" si="133"/>
        <v>0</v>
      </c>
      <c r="L1032">
        <v>0</v>
      </c>
      <c r="M1032">
        <v>0</v>
      </c>
      <c r="N1032">
        <v>0</v>
      </c>
      <c r="O1032" t="s">
        <v>642</v>
      </c>
      <c r="P1032">
        <v>0</v>
      </c>
      <c r="R1032">
        <v>2</v>
      </c>
      <c r="T1032" t="str">
        <f t="shared" si="130"/>
        <v>alive</v>
      </c>
      <c r="U1032" t="str">
        <f t="shared" si="131"/>
        <v>alive</v>
      </c>
      <c r="V1032" t="str">
        <f t="shared" si="134"/>
        <v>alive</v>
      </c>
      <c r="W1032">
        <f t="shared" si="132"/>
        <v>0</v>
      </c>
      <c r="X1032">
        <v>0</v>
      </c>
      <c r="Y1032" t="str">
        <f t="shared" si="135"/>
        <v>T</v>
      </c>
      <c r="Z1032">
        <f>IF(AND(A1032=A1031,AA1032=0),AA1031,AA1032)</f>
        <v>5024.3156251672508</v>
      </c>
      <c r="AA1032">
        <f t="shared" si="136"/>
        <v>5024.3156251672508</v>
      </c>
      <c r="AB1032">
        <f t="shared" si="129"/>
        <v>410.07418840985349</v>
      </c>
    </row>
    <row r="1033" spans="1:28" x14ac:dyDescent="0.35">
      <c r="A1033" t="s">
        <v>412</v>
      </c>
      <c r="B1033" t="s">
        <v>17</v>
      </c>
      <c r="C1033">
        <v>2019</v>
      </c>
      <c r="D1033">
        <v>7</v>
      </c>
      <c r="E1033">
        <v>2</v>
      </c>
      <c r="F1033" t="s">
        <v>66</v>
      </c>
      <c r="G1033">
        <v>7</v>
      </c>
      <c r="H1033">
        <v>33</v>
      </c>
      <c r="I1033">
        <v>4.4000000000000004</v>
      </c>
      <c r="J1033">
        <v>0</v>
      </c>
      <c r="K1033">
        <f t="shared" si="133"/>
        <v>0</v>
      </c>
      <c r="L1033">
        <v>0</v>
      </c>
      <c r="M1033">
        <v>0</v>
      </c>
      <c r="N1033">
        <v>0</v>
      </c>
      <c r="O1033" t="s">
        <v>642</v>
      </c>
      <c r="P1033">
        <v>0</v>
      </c>
      <c r="R1033">
        <v>3</v>
      </c>
      <c r="T1033" t="str">
        <f t="shared" si="130"/>
        <v>alive</v>
      </c>
      <c r="U1033" t="str">
        <f t="shared" si="131"/>
        <v>alive</v>
      </c>
      <c r="V1033" t="str">
        <f t="shared" si="134"/>
        <v>alive</v>
      </c>
      <c r="W1033">
        <f t="shared" si="132"/>
        <v>0</v>
      </c>
      <c r="X1033">
        <v>0</v>
      </c>
      <c r="Y1033" t="str">
        <f t="shared" si="135"/>
        <v>T</v>
      </c>
      <c r="Z1033">
        <f>IF(AND(A1033=A1032,AA1033=0),AA1032,AA1033)</f>
        <v>2280.9989949423493</v>
      </c>
      <c r="AA1033">
        <f t="shared" si="136"/>
        <v>2280.9989949423493</v>
      </c>
      <c r="AB1033">
        <f t="shared" si="129"/>
        <v>330.02933202974549</v>
      </c>
    </row>
    <row r="1034" spans="1:28" x14ac:dyDescent="0.35">
      <c r="A1034" t="s">
        <v>412</v>
      </c>
      <c r="B1034" t="s">
        <v>17</v>
      </c>
      <c r="C1034">
        <v>2020</v>
      </c>
      <c r="D1034">
        <v>7</v>
      </c>
      <c r="E1034">
        <v>2</v>
      </c>
      <c r="F1034" t="s">
        <v>66</v>
      </c>
      <c r="G1034">
        <v>7</v>
      </c>
      <c r="H1034">
        <v>46</v>
      </c>
      <c r="I1034">
        <v>6.1</v>
      </c>
      <c r="J1034">
        <v>0</v>
      </c>
      <c r="K1034">
        <f t="shared" si="133"/>
        <v>0</v>
      </c>
      <c r="L1034">
        <v>0</v>
      </c>
      <c r="M1034">
        <v>0</v>
      </c>
      <c r="N1034">
        <v>0</v>
      </c>
      <c r="O1034" t="s">
        <v>642</v>
      </c>
      <c r="P1034">
        <v>0</v>
      </c>
      <c r="R1034">
        <v>3</v>
      </c>
      <c r="T1034" t="str">
        <f t="shared" si="130"/>
        <v>alive</v>
      </c>
      <c r="U1034" t="str">
        <f t="shared" si="131"/>
        <v>alive</v>
      </c>
      <c r="V1034" t="str">
        <f t="shared" si="134"/>
        <v>alive</v>
      </c>
      <c r="W1034">
        <f t="shared" si="132"/>
        <v>0</v>
      </c>
      <c r="X1034">
        <v>0</v>
      </c>
      <c r="Y1034" t="str">
        <f t="shared" si="135"/>
        <v>T</v>
      </c>
      <c r="Z1034">
        <f>IF(AND(A1034=A1033,AA1034=0),AA1033,AA1034)</f>
        <v>4408.0420204298935</v>
      </c>
      <c r="AA1034">
        <f t="shared" si="136"/>
        <v>4408.0420204298935</v>
      </c>
      <c r="AB1034">
        <f t="shared" ref="AB1034:AB1097" si="137">POWER((H1034*10)*(10*H1034)+I1034*I1034,1/2)</f>
        <v>460.04044387423153</v>
      </c>
    </row>
    <row r="1035" spans="1:28" x14ac:dyDescent="0.35">
      <c r="A1035" t="s">
        <v>413</v>
      </c>
      <c r="B1035" t="s">
        <v>17</v>
      </c>
      <c r="C1035">
        <v>2018</v>
      </c>
      <c r="D1035">
        <v>7</v>
      </c>
      <c r="E1035">
        <v>2</v>
      </c>
      <c r="F1035" t="s">
        <v>66</v>
      </c>
      <c r="G1035">
        <v>8</v>
      </c>
      <c r="H1035">
        <v>42</v>
      </c>
      <c r="I1035">
        <v>7.3</v>
      </c>
      <c r="J1035">
        <v>0</v>
      </c>
      <c r="K1035">
        <f t="shared" si="133"/>
        <v>0</v>
      </c>
      <c r="L1035">
        <v>0</v>
      </c>
      <c r="M1035">
        <v>0</v>
      </c>
      <c r="N1035">
        <v>0</v>
      </c>
      <c r="O1035" t="s">
        <v>642</v>
      </c>
      <c r="P1035">
        <v>0</v>
      </c>
      <c r="R1035">
        <v>0</v>
      </c>
      <c r="T1035" t="str">
        <f t="shared" si="130"/>
        <v>alive</v>
      </c>
      <c r="U1035" t="str">
        <f t="shared" si="131"/>
        <v>alive</v>
      </c>
      <c r="V1035" t="str">
        <f t="shared" si="134"/>
        <v>alive</v>
      </c>
      <c r="W1035">
        <f t="shared" si="132"/>
        <v>0</v>
      </c>
      <c r="X1035">
        <v>0</v>
      </c>
      <c r="Y1035" t="str">
        <f t="shared" si="135"/>
        <v>T</v>
      </c>
      <c r="Z1035">
        <f>IF(AND(A1035=A1034,AA1035=0),AA1034,AA1035)</f>
        <v>4816.7889431093627</v>
      </c>
      <c r="AA1035">
        <f t="shared" si="136"/>
        <v>4816.7889431093627</v>
      </c>
      <c r="AB1035">
        <f t="shared" si="137"/>
        <v>420.06343568561169</v>
      </c>
    </row>
    <row r="1036" spans="1:28" x14ac:dyDescent="0.35">
      <c r="A1036" t="s">
        <v>413</v>
      </c>
      <c r="B1036" t="s">
        <v>17</v>
      </c>
      <c r="C1036">
        <v>2019</v>
      </c>
      <c r="D1036">
        <v>7</v>
      </c>
      <c r="E1036">
        <v>2</v>
      </c>
      <c r="F1036" t="s">
        <v>66</v>
      </c>
      <c r="G1036">
        <v>8</v>
      </c>
      <c r="H1036">
        <v>55</v>
      </c>
      <c r="I1036">
        <v>10.6</v>
      </c>
      <c r="J1036">
        <v>0</v>
      </c>
      <c r="K1036">
        <f t="shared" si="133"/>
        <v>0</v>
      </c>
      <c r="L1036">
        <v>0</v>
      </c>
      <c r="M1036">
        <v>0</v>
      </c>
      <c r="N1036">
        <v>0</v>
      </c>
      <c r="O1036" t="s">
        <v>642</v>
      </c>
      <c r="P1036">
        <v>0</v>
      </c>
      <c r="R1036">
        <v>2</v>
      </c>
      <c r="T1036" t="str">
        <f t="shared" si="130"/>
        <v>alive</v>
      </c>
      <c r="U1036" t="str">
        <f t="shared" si="131"/>
        <v>alive</v>
      </c>
      <c r="V1036" t="str">
        <f t="shared" si="134"/>
        <v>alive</v>
      </c>
      <c r="W1036">
        <f t="shared" si="132"/>
        <v>0</v>
      </c>
      <c r="X1036">
        <v>0</v>
      </c>
      <c r="Y1036" t="str">
        <f t="shared" si="135"/>
        <v>T</v>
      </c>
      <c r="Z1036">
        <f>IF(AND(A1036=A1035,AA1036=0),AA1035,AA1036)</f>
        <v>9159.4431941820694</v>
      </c>
      <c r="AA1036">
        <f t="shared" si="136"/>
        <v>9159.4431941820694</v>
      </c>
      <c r="AB1036">
        <f t="shared" si="137"/>
        <v>550.10213597113034</v>
      </c>
    </row>
    <row r="1037" spans="1:28" x14ac:dyDescent="0.35">
      <c r="A1037" t="s">
        <v>413</v>
      </c>
      <c r="B1037" t="s">
        <v>17</v>
      </c>
      <c r="C1037">
        <v>2020</v>
      </c>
      <c r="D1037">
        <v>7</v>
      </c>
      <c r="E1037">
        <v>2</v>
      </c>
      <c r="F1037" t="s">
        <v>66</v>
      </c>
      <c r="G1037">
        <v>8</v>
      </c>
      <c r="H1037">
        <v>32</v>
      </c>
      <c r="I1037">
        <v>12.1</v>
      </c>
      <c r="J1037">
        <v>0</v>
      </c>
      <c r="K1037">
        <f t="shared" si="133"/>
        <v>0</v>
      </c>
      <c r="L1037">
        <v>0</v>
      </c>
      <c r="M1037">
        <v>0</v>
      </c>
      <c r="N1037">
        <v>0</v>
      </c>
      <c r="O1037" t="s">
        <v>38</v>
      </c>
      <c r="P1037">
        <v>0</v>
      </c>
      <c r="R1037">
        <v>2</v>
      </c>
      <c r="T1037" t="str">
        <f t="shared" si="130"/>
        <v>alive</v>
      </c>
      <c r="U1037" t="str">
        <f t="shared" si="131"/>
        <v>alive</v>
      </c>
      <c r="V1037" t="str">
        <f t="shared" si="134"/>
        <v>alive</v>
      </c>
      <c r="W1037">
        <f t="shared" si="132"/>
        <v>0</v>
      </c>
      <c r="X1037">
        <v>0</v>
      </c>
      <c r="Y1037" t="str">
        <f t="shared" si="135"/>
        <v>T</v>
      </c>
      <c r="Z1037">
        <f>IF(AND(A1037=A1036,AA1037=0),AA1036,AA1037)</f>
        <v>6086.4698891219923</v>
      </c>
      <c r="AA1037">
        <f t="shared" si="136"/>
        <v>6086.4698891219923</v>
      </c>
      <c r="AB1037">
        <f t="shared" si="137"/>
        <v>320.22868391198188</v>
      </c>
    </row>
    <row r="1038" spans="1:28" x14ac:dyDescent="0.35">
      <c r="A1038" t="s">
        <v>414</v>
      </c>
      <c r="B1038" t="s">
        <v>17</v>
      </c>
      <c r="C1038">
        <v>2018</v>
      </c>
      <c r="D1038">
        <v>7</v>
      </c>
      <c r="E1038">
        <v>2</v>
      </c>
      <c r="F1038" t="s">
        <v>66</v>
      </c>
      <c r="G1038">
        <v>9</v>
      </c>
      <c r="H1038">
        <v>60</v>
      </c>
      <c r="I1038">
        <v>13.1</v>
      </c>
      <c r="J1038">
        <v>0</v>
      </c>
      <c r="K1038">
        <f t="shared" si="133"/>
        <v>0</v>
      </c>
      <c r="L1038">
        <v>0</v>
      </c>
      <c r="M1038">
        <v>0</v>
      </c>
      <c r="N1038">
        <v>0</v>
      </c>
      <c r="O1038" t="s">
        <v>642</v>
      </c>
      <c r="P1038">
        <v>0</v>
      </c>
      <c r="R1038">
        <v>1</v>
      </c>
      <c r="T1038" t="str">
        <f t="shared" si="130"/>
        <v>alive</v>
      </c>
      <c r="U1038" t="str">
        <f t="shared" si="131"/>
        <v>alive</v>
      </c>
      <c r="V1038" t="str">
        <f t="shared" si="134"/>
        <v>alive</v>
      </c>
      <c r="W1038">
        <f t="shared" si="132"/>
        <v>0</v>
      </c>
      <c r="X1038">
        <v>0</v>
      </c>
      <c r="Y1038" t="str">
        <f t="shared" si="135"/>
        <v>T</v>
      </c>
      <c r="Z1038">
        <f>IF(AND(A1038=A1037,AA1038=0),AA1037,AA1038)</f>
        <v>12349.401522231574</v>
      </c>
      <c r="AA1038">
        <f t="shared" si="136"/>
        <v>12349.401522231574</v>
      </c>
      <c r="AB1038">
        <f t="shared" si="137"/>
        <v>600.1429912945747</v>
      </c>
    </row>
    <row r="1039" spans="1:28" x14ac:dyDescent="0.35">
      <c r="A1039" t="s">
        <v>414</v>
      </c>
      <c r="B1039" t="s">
        <v>17</v>
      </c>
      <c r="C1039">
        <v>2019</v>
      </c>
      <c r="D1039">
        <v>7</v>
      </c>
      <c r="E1039">
        <v>2</v>
      </c>
      <c r="F1039" t="s">
        <v>66</v>
      </c>
      <c r="G1039">
        <v>9</v>
      </c>
      <c r="H1039">
        <v>58</v>
      </c>
      <c r="I1039">
        <v>12.8</v>
      </c>
      <c r="J1039">
        <v>0</v>
      </c>
      <c r="K1039">
        <f t="shared" si="133"/>
        <v>0</v>
      </c>
      <c r="L1039">
        <v>0</v>
      </c>
      <c r="M1039">
        <v>0</v>
      </c>
      <c r="N1039">
        <v>0</v>
      </c>
      <c r="O1039" t="s">
        <v>642</v>
      </c>
      <c r="P1039">
        <v>0</v>
      </c>
      <c r="R1039">
        <v>1</v>
      </c>
      <c r="T1039" t="str">
        <f t="shared" si="130"/>
        <v>alive</v>
      </c>
      <c r="U1039" t="str">
        <f t="shared" si="131"/>
        <v>alive</v>
      </c>
      <c r="V1039" t="str">
        <f t="shared" si="134"/>
        <v>alive</v>
      </c>
      <c r="W1039">
        <f t="shared" si="132"/>
        <v>0</v>
      </c>
      <c r="X1039">
        <v>0</v>
      </c>
      <c r="Y1039" t="str">
        <f t="shared" si="135"/>
        <v>T</v>
      </c>
      <c r="Z1039">
        <f>IF(AND(A1039=A1038,AA1039=0),AA1038,AA1039)</f>
        <v>11664.43141086236</v>
      </c>
      <c r="AA1039">
        <f t="shared" si="136"/>
        <v>11664.43141086236</v>
      </c>
      <c r="AB1039">
        <f t="shared" si="137"/>
        <v>580.14122418597356</v>
      </c>
    </row>
    <row r="1040" spans="1:28" x14ac:dyDescent="0.35">
      <c r="A1040" t="s">
        <v>414</v>
      </c>
      <c r="B1040" t="s">
        <v>17</v>
      </c>
      <c r="C1040">
        <v>2020</v>
      </c>
      <c r="D1040">
        <v>7</v>
      </c>
      <c r="E1040">
        <v>2</v>
      </c>
      <c r="F1040" t="s">
        <v>66</v>
      </c>
      <c r="G1040">
        <v>9</v>
      </c>
      <c r="H1040">
        <v>64</v>
      </c>
      <c r="I1040">
        <v>13.8</v>
      </c>
      <c r="J1040">
        <v>0</v>
      </c>
      <c r="K1040">
        <f t="shared" si="133"/>
        <v>0</v>
      </c>
      <c r="L1040">
        <v>0</v>
      </c>
      <c r="M1040">
        <v>0</v>
      </c>
      <c r="N1040">
        <v>0</v>
      </c>
      <c r="O1040" t="s">
        <v>642</v>
      </c>
      <c r="P1040">
        <v>0</v>
      </c>
      <c r="R1040">
        <v>2</v>
      </c>
      <c r="T1040" t="str">
        <f t="shared" si="130"/>
        <v>alive</v>
      </c>
      <c r="U1040" t="str">
        <f t="shared" si="131"/>
        <v>alive</v>
      </c>
      <c r="V1040" t="str">
        <f t="shared" si="134"/>
        <v>alive</v>
      </c>
      <c r="W1040">
        <f t="shared" si="132"/>
        <v>0</v>
      </c>
      <c r="X1040">
        <v>0</v>
      </c>
      <c r="Y1040" t="str">
        <f t="shared" si="135"/>
        <v>T</v>
      </c>
      <c r="Z1040">
        <f>IF(AND(A1040=A1039,AA1040=0),AA1039,AA1040)</f>
        <v>13876.497913031324</v>
      </c>
      <c r="AA1040">
        <f t="shared" si="136"/>
        <v>13876.497913031324</v>
      </c>
      <c r="AB1040">
        <f t="shared" si="137"/>
        <v>640.14876396037823</v>
      </c>
    </row>
    <row r="1041" spans="1:28" x14ac:dyDescent="0.35">
      <c r="A1041" t="s">
        <v>416</v>
      </c>
      <c r="B1041" t="s">
        <v>17</v>
      </c>
      <c r="C1041">
        <v>2018</v>
      </c>
      <c r="D1041">
        <v>7</v>
      </c>
      <c r="E1041">
        <v>3</v>
      </c>
      <c r="F1041" t="s">
        <v>32</v>
      </c>
      <c r="G1041">
        <v>1</v>
      </c>
      <c r="H1041">
        <v>41</v>
      </c>
      <c r="I1041">
        <v>6.2</v>
      </c>
      <c r="J1041">
        <v>0</v>
      </c>
      <c r="K1041">
        <f t="shared" si="133"/>
        <v>0</v>
      </c>
      <c r="L1041">
        <v>0</v>
      </c>
      <c r="M1041">
        <v>0</v>
      </c>
      <c r="N1041">
        <v>0</v>
      </c>
      <c r="O1041" t="s">
        <v>642</v>
      </c>
      <c r="P1041">
        <v>0</v>
      </c>
      <c r="R1041">
        <v>0</v>
      </c>
      <c r="T1041" t="str">
        <f t="shared" si="130"/>
        <v>alive</v>
      </c>
      <c r="U1041" t="str">
        <f t="shared" si="131"/>
        <v>alive</v>
      </c>
      <c r="V1041" t="str">
        <f t="shared" si="134"/>
        <v>alive</v>
      </c>
      <c r="W1041">
        <f t="shared" si="132"/>
        <v>0</v>
      </c>
      <c r="X1041">
        <v>0</v>
      </c>
      <c r="Y1041" t="str">
        <f t="shared" si="135"/>
        <v>T</v>
      </c>
      <c r="Z1041">
        <f>IF(AND(A1041=A1040,AA1041=0),AA1040,AA1041)</f>
        <v>3993.4207789901925</v>
      </c>
      <c r="AA1041">
        <f t="shared" si="136"/>
        <v>3993.4207789901925</v>
      </c>
      <c r="AB1041">
        <f t="shared" si="137"/>
        <v>410.04687536914605</v>
      </c>
    </row>
    <row r="1042" spans="1:28" x14ac:dyDescent="0.35">
      <c r="A1042" t="s">
        <v>416</v>
      </c>
      <c r="B1042" t="s">
        <v>17</v>
      </c>
      <c r="C1042">
        <v>2019</v>
      </c>
      <c r="D1042">
        <v>7</v>
      </c>
      <c r="E1042">
        <v>3</v>
      </c>
      <c r="F1042" t="s">
        <v>32</v>
      </c>
      <c r="G1042">
        <v>1</v>
      </c>
      <c r="H1042">
        <v>46</v>
      </c>
      <c r="I1042">
        <v>10.4</v>
      </c>
      <c r="J1042">
        <v>30</v>
      </c>
      <c r="K1042">
        <f t="shared" si="133"/>
        <v>30</v>
      </c>
      <c r="L1042">
        <v>10</v>
      </c>
      <c r="M1042">
        <v>0</v>
      </c>
      <c r="N1042">
        <v>0</v>
      </c>
      <c r="O1042" t="s">
        <v>642</v>
      </c>
      <c r="P1042">
        <v>0</v>
      </c>
      <c r="R1042">
        <v>0</v>
      </c>
      <c r="T1042" t="str">
        <f t="shared" si="130"/>
        <v>alive</v>
      </c>
      <c r="U1042" t="str">
        <f t="shared" si="131"/>
        <v>alive</v>
      </c>
      <c r="V1042" t="str">
        <f t="shared" si="134"/>
        <v>alive</v>
      </c>
      <c r="W1042">
        <f t="shared" si="132"/>
        <v>30</v>
      </c>
      <c r="X1042">
        <v>30</v>
      </c>
      <c r="Y1042" t="str">
        <f t="shared" si="135"/>
        <v>T</v>
      </c>
      <c r="Z1042">
        <f>IF(AND(A1042=A1041,AA1042=0),AA1041,AA1042)</f>
        <v>7516.6099605430918</v>
      </c>
      <c r="AA1042">
        <f t="shared" si="136"/>
        <v>7516.6099605430918</v>
      </c>
      <c r="AB1042">
        <f t="shared" si="137"/>
        <v>460.11755019777286</v>
      </c>
    </row>
    <row r="1043" spans="1:28" x14ac:dyDescent="0.35">
      <c r="A1043" t="s">
        <v>416</v>
      </c>
      <c r="B1043" t="s">
        <v>17</v>
      </c>
      <c r="C1043">
        <v>2020</v>
      </c>
      <c r="D1043">
        <v>7</v>
      </c>
      <c r="E1043">
        <v>3</v>
      </c>
      <c r="F1043" t="s">
        <v>32</v>
      </c>
      <c r="G1043">
        <v>1</v>
      </c>
      <c r="H1043">
        <v>78</v>
      </c>
      <c r="I1043">
        <v>14.5</v>
      </c>
      <c r="J1043">
        <v>0</v>
      </c>
      <c r="K1043">
        <f t="shared" si="133"/>
        <v>30</v>
      </c>
      <c r="L1043">
        <v>0</v>
      </c>
      <c r="M1043">
        <v>0</v>
      </c>
      <c r="N1043">
        <v>0</v>
      </c>
      <c r="O1043" t="s">
        <v>642</v>
      </c>
      <c r="P1043">
        <v>0</v>
      </c>
      <c r="R1043">
        <v>0</v>
      </c>
      <c r="T1043" t="str">
        <f t="shared" si="130"/>
        <v>alive</v>
      </c>
      <c r="U1043" t="str">
        <f t="shared" si="131"/>
        <v>alive</v>
      </c>
      <c r="V1043" t="str">
        <f t="shared" si="134"/>
        <v>alive</v>
      </c>
      <c r="W1043">
        <f t="shared" si="132"/>
        <v>30</v>
      </c>
      <c r="X1043">
        <v>30</v>
      </c>
      <c r="Y1043" t="str">
        <f t="shared" si="135"/>
        <v>T</v>
      </c>
      <c r="Z1043">
        <f>IF(AND(A1043=A1042,AA1043=0),AA1042,AA1043)</f>
        <v>17768.775914575453</v>
      </c>
      <c r="AA1043">
        <f t="shared" si="136"/>
        <v>17768.775914575453</v>
      </c>
      <c r="AB1043">
        <f t="shared" si="137"/>
        <v>780.13476399914396</v>
      </c>
    </row>
    <row r="1044" spans="1:28" x14ac:dyDescent="0.35">
      <c r="A1044" t="s">
        <v>425</v>
      </c>
      <c r="B1044" t="s">
        <v>17</v>
      </c>
      <c r="C1044">
        <v>2018</v>
      </c>
      <c r="D1044">
        <v>7</v>
      </c>
      <c r="E1044">
        <v>3</v>
      </c>
      <c r="F1044" t="s">
        <v>32</v>
      </c>
      <c r="G1044">
        <v>10</v>
      </c>
      <c r="H1044">
        <v>34</v>
      </c>
      <c r="I1044">
        <v>4.0999999999999996</v>
      </c>
      <c r="J1044">
        <v>0</v>
      </c>
      <c r="K1044">
        <f t="shared" si="133"/>
        <v>0</v>
      </c>
      <c r="L1044">
        <v>0</v>
      </c>
      <c r="M1044">
        <v>0</v>
      </c>
      <c r="N1044">
        <v>0</v>
      </c>
      <c r="O1044" t="s">
        <v>642</v>
      </c>
      <c r="P1044">
        <v>0</v>
      </c>
      <c r="R1044">
        <v>0</v>
      </c>
      <c r="T1044" t="str">
        <f t="shared" si="130"/>
        <v>alive</v>
      </c>
      <c r="U1044" t="str">
        <f t="shared" si="131"/>
        <v>alive</v>
      </c>
      <c r="V1044" t="str">
        <f t="shared" si="134"/>
        <v>alive</v>
      </c>
      <c r="W1044">
        <f t="shared" si="132"/>
        <v>0</v>
      </c>
      <c r="X1044">
        <v>0</v>
      </c>
      <c r="Y1044" t="str">
        <f t="shared" si="135"/>
        <v>T</v>
      </c>
      <c r="Z1044">
        <f>IF(AND(A1044=A1043,AA1044=0),AA1043,AA1044)</f>
        <v>2189.8492809024256</v>
      </c>
      <c r="AA1044">
        <f t="shared" si="136"/>
        <v>2189.8492809024256</v>
      </c>
      <c r="AB1044">
        <f t="shared" si="137"/>
        <v>340.02471968961316</v>
      </c>
    </row>
    <row r="1045" spans="1:28" x14ac:dyDescent="0.35">
      <c r="A1045" t="s">
        <v>425</v>
      </c>
      <c r="B1045" t="s">
        <v>17</v>
      </c>
      <c r="C1045">
        <v>2019</v>
      </c>
      <c r="D1045">
        <v>7</v>
      </c>
      <c r="E1045">
        <v>3</v>
      </c>
      <c r="F1045" t="s">
        <v>32</v>
      </c>
      <c r="G1045">
        <v>10</v>
      </c>
      <c r="H1045">
        <v>43</v>
      </c>
      <c r="I1045">
        <v>6.9</v>
      </c>
      <c r="J1045">
        <v>0</v>
      </c>
      <c r="K1045">
        <f t="shared" si="133"/>
        <v>0</v>
      </c>
      <c r="L1045">
        <v>0</v>
      </c>
      <c r="M1045">
        <v>0</v>
      </c>
      <c r="N1045">
        <v>0</v>
      </c>
      <c r="O1045" t="s">
        <v>642</v>
      </c>
      <c r="P1045">
        <v>0</v>
      </c>
      <c r="R1045">
        <v>0</v>
      </c>
      <c r="T1045" t="str">
        <f t="shared" si="130"/>
        <v>alive</v>
      </c>
      <c r="U1045" t="str">
        <f t="shared" si="131"/>
        <v>alive</v>
      </c>
      <c r="V1045" t="str">
        <f t="shared" si="134"/>
        <v>alive</v>
      </c>
      <c r="W1045">
        <f t="shared" si="132"/>
        <v>0</v>
      </c>
      <c r="X1045">
        <v>0</v>
      </c>
      <c r="Y1045" t="str">
        <f t="shared" si="135"/>
        <v>T</v>
      </c>
      <c r="Z1045">
        <f>IF(AND(A1045=A1044,AA1045=0),AA1044,AA1045)</f>
        <v>4661.1526870855532</v>
      </c>
      <c r="AA1045">
        <f t="shared" si="136"/>
        <v>4661.1526870855532</v>
      </c>
      <c r="AB1045">
        <f t="shared" si="137"/>
        <v>430.05535690187605</v>
      </c>
    </row>
    <row r="1046" spans="1:28" x14ac:dyDescent="0.35">
      <c r="A1046" t="s">
        <v>425</v>
      </c>
      <c r="B1046" t="s">
        <v>17</v>
      </c>
      <c r="C1046">
        <v>2020</v>
      </c>
      <c r="D1046">
        <v>7</v>
      </c>
      <c r="E1046">
        <v>3</v>
      </c>
      <c r="F1046" t="s">
        <v>32</v>
      </c>
      <c r="G1046">
        <v>10</v>
      </c>
      <c r="H1046">
        <v>68</v>
      </c>
      <c r="I1046">
        <v>11.2</v>
      </c>
      <c r="J1046">
        <v>0</v>
      </c>
      <c r="K1046">
        <f t="shared" si="133"/>
        <v>0</v>
      </c>
      <c r="L1046">
        <v>0</v>
      </c>
      <c r="M1046">
        <v>0</v>
      </c>
      <c r="N1046">
        <v>0</v>
      </c>
      <c r="O1046" t="s">
        <v>642</v>
      </c>
      <c r="P1046">
        <v>0</v>
      </c>
      <c r="R1046">
        <v>0</v>
      </c>
      <c r="T1046" t="str">
        <f t="shared" si="130"/>
        <v>alive</v>
      </c>
      <c r="U1046" t="str">
        <f t="shared" si="131"/>
        <v>alive</v>
      </c>
      <c r="V1046" t="str">
        <f t="shared" si="134"/>
        <v>alive</v>
      </c>
      <c r="W1046">
        <f t="shared" si="132"/>
        <v>0</v>
      </c>
      <c r="X1046">
        <v>0</v>
      </c>
      <c r="Y1046" t="str">
        <f t="shared" si="135"/>
        <v>T</v>
      </c>
      <c r="Z1046">
        <f>IF(AND(A1046=A1045,AA1046=0),AA1045,AA1046)</f>
        <v>11964.807402879491</v>
      </c>
      <c r="AA1046">
        <f t="shared" si="136"/>
        <v>11964.807402879491</v>
      </c>
      <c r="AB1046">
        <f t="shared" si="137"/>
        <v>680.09222903956197</v>
      </c>
    </row>
    <row r="1047" spans="1:28" x14ac:dyDescent="0.35">
      <c r="A1047" t="s">
        <v>417</v>
      </c>
      <c r="B1047" t="s">
        <v>17</v>
      </c>
      <c r="C1047">
        <v>2018</v>
      </c>
      <c r="D1047">
        <v>7</v>
      </c>
      <c r="E1047">
        <v>3</v>
      </c>
      <c r="F1047" t="s">
        <v>32</v>
      </c>
      <c r="G1047">
        <v>2</v>
      </c>
      <c r="H1047">
        <v>25</v>
      </c>
      <c r="I1047">
        <v>3.7</v>
      </c>
      <c r="J1047">
        <v>0</v>
      </c>
      <c r="K1047">
        <f t="shared" si="133"/>
        <v>0</v>
      </c>
      <c r="L1047">
        <v>0</v>
      </c>
      <c r="M1047">
        <v>0</v>
      </c>
      <c r="N1047">
        <v>0</v>
      </c>
      <c r="O1047" t="s">
        <v>642</v>
      </c>
      <c r="P1047">
        <v>0</v>
      </c>
      <c r="R1047">
        <v>0</v>
      </c>
      <c r="T1047" t="str">
        <f t="shared" si="130"/>
        <v>alive</v>
      </c>
      <c r="U1047" t="str">
        <f t="shared" si="131"/>
        <v>alive</v>
      </c>
      <c r="V1047" t="str">
        <f t="shared" si="134"/>
        <v>alive</v>
      </c>
      <c r="W1047">
        <f t="shared" si="132"/>
        <v>0</v>
      </c>
      <c r="X1047">
        <v>0</v>
      </c>
      <c r="Y1047" t="str">
        <f t="shared" si="135"/>
        <v>T</v>
      </c>
      <c r="Z1047">
        <f>IF(AND(A1047=A1046,AA1047=0),AA1046,AA1047)</f>
        <v>1453.1457246648972</v>
      </c>
      <c r="AA1047">
        <f t="shared" si="136"/>
        <v>1453.1457246648972</v>
      </c>
      <c r="AB1047">
        <f t="shared" si="137"/>
        <v>250.0273785008354</v>
      </c>
    </row>
    <row r="1048" spans="1:28" x14ac:dyDescent="0.35">
      <c r="A1048" t="s">
        <v>417</v>
      </c>
      <c r="B1048" t="s">
        <v>17</v>
      </c>
      <c r="C1048">
        <v>2019</v>
      </c>
      <c r="D1048">
        <v>7</v>
      </c>
      <c r="E1048">
        <v>3</v>
      </c>
      <c r="F1048" t="s">
        <v>32</v>
      </c>
      <c r="G1048">
        <v>2</v>
      </c>
      <c r="H1048">
        <v>37</v>
      </c>
      <c r="I1048">
        <v>6.8</v>
      </c>
      <c r="J1048">
        <v>10</v>
      </c>
      <c r="K1048">
        <f t="shared" si="133"/>
        <v>10</v>
      </c>
      <c r="L1048">
        <v>10</v>
      </c>
      <c r="M1048">
        <v>0</v>
      </c>
      <c r="N1048">
        <v>0</v>
      </c>
      <c r="O1048" t="s">
        <v>642</v>
      </c>
      <c r="P1048">
        <v>0</v>
      </c>
      <c r="R1048">
        <v>0</v>
      </c>
      <c r="T1048" t="str">
        <f t="shared" si="130"/>
        <v>alive</v>
      </c>
      <c r="U1048" t="str">
        <f t="shared" si="131"/>
        <v>alive</v>
      </c>
      <c r="V1048" t="str">
        <f t="shared" si="134"/>
        <v>alive</v>
      </c>
      <c r="W1048">
        <f t="shared" si="132"/>
        <v>10</v>
      </c>
      <c r="X1048">
        <v>10</v>
      </c>
      <c r="Y1048" t="str">
        <f t="shared" si="135"/>
        <v>T</v>
      </c>
      <c r="Z1048">
        <f>IF(AND(A1048=A1047,AA1048=0),AA1047,AA1048)</f>
        <v>3952.7909459611383</v>
      </c>
      <c r="AA1048">
        <f t="shared" si="136"/>
        <v>3952.7909459611383</v>
      </c>
      <c r="AB1048">
        <f t="shared" si="137"/>
        <v>370.06248121094359</v>
      </c>
    </row>
    <row r="1049" spans="1:28" x14ac:dyDescent="0.35">
      <c r="A1049" t="s">
        <v>417</v>
      </c>
      <c r="B1049" t="s">
        <v>17</v>
      </c>
      <c r="C1049">
        <v>2020</v>
      </c>
      <c r="D1049">
        <v>7</v>
      </c>
      <c r="E1049">
        <v>3</v>
      </c>
      <c r="F1049" t="s">
        <v>32</v>
      </c>
      <c r="G1049">
        <v>2</v>
      </c>
      <c r="H1049">
        <v>49</v>
      </c>
      <c r="I1049">
        <v>8.4</v>
      </c>
      <c r="J1049">
        <v>0</v>
      </c>
      <c r="K1049">
        <f t="shared" si="133"/>
        <v>10</v>
      </c>
      <c r="L1049">
        <v>0</v>
      </c>
      <c r="M1049">
        <v>0</v>
      </c>
      <c r="N1049">
        <v>0</v>
      </c>
      <c r="O1049" t="s">
        <v>642</v>
      </c>
      <c r="P1049">
        <v>0</v>
      </c>
      <c r="R1049">
        <v>0</v>
      </c>
      <c r="T1049" t="str">
        <f t="shared" si="130"/>
        <v>alive</v>
      </c>
      <c r="U1049" t="str">
        <f t="shared" si="131"/>
        <v>alive</v>
      </c>
      <c r="V1049" t="str">
        <f t="shared" si="134"/>
        <v>alive</v>
      </c>
      <c r="W1049">
        <f t="shared" si="132"/>
        <v>10</v>
      </c>
      <c r="X1049">
        <v>10</v>
      </c>
      <c r="Y1049" t="str">
        <f t="shared" si="135"/>
        <v>T</v>
      </c>
      <c r="Z1049">
        <f>IF(AND(A1049=A1048,AA1049=0),AA1048,AA1049)</f>
        <v>6466.3476289192813</v>
      </c>
      <c r="AA1049">
        <f t="shared" si="136"/>
        <v>6466.3476289192813</v>
      </c>
      <c r="AB1049">
        <f t="shared" si="137"/>
        <v>490.07199471098119</v>
      </c>
    </row>
    <row r="1050" spans="1:28" x14ac:dyDescent="0.35">
      <c r="A1050" t="s">
        <v>418</v>
      </c>
      <c r="B1050" t="s">
        <v>17</v>
      </c>
      <c r="C1050">
        <v>2018</v>
      </c>
      <c r="D1050">
        <v>7</v>
      </c>
      <c r="E1050">
        <v>3</v>
      </c>
      <c r="F1050" t="s">
        <v>32</v>
      </c>
      <c r="G1050">
        <v>3</v>
      </c>
      <c r="H1050">
        <v>22</v>
      </c>
      <c r="I1050">
        <v>3.7</v>
      </c>
      <c r="J1050">
        <v>0</v>
      </c>
      <c r="K1050">
        <f t="shared" si="133"/>
        <v>0</v>
      </c>
      <c r="L1050">
        <v>0</v>
      </c>
      <c r="M1050">
        <v>0</v>
      </c>
      <c r="N1050">
        <v>0</v>
      </c>
      <c r="O1050" t="s">
        <v>642</v>
      </c>
      <c r="P1050">
        <v>0</v>
      </c>
      <c r="R1050">
        <v>0</v>
      </c>
      <c r="T1050" t="str">
        <f t="shared" si="130"/>
        <v>alive</v>
      </c>
      <c r="U1050" t="str">
        <f t="shared" si="131"/>
        <v>alive</v>
      </c>
      <c r="V1050" t="str">
        <f t="shared" si="134"/>
        <v>alive</v>
      </c>
      <c r="W1050">
        <f t="shared" si="132"/>
        <v>0</v>
      </c>
      <c r="X1050">
        <v>0</v>
      </c>
      <c r="Y1050" t="str">
        <f t="shared" si="135"/>
        <v>T</v>
      </c>
      <c r="Z1050">
        <f>IF(AND(A1050=A1049,AA1050=0),AA1049,AA1050)</f>
        <v>1278.80902801294</v>
      </c>
      <c r="AA1050">
        <f t="shared" si="136"/>
        <v>1278.80902801294</v>
      </c>
      <c r="AB1050">
        <f t="shared" si="137"/>
        <v>220.03111143654209</v>
      </c>
    </row>
    <row r="1051" spans="1:28" x14ac:dyDescent="0.35">
      <c r="A1051" t="s">
        <v>418</v>
      </c>
      <c r="B1051" t="s">
        <v>17</v>
      </c>
      <c r="C1051">
        <v>2019</v>
      </c>
      <c r="D1051">
        <v>7</v>
      </c>
      <c r="E1051">
        <v>3</v>
      </c>
      <c r="F1051" t="s">
        <v>32</v>
      </c>
      <c r="G1051">
        <v>3</v>
      </c>
      <c r="H1051">
        <v>43</v>
      </c>
      <c r="I1051">
        <v>7.4</v>
      </c>
      <c r="J1051">
        <v>20</v>
      </c>
      <c r="K1051">
        <f t="shared" si="133"/>
        <v>20</v>
      </c>
      <c r="L1051">
        <v>10</v>
      </c>
      <c r="M1051">
        <v>0</v>
      </c>
      <c r="N1051">
        <v>0</v>
      </c>
      <c r="O1051" t="s">
        <v>642</v>
      </c>
      <c r="P1051">
        <v>0</v>
      </c>
      <c r="R1051">
        <v>0</v>
      </c>
      <c r="T1051" t="str">
        <f t="shared" si="130"/>
        <v>alive</v>
      </c>
      <c r="U1051" t="str">
        <f t="shared" si="131"/>
        <v>alive</v>
      </c>
      <c r="V1051" t="str">
        <f t="shared" si="134"/>
        <v>alive</v>
      </c>
      <c r="W1051">
        <f t="shared" si="132"/>
        <v>20</v>
      </c>
      <c r="X1051">
        <v>20</v>
      </c>
      <c r="Y1051" t="str">
        <f t="shared" si="135"/>
        <v>T</v>
      </c>
      <c r="Z1051">
        <f>IF(AND(A1051=A1050,AA1051=0),AA1050,AA1051)</f>
        <v>4999.0140016862779</v>
      </c>
      <c r="AA1051">
        <f t="shared" si="136"/>
        <v>4999.0140016862779</v>
      </c>
      <c r="AB1051">
        <f t="shared" si="137"/>
        <v>430.06366970484731</v>
      </c>
    </row>
    <row r="1052" spans="1:28" x14ac:dyDescent="0.35">
      <c r="A1052" t="s">
        <v>418</v>
      </c>
      <c r="B1052" t="s">
        <v>17</v>
      </c>
      <c r="C1052">
        <v>2020</v>
      </c>
      <c r="D1052">
        <v>7</v>
      </c>
      <c r="E1052">
        <v>3</v>
      </c>
      <c r="F1052" t="s">
        <v>32</v>
      </c>
      <c r="G1052">
        <v>3</v>
      </c>
      <c r="H1052">
        <v>30</v>
      </c>
      <c r="I1052">
        <v>5.2</v>
      </c>
      <c r="J1052">
        <v>0</v>
      </c>
      <c r="K1052">
        <f t="shared" si="133"/>
        <v>20</v>
      </c>
      <c r="L1052">
        <v>0</v>
      </c>
      <c r="M1052">
        <v>0</v>
      </c>
      <c r="N1052">
        <v>0</v>
      </c>
      <c r="O1052" t="s">
        <v>38</v>
      </c>
      <c r="P1052">
        <v>0</v>
      </c>
      <c r="R1052">
        <v>0</v>
      </c>
      <c r="T1052" t="str">
        <f t="shared" si="130"/>
        <v>alive</v>
      </c>
      <c r="U1052" t="str">
        <f t="shared" si="131"/>
        <v>alive</v>
      </c>
      <c r="V1052" t="str">
        <f t="shared" si="134"/>
        <v>alive</v>
      </c>
      <c r="W1052">
        <f t="shared" si="132"/>
        <v>20</v>
      </c>
      <c r="X1052">
        <v>20</v>
      </c>
      <c r="Y1052" t="str">
        <f t="shared" si="135"/>
        <v>T</v>
      </c>
      <c r="Z1052">
        <f>IF(AND(A1052=A1051,AA1052=0),AA1051,AA1052)</f>
        <v>2450.8103530381704</v>
      </c>
      <c r="AA1052">
        <f t="shared" si="136"/>
        <v>2450.8103530381704</v>
      </c>
      <c r="AB1052">
        <f t="shared" si="137"/>
        <v>300.04506328216763</v>
      </c>
    </row>
    <row r="1053" spans="1:28" x14ac:dyDescent="0.35">
      <c r="A1053" t="s">
        <v>419</v>
      </c>
      <c r="B1053" t="s">
        <v>17</v>
      </c>
      <c r="C1053">
        <v>2018</v>
      </c>
      <c r="D1053">
        <v>7</v>
      </c>
      <c r="E1053">
        <v>3</v>
      </c>
      <c r="F1053" t="s">
        <v>32</v>
      </c>
      <c r="G1053">
        <v>4</v>
      </c>
      <c r="H1053">
        <v>0</v>
      </c>
      <c r="J1053">
        <v>0</v>
      </c>
      <c r="K1053">
        <f t="shared" si="133"/>
        <v>0</v>
      </c>
      <c r="L1053">
        <v>0</v>
      </c>
      <c r="M1053">
        <v>2018</v>
      </c>
      <c r="N1053">
        <v>1</v>
      </c>
      <c r="O1053" t="s">
        <v>644</v>
      </c>
      <c r="P1053">
        <v>0</v>
      </c>
      <c r="R1053">
        <v>0</v>
      </c>
      <c r="T1053" t="str">
        <f t="shared" si="130"/>
        <v>dead</v>
      </c>
      <c r="U1053" t="str">
        <f t="shared" si="131"/>
        <v>dead</v>
      </c>
      <c r="V1053" t="str">
        <f t="shared" si="134"/>
        <v>dead</v>
      </c>
      <c r="W1053">
        <f t="shared" si="132"/>
        <v>0</v>
      </c>
      <c r="X1053">
        <v>0</v>
      </c>
      <c r="Y1053" t="str">
        <f t="shared" si="135"/>
        <v>T</v>
      </c>
      <c r="Z1053">
        <f>IF(AND(A1053=A1052,AA1053=0),AA1052,AA1053)</f>
        <v>0</v>
      </c>
      <c r="AA1053">
        <f t="shared" si="136"/>
        <v>0</v>
      </c>
      <c r="AB1053">
        <f t="shared" si="137"/>
        <v>0</v>
      </c>
    </row>
    <row r="1054" spans="1:28" x14ac:dyDescent="0.35">
      <c r="A1054" t="s">
        <v>420</v>
      </c>
      <c r="B1054" t="s">
        <v>17</v>
      </c>
      <c r="C1054">
        <v>2018</v>
      </c>
      <c r="D1054">
        <v>7</v>
      </c>
      <c r="E1054">
        <v>3</v>
      </c>
      <c r="F1054" t="s">
        <v>32</v>
      </c>
      <c r="G1054">
        <v>5</v>
      </c>
      <c r="H1054">
        <v>48</v>
      </c>
      <c r="I1054">
        <v>8.6</v>
      </c>
      <c r="J1054">
        <v>0</v>
      </c>
      <c r="K1054">
        <f t="shared" si="133"/>
        <v>0</v>
      </c>
      <c r="L1054">
        <v>0</v>
      </c>
      <c r="M1054">
        <v>0</v>
      </c>
      <c r="N1054">
        <v>0</v>
      </c>
      <c r="O1054" t="s">
        <v>642</v>
      </c>
      <c r="P1054">
        <v>0</v>
      </c>
      <c r="R1054">
        <v>0</v>
      </c>
      <c r="T1054" t="str">
        <f t="shared" si="130"/>
        <v>alive</v>
      </c>
      <c r="U1054" t="str">
        <f t="shared" si="131"/>
        <v>alive</v>
      </c>
      <c r="V1054" t="str">
        <f t="shared" si="134"/>
        <v>alive</v>
      </c>
      <c r="W1054">
        <f t="shared" si="132"/>
        <v>0</v>
      </c>
      <c r="X1054">
        <v>0</v>
      </c>
      <c r="Y1054" t="str">
        <f t="shared" si="135"/>
        <v>T</v>
      </c>
      <c r="Z1054">
        <f>IF(AND(A1054=A1053,AA1054=0),AA1053,AA1054)</f>
        <v>6485.2878976974935</v>
      </c>
      <c r="AA1054">
        <f t="shared" si="136"/>
        <v>6485.2878976974935</v>
      </c>
      <c r="AB1054">
        <f t="shared" si="137"/>
        <v>480.07703548493129</v>
      </c>
    </row>
    <row r="1055" spans="1:28" x14ac:dyDescent="0.35">
      <c r="A1055" t="s">
        <v>420</v>
      </c>
      <c r="B1055" t="s">
        <v>17</v>
      </c>
      <c r="C1055">
        <v>2019</v>
      </c>
      <c r="D1055">
        <v>7</v>
      </c>
      <c r="E1055">
        <v>3</v>
      </c>
      <c r="F1055" t="s">
        <v>32</v>
      </c>
      <c r="G1055">
        <v>5</v>
      </c>
      <c r="H1055">
        <v>52</v>
      </c>
      <c r="I1055">
        <v>8</v>
      </c>
      <c r="J1055">
        <v>0</v>
      </c>
      <c r="K1055">
        <f t="shared" si="133"/>
        <v>0</v>
      </c>
      <c r="L1055">
        <v>0</v>
      </c>
      <c r="M1055">
        <v>0</v>
      </c>
      <c r="N1055">
        <v>0</v>
      </c>
      <c r="O1055" t="s">
        <v>642</v>
      </c>
      <c r="P1055">
        <v>0</v>
      </c>
      <c r="R1055">
        <v>0</v>
      </c>
      <c r="T1055" t="str">
        <f t="shared" si="130"/>
        <v>alive</v>
      </c>
      <c r="U1055" t="str">
        <f t="shared" si="131"/>
        <v>alive</v>
      </c>
      <c r="V1055" t="str">
        <f t="shared" si="134"/>
        <v>alive</v>
      </c>
      <c r="W1055">
        <f t="shared" si="132"/>
        <v>0</v>
      </c>
      <c r="X1055">
        <v>0</v>
      </c>
      <c r="Y1055" t="str">
        <f t="shared" si="135"/>
        <v>T</v>
      </c>
      <c r="Z1055">
        <f>IF(AND(A1055=A1054,AA1055=0),AA1054,AA1055)</f>
        <v>6535.2859888286221</v>
      </c>
      <c r="AA1055">
        <f t="shared" si="136"/>
        <v>6535.2859888286221</v>
      </c>
      <c r="AB1055">
        <f t="shared" si="137"/>
        <v>520.06153482064019</v>
      </c>
    </row>
    <row r="1056" spans="1:28" x14ac:dyDescent="0.35">
      <c r="A1056" t="s">
        <v>420</v>
      </c>
      <c r="B1056" t="s">
        <v>17</v>
      </c>
      <c r="C1056">
        <v>2020</v>
      </c>
      <c r="D1056">
        <v>7</v>
      </c>
      <c r="E1056">
        <v>3</v>
      </c>
      <c r="F1056" t="s">
        <v>32</v>
      </c>
      <c r="G1056">
        <v>5</v>
      </c>
      <c r="H1056">
        <v>47</v>
      </c>
      <c r="I1056">
        <v>8.8000000000000007</v>
      </c>
      <c r="J1056">
        <v>0</v>
      </c>
      <c r="K1056">
        <f t="shared" si="133"/>
        <v>0</v>
      </c>
      <c r="L1056">
        <v>0</v>
      </c>
      <c r="M1056">
        <v>0</v>
      </c>
      <c r="N1056">
        <v>0</v>
      </c>
      <c r="O1056" t="s">
        <v>38</v>
      </c>
      <c r="P1056">
        <v>0</v>
      </c>
      <c r="R1056">
        <v>0</v>
      </c>
      <c r="T1056" t="str">
        <f t="shared" si="130"/>
        <v>alive</v>
      </c>
      <c r="U1056" t="str">
        <f t="shared" si="131"/>
        <v>alive</v>
      </c>
      <c r="V1056" t="str">
        <f t="shared" si="134"/>
        <v>alive</v>
      </c>
      <c r="W1056">
        <f t="shared" si="132"/>
        <v>0</v>
      </c>
      <c r="X1056">
        <v>0</v>
      </c>
      <c r="Y1056" t="str">
        <f t="shared" si="135"/>
        <v>T</v>
      </c>
      <c r="Z1056">
        <f>IF(AND(A1056=A1055,AA1056=0),AA1055,AA1056)</f>
        <v>6497.9522883840336</v>
      </c>
      <c r="AA1056">
        <f t="shared" si="136"/>
        <v>6497.9522883840336</v>
      </c>
      <c r="AB1056">
        <f t="shared" si="137"/>
        <v>470.08237575982361</v>
      </c>
    </row>
    <row r="1057" spans="1:28" x14ac:dyDescent="0.35">
      <c r="A1057" t="s">
        <v>421</v>
      </c>
      <c r="B1057" t="s">
        <v>17</v>
      </c>
      <c r="C1057">
        <v>2018</v>
      </c>
      <c r="D1057">
        <v>7</v>
      </c>
      <c r="E1057">
        <v>3</v>
      </c>
      <c r="F1057" t="s">
        <v>32</v>
      </c>
      <c r="G1057">
        <v>6</v>
      </c>
      <c r="H1057">
        <v>27</v>
      </c>
      <c r="I1057">
        <v>4.7</v>
      </c>
      <c r="J1057">
        <v>0</v>
      </c>
      <c r="K1057">
        <f t="shared" si="133"/>
        <v>0</v>
      </c>
      <c r="L1057">
        <v>0</v>
      </c>
      <c r="M1057">
        <v>0</v>
      </c>
      <c r="N1057">
        <v>0</v>
      </c>
      <c r="O1057" t="s">
        <v>642</v>
      </c>
      <c r="P1057">
        <v>0</v>
      </c>
      <c r="R1057">
        <v>0</v>
      </c>
      <c r="T1057" t="str">
        <f t="shared" si="130"/>
        <v>alive</v>
      </c>
      <c r="U1057" t="str">
        <f t="shared" si="131"/>
        <v>alive</v>
      </c>
      <c r="V1057" t="str">
        <f t="shared" si="134"/>
        <v>alive</v>
      </c>
      <c r="W1057">
        <f t="shared" si="132"/>
        <v>0</v>
      </c>
      <c r="X1057">
        <v>0</v>
      </c>
      <c r="Y1057" t="str">
        <f t="shared" si="135"/>
        <v>T</v>
      </c>
      <c r="Z1057">
        <f>IF(AND(A1057=A1056,AA1057=0),AA1056,AA1057)</f>
        <v>1993.6425246925542</v>
      </c>
      <c r="AA1057">
        <f t="shared" si="136"/>
        <v>1993.6425246925542</v>
      </c>
      <c r="AB1057">
        <f t="shared" si="137"/>
        <v>270.04090430895832</v>
      </c>
    </row>
    <row r="1058" spans="1:28" x14ac:dyDescent="0.35">
      <c r="A1058" t="s">
        <v>421</v>
      </c>
      <c r="B1058" t="s">
        <v>17</v>
      </c>
      <c r="C1058">
        <v>2019</v>
      </c>
      <c r="D1058">
        <v>7</v>
      </c>
      <c r="E1058">
        <v>3</v>
      </c>
      <c r="F1058" t="s">
        <v>32</v>
      </c>
      <c r="G1058">
        <v>6</v>
      </c>
      <c r="H1058">
        <v>33</v>
      </c>
      <c r="I1058">
        <v>6.1</v>
      </c>
      <c r="J1058">
        <v>30</v>
      </c>
      <c r="K1058">
        <f t="shared" si="133"/>
        <v>30</v>
      </c>
      <c r="L1058">
        <v>10</v>
      </c>
      <c r="M1058">
        <v>0</v>
      </c>
      <c r="N1058">
        <v>0</v>
      </c>
      <c r="O1058" t="s">
        <v>642</v>
      </c>
      <c r="P1058">
        <v>0</v>
      </c>
      <c r="R1058">
        <v>0</v>
      </c>
      <c r="T1058" t="str">
        <f t="shared" si="130"/>
        <v>alive</v>
      </c>
      <c r="U1058" t="str">
        <f t="shared" si="131"/>
        <v>alive</v>
      </c>
      <c r="V1058" t="str">
        <f t="shared" si="134"/>
        <v>alive</v>
      </c>
      <c r="W1058">
        <f t="shared" si="132"/>
        <v>30</v>
      </c>
      <c r="X1058">
        <v>30</v>
      </c>
      <c r="Y1058" t="str">
        <f t="shared" si="135"/>
        <v>T</v>
      </c>
      <c r="Z1058">
        <f>IF(AND(A1058=A1057,AA1058=0),AA1057,AA1058)</f>
        <v>3162.5531732164163</v>
      </c>
      <c r="AA1058">
        <f t="shared" si="136"/>
        <v>3162.5531732164163</v>
      </c>
      <c r="AB1058">
        <f t="shared" si="137"/>
        <v>330.0563739726897</v>
      </c>
    </row>
    <row r="1059" spans="1:28" x14ac:dyDescent="0.35">
      <c r="A1059" t="s">
        <v>421</v>
      </c>
      <c r="B1059" t="s">
        <v>17</v>
      </c>
      <c r="C1059">
        <v>2020</v>
      </c>
      <c r="D1059">
        <v>7</v>
      </c>
      <c r="E1059">
        <v>3</v>
      </c>
      <c r="F1059" t="s">
        <v>32</v>
      </c>
      <c r="G1059">
        <v>6</v>
      </c>
      <c r="H1059">
        <v>41</v>
      </c>
      <c r="I1059">
        <v>9.1999999999999993</v>
      </c>
      <c r="J1059">
        <v>0</v>
      </c>
      <c r="K1059">
        <f t="shared" si="133"/>
        <v>30</v>
      </c>
      <c r="L1059">
        <v>0</v>
      </c>
      <c r="M1059">
        <v>0</v>
      </c>
      <c r="N1059">
        <v>0</v>
      </c>
      <c r="O1059" t="s">
        <v>38</v>
      </c>
      <c r="P1059">
        <v>0</v>
      </c>
      <c r="R1059">
        <v>0</v>
      </c>
      <c r="T1059" t="str">
        <f t="shared" si="130"/>
        <v>alive</v>
      </c>
      <c r="U1059" t="str">
        <f t="shared" si="131"/>
        <v>alive</v>
      </c>
      <c r="V1059" t="str">
        <f t="shared" si="134"/>
        <v>alive</v>
      </c>
      <c r="W1059">
        <f t="shared" si="132"/>
        <v>30</v>
      </c>
      <c r="X1059">
        <v>30</v>
      </c>
      <c r="Y1059" t="str">
        <f t="shared" si="135"/>
        <v>T</v>
      </c>
      <c r="Z1059">
        <f>IF(AND(A1059=A1058,AA1059=0),AA1058,AA1059)</f>
        <v>5926.5352157929974</v>
      </c>
      <c r="AA1059">
        <f t="shared" si="136"/>
        <v>5926.5352157929974</v>
      </c>
      <c r="AB1059">
        <f t="shared" si="137"/>
        <v>410.10320652245576</v>
      </c>
    </row>
    <row r="1060" spans="1:28" x14ac:dyDescent="0.35">
      <c r="A1060" t="s">
        <v>422</v>
      </c>
      <c r="B1060" t="s">
        <v>17</v>
      </c>
      <c r="C1060">
        <v>2018</v>
      </c>
      <c r="D1060">
        <v>7</v>
      </c>
      <c r="E1060">
        <v>3</v>
      </c>
      <c r="F1060" t="s">
        <v>32</v>
      </c>
      <c r="G1060">
        <v>7</v>
      </c>
      <c r="H1060">
        <v>50</v>
      </c>
      <c r="I1060">
        <v>8.5</v>
      </c>
      <c r="J1060">
        <v>0</v>
      </c>
      <c r="K1060">
        <f t="shared" si="133"/>
        <v>0</v>
      </c>
      <c r="L1060">
        <v>0</v>
      </c>
      <c r="M1060">
        <v>0</v>
      </c>
      <c r="N1060">
        <v>0</v>
      </c>
      <c r="O1060" t="s">
        <v>642</v>
      </c>
      <c r="P1060">
        <v>0</v>
      </c>
      <c r="R1060">
        <v>0</v>
      </c>
      <c r="T1060" t="str">
        <f t="shared" si="130"/>
        <v>alive</v>
      </c>
      <c r="U1060" t="str">
        <f t="shared" si="131"/>
        <v>alive</v>
      </c>
      <c r="V1060" t="str">
        <f t="shared" si="134"/>
        <v>alive</v>
      </c>
      <c r="W1060">
        <f t="shared" si="132"/>
        <v>0</v>
      </c>
      <c r="X1060">
        <v>0</v>
      </c>
      <c r="Y1060" t="str">
        <f t="shared" si="135"/>
        <v>T</v>
      </c>
      <c r="Z1060">
        <f>IF(AND(A1060=A1059,AA1060=0),AA1059,AA1060)</f>
        <v>6676.8489844855048</v>
      </c>
      <c r="AA1060">
        <f t="shared" si="136"/>
        <v>6676.8489844855048</v>
      </c>
      <c r="AB1060">
        <f t="shared" si="137"/>
        <v>500.07224478069168</v>
      </c>
    </row>
    <row r="1061" spans="1:28" x14ac:dyDescent="0.35">
      <c r="A1061" t="s">
        <v>422</v>
      </c>
      <c r="B1061" t="s">
        <v>17</v>
      </c>
      <c r="C1061">
        <v>2019</v>
      </c>
      <c r="D1061">
        <v>7</v>
      </c>
      <c r="E1061">
        <v>3</v>
      </c>
      <c r="F1061" t="s">
        <v>32</v>
      </c>
      <c r="G1061">
        <v>7</v>
      </c>
      <c r="H1061">
        <v>52</v>
      </c>
      <c r="I1061">
        <v>9.6999999999999993</v>
      </c>
      <c r="J1061">
        <v>0</v>
      </c>
      <c r="K1061">
        <f t="shared" si="133"/>
        <v>0</v>
      </c>
      <c r="L1061">
        <v>0</v>
      </c>
      <c r="M1061">
        <v>0</v>
      </c>
      <c r="N1061">
        <v>0</v>
      </c>
      <c r="O1061" t="s">
        <v>642</v>
      </c>
      <c r="P1061">
        <v>0</v>
      </c>
      <c r="R1061">
        <v>0</v>
      </c>
      <c r="T1061" t="str">
        <f t="shared" si="130"/>
        <v>alive</v>
      </c>
      <c r="U1061" t="str">
        <f t="shared" si="131"/>
        <v>alive</v>
      </c>
      <c r="V1061" t="str">
        <f t="shared" si="134"/>
        <v>alive</v>
      </c>
      <c r="W1061">
        <f t="shared" si="132"/>
        <v>0</v>
      </c>
      <c r="X1061">
        <v>0</v>
      </c>
      <c r="Y1061" t="str">
        <f t="shared" si="135"/>
        <v>T</v>
      </c>
      <c r="Z1061">
        <f>IF(AND(A1061=A1060,AA1061=0),AA1060,AA1061)</f>
        <v>7924.475036492513</v>
      </c>
      <c r="AA1061">
        <f t="shared" si="136"/>
        <v>7924.475036492513</v>
      </c>
      <c r="AB1061">
        <f t="shared" si="137"/>
        <v>520.09046328499437</v>
      </c>
    </row>
    <row r="1062" spans="1:28" x14ac:dyDescent="0.35">
      <c r="A1062" t="s">
        <v>422</v>
      </c>
      <c r="B1062" t="s">
        <v>17</v>
      </c>
      <c r="C1062">
        <v>2020</v>
      </c>
      <c r="D1062">
        <v>7</v>
      </c>
      <c r="E1062">
        <v>3</v>
      </c>
      <c r="F1062" t="s">
        <v>32</v>
      </c>
      <c r="G1062">
        <v>7</v>
      </c>
      <c r="H1062">
        <v>55</v>
      </c>
      <c r="I1062">
        <v>10.6</v>
      </c>
      <c r="J1062">
        <v>0</v>
      </c>
      <c r="K1062">
        <f t="shared" si="133"/>
        <v>0</v>
      </c>
      <c r="L1062">
        <v>0</v>
      </c>
      <c r="M1062">
        <v>0</v>
      </c>
      <c r="N1062">
        <v>0</v>
      </c>
      <c r="O1062" t="s">
        <v>642</v>
      </c>
      <c r="P1062">
        <v>0</v>
      </c>
      <c r="R1062">
        <v>0</v>
      </c>
      <c r="T1062" t="str">
        <f t="shared" si="130"/>
        <v>alive</v>
      </c>
      <c r="U1062" t="str">
        <f t="shared" si="131"/>
        <v>alive</v>
      </c>
      <c r="V1062" t="str">
        <f t="shared" si="134"/>
        <v>alive</v>
      </c>
      <c r="W1062">
        <f t="shared" si="132"/>
        <v>0</v>
      </c>
      <c r="X1062">
        <v>0</v>
      </c>
      <c r="Y1062" t="str">
        <f t="shared" si="135"/>
        <v>T</v>
      </c>
      <c r="Z1062">
        <f>IF(AND(A1062=A1061,AA1062=0),AA1061,AA1062)</f>
        <v>9159.4431941820694</v>
      </c>
      <c r="AA1062">
        <f t="shared" si="136"/>
        <v>9159.4431941820694</v>
      </c>
      <c r="AB1062">
        <f t="shared" si="137"/>
        <v>550.10213597113034</v>
      </c>
    </row>
    <row r="1063" spans="1:28" x14ac:dyDescent="0.35">
      <c r="A1063" t="s">
        <v>423</v>
      </c>
      <c r="B1063" t="s">
        <v>17</v>
      </c>
      <c r="C1063">
        <v>2018</v>
      </c>
      <c r="D1063">
        <v>7</v>
      </c>
      <c r="E1063">
        <v>3</v>
      </c>
      <c r="F1063" t="s">
        <v>32</v>
      </c>
      <c r="G1063">
        <v>8</v>
      </c>
      <c r="H1063">
        <v>43</v>
      </c>
      <c r="I1063">
        <v>7.8</v>
      </c>
      <c r="J1063">
        <v>0</v>
      </c>
      <c r="K1063">
        <f t="shared" si="133"/>
        <v>0</v>
      </c>
      <c r="L1063">
        <v>0</v>
      </c>
      <c r="M1063">
        <v>0</v>
      </c>
      <c r="N1063">
        <v>0</v>
      </c>
      <c r="O1063" t="s">
        <v>642</v>
      </c>
      <c r="P1063">
        <v>0</v>
      </c>
      <c r="R1063">
        <v>0</v>
      </c>
      <c r="T1063" t="str">
        <f t="shared" si="130"/>
        <v>alive</v>
      </c>
      <c r="U1063" t="str">
        <f t="shared" si="131"/>
        <v>alive</v>
      </c>
      <c r="V1063" t="str">
        <f t="shared" si="134"/>
        <v>alive</v>
      </c>
      <c r="W1063">
        <f t="shared" si="132"/>
        <v>0</v>
      </c>
      <c r="X1063">
        <v>0</v>
      </c>
      <c r="Y1063" t="str">
        <f t="shared" si="135"/>
        <v>T</v>
      </c>
      <c r="Z1063">
        <f>IF(AND(A1063=A1062,AA1063=0),AA1062,AA1063)</f>
        <v>5269.3175814996512</v>
      </c>
      <c r="AA1063">
        <f t="shared" si="136"/>
        <v>5269.3175814996512</v>
      </c>
      <c r="AB1063">
        <f t="shared" si="137"/>
        <v>430.07073836753881</v>
      </c>
    </row>
    <row r="1064" spans="1:28" x14ac:dyDescent="0.35">
      <c r="A1064" t="s">
        <v>423</v>
      </c>
      <c r="B1064" t="s">
        <v>17</v>
      </c>
      <c r="C1064">
        <v>2019</v>
      </c>
      <c r="D1064">
        <v>7</v>
      </c>
      <c r="E1064">
        <v>3</v>
      </c>
      <c r="F1064" t="s">
        <v>32</v>
      </c>
      <c r="G1064">
        <v>8</v>
      </c>
      <c r="H1064">
        <v>43</v>
      </c>
      <c r="I1064">
        <v>8.5</v>
      </c>
      <c r="J1064">
        <v>10</v>
      </c>
      <c r="K1064">
        <f t="shared" si="133"/>
        <v>10</v>
      </c>
      <c r="L1064">
        <v>10</v>
      </c>
      <c r="M1064">
        <v>0</v>
      </c>
      <c r="N1064">
        <v>0</v>
      </c>
      <c r="O1064" t="s">
        <v>38</v>
      </c>
      <c r="P1064">
        <v>0</v>
      </c>
      <c r="R1064">
        <v>0</v>
      </c>
      <c r="T1064" t="str">
        <f t="shared" si="130"/>
        <v>alive</v>
      </c>
      <c r="U1064" t="str">
        <f t="shared" si="131"/>
        <v>alive</v>
      </c>
      <c r="V1064" t="str">
        <f t="shared" si="134"/>
        <v>alive</v>
      </c>
      <c r="W1064">
        <f t="shared" si="132"/>
        <v>10</v>
      </c>
      <c r="X1064">
        <v>10</v>
      </c>
      <c r="Y1064" t="str">
        <f t="shared" si="135"/>
        <v>T</v>
      </c>
      <c r="Z1064">
        <f>IF(AND(A1064=A1063,AA1064=0),AA1063,AA1064)</f>
        <v>5742.3821687102718</v>
      </c>
      <c r="AA1064">
        <f t="shared" si="136"/>
        <v>5742.3821687102718</v>
      </c>
      <c r="AB1064">
        <f t="shared" si="137"/>
        <v>430.08400342258722</v>
      </c>
    </row>
    <row r="1065" spans="1:28" x14ac:dyDescent="0.35">
      <c r="A1065" t="s">
        <v>423</v>
      </c>
      <c r="B1065" t="s">
        <v>17</v>
      </c>
      <c r="C1065">
        <v>2020</v>
      </c>
      <c r="D1065">
        <v>7</v>
      </c>
      <c r="E1065">
        <v>3</v>
      </c>
      <c r="F1065" t="s">
        <v>32</v>
      </c>
      <c r="G1065">
        <v>8</v>
      </c>
      <c r="H1065">
        <v>46</v>
      </c>
      <c r="I1065">
        <v>9</v>
      </c>
      <c r="J1065">
        <v>0</v>
      </c>
      <c r="K1065">
        <f t="shared" si="133"/>
        <v>10</v>
      </c>
      <c r="L1065">
        <v>0</v>
      </c>
      <c r="M1065">
        <v>0</v>
      </c>
      <c r="N1065">
        <v>0</v>
      </c>
      <c r="O1065" t="s">
        <v>642</v>
      </c>
      <c r="P1065">
        <v>0</v>
      </c>
      <c r="R1065">
        <v>0</v>
      </c>
      <c r="T1065" t="str">
        <f t="shared" si="130"/>
        <v>alive</v>
      </c>
      <c r="U1065" t="str">
        <f t="shared" si="131"/>
        <v>alive</v>
      </c>
      <c r="V1065" t="str">
        <f t="shared" si="134"/>
        <v>alive</v>
      </c>
      <c r="W1065">
        <f t="shared" si="132"/>
        <v>10</v>
      </c>
      <c r="X1065">
        <v>10</v>
      </c>
      <c r="Y1065" t="str">
        <f t="shared" si="135"/>
        <v>T</v>
      </c>
      <c r="Z1065">
        <f>IF(AND(A1065=A1064,AA1065=0),AA1064,AA1065)</f>
        <v>6504.3413591882363</v>
      </c>
      <c r="AA1065">
        <f t="shared" si="136"/>
        <v>6504.3413591882363</v>
      </c>
      <c r="AB1065">
        <f t="shared" si="137"/>
        <v>460.08803505416222</v>
      </c>
    </row>
    <row r="1066" spans="1:28" x14ac:dyDescent="0.35">
      <c r="A1066" t="s">
        <v>424</v>
      </c>
      <c r="B1066" t="s">
        <v>17</v>
      </c>
      <c r="C1066">
        <v>2018</v>
      </c>
      <c r="D1066">
        <v>7</v>
      </c>
      <c r="E1066">
        <v>3</v>
      </c>
      <c r="F1066" t="s">
        <v>32</v>
      </c>
      <c r="G1066">
        <v>9</v>
      </c>
      <c r="H1066">
        <v>34</v>
      </c>
      <c r="I1066">
        <v>7.1</v>
      </c>
      <c r="J1066">
        <v>0</v>
      </c>
      <c r="K1066">
        <f t="shared" si="133"/>
        <v>0</v>
      </c>
      <c r="L1066">
        <v>0</v>
      </c>
      <c r="M1066">
        <v>0</v>
      </c>
      <c r="N1066">
        <v>0</v>
      </c>
      <c r="O1066" t="s">
        <v>642</v>
      </c>
      <c r="P1066">
        <v>0</v>
      </c>
      <c r="R1066">
        <v>0</v>
      </c>
      <c r="T1066" t="str">
        <f t="shared" si="130"/>
        <v>alive</v>
      </c>
      <c r="U1066" t="str">
        <f t="shared" si="131"/>
        <v>alive</v>
      </c>
      <c r="V1066" t="str">
        <f t="shared" si="134"/>
        <v>alive</v>
      </c>
      <c r="W1066">
        <f t="shared" si="132"/>
        <v>0</v>
      </c>
      <c r="X1066">
        <v>0</v>
      </c>
      <c r="Y1066" t="str">
        <f t="shared" si="135"/>
        <v>T</v>
      </c>
      <c r="Z1066">
        <f>IF(AND(A1066=A1065,AA1066=0),AA1065,AA1066)</f>
        <v>3792.7290152459545</v>
      </c>
      <c r="AA1066">
        <f t="shared" si="136"/>
        <v>3792.7290152459545</v>
      </c>
      <c r="AB1066">
        <f t="shared" si="137"/>
        <v>340.07412427292968</v>
      </c>
    </row>
    <row r="1067" spans="1:28" x14ac:dyDescent="0.35">
      <c r="A1067" t="s">
        <v>424</v>
      </c>
      <c r="B1067" t="s">
        <v>17</v>
      </c>
      <c r="C1067">
        <v>2019</v>
      </c>
      <c r="D1067">
        <v>7</v>
      </c>
      <c r="E1067">
        <v>3</v>
      </c>
      <c r="F1067" t="s">
        <v>32</v>
      </c>
      <c r="G1067">
        <v>9</v>
      </c>
      <c r="H1067">
        <v>30</v>
      </c>
      <c r="I1067">
        <v>4.7</v>
      </c>
      <c r="J1067">
        <v>0</v>
      </c>
      <c r="K1067">
        <f t="shared" si="133"/>
        <v>0</v>
      </c>
      <c r="L1067">
        <v>0</v>
      </c>
      <c r="M1067">
        <v>0</v>
      </c>
      <c r="N1067">
        <v>0</v>
      </c>
      <c r="O1067" t="s">
        <v>642</v>
      </c>
      <c r="P1067">
        <v>0</v>
      </c>
      <c r="R1067">
        <v>0</v>
      </c>
      <c r="T1067" t="str">
        <f t="shared" si="130"/>
        <v>alive</v>
      </c>
      <c r="U1067" t="str">
        <f t="shared" si="131"/>
        <v>alive</v>
      </c>
      <c r="V1067" t="str">
        <f t="shared" si="134"/>
        <v>alive</v>
      </c>
      <c r="W1067">
        <f t="shared" si="132"/>
        <v>0</v>
      </c>
      <c r="X1067">
        <v>0</v>
      </c>
      <c r="Y1067" t="str">
        <f t="shared" si="135"/>
        <v>T</v>
      </c>
      <c r="Z1067">
        <f>IF(AND(A1067=A1066,AA1067=0),AA1066,AA1067)</f>
        <v>2215.0946120828062</v>
      </c>
      <c r="AA1067">
        <f t="shared" si="136"/>
        <v>2215.0946120828062</v>
      </c>
      <c r="AB1067">
        <f t="shared" si="137"/>
        <v>300.03681440783231</v>
      </c>
    </row>
    <row r="1068" spans="1:28" x14ac:dyDescent="0.35">
      <c r="A1068" t="s">
        <v>424</v>
      </c>
      <c r="B1068" t="s">
        <v>17</v>
      </c>
      <c r="C1068">
        <v>2020</v>
      </c>
      <c r="D1068">
        <v>7</v>
      </c>
      <c r="E1068">
        <v>3</v>
      </c>
      <c r="F1068" t="s">
        <v>32</v>
      </c>
      <c r="G1068">
        <v>9</v>
      </c>
      <c r="H1068">
        <v>45</v>
      </c>
      <c r="I1068">
        <v>10.6</v>
      </c>
      <c r="J1068">
        <v>0</v>
      </c>
      <c r="K1068">
        <f t="shared" si="133"/>
        <v>0</v>
      </c>
      <c r="L1068">
        <v>0</v>
      </c>
      <c r="M1068">
        <v>0</v>
      </c>
      <c r="N1068">
        <v>0</v>
      </c>
      <c r="O1068" t="s">
        <v>642</v>
      </c>
      <c r="P1068">
        <v>0</v>
      </c>
      <c r="R1068">
        <v>0</v>
      </c>
      <c r="T1068" t="str">
        <f t="shared" si="130"/>
        <v>alive</v>
      </c>
      <c r="U1068" t="str">
        <f t="shared" si="131"/>
        <v>alive</v>
      </c>
      <c r="V1068" t="str">
        <f t="shared" si="134"/>
        <v>alive</v>
      </c>
      <c r="W1068">
        <f t="shared" si="132"/>
        <v>0</v>
      </c>
      <c r="X1068">
        <v>0</v>
      </c>
      <c r="Y1068" t="str">
        <f t="shared" si="135"/>
        <v>T</v>
      </c>
      <c r="Z1068">
        <f>IF(AND(A1068=A1067,AA1068=0),AA1067,AA1068)</f>
        <v>7494.7769056048783</v>
      </c>
      <c r="AA1068">
        <f t="shared" si="136"/>
        <v>7494.7769056048783</v>
      </c>
      <c r="AB1068">
        <f t="shared" si="137"/>
        <v>450.12482713131919</v>
      </c>
    </row>
    <row r="1069" spans="1:28" x14ac:dyDescent="0.35">
      <c r="A1069" t="s">
        <v>426</v>
      </c>
      <c r="B1069" t="s">
        <v>17</v>
      </c>
      <c r="C1069">
        <v>2018</v>
      </c>
      <c r="D1069">
        <v>7</v>
      </c>
      <c r="E1069">
        <v>4</v>
      </c>
      <c r="F1069" t="s">
        <v>78</v>
      </c>
      <c r="G1069">
        <v>1</v>
      </c>
      <c r="H1069">
        <v>42</v>
      </c>
      <c r="I1069">
        <v>7.4</v>
      </c>
      <c r="J1069">
        <v>20</v>
      </c>
      <c r="K1069">
        <f t="shared" si="133"/>
        <v>20</v>
      </c>
      <c r="L1069">
        <v>10</v>
      </c>
      <c r="M1069">
        <v>0</v>
      </c>
      <c r="N1069">
        <v>0</v>
      </c>
      <c r="O1069" t="s">
        <v>642</v>
      </c>
      <c r="P1069">
        <v>0</v>
      </c>
      <c r="R1069">
        <v>0</v>
      </c>
      <c r="T1069" t="str">
        <f t="shared" si="130"/>
        <v>alive</v>
      </c>
      <c r="U1069" t="str">
        <f t="shared" si="131"/>
        <v>alive</v>
      </c>
      <c r="V1069" t="str">
        <f t="shared" si="134"/>
        <v>alive</v>
      </c>
      <c r="W1069">
        <f t="shared" si="132"/>
        <v>20</v>
      </c>
      <c r="X1069">
        <v>20</v>
      </c>
      <c r="Y1069" t="str">
        <f t="shared" si="135"/>
        <v>T</v>
      </c>
      <c r="Z1069">
        <f>IF(AND(A1069=A1068,AA1069=0),AA1068,AA1069)</f>
        <v>4882.792691987107</v>
      </c>
      <c r="AA1069">
        <f t="shared" si="136"/>
        <v>4882.792691987107</v>
      </c>
      <c r="AB1069">
        <f t="shared" si="137"/>
        <v>420.06518541769208</v>
      </c>
    </row>
    <row r="1070" spans="1:28" x14ac:dyDescent="0.35">
      <c r="A1070" t="s">
        <v>426</v>
      </c>
      <c r="B1070" t="s">
        <v>17</v>
      </c>
      <c r="C1070">
        <v>2019</v>
      </c>
      <c r="D1070">
        <v>7</v>
      </c>
      <c r="E1070">
        <v>4</v>
      </c>
      <c r="F1070" t="s">
        <v>78</v>
      </c>
      <c r="G1070">
        <v>1</v>
      </c>
      <c r="H1070">
        <v>40</v>
      </c>
      <c r="I1070">
        <v>6.2</v>
      </c>
      <c r="J1070">
        <v>500</v>
      </c>
      <c r="K1070">
        <f t="shared" si="133"/>
        <v>500</v>
      </c>
      <c r="L1070">
        <v>60</v>
      </c>
      <c r="M1070">
        <v>0</v>
      </c>
      <c r="N1070">
        <v>0</v>
      </c>
      <c r="O1070" t="s">
        <v>642</v>
      </c>
      <c r="P1070">
        <v>0</v>
      </c>
      <c r="R1070">
        <v>0</v>
      </c>
      <c r="T1070" t="str">
        <f t="shared" si="130"/>
        <v>alive</v>
      </c>
      <c r="U1070" t="str">
        <f t="shared" si="131"/>
        <v>alive</v>
      </c>
      <c r="V1070" t="str">
        <f t="shared" si="134"/>
        <v>alive</v>
      </c>
      <c r="W1070">
        <f t="shared" si="132"/>
        <v>520</v>
      </c>
      <c r="X1070">
        <v>520</v>
      </c>
      <c r="Y1070" t="str">
        <f t="shared" si="135"/>
        <v>T</v>
      </c>
      <c r="Z1070">
        <f>IF(AND(A1070=A1069,AA1070=0),AA1069,AA1070)</f>
        <v>3896.0428182818314</v>
      </c>
      <c r="AA1070">
        <f t="shared" si="136"/>
        <v>3896.0428182818314</v>
      </c>
      <c r="AB1070">
        <f t="shared" si="137"/>
        <v>400.04804711434349</v>
      </c>
    </row>
    <row r="1071" spans="1:28" x14ac:dyDescent="0.35">
      <c r="A1071" t="s">
        <v>426</v>
      </c>
      <c r="B1071" t="s">
        <v>17</v>
      </c>
      <c r="C1071">
        <v>2020</v>
      </c>
      <c r="D1071">
        <v>7</v>
      </c>
      <c r="E1071">
        <v>4</v>
      </c>
      <c r="F1071" t="s">
        <v>78</v>
      </c>
      <c r="G1071">
        <v>1</v>
      </c>
      <c r="H1071">
        <v>50</v>
      </c>
      <c r="I1071">
        <v>11.2</v>
      </c>
      <c r="J1071">
        <v>80</v>
      </c>
      <c r="K1071">
        <f t="shared" si="133"/>
        <v>580</v>
      </c>
      <c r="L1071">
        <v>0</v>
      </c>
      <c r="M1071">
        <v>0</v>
      </c>
      <c r="N1071">
        <v>0</v>
      </c>
      <c r="O1071" t="s">
        <v>642</v>
      </c>
      <c r="P1071">
        <v>0</v>
      </c>
      <c r="R1071">
        <v>0</v>
      </c>
      <c r="T1071" t="str">
        <f t="shared" si="130"/>
        <v>alive</v>
      </c>
      <c r="U1071" t="str">
        <f t="shared" si="131"/>
        <v>alive</v>
      </c>
      <c r="V1071" t="str">
        <f t="shared" si="134"/>
        <v>alive</v>
      </c>
      <c r="W1071">
        <f t="shared" si="132"/>
        <v>580</v>
      </c>
      <c r="X1071">
        <v>580</v>
      </c>
      <c r="Y1071" t="str">
        <f t="shared" si="135"/>
        <v>T</v>
      </c>
      <c r="Z1071">
        <f>IF(AND(A1071=A1070,AA1071=0),AA1070,AA1071)</f>
        <v>8798.6660090346759</v>
      </c>
      <c r="AA1071">
        <f t="shared" si="136"/>
        <v>8798.6660090346759</v>
      </c>
      <c r="AB1071">
        <f t="shared" si="137"/>
        <v>500.12542426875279</v>
      </c>
    </row>
    <row r="1072" spans="1:28" x14ac:dyDescent="0.35">
      <c r="A1072" t="s">
        <v>435</v>
      </c>
      <c r="B1072" t="s">
        <v>17</v>
      </c>
      <c r="C1072">
        <v>2018</v>
      </c>
      <c r="D1072">
        <v>7</v>
      </c>
      <c r="E1072">
        <v>4</v>
      </c>
      <c r="F1072" t="s">
        <v>78</v>
      </c>
      <c r="G1072">
        <v>10</v>
      </c>
      <c r="H1072">
        <v>37</v>
      </c>
      <c r="I1072">
        <v>7.4</v>
      </c>
      <c r="J1072">
        <v>0</v>
      </c>
      <c r="K1072">
        <f t="shared" si="133"/>
        <v>0</v>
      </c>
      <c r="L1072">
        <v>0</v>
      </c>
      <c r="M1072">
        <v>0</v>
      </c>
      <c r="N1072">
        <v>0</v>
      </c>
      <c r="O1072" t="s">
        <v>642</v>
      </c>
      <c r="P1072">
        <v>0</v>
      </c>
      <c r="R1072">
        <v>0</v>
      </c>
      <c r="T1072" t="str">
        <f t="shared" si="130"/>
        <v>alive</v>
      </c>
      <c r="U1072" t="str">
        <f t="shared" si="131"/>
        <v>alive</v>
      </c>
      <c r="V1072" t="str">
        <f t="shared" si="134"/>
        <v>alive</v>
      </c>
      <c r="W1072">
        <f t="shared" si="132"/>
        <v>0</v>
      </c>
      <c r="X1072">
        <v>0</v>
      </c>
      <c r="Y1072" t="str">
        <f t="shared" si="135"/>
        <v>T</v>
      </c>
      <c r="Z1072">
        <f>IF(AND(A1072=A1071,AA1072=0),AA1071,AA1072)</f>
        <v>4301.7004248333724</v>
      </c>
      <c r="AA1072">
        <f t="shared" si="136"/>
        <v>4301.7004248333724</v>
      </c>
      <c r="AB1072">
        <f t="shared" si="137"/>
        <v>370.07399260147963</v>
      </c>
    </row>
    <row r="1073" spans="1:28" x14ac:dyDescent="0.35">
      <c r="A1073" t="s">
        <v>435</v>
      </c>
      <c r="B1073" t="s">
        <v>17</v>
      </c>
      <c r="C1073">
        <v>2019</v>
      </c>
      <c r="D1073">
        <v>7</v>
      </c>
      <c r="E1073">
        <v>4</v>
      </c>
      <c r="F1073" t="s">
        <v>78</v>
      </c>
      <c r="G1073">
        <v>10</v>
      </c>
      <c r="H1073">
        <v>40</v>
      </c>
      <c r="I1073">
        <v>7.1</v>
      </c>
      <c r="J1073">
        <v>0</v>
      </c>
      <c r="K1073">
        <f t="shared" si="133"/>
        <v>0</v>
      </c>
      <c r="L1073">
        <v>0</v>
      </c>
      <c r="M1073">
        <v>0</v>
      </c>
      <c r="N1073">
        <v>0</v>
      </c>
      <c r="O1073" t="s">
        <v>642</v>
      </c>
      <c r="P1073">
        <v>0</v>
      </c>
      <c r="R1073">
        <v>0</v>
      </c>
      <c r="T1073" t="str">
        <f t="shared" si="130"/>
        <v>alive</v>
      </c>
      <c r="U1073" t="str">
        <f t="shared" si="131"/>
        <v>alive</v>
      </c>
      <c r="V1073" t="str">
        <f t="shared" si="134"/>
        <v>alive</v>
      </c>
      <c r="W1073">
        <f t="shared" si="132"/>
        <v>0</v>
      </c>
      <c r="X1073">
        <v>0</v>
      </c>
      <c r="Y1073" t="str">
        <f t="shared" si="135"/>
        <v>T</v>
      </c>
      <c r="Z1073">
        <f>IF(AND(A1073=A1072,AA1073=0),AA1072,AA1073)</f>
        <v>4461.7642693583111</v>
      </c>
      <c r="AA1073">
        <f t="shared" si="136"/>
        <v>4461.7642693583111</v>
      </c>
      <c r="AB1073">
        <f t="shared" si="137"/>
        <v>400.06300753756278</v>
      </c>
    </row>
    <row r="1074" spans="1:28" x14ac:dyDescent="0.35">
      <c r="A1074" t="s">
        <v>435</v>
      </c>
      <c r="B1074" t="s">
        <v>17</v>
      </c>
      <c r="C1074">
        <v>2020</v>
      </c>
      <c r="D1074">
        <v>7</v>
      </c>
      <c r="E1074">
        <v>4</v>
      </c>
      <c r="F1074" t="s">
        <v>78</v>
      </c>
      <c r="G1074">
        <v>10</v>
      </c>
      <c r="H1074">
        <v>58</v>
      </c>
      <c r="I1074">
        <v>12.7</v>
      </c>
      <c r="J1074">
        <v>40</v>
      </c>
      <c r="K1074">
        <f t="shared" si="133"/>
        <v>40</v>
      </c>
      <c r="L1074">
        <v>0</v>
      </c>
      <c r="M1074">
        <v>0</v>
      </c>
      <c r="N1074">
        <v>0</v>
      </c>
      <c r="O1074" t="s">
        <v>642</v>
      </c>
      <c r="P1074">
        <v>0</v>
      </c>
      <c r="R1074">
        <v>0</v>
      </c>
      <c r="T1074" t="str">
        <f t="shared" si="130"/>
        <v>alive</v>
      </c>
      <c r="U1074" t="str">
        <f t="shared" si="131"/>
        <v>alive</v>
      </c>
      <c r="V1074" t="str">
        <f t="shared" si="134"/>
        <v>alive</v>
      </c>
      <c r="W1074">
        <f t="shared" si="132"/>
        <v>40</v>
      </c>
      <c r="X1074">
        <v>40</v>
      </c>
      <c r="Y1074" t="str">
        <f t="shared" si="135"/>
        <v>T</v>
      </c>
      <c r="Z1074">
        <f>IF(AND(A1074=A1073,AA1074=0),AA1073,AA1074)</f>
        <v>11573.259197402929</v>
      </c>
      <c r="AA1074">
        <f t="shared" si="136"/>
        <v>11573.259197402929</v>
      </c>
      <c r="AB1074">
        <f t="shared" si="137"/>
        <v>580.13902644107645</v>
      </c>
    </row>
    <row r="1075" spans="1:28" x14ac:dyDescent="0.35">
      <c r="A1075" t="s">
        <v>427</v>
      </c>
      <c r="B1075" t="s">
        <v>17</v>
      </c>
      <c r="C1075">
        <v>2018</v>
      </c>
      <c r="D1075">
        <v>7</v>
      </c>
      <c r="E1075">
        <v>4</v>
      </c>
      <c r="F1075" t="s">
        <v>78</v>
      </c>
      <c r="G1075">
        <v>2</v>
      </c>
      <c r="H1075">
        <v>25</v>
      </c>
      <c r="I1075">
        <v>4</v>
      </c>
      <c r="J1075">
        <v>0</v>
      </c>
      <c r="K1075">
        <f t="shared" si="133"/>
        <v>0</v>
      </c>
      <c r="L1075">
        <v>0</v>
      </c>
      <c r="M1075">
        <v>0</v>
      </c>
      <c r="N1075">
        <v>0</v>
      </c>
      <c r="O1075" t="s">
        <v>642</v>
      </c>
      <c r="P1075">
        <v>0</v>
      </c>
      <c r="R1075">
        <v>0</v>
      </c>
      <c r="T1075" t="str">
        <f t="shared" si="130"/>
        <v>alive</v>
      </c>
      <c r="U1075" t="str">
        <f t="shared" si="131"/>
        <v>alive</v>
      </c>
      <c r="V1075" t="str">
        <f t="shared" si="134"/>
        <v>alive</v>
      </c>
      <c r="W1075">
        <f t="shared" si="132"/>
        <v>0</v>
      </c>
      <c r="X1075">
        <v>0</v>
      </c>
      <c r="Y1075" t="str">
        <f t="shared" si="135"/>
        <v>T</v>
      </c>
      <c r="Z1075">
        <f>IF(AND(A1075=A1074,AA1075=0),AA1074,AA1075)</f>
        <v>1570.9973758584094</v>
      </c>
      <c r="AA1075">
        <f t="shared" si="136"/>
        <v>1570.9973758584094</v>
      </c>
      <c r="AB1075">
        <f t="shared" si="137"/>
        <v>250.03199795226209</v>
      </c>
    </row>
    <row r="1076" spans="1:28" x14ac:dyDescent="0.35">
      <c r="A1076" t="s">
        <v>427</v>
      </c>
      <c r="B1076" t="s">
        <v>17</v>
      </c>
      <c r="C1076">
        <v>2019</v>
      </c>
      <c r="D1076">
        <v>7</v>
      </c>
      <c r="E1076">
        <v>4</v>
      </c>
      <c r="F1076" t="s">
        <v>78</v>
      </c>
      <c r="G1076">
        <v>2</v>
      </c>
      <c r="H1076">
        <v>41</v>
      </c>
      <c r="I1076">
        <v>7.7</v>
      </c>
      <c r="J1076">
        <v>0</v>
      </c>
      <c r="K1076">
        <f t="shared" si="133"/>
        <v>0</v>
      </c>
      <c r="L1076">
        <v>0</v>
      </c>
      <c r="M1076">
        <v>0</v>
      </c>
      <c r="N1076">
        <v>0</v>
      </c>
      <c r="O1076" t="s">
        <v>642</v>
      </c>
      <c r="P1076">
        <v>0</v>
      </c>
      <c r="R1076">
        <v>0</v>
      </c>
      <c r="T1076" t="str">
        <f t="shared" si="130"/>
        <v>alive</v>
      </c>
      <c r="U1076" t="str">
        <f t="shared" si="131"/>
        <v>alive</v>
      </c>
      <c r="V1076" t="str">
        <f t="shared" si="134"/>
        <v>alive</v>
      </c>
      <c r="W1076">
        <f t="shared" si="132"/>
        <v>0</v>
      </c>
      <c r="X1076">
        <v>0</v>
      </c>
      <c r="Y1076" t="str">
        <f t="shared" si="135"/>
        <v>T</v>
      </c>
      <c r="Z1076">
        <f>IF(AND(A1076=A1075,AA1076=0),AA1075,AA1076)</f>
        <v>4959.8784636150458</v>
      </c>
      <c r="AA1076">
        <f t="shared" si="136"/>
        <v>4959.8784636150458</v>
      </c>
      <c r="AB1076">
        <f t="shared" si="137"/>
        <v>410.07229850356879</v>
      </c>
    </row>
    <row r="1077" spans="1:28" x14ac:dyDescent="0.35">
      <c r="A1077" t="s">
        <v>427</v>
      </c>
      <c r="B1077" t="s">
        <v>17</v>
      </c>
      <c r="C1077">
        <v>2020</v>
      </c>
      <c r="D1077">
        <v>7</v>
      </c>
      <c r="E1077">
        <v>4</v>
      </c>
      <c r="F1077" t="s">
        <v>78</v>
      </c>
      <c r="G1077">
        <v>2</v>
      </c>
      <c r="H1077">
        <v>24</v>
      </c>
      <c r="I1077">
        <v>5.8</v>
      </c>
      <c r="J1077">
        <v>30</v>
      </c>
      <c r="K1077">
        <f t="shared" si="133"/>
        <v>30</v>
      </c>
      <c r="L1077">
        <v>0</v>
      </c>
      <c r="M1077">
        <v>0</v>
      </c>
      <c r="N1077">
        <v>0</v>
      </c>
      <c r="O1077" t="s">
        <v>642</v>
      </c>
      <c r="P1077">
        <v>0</v>
      </c>
      <c r="R1077">
        <v>0</v>
      </c>
      <c r="T1077" t="str">
        <f t="shared" si="130"/>
        <v>alive</v>
      </c>
      <c r="U1077" t="str">
        <f t="shared" si="131"/>
        <v>alive</v>
      </c>
      <c r="V1077" t="str">
        <f t="shared" si="134"/>
        <v>alive</v>
      </c>
      <c r="W1077">
        <f t="shared" si="132"/>
        <v>30</v>
      </c>
      <c r="X1077">
        <v>30</v>
      </c>
      <c r="Y1077" t="str">
        <f t="shared" si="135"/>
        <v>T</v>
      </c>
      <c r="Z1077">
        <f>IF(AND(A1077=A1076,AA1077=0),AA1076,AA1077)</f>
        <v>2187.1868962268095</v>
      </c>
      <c r="AA1077">
        <f t="shared" si="136"/>
        <v>2187.1868962268095</v>
      </c>
      <c r="AB1077">
        <f t="shared" si="137"/>
        <v>240.07007310366697</v>
      </c>
    </row>
    <row r="1078" spans="1:28" x14ac:dyDescent="0.35">
      <c r="A1078" t="s">
        <v>428</v>
      </c>
      <c r="B1078" t="s">
        <v>17</v>
      </c>
      <c r="C1078">
        <v>2018</v>
      </c>
      <c r="D1078">
        <v>7</v>
      </c>
      <c r="E1078">
        <v>4</v>
      </c>
      <c r="F1078" t="s">
        <v>78</v>
      </c>
      <c r="G1078">
        <v>3</v>
      </c>
      <c r="H1078">
        <v>40</v>
      </c>
      <c r="I1078">
        <v>8.6</v>
      </c>
      <c r="J1078">
        <v>0</v>
      </c>
      <c r="K1078">
        <f t="shared" si="133"/>
        <v>0</v>
      </c>
      <c r="L1078">
        <v>0</v>
      </c>
      <c r="M1078">
        <v>0</v>
      </c>
      <c r="N1078">
        <v>0</v>
      </c>
      <c r="O1078" t="s">
        <v>642</v>
      </c>
      <c r="P1078">
        <v>0</v>
      </c>
      <c r="R1078">
        <v>0</v>
      </c>
      <c r="T1078" t="str">
        <f t="shared" si="130"/>
        <v>alive</v>
      </c>
      <c r="U1078" t="str">
        <f t="shared" si="131"/>
        <v>alive</v>
      </c>
      <c r="V1078" t="str">
        <f t="shared" si="134"/>
        <v>alive</v>
      </c>
      <c r="W1078">
        <f t="shared" si="132"/>
        <v>0</v>
      </c>
      <c r="X1078">
        <v>0</v>
      </c>
      <c r="Y1078" t="str">
        <f t="shared" si="135"/>
        <v>T</v>
      </c>
      <c r="Z1078">
        <f>IF(AND(A1078=A1077,AA1078=0),AA1077,AA1078)</f>
        <v>5404.7881129181342</v>
      </c>
      <c r="AA1078">
        <f t="shared" si="136"/>
        <v>5404.7881129181342</v>
      </c>
      <c r="AB1078">
        <f t="shared" si="137"/>
        <v>400.09243931871544</v>
      </c>
    </row>
    <row r="1079" spans="1:28" x14ac:dyDescent="0.35">
      <c r="A1079" t="s">
        <v>428</v>
      </c>
      <c r="B1079" t="s">
        <v>17</v>
      </c>
      <c r="C1079">
        <v>2019</v>
      </c>
      <c r="D1079">
        <v>7</v>
      </c>
      <c r="E1079">
        <v>4</v>
      </c>
      <c r="F1079" t="s">
        <v>78</v>
      </c>
      <c r="G1079">
        <v>3</v>
      </c>
      <c r="H1079">
        <v>42</v>
      </c>
      <c r="I1079">
        <v>8.5</v>
      </c>
      <c r="J1079">
        <v>500</v>
      </c>
      <c r="K1079">
        <f t="shared" si="133"/>
        <v>500</v>
      </c>
      <c r="L1079">
        <v>60</v>
      </c>
      <c r="M1079">
        <v>0</v>
      </c>
      <c r="N1079">
        <v>0</v>
      </c>
      <c r="O1079" t="s">
        <v>642</v>
      </c>
      <c r="P1079">
        <v>0</v>
      </c>
      <c r="R1079">
        <v>0</v>
      </c>
      <c r="T1079" t="str">
        <f t="shared" si="130"/>
        <v>alive</v>
      </c>
      <c r="U1079" t="str">
        <f t="shared" si="131"/>
        <v>alive</v>
      </c>
      <c r="V1079" t="str">
        <f t="shared" si="134"/>
        <v>alive</v>
      </c>
      <c r="W1079">
        <f t="shared" si="132"/>
        <v>500</v>
      </c>
      <c r="X1079">
        <v>500</v>
      </c>
      <c r="Y1079" t="str">
        <f t="shared" si="135"/>
        <v>T</v>
      </c>
      <c r="Z1079">
        <f>IF(AND(A1079=A1078,AA1079=0),AA1078,AA1079)</f>
        <v>5608.8911801546774</v>
      </c>
      <c r="AA1079">
        <f t="shared" si="136"/>
        <v>5608.8911801546774</v>
      </c>
      <c r="AB1079">
        <f t="shared" si="137"/>
        <v>420.08600309936537</v>
      </c>
    </row>
    <row r="1080" spans="1:28" x14ac:dyDescent="0.35">
      <c r="A1080" t="s">
        <v>428</v>
      </c>
      <c r="B1080" t="s">
        <v>17</v>
      </c>
      <c r="C1080">
        <v>2020</v>
      </c>
      <c r="D1080">
        <v>7</v>
      </c>
      <c r="E1080">
        <v>4</v>
      </c>
      <c r="F1080" t="s">
        <v>78</v>
      </c>
      <c r="G1080">
        <v>3</v>
      </c>
      <c r="H1080">
        <v>31</v>
      </c>
      <c r="I1080">
        <v>11.2</v>
      </c>
      <c r="J1080">
        <v>50</v>
      </c>
      <c r="K1080">
        <f t="shared" si="133"/>
        <v>550</v>
      </c>
      <c r="L1080">
        <v>0</v>
      </c>
      <c r="M1080">
        <v>0</v>
      </c>
      <c r="N1080">
        <v>0</v>
      </c>
      <c r="O1080" t="s">
        <v>38</v>
      </c>
      <c r="P1080">
        <v>0</v>
      </c>
      <c r="R1080">
        <v>0</v>
      </c>
      <c r="T1080" t="str">
        <f t="shared" si="130"/>
        <v>alive</v>
      </c>
      <c r="U1080" t="str">
        <f t="shared" si="131"/>
        <v>alive</v>
      </c>
      <c r="V1080" t="str">
        <f t="shared" si="134"/>
        <v>alive</v>
      </c>
      <c r="W1080">
        <f t="shared" si="132"/>
        <v>550</v>
      </c>
      <c r="X1080">
        <v>550</v>
      </c>
      <c r="Y1080" t="str">
        <f t="shared" si="135"/>
        <v>T</v>
      </c>
      <c r="Z1080">
        <f>IF(AND(A1080=A1079,AA1080=0),AA1079,AA1080)</f>
        <v>5457.3631305921936</v>
      </c>
      <c r="AA1080">
        <f t="shared" si="136"/>
        <v>5457.3631305921936</v>
      </c>
      <c r="AB1080">
        <f t="shared" si="137"/>
        <v>310.20225660043161</v>
      </c>
    </row>
    <row r="1081" spans="1:28" x14ac:dyDescent="0.35">
      <c r="A1081" t="s">
        <v>429</v>
      </c>
      <c r="B1081" t="s">
        <v>17</v>
      </c>
      <c r="C1081">
        <v>2018</v>
      </c>
      <c r="D1081">
        <v>7</v>
      </c>
      <c r="E1081">
        <v>4</v>
      </c>
      <c r="F1081" t="s">
        <v>78</v>
      </c>
      <c r="G1081">
        <v>4</v>
      </c>
      <c r="H1081">
        <v>34</v>
      </c>
      <c r="I1081">
        <v>6.2</v>
      </c>
      <c r="J1081">
        <v>60</v>
      </c>
      <c r="K1081">
        <f t="shared" si="133"/>
        <v>60</v>
      </c>
      <c r="L1081">
        <v>30</v>
      </c>
      <c r="M1081">
        <v>0</v>
      </c>
      <c r="N1081">
        <v>0</v>
      </c>
      <c r="O1081" t="s">
        <v>642</v>
      </c>
      <c r="P1081">
        <v>0</v>
      </c>
      <c r="R1081">
        <v>0</v>
      </c>
      <c r="T1081" t="str">
        <f t="shared" si="130"/>
        <v>alive</v>
      </c>
      <c r="U1081" t="str">
        <f t="shared" si="131"/>
        <v>alive</v>
      </c>
      <c r="V1081" t="str">
        <f t="shared" si="134"/>
        <v>alive</v>
      </c>
      <c r="W1081">
        <f t="shared" si="132"/>
        <v>60</v>
      </c>
      <c r="X1081">
        <v>60</v>
      </c>
      <c r="Y1081" t="str">
        <f t="shared" si="135"/>
        <v>T</v>
      </c>
      <c r="Z1081">
        <f>IF(AND(A1081=A1080,AA1081=0),AA1080,AA1081)</f>
        <v>3311.7891475169472</v>
      </c>
      <c r="AA1081">
        <f t="shared" si="136"/>
        <v>3311.7891475169472</v>
      </c>
      <c r="AB1081">
        <f t="shared" si="137"/>
        <v>340.05652471317177</v>
      </c>
    </row>
    <row r="1082" spans="1:28" x14ac:dyDescent="0.35">
      <c r="A1082" t="s">
        <v>429</v>
      </c>
      <c r="B1082" t="s">
        <v>17</v>
      </c>
      <c r="C1082">
        <v>2019</v>
      </c>
      <c r="D1082">
        <v>7</v>
      </c>
      <c r="E1082">
        <v>4</v>
      </c>
      <c r="F1082" t="s">
        <v>78</v>
      </c>
      <c r="G1082">
        <v>4</v>
      </c>
      <c r="H1082">
        <v>38</v>
      </c>
      <c r="I1082">
        <v>8.6999999999999993</v>
      </c>
      <c r="J1082">
        <v>50</v>
      </c>
      <c r="K1082">
        <f t="shared" si="133"/>
        <v>110</v>
      </c>
      <c r="L1082">
        <v>50</v>
      </c>
      <c r="M1082">
        <v>0</v>
      </c>
      <c r="N1082">
        <v>0</v>
      </c>
      <c r="O1082" t="s">
        <v>642</v>
      </c>
      <c r="P1082">
        <v>0</v>
      </c>
      <c r="R1082">
        <v>0</v>
      </c>
      <c r="T1082" t="str">
        <f t="shared" si="130"/>
        <v>alive</v>
      </c>
      <c r="U1082" t="str">
        <f t="shared" si="131"/>
        <v>alive</v>
      </c>
      <c r="V1082" t="str">
        <f t="shared" si="134"/>
        <v>alive</v>
      </c>
      <c r="W1082">
        <f t="shared" si="132"/>
        <v>110</v>
      </c>
      <c r="X1082">
        <v>110</v>
      </c>
      <c r="Y1082" t="str">
        <f t="shared" si="135"/>
        <v>T</v>
      </c>
      <c r="Z1082">
        <f>IF(AND(A1082=A1081,AA1082=0),AA1081,AA1082)</f>
        <v>5194.4134966239208</v>
      </c>
      <c r="AA1082">
        <f t="shared" si="136"/>
        <v>5194.4134966239208</v>
      </c>
      <c r="AB1082">
        <f t="shared" si="137"/>
        <v>380.09957905790952</v>
      </c>
    </row>
    <row r="1083" spans="1:28" x14ac:dyDescent="0.35">
      <c r="A1083" t="s">
        <v>429</v>
      </c>
      <c r="B1083" t="s">
        <v>17</v>
      </c>
      <c r="C1083">
        <v>2020</v>
      </c>
      <c r="D1083">
        <v>7</v>
      </c>
      <c r="E1083">
        <v>4</v>
      </c>
      <c r="F1083" t="s">
        <v>78</v>
      </c>
      <c r="G1083">
        <v>4</v>
      </c>
      <c r="H1083">
        <v>31</v>
      </c>
      <c r="I1083">
        <v>10.5</v>
      </c>
      <c r="J1083">
        <v>150</v>
      </c>
      <c r="K1083">
        <f t="shared" si="133"/>
        <v>150</v>
      </c>
      <c r="L1083">
        <v>0</v>
      </c>
      <c r="M1083">
        <v>0</v>
      </c>
      <c r="N1083">
        <v>0</v>
      </c>
      <c r="O1083" t="s">
        <v>38</v>
      </c>
      <c r="P1083">
        <v>0</v>
      </c>
      <c r="R1083">
        <v>0</v>
      </c>
      <c r="T1083" t="str">
        <f t="shared" si="130"/>
        <v>alive</v>
      </c>
      <c r="U1083" t="str">
        <f t="shared" si="131"/>
        <v>alive</v>
      </c>
      <c r="V1083" t="str">
        <f t="shared" si="134"/>
        <v>alive</v>
      </c>
      <c r="W1083">
        <f t="shared" si="132"/>
        <v>200</v>
      </c>
      <c r="X1083">
        <v>200</v>
      </c>
      <c r="Y1083" t="str">
        <f t="shared" si="135"/>
        <v>T</v>
      </c>
      <c r="Z1083">
        <f>IF(AND(A1083=A1082,AA1083=0),AA1082,AA1083)</f>
        <v>5115.8740951082173</v>
      </c>
      <c r="AA1083">
        <f t="shared" si="136"/>
        <v>5115.8740951082173</v>
      </c>
      <c r="AB1083">
        <f t="shared" si="137"/>
        <v>310.17777160847618</v>
      </c>
    </row>
    <row r="1084" spans="1:28" x14ac:dyDescent="0.35">
      <c r="A1084" t="s">
        <v>430</v>
      </c>
      <c r="B1084" t="s">
        <v>17</v>
      </c>
      <c r="C1084">
        <v>2018</v>
      </c>
      <c r="D1084">
        <v>7</v>
      </c>
      <c r="E1084">
        <v>4</v>
      </c>
      <c r="F1084" t="s">
        <v>78</v>
      </c>
      <c r="G1084">
        <v>5</v>
      </c>
      <c r="H1084">
        <v>16</v>
      </c>
      <c r="I1084">
        <v>3.4</v>
      </c>
      <c r="J1084">
        <v>0</v>
      </c>
      <c r="K1084">
        <f t="shared" si="133"/>
        <v>0</v>
      </c>
      <c r="L1084">
        <v>0</v>
      </c>
      <c r="M1084">
        <v>0</v>
      </c>
      <c r="N1084">
        <v>0</v>
      </c>
      <c r="O1084" t="s">
        <v>642</v>
      </c>
      <c r="P1084">
        <v>0</v>
      </c>
      <c r="R1084">
        <v>0</v>
      </c>
      <c r="T1084" t="str">
        <f t="shared" si="130"/>
        <v>alive</v>
      </c>
      <c r="U1084" t="str">
        <f t="shared" si="131"/>
        <v>alive</v>
      </c>
      <c r="V1084" t="str">
        <f t="shared" si="134"/>
        <v>alive</v>
      </c>
      <c r="W1084">
        <f t="shared" si="132"/>
        <v>0</v>
      </c>
      <c r="X1084">
        <v>0</v>
      </c>
      <c r="Y1084" t="str">
        <f t="shared" si="135"/>
        <v>T</v>
      </c>
      <c r="Z1084">
        <f>IF(AND(A1084=A1083,AA1084=0),AA1083,AA1084)</f>
        <v>854.70611305984494</v>
      </c>
      <c r="AA1084">
        <f t="shared" si="136"/>
        <v>854.70611305984494</v>
      </c>
      <c r="AB1084">
        <f t="shared" si="137"/>
        <v>160.0361209227467</v>
      </c>
    </row>
    <row r="1085" spans="1:28" x14ac:dyDescent="0.35">
      <c r="A1085" t="s">
        <v>430</v>
      </c>
      <c r="B1085" t="s">
        <v>17</v>
      </c>
      <c r="C1085">
        <v>2019</v>
      </c>
      <c r="D1085">
        <v>7</v>
      </c>
      <c r="E1085">
        <v>4</v>
      </c>
      <c r="F1085" t="s">
        <v>78</v>
      </c>
      <c r="G1085">
        <v>5</v>
      </c>
      <c r="H1085">
        <v>41</v>
      </c>
      <c r="I1085">
        <v>7.3</v>
      </c>
      <c r="J1085">
        <v>0</v>
      </c>
      <c r="K1085">
        <f t="shared" si="133"/>
        <v>0</v>
      </c>
      <c r="L1085">
        <v>0</v>
      </c>
      <c r="M1085">
        <v>0</v>
      </c>
      <c r="N1085">
        <v>0</v>
      </c>
      <c r="O1085" t="s">
        <v>642</v>
      </c>
      <c r="P1085">
        <v>0</v>
      </c>
      <c r="R1085">
        <v>0</v>
      </c>
      <c r="T1085" t="str">
        <f t="shared" si="130"/>
        <v>alive</v>
      </c>
      <c r="U1085" t="str">
        <f t="shared" si="131"/>
        <v>alive</v>
      </c>
      <c r="V1085" t="str">
        <f t="shared" si="134"/>
        <v>alive</v>
      </c>
      <c r="W1085">
        <f t="shared" si="132"/>
        <v>0</v>
      </c>
      <c r="X1085">
        <v>0</v>
      </c>
      <c r="Y1085" t="str">
        <f t="shared" si="135"/>
        <v>T</v>
      </c>
      <c r="Z1085">
        <f>IF(AND(A1085=A1084,AA1085=0),AA1084,AA1085)</f>
        <v>4702.1385500644756</v>
      </c>
      <c r="AA1085">
        <f t="shared" si="136"/>
        <v>4702.1385500644756</v>
      </c>
      <c r="AB1085">
        <f t="shared" si="137"/>
        <v>410.06498265518843</v>
      </c>
    </row>
    <row r="1086" spans="1:28" x14ac:dyDescent="0.35">
      <c r="A1086" t="s">
        <v>430</v>
      </c>
      <c r="B1086" t="s">
        <v>17</v>
      </c>
      <c r="C1086">
        <v>2020</v>
      </c>
      <c r="D1086">
        <v>7</v>
      </c>
      <c r="E1086">
        <v>4</v>
      </c>
      <c r="F1086" t="s">
        <v>78</v>
      </c>
      <c r="G1086">
        <v>5</v>
      </c>
      <c r="H1086">
        <v>41</v>
      </c>
      <c r="I1086">
        <v>9.1</v>
      </c>
      <c r="J1086">
        <v>0</v>
      </c>
      <c r="K1086">
        <f t="shared" si="133"/>
        <v>0</v>
      </c>
      <c r="L1086">
        <v>0</v>
      </c>
      <c r="M1086">
        <v>0</v>
      </c>
      <c r="N1086">
        <v>0</v>
      </c>
      <c r="O1086" t="s">
        <v>642</v>
      </c>
      <c r="P1086">
        <v>0</v>
      </c>
      <c r="R1086">
        <v>0</v>
      </c>
      <c r="T1086" t="str">
        <f t="shared" si="130"/>
        <v>alive</v>
      </c>
      <c r="U1086" t="str">
        <f t="shared" si="131"/>
        <v>alive</v>
      </c>
      <c r="V1086" t="str">
        <f t="shared" si="134"/>
        <v>alive</v>
      </c>
      <c r="W1086">
        <f t="shared" si="132"/>
        <v>0</v>
      </c>
      <c r="X1086">
        <v>0</v>
      </c>
      <c r="Y1086" t="str">
        <f t="shared" si="135"/>
        <v>T</v>
      </c>
      <c r="Z1086">
        <f>IF(AND(A1086=A1085,AA1086=0),AA1085,AA1086)</f>
        <v>5862.0844621184378</v>
      </c>
      <c r="AA1086">
        <f t="shared" si="136"/>
        <v>5862.0844621184378</v>
      </c>
      <c r="AB1086">
        <f t="shared" si="137"/>
        <v>410.10097537070061</v>
      </c>
    </row>
    <row r="1087" spans="1:28" x14ac:dyDescent="0.35">
      <c r="A1087" t="s">
        <v>431</v>
      </c>
      <c r="B1087" t="s">
        <v>17</v>
      </c>
      <c r="C1087">
        <v>2018</v>
      </c>
      <c r="D1087">
        <v>7</v>
      </c>
      <c r="E1087">
        <v>4</v>
      </c>
      <c r="F1087" t="s">
        <v>78</v>
      </c>
      <c r="G1087">
        <v>6</v>
      </c>
      <c r="H1087">
        <v>43</v>
      </c>
      <c r="I1087">
        <v>7.1</v>
      </c>
      <c r="J1087">
        <v>0</v>
      </c>
      <c r="K1087">
        <f t="shared" si="133"/>
        <v>0</v>
      </c>
      <c r="L1087">
        <v>0</v>
      </c>
      <c r="M1087">
        <v>0</v>
      </c>
      <c r="N1087">
        <v>0</v>
      </c>
      <c r="O1087" t="s">
        <v>642</v>
      </c>
      <c r="P1087">
        <v>0</v>
      </c>
      <c r="R1087">
        <v>0</v>
      </c>
      <c r="T1087" t="str">
        <f t="shared" si="130"/>
        <v>alive</v>
      </c>
      <c r="U1087" t="str">
        <f t="shared" si="131"/>
        <v>alive</v>
      </c>
      <c r="V1087" t="str">
        <f t="shared" si="134"/>
        <v>alive</v>
      </c>
      <c r="W1087">
        <f t="shared" si="132"/>
        <v>0</v>
      </c>
      <c r="X1087">
        <v>0</v>
      </c>
      <c r="Y1087" t="str">
        <f t="shared" si="135"/>
        <v>T</v>
      </c>
      <c r="Z1087">
        <f>IF(AND(A1087=A1086,AA1087=0),AA1086,AA1087)</f>
        <v>4796.2948682284168</v>
      </c>
      <c r="AA1087">
        <f t="shared" si="136"/>
        <v>4796.2948682284168</v>
      </c>
      <c r="AB1087">
        <f t="shared" si="137"/>
        <v>430.05861228441876</v>
      </c>
    </row>
    <row r="1088" spans="1:28" x14ac:dyDescent="0.35">
      <c r="A1088" t="s">
        <v>431</v>
      </c>
      <c r="B1088" t="s">
        <v>17</v>
      </c>
      <c r="C1088">
        <v>2019</v>
      </c>
      <c r="D1088">
        <v>7</v>
      </c>
      <c r="E1088">
        <v>4</v>
      </c>
      <c r="F1088" t="s">
        <v>78</v>
      </c>
      <c r="G1088">
        <v>6</v>
      </c>
      <c r="H1088">
        <v>23</v>
      </c>
      <c r="I1088">
        <v>8.4</v>
      </c>
      <c r="J1088">
        <v>0</v>
      </c>
      <c r="K1088">
        <f t="shared" si="133"/>
        <v>0</v>
      </c>
      <c r="L1088">
        <v>0</v>
      </c>
      <c r="M1088">
        <v>0</v>
      </c>
      <c r="N1088">
        <v>0</v>
      </c>
      <c r="O1088" t="s">
        <v>642</v>
      </c>
      <c r="P1088">
        <v>0</v>
      </c>
      <c r="R1088">
        <v>0</v>
      </c>
      <c r="T1088" t="str">
        <f t="shared" si="130"/>
        <v>alive</v>
      </c>
      <c r="U1088" t="str">
        <f t="shared" si="131"/>
        <v>alive</v>
      </c>
      <c r="V1088" t="str">
        <f t="shared" si="134"/>
        <v>alive</v>
      </c>
      <c r="W1088">
        <f t="shared" si="132"/>
        <v>0</v>
      </c>
      <c r="X1088">
        <v>0</v>
      </c>
      <c r="Y1088" t="str">
        <f t="shared" si="135"/>
        <v>T</v>
      </c>
      <c r="Z1088">
        <f>IF(AND(A1088=A1087,AA1088=0),AA1087,AA1088)</f>
        <v>3036.8017794906409</v>
      </c>
      <c r="AA1088">
        <f t="shared" si="136"/>
        <v>3036.8017794906409</v>
      </c>
      <c r="AB1088">
        <f t="shared" si="137"/>
        <v>230.15334018866639</v>
      </c>
    </row>
    <row r="1089" spans="1:28" x14ac:dyDescent="0.35">
      <c r="A1089" t="s">
        <v>431</v>
      </c>
      <c r="B1089" t="s">
        <v>17</v>
      </c>
      <c r="C1089">
        <v>2020</v>
      </c>
      <c r="D1089">
        <v>7</v>
      </c>
      <c r="E1089">
        <v>4</v>
      </c>
      <c r="F1089" t="s">
        <v>78</v>
      </c>
      <c r="G1089">
        <v>6</v>
      </c>
      <c r="H1089">
        <v>49</v>
      </c>
      <c r="I1089">
        <v>11.7</v>
      </c>
      <c r="J1089">
        <v>30</v>
      </c>
      <c r="K1089">
        <f t="shared" si="133"/>
        <v>30</v>
      </c>
      <c r="L1089">
        <v>0</v>
      </c>
      <c r="M1089">
        <v>0</v>
      </c>
      <c r="N1089">
        <v>0</v>
      </c>
      <c r="O1089" t="s">
        <v>642</v>
      </c>
      <c r="P1089">
        <v>0</v>
      </c>
      <c r="R1089">
        <v>0</v>
      </c>
      <c r="T1089" t="str">
        <f t="shared" si="130"/>
        <v>alive</v>
      </c>
      <c r="U1089" t="str">
        <f t="shared" si="131"/>
        <v>alive</v>
      </c>
      <c r="V1089" t="str">
        <f t="shared" si="134"/>
        <v>alive</v>
      </c>
      <c r="W1089">
        <f t="shared" si="132"/>
        <v>30</v>
      </c>
      <c r="X1089">
        <v>30</v>
      </c>
      <c r="Y1089" t="str">
        <f t="shared" si="135"/>
        <v>T</v>
      </c>
      <c r="Z1089">
        <f>IF(AND(A1089=A1088,AA1089=0),AA1088,AA1089)</f>
        <v>9007.9421265462388</v>
      </c>
      <c r="AA1089">
        <f t="shared" si="136"/>
        <v>9007.9421265462388</v>
      </c>
      <c r="AB1089">
        <f t="shared" si="137"/>
        <v>490.13966376941994</v>
      </c>
    </row>
    <row r="1090" spans="1:28" x14ac:dyDescent="0.35">
      <c r="A1090" t="s">
        <v>432</v>
      </c>
      <c r="B1090" t="s">
        <v>17</v>
      </c>
      <c r="C1090">
        <v>2018</v>
      </c>
      <c r="D1090">
        <v>7</v>
      </c>
      <c r="E1090">
        <v>4</v>
      </c>
      <c r="F1090" t="s">
        <v>78</v>
      </c>
      <c r="G1090">
        <v>7</v>
      </c>
      <c r="H1090">
        <v>0</v>
      </c>
      <c r="J1090">
        <v>130</v>
      </c>
      <c r="K1090">
        <f t="shared" si="133"/>
        <v>130</v>
      </c>
      <c r="L1090">
        <v>60</v>
      </c>
      <c r="M1090">
        <v>2018</v>
      </c>
      <c r="N1090">
        <v>1</v>
      </c>
      <c r="O1090" t="s">
        <v>21</v>
      </c>
      <c r="P1090">
        <v>0</v>
      </c>
      <c r="R1090">
        <v>0</v>
      </c>
      <c r="T1090" t="str">
        <f t="shared" si="130"/>
        <v>dead</v>
      </c>
      <c r="U1090" t="str">
        <f t="shared" si="131"/>
        <v>dead</v>
      </c>
      <c r="V1090" t="str">
        <f t="shared" si="134"/>
        <v>dead</v>
      </c>
      <c r="W1090">
        <f t="shared" si="132"/>
        <v>130</v>
      </c>
      <c r="X1090">
        <v>130</v>
      </c>
      <c r="Y1090" t="str">
        <f t="shared" si="135"/>
        <v>T</v>
      </c>
      <c r="Z1090">
        <f>IF(AND(A1090=A1089,AA1090=0),AA1089,AA1090)</f>
        <v>0</v>
      </c>
      <c r="AA1090">
        <f t="shared" si="136"/>
        <v>0</v>
      </c>
      <c r="AB1090">
        <f t="shared" si="137"/>
        <v>0</v>
      </c>
    </row>
    <row r="1091" spans="1:28" x14ac:dyDescent="0.35">
      <c r="A1091" t="s">
        <v>432</v>
      </c>
      <c r="B1091" t="s">
        <v>17</v>
      </c>
      <c r="C1091">
        <v>2019</v>
      </c>
      <c r="D1091">
        <v>7</v>
      </c>
      <c r="E1091">
        <v>4</v>
      </c>
      <c r="F1091" t="s">
        <v>78</v>
      </c>
      <c r="G1091">
        <v>7</v>
      </c>
      <c r="H1091">
        <v>37</v>
      </c>
      <c r="I1091">
        <v>8.6</v>
      </c>
      <c r="J1091">
        <v>350</v>
      </c>
      <c r="K1091">
        <f t="shared" si="133"/>
        <v>350</v>
      </c>
      <c r="L1091">
        <v>50</v>
      </c>
      <c r="M1091">
        <v>0</v>
      </c>
      <c r="N1091">
        <v>0</v>
      </c>
      <c r="O1091" t="s">
        <v>642</v>
      </c>
      <c r="P1091">
        <v>0</v>
      </c>
      <c r="R1091">
        <v>0</v>
      </c>
      <c r="T1091" t="str">
        <f t="shared" ref="T1091:T1154" si="138">IF(N1091=1, "dead","alive")</f>
        <v>alive</v>
      </c>
      <c r="U1091" t="str">
        <f t="shared" ref="U1091:U1154" si="139">IF(AND(A1091=A1090,T1090="dead"), "dead",T1091)</f>
        <v>dead</v>
      </c>
      <c r="V1091" t="str">
        <f t="shared" si="134"/>
        <v>dead</v>
      </c>
      <c r="W1091">
        <f t="shared" ref="W1091:W1154" si="140">IF(A1090=A1091, J1090+J1091,J1091)</f>
        <v>480</v>
      </c>
      <c r="X1091">
        <v>480</v>
      </c>
      <c r="Y1091" t="str">
        <f t="shared" si="135"/>
        <v>FALSE</v>
      </c>
      <c r="Z1091">
        <f>IF(AND(A1091=A1090,AA1091=0),AA1090,AA1091)</f>
        <v>4999.6238841889181</v>
      </c>
      <c r="AA1091">
        <f t="shared" si="136"/>
        <v>4999.6238841889181</v>
      </c>
      <c r="AB1091">
        <f t="shared" si="137"/>
        <v>370.09993245068284</v>
      </c>
    </row>
    <row r="1092" spans="1:28" x14ac:dyDescent="0.35">
      <c r="A1092" t="s">
        <v>432</v>
      </c>
      <c r="B1092" t="s">
        <v>17</v>
      </c>
      <c r="C1092">
        <v>2020</v>
      </c>
      <c r="D1092">
        <v>7</v>
      </c>
      <c r="E1092">
        <v>4</v>
      </c>
      <c r="F1092" t="s">
        <v>78</v>
      </c>
      <c r="G1092">
        <v>7</v>
      </c>
      <c r="H1092">
        <v>0</v>
      </c>
      <c r="J1092">
        <v>200</v>
      </c>
      <c r="K1092">
        <f t="shared" ref="K1092:K1155" si="141">IF(AND(A1091=A1092,J1092&lt;J1091), J1091+J1092,J1092)</f>
        <v>550</v>
      </c>
      <c r="L1092">
        <v>0</v>
      </c>
      <c r="M1092">
        <v>2020</v>
      </c>
      <c r="N1092">
        <v>1</v>
      </c>
      <c r="O1092" t="s">
        <v>643</v>
      </c>
      <c r="P1092">
        <v>0</v>
      </c>
      <c r="R1092">
        <v>0</v>
      </c>
      <c r="T1092" t="str">
        <f t="shared" si="138"/>
        <v>dead</v>
      </c>
      <c r="U1092" t="str">
        <f t="shared" si="139"/>
        <v>dead</v>
      </c>
      <c r="V1092" t="str">
        <f t="shared" ref="V1092:V1155" si="142">IF(AND(A1092=A1091,U1091="dead"), "dead",U1092)</f>
        <v>dead</v>
      </c>
      <c r="W1092">
        <f t="shared" si="140"/>
        <v>550</v>
      </c>
      <c r="X1092">
        <v>550</v>
      </c>
      <c r="Y1092" t="str">
        <f t="shared" ref="Y1092:Y1155" si="143">IF(T1092=U1092,"T","FALSE")</f>
        <v>T</v>
      </c>
      <c r="Z1092">
        <f>IF(AND(A1092=A1091,AA1092=0),AA1091,AA1092)</f>
        <v>4999.6238841889181</v>
      </c>
      <c r="AA1092">
        <f t="shared" si="136"/>
        <v>0</v>
      </c>
      <c r="AB1092">
        <f t="shared" si="137"/>
        <v>0</v>
      </c>
    </row>
    <row r="1093" spans="1:28" x14ac:dyDescent="0.35">
      <c r="A1093" t="s">
        <v>433</v>
      </c>
      <c r="B1093" t="s">
        <v>17</v>
      </c>
      <c r="C1093">
        <v>2018</v>
      </c>
      <c r="D1093">
        <v>7</v>
      </c>
      <c r="E1093">
        <v>4</v>
      </c>
      <c r="F1093" t="s">
        <v>78</v>
      </c>
      <c r="G1093">
        <v>8</v>
      </c>
      <c r="H1093">
        <v>42</v>
      </c>
      <c r="I1093">
        <v>6</v>
      </c>
      <c r="J1093">
        <v>40</v>
      </c>
      <c r="K1093">
        <f t="shared" si="141"/>
        <v>40</v>
      </c>
      <c r="L1093">
        <v>20</v>
      </c>
      <c r="M1093">
        <v>0</v>
      </c>
      <c r="N1093">
        <v>0</v>
      </c>
      <c r="O1093" t="s">
        <v>642</v>
      </c>
      <c r="P1093">
        <v>0</v>
      </c>
      <c r="R1093">
        <v>0</v>
      </c>
      <c r="T1093" t="str">
        <f t="shared" si="138"/>
        <v>alive</v>
      </c>
      <c r="U1093" t="str">
        <f t="shared" si="139"/>
        <v>alive</v>
      </c>
      <c r="V1093" t="str">
        <f t="shared" si="142"/>
        <v>alive</v>
      </c>
      <c r="W1093">
        <f t="shared" si="140"/>
        <v>40</v>
      </c>
      <c r="X1093">
        <v>40</v>
      </c>
      <c r="Y1093" t="str">
        <f t="shared" si="143"/>
        <v>T</v>
      </c>
      <c r="Z1093">
        <f>IF(AND(A1093=A1092,AA1093=0),AA1092,AA1093)</f>
        <v>3958.8106419725887</v>
      </c>
      <c r="AA1093">
        <f t="shared" ref="AA1093:AA1156" si="144">(I1093/2)*(AB1093)*PI()</f>
        <v>3958.8106419725887</v>
      </c>
      <c r="AB1093">
        <f t="shared" si="137"/>
        <v>420.04285495649134</v>
      </c>
    </row>
    <row r="1094" spans="1:28" x14ac:dyDescent="0.35">
      <c r="A1094" t="s">
        <v>433</v>
      </c>
      <c r="B1094" t="s">
        <v>17</v>
      </c>
      <c r="C1094">
        <v>2019</v>
      </c>
      <c r="D1094">
        <v>7</v>
      </c>
      <c r="E1094">
        <v>4</v>
      </c>
      <c r="F1094" t="s">
        <v>78</v>
      </c>
      <c r="G1094">
        <v>8</v>
      </c>
      <c r="H1094">
        <v>33</v>
      </c>
      <c r="I1094">
        <v>11</v>
      </c>
      <c r="J1094">
        <v>900</v>
      </c>
      <c r="K1094">
        <f t="shared" si="141"/>
        <v>900</v>
      </c>
      <c r="L1094">
        <v>90</v>
      </c>
      <c r="M1094">
        <v>0</v>
      </c>
      <c r="N1094">
        <v>0</v>
      </c>
      <c r="O1094" t="s">
        <v>642</v>
      </c>
      <c r="P1094">
        <v>0</v>
      </c>
      <c r="R1094">
        <v>0</v>
      </c>
      <c r="T1094" t="str">
        <f t="shared" si="138"/>
        <v>alive</v>
      </c>
      <c r="U1094" t="str">
        <f t="shared" si="139"/>
        <v>alive</v>
      </c>
      <c r="V1094" t="str">
        <f t="shared" si="142"/>
        <v>alive</v>
      </c>
      <c r="W1094">
        <f t="shared" si="140"/>
        <v>940</v>
      </c>
      <c r="X1094">
        <v>940</v>
      </c>
      <c r="Y1094" t="str">
        <f t="shared" si="143"/>
        <v>T</v>
      </c>
      <c r="Z1094">
        <f>IF(AND(A1094=A1093,AA1094=0),AA1093,AA1094)</f>
        <v>5705.1575594095284</v>
      </c>
      <c r="AA1094">
        <f t="shared" si="144"/>
        <v>5705.1575594095284</v>
      </c>
      <c r="AB1094">
        <f t="shared" si="137"/>
        <v>330.18328243567998</v>
      </c>
    </row>
    <row r="1095" spans="1:28" x14ac:dyDescent="0.35">
      <c r="A1095" t="s">
        <v>433</v>
      </c>
      <c r="B1095" t="s">
        <v>17</v>
      </c>
      <c r="C1095">
        <v>2020</v>
      </c>
      <c r="D1095">
        <v>7</v>
      </c>
      <c r="E1095">
        <v>4</v>
      </c>
      <c r="F1095" t="s">
        <v>78</v>
      </c>
      <c r="G1095">
        <v>8</v>
      </c>
      <c r="H1095">
        <v>56</v>
      </c>
      <c r="I1095">
        <v>15.9</v>
      </c>
      <c r="J1095">
        <v>90</v>
      </c>
      <c r="K1095">
        <f t="shared" si="141"/>
        <v>990</v>
      </c>
      <c r="L1095">
        <v>0</v>
      </c>
      <c r="M1095">
        <v>0</v>
      </c>
      <c r="N1095">
        <v>0</v>
      </c>
      <c r="O1095" t="s">
        <v>642</v>
      </c>
      <c r="P1095">
        <v>0</v>
      </c>
      <c r="R1095">
        <v>0</v>
      </c>
      <c r="T1095" t="str">
        <f t="shared" si="138"/>
        <v>alive</v>
      </c>
      <c r="U1095" t="str">
        <f t="shared" si="139"/>
        <v>alive</v>
      </c>
      <c r="V1095" t="str">
        <f t="shared" si="142"/>
        <v>alive</v>
      </c>
      <c r="W1095">
        <f t="shared" si="140"/>
        <v>990</v>
      </c>
      <c r="X1095">
        <v>990</v>
      </c>
      <c r="Y1095" t="str">
        <f t="shared" si="143"/>
        <v>T</v>
      </c>
      <c r="Z1095">
        <f>IF(AND(A1095=A1094,AA1095=0),AA1094,AA1095)</f>
        <v>13992.006944662648</v>
      </c>
      <c r="AA1095">
        <f t="shared" si="144"/>
        <v>13992.006944662648</v>
      </c>
      <c r="AB1095">
        <f t="shared" si="137"/>
        <v>560.22567774067625</v>
      </c>
    </row>
    <row r="1096" spans="1:28" x14ac:dyDescent="0.35">
      <c r="A1096" t="s">
        <v>434</v>
      </c>
      <c r="B1096" t="s">
        <v>17</v>
      </c>
      <c r="C1096">
        <v>2018</v>
      </c>
      <c r="D1096">
        <v>7</v>
      </c>
      <c r="E1096">
        <v>4</v>
      </c>
      <c r="F1096" t="s">
        <v>78</v>
      </c>
      <c r="G1096">
        <v>9</v>
      </c>
      <c r="H1096">
        <v>42</v>
      </c>
      <c r="I1096">
        <v>6.3</v>
      </c>
      <c r="J1096">
        <v>0</v>
      </c>
      <c r="K1096">
        <f t="shared" si="141"/>
        <v>0</v>
      </c>
      <c r="L1096">
        <v>0</v>
      </c>
      <c r="M1096">
        <v>0</v>
      </c>
      <c r="N1096">
        <v>0</v>
      </c>
      <c r="O1096" t="s">
        <v>642</v>
      </c>
      <c r="P1096">
        <v>0</v>
      </c>
      <c r="R1096">
        <v>0</v>
      </c>
      <c r="T1096" t="str">
        <f t="shared" si="138"/>
        <v>alive</v>
      </c>
      <c r="U1096" t="str">
        <f t="shared" si="139"/>
        <v>alive</v>
      </c>
      <c r="V1096" t="str">
        <f t="shared" si="142"/>
        <v>alive</v>
      </c>
      <c r="W1096">
        <f t="shared" si="140"/>
        <v>0</v>
      </c>
      <c r="X1096">
        <v>0</v>
      </c>
      <c r="Y1096" t="str">
        <f t="shared" si="143"/>
        <v>T</v>
      </c>
      <c r="Z1096">
        <f>IF(AND(A1096=A1095,AA1096=0),AA1095,AA1096)</f>
        <v>4156.7946411970761</v>
      </c>
      <c r="AA1096">
        <f t="shared" si="144"/>
        <v>4156.7946411970761</v>
      </c>
      <c r="AB1096">
        <f t="shared" si="137"/>
        <v>420.04724734248646</v>
      </c>
    </row>
    <row r="1097" spans="1:28" x14ac:dyDescent="0.35">
      <c r="A1097" t="s">
        <v>434</v>
      </c>
      <c r="B1097" t="s">
        <v>17</v>
      </c>
      <c r="C1097">
        <v>2019</v>
      </c>
      <c r="D1097">
        <v>7</v>
      </c>
      <c r="E1097">
        <v>4</v>
      </c>
      <c r="F1097" t="s">
        <v>78</v>
      </c>
      <c r="G1097">
        <v>9</v>
      </c>
      <c r="H1097">
        <v>26</v>
      </c>
      <c r="I1097">
        <v>6.1</v>
      </c>
      <c r="J1097">
        <v>30</v>
      </c>
      <c r="K1097">
        <f t="shared" si="141"/>
        <v>30</v>
      </c>
      <c r="L1097">
        <v>10</v>
      </c>
      <c r="M1097">
        <v>0</v>
      </c>
      <c r="N1097">
        <v>0</v>
      </c>
      <c r="O1097" t="s">
        <v>642</v>
      </c>
      <c r="P1097">
        <v>0</v>
      </c>
      <c r="R1097">
        <v>0</v>
      </c>
      <c r="T1097" t="str">
        <f t="shared" si="138"/>
        <v>alive</v>
      </c>
      <c r="U1097" t="str">
        <f t="shared" si="139"/>
        <v>alive</v>
      </c>
      <c r="V1097" t="str">
        <f t="shared" si="142"/>
        <v>alive</v>
      </c>
      <c r="W1097">
        <f t="shared" si="140"/>
        <v>30</v>
      </c>
      <c r="X1097">
        <v>30</v>
      </c>
      <c r="Y1097" t="str">
        <f t="shared" si="143"/>
        <v>T</v>
      </c>
      <c r="Z1097">
        <f>IF(AND(A1097=A1096,AA1097=0),AA1096,AA1097)</f>
        <v>2491.9685355863548</v>
      </c>
      <c r="AA1097">
        <f t="shared" si="144"/>
        <v>2491.9685355863548</v>
      </c>
      <c r="AB1097">
        <f t="shared" si="137"/>
        <v>260.07154784789515</v>
      </c>
    </row>
    <row r="1098" spans="1:28" x14ac:dyDescent="0.35">
      <c r="A1098" t="s">
        <v>434</v>
      </c>
      <c r="B1098" t="s">
        <v>17</v>
      </c>
      <c r="C1098">
        <v>2020</v>
      </c>
      <c r="D1098">
        <v>7</v>
      </c>
      <c r="E1098">
        <v>4</v>
      </c>
      <c r="F1098" t="s">
        <v>78</v>
      </c>
      <c r="G1098">
        <v>9</v>
      </c>
      <c r="H1098">
        <v>47</v>
      </c>
      <c r="I1098">
        <v>7.7</v>
      </c>
      <c r="J1098">
        <v>20</v>
      </c>
      <c r="K1098">
        <f t="shared" si="141"/>
        <v>50</v>
      </c>
      <c r="L1098">
        <v>0</v>
      </c>
      <c r="M1098">
        <v>0</v>
      </c>
      <c r="N1098">
        <v>0</v>
      </c>
      <c r="O1098" t="s">
        <v>642</v>
      </c>
      <c r="P1098">
        <v>0</v>
      </c>
      <c r="R1098">
        <v>0</v>
      </c>
      <c r="T1098" t="str">
        <f t="shared" si="138"/>
        <v>alive</v>
      </c>
      <c r="U1098" t="str">
        <f t="shared" si="139"/>
        <v>alive</v>
      </c>
      <c r="V1098" t="str">
        <f t="shared" si="142"/>
        <v>alive</v>
      </c>
      <c r="W1098">
        <f t="shared" si="140"/>
        <v>50</v>
      </c>
      <c r="X1098">
        <v>50</v>
      </c>
      <c r="Y1098" t="str">
        <f t="shared" si="143"/>
        <v>T</v>
      </c>
      <c r="Z1098">
        <f>IF(AND(A1098=A1097,AA1098=0),AA1097,AA1098)</f>
        <v>5685.4747494864587</v>
      </c>
      <c r="AA1098">
        <f t="shared" si="144"/>
        <v>5685.4747494864587</v>
      </c>
      <c r="AB1098">
        <f t="shared" ref="AB1098:AB1161" si="145">POWER((H1098*10)*(10*H1098)+I1098*I1098,1/2)</f>
        <v>470.06307023632479</v>
      </c>
    </row>
    <row r="1099" spans="1:28" x14ac:dyDescent="0.35">
      <c r="A1099" t="s">
        <v>436</v>
      </c>
      <c r="B1099" t="s">
        <v>17</v>
      </c>
      <c r="C1099">
        <v>2018</v>
      </c>
      <c r="D1099">
        <v>7</v>
      </c>
      <c r="E1099">
        <v>5</v>
      </c>
      <c r="F1099" t="s">
        <v>55</v>
      </c>
      <c r="G1099">
        <v>1</v>
      </c>
      <c r="H1099">
        <v>50</v>
      </c>
      <c r="I1099">
        <v>9.3000000000000007</v>
      </c>
      <c r="J1099">
        <v>0</v>
      </c>
      <c r="K1099">
        <f t="shared" si="141"/>
        <v>0</v>
      </c>
      <c r="L1099">
        <v>0</v>
      </c>
      <c r="M1099">
        <v>0</v>
      </c>
      <c r="N1099">
        <v>0</v>
      </c>
      <c r="O1099" t="s">
        <v>642</v>
      </c>
      <c r="P1099">
        <v>0</v>
      </c>
      <c r="R1099">
        <v>0</v>
      </c>
      <c r="T1099" t="str">
        <f t="shared" si="138"/>
        <v>alive</v>
      </c>
      <c r="U1099" t="str">
        <f t="shared" si="139"/>
        <v>alive</v>
      </c>
      <c r="V1099" t="str">
        <f t="shared" si="142"/>
        <v>alive</v>
      </c>
      <c r="W1099">
        <f t="shared" si="140"/>
        <v>0</v>
      </c>
      <c r="X1099">
        <v>0</v>
      </c>
      <c r="Y1099" t="str">
        <f t="shared" si="143"/>
        <v>T</v>
      </c>
      <c r="Z1099">
        <f>IF(AND(A1099=A1098,AA1099=0),AA1098,AA1099)</f>
        <v>7305.4662913577267</v>
      </c>
      <c r="AA1099">
        <f t="shared" si="144"/>
        <v>7305.4662913577267</v>
      </c>
      <c r="AB1099">
        <f t="shared" si="145"/>
        <v>500.08648252077359</v>
      </c>
    </row>
    <row r="1100" spans="1:28" x14ac:dyDescent="0.35">
      <c r="A1100" t="s">
        <v>436</v>
      </c>
      <c r="B1100" t="s">
        <v>17</v>
      </c>
      <c r="C1100">
        <v>2019</v>
      </c>
      <c r="D1100">
        <v>7</v>
      </c>
      <c r="E1100">
        <v>5</v>
      </c>
      <c r="F1100" t="s">
        <v>55</v>
      </c>
      <c r="G1100">
        <v>1</v>
      </c>
      <c r="H1100">
        <v>61</v>
      </c>
      <c r="I1100">
        <v>11.6</v>
      </c>
      <c r="J1100">
        <v>630</v>
      </c>
      <c r="K1100">
        <f t="shared" si="141"/>
        <v>630</v>
      </c>
      <c r="L1100">
        <v>100</v>
      </c>
      <c r="M1100">
        <v>0</v>
      </c>
      <c r="N1100">
        <v>0</v>
      </c>
      <c r="O1100" t="s">
        <v>642</v>
      </c>
      <c r="P1100">
        <v>0</v>
      </c>
      <c r="R1100">
        <v>3</v>
      </c>
      <c r="T1100" t="str">
        <f t="shared" si="138"/>
        <v>alive</v>
      </c>
      <c r="U1100" t="str">
        <f t="shared" si="139"/>
        <v>alive</v>
      </c>
      <c r="V1100" t="str">
        <f t="shared" si="142"/>
        <v>alive</v>
      </c>
      <c r="W1100">
        <f t="shared" si="140"/>
        <v>630</v>
      </c>
      <c r="X1100">
        <v>630</v>
      </c>
      <c r="Y1100" t="str">
        <f t="shared" si="143"/>
        <v>T</v>
      </c>
      <c r="Z1100">
        <f>IF(AND(A1100=A1099,AA1100=0),AA1099,AA1100)</f>
        <v>11116.964339615388</v>
      </c>
      <c r="AA1100">
        <f t="shared" si="144"/>
        <v>11116.964339615388</v>
      </c>
      <c r="AB1100">
        <f t="shared" si="145"/>
        <v>610.11028511245411</v>
      </c>
    </row>
    <row r="1101" spans="1:28" x14ac:dyDescent="0.35">
      <c r="A1101" t="s">
        <v>436</v>
      </c>
      <c r="B1101" t="s">
        <v>17</v>
      </c>
      <c r="C1101">
        <v>2020</v>
      </c>
      <c r="D1101">
        <v>7</v>
      </c>
      <c r="E1101">
        <v>5</v>
      </c>
      <c r="F1101" t="s">
        <v>55</v>
      </c>
      <c r="G1101">
        <v>1</v>
      </c>
      <c r="H1101">
        <v>54</v>
      </c>
      <c r="I1101">
        <v>8.1999999999999993</v>
      </c>
      <c r="J1101">
        <v>260</v>
      </c>
      <c r="K1101">
        <f t="shared" si="141"/>
        <v>890</v>
      </c>
      <c r="L1101">
        <v>0</v>
      </c>
      <c r="M1101">
        <v>0</v>
      </c>
      <c r="N1101">
        <v>0</v>
      </c>
      <c r="O1101" t="s">
        <v>38</v>
      </c>
      <c r="P1101">
        <v>0</v>
      </c>
      <c r="R1101">
        <v>3</v>
      </c>
      <c r="T1101" t="str">
        <f t="shared" si="138"/>
        <v>alive</v>
      </c>
      <c r="U1101" t="str">
        <f t="shared" si="139"/>
        <v>alive</v>
      </c>
      <c r="V1101" t="str">
        <f t="shared" si="142"/>
        <v>alive</v>
      </c>
      <c r="W1101">
        <f t="shared" si="140"/>
        <v>890</v>
      </c>
      <c r="X1101">
        <v>890</v>
      </c>
      <c r="Y1101" t="str">
        <f t="shared" si="143"/>
        <v>T</v>
      </c>
      <c r="Z1101">
        <f>IF(AND(A1101=A1100,AA1101=0),AA1100,AA1101)</f>
        <v>6956.288021072949</v>
      </c>
      <c r="AA1101">
        <f t="shared" si="144"/>
        <v>6956.288021072949</v>
      </c>
      <c r="AB1101">
        <f t="shared" si="145"/>
        <v>540.0622556705847</v>
      </c>
    </row>
    <row r="1102" spans="1:28" x14ac:dyDescent="0.35">
      <c r="A1102" t="s">
        <v>445</v>
      </c>
      <c r="B1102" t="s">
        <v>17</v>
      </c>
      <c r="C1102">
        <v>2018</v>
      </c>
      <c r="D1102">
        <v>7</v>
      </c>
      <c r="E1102">
        <v>5</v>
      </c>
      <c r="F1102" t="s">
        <v>55</v>
      </c>
      <c r="G1102">
        <v>10</v>
      </c>
      <c r="H1102">
        <v>61</v>
      </c>
      <c r="I1102">
        <v>10.199999999999999</v>
      </c>
      <c r="J1102">
        <v>0</v>
      </c>
      <c r="K1102">
        <f t="shared" si="141"/>
        <v>0</v>
      </c>
      <c r="L1102">
        <v>0</v>
      </c>
      <c r="M1102">
        <v>0</v>
      </c>
      <c r="N1102">
        <v>0</v>
      </c>
      <c r="O1102" t="s">
        <v>642</v>
      </c>
      <c r="P1102">
        <v>0</v>
      </c>
      <c r="R1102">
        <v>1</v>
      </c>
      <c r="T1102" t="str">
        <f t="shared" si="138"/>
        <v>alive</v>
      </c>
      <c r="U1102" t="str">
        <f t="shared" si="139"/>
        <v>alive</v>
      </c>
      <c r="V1102" t="str">
        <f t="shared" si="142"/>
        <v>alive</v>
      </c>
      <c r="W1102">
        <f t="shared" si="140"/>
        <v>0</v>
      </c>
      <c r="X1102">
        <v>0</v>
      </c>
      <c r="Y1102" t="str">
        <f t="shared" si="143"/>
        <v>T</v>
      </c>
      <c r="Z1102">
        <f>IF(AND(A1102=A1101,AA1102=0),AA1101,AA1102)</f>
        <v>9774.8609954198873</v>
      </c>
      <c r="AA1102">
        <f t="shared" si="144"/>
        <v>9774.8609954198873</v>
      </c>
      <c r="AB1102">
        <f t="shared" si="145"/>
        <v>610.0852727283293</v>
      </c>
    </row>
    <row r="1103" spans="1:28" x14ac:dyDescent="0.35">
      <c r="A1103" t="s">
        <v>445</v>
      </c>
      <c r="B1103" t="s">
        <v>17</v>
      </c>
      <c r="C1103">
        <v>2019</v>
      </c>
      <c r="D1103">
        <v>7</v>
      </c>
      <c r="E1103">
        <v>5</v>
      </c>
      <c r="F1103" t="s">
        <v>55</v>
      </c>
      <c r="G1103">
        <v>10</v>
      </c>
      <c r="H1103">
        <v>51</v>
      </c>
      <c r="I1103">
        <v>9.5</v>
      </c>
      <c r="J1103">
        <v>0</v>
      </c>
      <c r="K1103">
        <f t="shared" si="141"/>
        <v>0</v>
      </c>
      <c r="L1103">
        <v>0</v>
      </c>
      <c r="M1103">
        <v>0</v>
      </c>
      <c r="N1103">
        <v>0</v>
      </c>
      <c r="O1103" t="s">
        <v>642</v>
      </c>
      <c r="P1103">
        <v>0</v>
      </c>
      <c r="R1103">
        <v>3</v>
      </c>
      <c r="T1103" t="str">
        <f t="shared" si="138"/>
        <v>alive</v>
      </c>
      <c r="U1103" t="str">
        <f t="shared" si="139"/>
        <v>alive</v>
      </c>
      <c r="V1103" t="str">
        <f t="shared" si="142"/>
        <v>alive</v>
      </c>
      <c r="W1103">
        <f t="shared" si="140"/>
        <v>0</v>
      </c>
      <c r="X1103">
        <v>0</v>
      </c>
      <c r="Y1103" t="str">
        <f t="shared" si="143"/>
        <v>T</v>
      </c>
      <c r="Z1103">
        <f>IF(AND(A1103=A1102,AA1103=0),AA1102,AA1103)</f>
        <v>7611.8284432187966</v>
      </c>
      <c r="AA1103">
        <f t="shared" si="144"/>
        <v>7611.8284432187966</v>
      </c>
      <c r="AB1103">
        <f t="shared" si="145"/>
        <v>510.08847271821384</v>
      </c>
    </row>
    <row r="1104" spans="1:28" x14ac:dyDescent="0.35">
      <c r="A1104" t="s">
        <v>445</v>
      </c>
      <c r="B1104" t="s">
        <v>17</v>
      </c>
      <c r="C1104">
        <v>2020</v>
      </c>
      <c r="D1104">
        <v>7</v>
      </c>
      <c r="E1104">
        <v>5</v>
      </c>
      <c r="F1104" t="s">
        <v>55</v>
      </c>
      <c r="G1104">
        <v>10</v>
      </c>
      <c r="H1104">
        <v>50</v>
      </c>
      <c r="I1104">
        <v>10.5</v>
      </c>
      <c r="J1104">
        <v>700</v>
      </c>
      <c r="K1104">
        <f t="shared" si="141"/>
        <v>700</v>
      </c>
      <c r="L1104">
        <v>0</v>
      </c>
      <c r="M1104">
        <v>0</v>
      </c>
      <c r="N1104">
        <v>0</v>
      </c>
      <c r="O1104" t="s">
        <v>38</v>
      </c>
      <c r="P1104">
        <v>0</v>
      </c>
      <c r="R1104">
        <v>3</v>
      </c>
      <c r="T1104" t="str">
        <f t="shared" si="138"/>
        <v>alive</v>
      </c>
      <c r="U1104" t="str">
        <f t="shared" si="139"/>
        <v>alive</v>
      </c>
      <c r="V1104" t="str">
        <f t="shared" si="142"/>
        <v>alive</v>
      </c>
      <c r="W1104">
        <f t="shared" si="140"/>
        <v>700</v>
      </c>
      <c r="X1104">
        <v>700</v>
      </c>
      <c r="Y1104" t="str">
        <f t="shared" si="143"/>
        <v>T</v>
      </c>
      <c r="Z1104">
        <f>IF(AND(A1104=A1103,AA1104=0),AA1103,AA1104)</f>
        <v>8248.4989083373657</v>
      </c>
      <c r="AA1104">
        <f t="shared" si="144"/>
        <v>8248.4989083373657</v>
      </c>
      <c r="AB1104">
        <f t="shared" si="145"/>
        <v>500.11023784761693</v>
      </c>
    </row>
    <row r="1105" spans="1:28" x14ac:dyDescent="0.35">
      <c r="A1105" t="s">
        <v>437</v>
      </c>
      <c r="B1105" t="s">
        <v>17</v>
      </c>
      <c r="C1105">
        <v>2018</v>
      </c>
      <c r="D1105">
        <v>7</v>
      </c>
      <c r="E1105">
        <v>5</v>
      </c>
      <c r="F1105" t="s">
        <v>55</v>
      </c>
      <c r="G1105">
        <v>2</v>
      </c>
      <c r="H1105">
        <v>64</v>
      </c>
      <c r="I1105">
        <v>11.4</v>
      </c>
      <c r="J1105">
        <v>0</v>
      </c>
      <c r="K1105">
        <f t="shared" si="141"/>
        <v>0</v>
      </c>
      <c r="L1105">
        <v>0</v>
      </c>
      <c r="M1105">
        <v>0</v>
      </c>
      <c r="N1105">
        <v>0</v>
      </c>
      <c r="O1105" t="s">
        <v>642</v>
      </c>
      <c r="P1105">
        <v>0</v>
      </c>
      <c r="R1105">
        <v>0</v>
      </c>
      <c r="T1105" t="str">
        <f t="shared" si="138"/>
        <v>alive</v>
      </c>
      <c r="U1105" t="str">
        <f t="shared" si="139"/>
        <v>alive</v>
      </c>
      <c r="V1105" t="str">
        <f t="shared" si="142"/>
        <v>alive</v>
      </c>
      <c r="W1105">
        <f t="shared" si="140"/>
        <v>0</v>
      </c>
      <c r="X1105">
        <v>0</v>
      </c>
      <c r="Y1105" t="str">
        <f t="shared" si="143"/>
        <v>T</v>
      </c>
      <c r="Z1105">
        <f>IF(AND(A1105=A1104,AA1105=0),AA1104,AA1105)</f>
        <v>11462.347984128108</v>
      </c>
      <c r="AA1105">
        <f t="shared" si="144"/>
        <v>11462.347984128108</v>
      </c>
      <c r="AB1105">
        <f t="shared" si="145"/>
        <v>640.10152319768781</v>
      </c>
    </row>
    <row r="1106" spans="1:28" x14ac:dyDescent="0.35">
      <c r="A1106" t="s">
        <v>437</v>
      </c>
      <c r="B1106" t="s">
        <v>17</v>
      </c>
      <c r="C1106">
        <v>2019</v>
      </c>
      <c r="D1106">
        <v>7</v>
      </c>
      <c r="E1106">
        <v>5</v>
      </c>
      <c r="F1106" t="s">
        <v>55</v>
      </c>
      <c r="G1106">
        <v>2</v>
      </c>
      <c r="H1106">
        <v>58</v>
      </c>
      <c r="I1106">
        <v>7.7</v>
      </c>
      <c r="J1106">
        <v>930</v>
      </c>
      <c r="K1106">
        <f t="shared" si="141"/>
        <v>930</v>
      </c>
      <c r="L1106">
        <v>100</v>
      </c>
      <c r="M1106">
        <v>0</v>
      </c>
      <c r="N1106">
        <v>0</v>
      </c>
      <c r="O1106" t="s">
        <v>642</v>
      </c>
      <c r="P1106">
        <v>0</v>
      </c>
      <c r="R1106">
        <v>4</v>
      </c>
      <c r="T1106" t="str">
        <f t="shared" si="138"/>
        <v>alive</v>
      </c>
      <c r="U1106" t="str">
        <f t="shared" si="139"/>
        <v>alive</v>
      </c>
      <c r="V1106" t="str">
        <f t="shared" si="142"/>
        <v>alive</v>
      </c>
      <c r="W1106">
        <f t="shared" si="140"/>
        <v>930</v>
      </c>
      <c r="X1106">
        <v>930</v>
      </c>
      <c r="Y1106" t="str">
        <f t="shared" si="143"/>
        <v>T</v>
      </c>
      <c r="Z1106">
        <f>IF(AND(A1106=A1105,AA1106=0),AA1105,AA1106)</f>
        <v>7015.794575435315</v>
      </c>
      <c r="AA1106">
        <f t="shared" si="144"/>
        <v>7015.794575435315</v>
      </c>
      <c r="AB1106">
        <f t="shared" si="145"/>
        <v>580.05110981705741</v>
      </c>
    </row>
    <row r="1107" spans="1:28" x14ac:dyDescent="0.35">
      <c r="A1107" t="s">
        <v>437</v>
      </c>
      <c r="B1107" t="s">
        <v>17</v>
      </c>
      <c r="C1107">
        <v>2020</v>
      </c>
      <c r="D1107">
        <v>7</v>
      </c>
      <c r="E1107">
        <v>5</v>
      </c>
      <c r="F1107" t="s">
        <v>55</v>
      </c>
      <c r="G1107">
        <v>2</v>
      </c>
      <c r="H1107">
        <v>60</v>
      </c>
      <c r="I1107">
        <v>10.6</v>
      </c>
      <c r="J1107">
        <v>0</v>
      </c>
      <c r="K1107">
        <f t="shared" si="141"/>
        <v>930</v>
      </c>
      <c r="L1107">
        <v>0</v>
      </c>
      <c r="M1107">
        <v>0</v>
      </c>
      <c r="N1107">
        <v>0</v>
      </c>
      <c r="O1107" t="s">
        <v>642</v>
      </c>
      <c r="P1107">
        <v>0</v>
      </c>
      <c r="Q1107" t="s">
        <v>640</v>
      </c>
      <c r="R1107">
        <v>0</v>
      </c>
      <c r="T1107" t="str">
        <f t="shared" si="138"/>
        <v>alive</v>
      </c>
      <c r="U1107" t="str">
        <f t="shared" si="139"/>
        <v>alive</v>
      </c>
      <c r="V1107" t="str">
        <f t="shared" si="142"/>
        <v>alive</v>
      </c>
      <c r="W1107">
        <f t="shared" si="140"/>
        <v>930</v>
      </c>
      <c r="X1107">
        <v>930</v>
      </c>
      <c r="Y1107" t="str">
        <f t="shared" si="143"/>
        <v>T</v>
      </c>
      <c r="Z1107">
        <f>IF(AND(A1107=A1106,AA1107=0),AA1106,AA1107)</f>
        <v>9991.8235530846778</v>
      </c>
      <c r="AA1107">
        <f t="shared" si="144"/>
        <v>9991.8235530846778</v>
      </c>
      <c r="AB1107">
        <f t="shared" si="145"/>
        <v>600.09362602847227</v>
      </c>
    </row>
    <row r="1108" spans="1:28" x14ac:dyDescent="0.35">
      <c r="A1108" t="s">
        <v>438</v>
      </c>
      <c r="B1108" t="s">
        <v>17</v>
      </c>
      <c r="C1108">
        <v>2018</v>
      </c>
      <c r="D1108">
        <v>7</v>
      </c>
      <c r="E1108">
        <v>5</v>
      </c>
      <c r="F1108" t="s">
        <v>55</v>
      </c>
      <c r="G1108">
        <v>3</v>
      </c>
      <c r="H1108">
        <v>0</v>
      </c>
      <c r="J1108">
        <v>0</v>
      </c>
      <c r="K1108">
        <f t="shared" si="141"/>
        <v>0</v>
      </c>
      <c r="L1108">
        <v>0</v>
      </c>
      <c r="M1108">
        <v>2018</v>
      </c>
      <c r="N1108">
        <v>1</v>
      </c>
      <c r="O1108" t="s">
        <v>644</v>
      </c>
      <c r="P1108">
        <v>0</v>
      </c>
      <c r="R1108">
        <v>0</v>
      </c>
      <c r="T1108" t="str">
        <f t="shared" si="138"/>
        <v>dead</v>
      </c>
      <c r="U1108" t="str">
        <f t="shared" si="139"/>
        <v>dead</v>
      </c>
      <c r="V1108" t="str">
        <f t="shared" si="142"/>
        <v>dead</v>
      </c>
      <c r="W1108">
        <f t="shared" si="140"/>
        <v>0</v>
      </c>
      <c r="X1108">
        <v>0</v>
      </c>
      <c r="Y1108" t="str">
        <f t="shared" si="143"/>
        <v>T</v>
      </c>
      <c r="Z1108">
        <f>IF(AND(A1108=A1107,AA1108=0),AA1107,AA1108)</f>
        <v>0</v>
      </c>
      <c r="AA1108">
        <f t="shared" si="144"/>
        <v>0</v>
      </c>
      <c r="AB1108">
        <f t="shared" si="145"/>
        <v>0</v>
      </c>
    </row>
    <row r="1109" spans="1:28" x14ac:dyDescent="0.35">
      <c r="A1109" t="s">
        <v>439</v>
      </c>
      <c r="B1109" t="s">
        <v>17</v>
      </c>
      <c r="C1109">
        <v>2018</v>
      </c>
      <c r="D1109">
        <v>7</v>
      </c>
      <c r="E1109">
        <v>5</v>
      </c>
      <c r="F1109" t="s">
        <v>55</v>
      </c>
      <c r="G1109">
        <v>4</v>
      </c>
      <c r="H1109">
        <v>40</v>
      </c>
      <c r="I1109">
        <v>9.4</v>
      </c>
      <c r="J1109">
        <v>0</v>
      </c>
      <c r="K1109">
        <f t="shared" si="141"/>
        <v>0</v>
      </c>
      <c r="L1109">
        <v>0</v>
      </c>
      <c r="M1109">
        <v>0</v>
      </c>
      <c r="N1109">
        <v>0</v>
      </c>
      <c r="O1109" t="s">
        <v>642</v>
      </c>
      <c r="P1109">
        <v>0</v>
      </c>
      <c r="R1109">
        <v>3</v>
      </c>
      <c r="T1109" t="str">
        <f t="shared" si="138"/>
        <v>alive</v>
      </c>
      <c r="U1109" t="str">
        <f t="shared" si="139"/>
        <v>alive</v>
      </c>
      <c r="V1109" t="str">
        <f t="shared" si="142"/>
        <v>alive</v>
      </c>
      <c r="W1109">
        <f t="shared" si="140"/>
        <v>0</v>
      </c>
      <c r="X1109">
        <v>0</v>
      </c>
      <c r="Y1109" t="str">
        <f t="shared" si="143"/>
        <v>T</v>
      </c>
      <c r="Z1109">
        <f>IF(AND(A1109=A1108,AA1109=0),AA1108,AA1109)</f>
        <v>5907.8248115223951</v>
      </c>
      <c r="AA1109">
        <f t="shared" si="144"/>
        <v>5907.8248115223951</v>
      </c>
      <c r="AB1109">
        <f t="shared" si="145"/>
        <v>400.11043475520603</v>
      </c>
    </row>
    <row r="1110" spans="1:28" x14ac:dyDescent="0.35">
      <c r="A1110" t="s">
        <v>439</v>
      </c>
      <c r="B1110" t="s">
        <v>17</v>
      </c>
      <c r="C1110">
        <v>2019</v>
      </c>
      <c r="D1110">
        <v>7</v>
      </c>
      <c r="E1110">
        <v>5</v>
      </c>
      <c r="F1110" t="s">
        <v>55</v>
      </c>
      <c r="G1110">
        <v>4</v>
      </c>
      <c r="H1110">
        <v>53</v>
      </c>
      <c r="I1110">
        <v>8</v>
      </c>
      <c r="J1110">
        <v>160</v>
      </c>
      <c r="K1110">
        <f t="shared" si="141"/>
        <v>160</v>
      </c>
      <c r="L1110">
        <v>50</v>
      </c>
      <c r="M1110">
        <v>0</v>
      </c>
      <c r="N1110">
        <v>0</v>
      </c>
      <c r="O1110" t="s">
        <v>642</v>
      </c>
      <c r="P1110">
        <v>0</v>
      </c>
      <c r="R1110">
        <v>1</v>
      </c>
      <c r="T1110" t="str">
        <f t="shared" si="138"/>
        <v>alive</v>
      </c>
      <c r="U1110" t="str">
        <f t="shared" si="139"/>
        <v>alive</v>
      </c>
      <c r="V1110" t="str">
        <f t="shared" si="142"/>
        <v>alive</v>
      </c>
      <c r="W1110">
        <f t="shared" si="140"/>
        <v>160</v>
      </c>
      <c r="X1110">
        <v>160</v>
      </c>
      <c r="Y1110" t="str">
        <f t="shared" si="143"/>
        <v>T</v>
      </c>
      <c r="Z1110">
        <f>IF(AND(A1110=A1109,AA1110=0),AA1109,AA1110)</f>
        <v>6660.9351066620311</v>
      </c>
      <c r="AA1110">
        <f t="shared" si="144"/>
        <v>6660.9351066620311</v>
      </c>
      <c r="AB1110">
        <f t="shared" si="145"/>
        <v>530.06037391980169</v>
      </c>
    </row>
    <row r="1111" spans="1:28" x14ac:dyDescent="0.35">
      <c r="A1111" t="s">
        <v>439</v>
      </c>
      <c r="B1111" t="s">
        <v>17</v>
      </c>
      <c r="C1111">
        <v>2020</v>
      </c>
      <c r="D1111">
        <v>7</v>
      </c>
      <c r="E1111">
        <v>5</v>
      </c>
      <c r="F1111" t="s">
        <v>55</v>
      </c>
      <c r="G1111">
        <v>4</v>
      </c>
      <c r="H1111">
        <v>53</v>
      </c>
      <c r="I1111">
        <v>12.7</v>
      </c>
      <c r="J1111">
        <v>0</v>
      </c>
      <c r="K1111">
        <f t="shared" si="141"/>
        <v>160</v>
      </c>
      <c r="L1111">
        <v>0</v>
      </c>
      <c r="M1111">
        <v>0</v>
      </c>
      <c r="N1111">
        <v>0</v>
      </c>
      <c r="O1111" t="s">
        <v>642</v>
      </c>
      <c r="P1111">
        <v>0</v>
      </c>
      <c r="R1111">
        <v>3</v>
      </c>
      <c r="T1111" t="str">
        <f t="shared" si="138"/>
        <v>alive</v>
      </c>
      <c r="U1111" t="str">
        <f t="shared" si="139"/>
        <v>alive</v>
      </c>
      <c r="V1111" t="str">
        <f t="shared" si="142"/>
        <v>alive</v>
      </c>
      <c r="W1111">
        <f t="shared" si="140"/>
        <v>160</v>
      </c>
      <c r="X1111">
        <v>160</v>
      </c>
      <c r="Y1111" t="str">
        <f t="shared" si="143"/>
        <v>T</v>
      </c>
      <c r="Z1111">
        <f>IF(AND(A1111=A1110,AA1111=0),AA1110,AA1111)</f>
        <v>10576.065104663412</v>
      </c>
      <c r="AA1111">
        <f t="shared" si="144"/>
        <v>10576.065104663412</v>
      </c>
      <c r="AB1111">
        <f t="shared" si="145"/>
        <v>530.15213854138131</v>
      </c>
    </row>
    <row r="1112" spans="1:28" x14ac:dyDescent="0.35">
      <c r="A1112" t="s">
        <v>440</v>
      </c>
      <c r="B1112" t="s">
        <v>17</v>
      </c>
      <c r="C1112">
        <v>2018</v>
      </c>
      <c r="D1112">
        <v>7</v>
      </c>
      <c r="E1112">
        <v>5</v>
      </c>
      <c r="F1112" t="s">
        <v>55</v>
      </c>
      <c r="G1112">
        <v>5</v>
      </c>
      <c r="H1112">
        <v>0</v>
      </c>
      <c r="J1112">
        <v>0</v>
      </c>
      <c r="K1112">
        <f t="shared" si="141"/>
        <v>0</v>
      </c>
      <c r="L1112">
        <v>0</v>
      </c>
      <c r="M1112">
        <v>2018</v>
      </c>
      <c r="N1112">
        <v>1</v>
      </c>
      <c r="O1112" t="s">
        <v>21</v>
      </c>
      <c r="P1112">
        <v>0</v>
      </c>
      <c r="R1112">
        <v>0</v>
      </c>
      <c r="T1112" t="str">
        <f t="shared" si="138"/>
        <v>dead</v>
      </c>
      <c r="U1112" t="str">
        <f t="shared" si="139"/>
        <v>dead</v>
      </c>
      <c r="V1112" t="str">
        <f t="shared" si="142"/>
        <v>dead</v>
      </c>
      <c r="W1112">
        <f t="shared" si="140"/>
        <v>0</v>
      </c>
      <c r="X1112">
        <v>0</v>
      </c>
      <c r="Y1112" t="str">
        <f t="shared" si="143"/>
        <v>T</v>
      </c>
      <c r="Z1112">
        <f>IF(AND(A1112=A1111,AA1112=0),AA1111,AA1112)</f>
        <v>0</v>
      </c>
      <c r="AA1112">
        <f t="shared" si="144"/>
        <v>0</v>
      </c>
      <c r="AB1112">
        <f t="shared" si="145"/>
        <v>0</v>
      </c>
    </row>
    <row r="1113" spans="1:28" x14ac:dyDescent="0.35">
      <c r="A1113" t="s">
        <v>441</v>
      </c>
      <c r="B1113" t="s">
        <v>17</v>
      </c>
      <c r="C1113">
        <v>2018</v>
      </c>
      <c r="D1113">
        <v>7</v>
      </c>
      <c r="E1113">
        <v>5</v>
      </c>
      <c r="F1113" t="s">
        <v>55</v>
      </c>
      <c r="G1113">
        <v>6</v>
      </c>
      <c r="H1113">
        <v>0</v>
      </c>
      <c r="J1113">
        <v>0</v>
      </c>
      <c r="K1113">
        <f t="shared" si="141"/>
        <v>0</v>
      </c>
      <c r="L1113">
        <v>0</v>
      </c>
      <c r="M1113">
        <v>2018</v>
      </c>
      <c r="N1113">
        <v>1</v>
      </c>
      <c r="O1113" t="s">
        <v>644</v>
      </c>
      <c r="P1113">
        <v>0</v>
      </c>
      <c r="R1113">
        <v>1</v>
      </c>
      <c r="T1113" t="str">
        <f t="shared" si="138"/>
        <v>dead</v>
      </c>
      <c r="U1113" t="str">
        <f t="shared" si="139"/>
        <v>dead</v>
      </c>
      <c r="V1113" t="str">
        <f t="shared" si="142"/>
        <v>dead</v>
      </c>
      <c r="W1113">
        <f t="shared" si="140"/>
        <v>0</v>
      </c>
      <c r="X1113">
        <v>0</v>
      </c>
      <c r="Y1113" t="str">
        <f t="shared" si="143"/>
        <v>T</v>
      </c>
      <c r="Z1113">
        <f>IF(AND(A1113=A1112,AA1113=0),AA1112,AA1113)</f>
        <v>0</v>
      </c>
      <c r="AA1113">
        <f t="shared" si="144"/>
        <v>0</v>
      </c>
      <c r="AB1113">
        <f t="shared" si="145"/>
        <v>0</v>
      </c>
    </row>
    <row r="1114" spans="1:28" x14ac:dyDescent="0.35">
      <c r="A1114" t="s">
        <v>442</v>
      </c>
      <c r="B1114" t="s">
        <v>17</v>
      </c>
      <c r="C1114">
        <v>2018</v>
      </c>
      <c r="D1114">
        <v>7</v>
      </c>
      <c r="E1114">
        <v>5</v>
      </c>
      <c r="F1114" t="s">
        <v>55</v>
      </c>
      <c r="G1114">
        <v>7</v>
      </c>
      <c r="H1114">
        <v>48</v>
      </c>
      <c r="I1114">
        <v>7.2</v>
      </c>
      <c r="J1114">
        <v>0</v>
      </c>
      <c r="K1114">
        <f t="shared" si="141"/>
        <v>0</v>
      </c>
      <c r="L1114">
        <v>0</v>
      </c>
      <c r="M1114">
        <v>0</v>
      </c>
      <c r="N1114">
        <v>0</v>
      </c>
      <c r="O1114" t="s">
        <v>642</v>
      </c>
      <c r="P1114">
        <v>0</v>
      </c>
      <c r="R1114">
        <v>1</v>
      </c>
      <c r="T1114" t="str">
        <f t="shared" si="138"/>
        <v>alive</v>
      </c>
      <c r="U1114" t="str">
        <f t="shared" si="139"/>
        <v>alive</v>
      </c>
      <c r="V1114" t="str">
        <f t="shared" si="142"/>
        <v>alive</v>
      </c>
      <c r="W1114">
        <f t="shared" si="140"/>
        <v>0</v>
      </c>
      <c r="X1114">
        <v>0</v>
      </c>
      <c r="Y1114" t="str">
        <f t="shared" si="143"/>
        <v>T</v>
      </c>
      <c r="Z1114">
        <f>IF(AND(A1114=A1113,AA1114=0),AA1113,AA1114)</f>
        <v>5429.2827966655695</v>
      </c>
      <c r="AA1114">
        <f t="shared" si="144"/>
        <v>5429.2827966655695</v>
      </c>
      <c r="AB1114">
        <f t="shared" si="145"/>
        <v>480.05399696284167</v>
      </c>
    </row>
    <row r="1115" spans="1:28" x14ac:dyDescent="0.35">
      <c r="A1115" t="s">
        <v>442</v>
      </c>
      <c r="B1115" t="s">
        <v>17</v>
      </c>
      <c r="C1115">
        <v>2019</v>
      </c>
      <c r="D1115">
        <v>7</v>
      </c>
      <c r="E1115">
        <v>5</v>
      </c>
      <c r="F1115" t="s">
        <v>55</v>
      </c>
      <c r="G1115">
        <v>7</v>
      </c>
      <c r="H1115">
        <v>43</v>
      </c>
      <c r="I1115">
        <v>9.5</v>
      </c>
      <c r="J1115">
        <v>20</v>
      </c>
      <c r="K1115">
        <f t="shared" si="141"/>
        <v>20</v>
      </c>
      <c r="L1115">
        <v>10</v>
      </c>
      <c r="M1115">
        <v>0</v>
      </c>
      <c r="N1115">
        <v>0</v>
      </c>
      <c r="O1115" t="s">
        <v>642</v>
      </c>
      <c r="P1115">
        <v>0</v>
      </c>
      <c r="R1115">
        <v>2</v>
      </c>
      <c r="T1115" t="str">
        <f t="shared" si="138"/>
        <v>alive</v>
      </c>
      <c r="U1115" t="str">
        <f t="shared" si="139"/>
        <v>alive</v>
      </c>
      <c r="V1115" t="str">
        <f t="shared" si="142"/>
        <v>alive</v>
      </c>
      <c r="W1115">
        <f t="shared" si="140"/>
        <v>20</v>
      </c>
      <c r="X1115">
        <v>20</v>
      </c>
      <c r="Y1115" t="str">
        <f t="shared" si="143"/>
        <v>T</v>
      </c>
      <c r="Z1115">
        <f>IF(AND(A1115=A1114,AA1115=0),AA1114,AA1115)</f>
        <v>6418.2688056567386</v>
      </c>
      <c r="AA1115">
        <f t="shared" si="144"/>
        <v>6418.2688056567386</v>
      </c>
      <c r="AB1115">
        <f t="shared" si="145"/>
        <v>430.10492905801487</v>
      </c>
    </row>
    <row r="1116" spans="1:28" x14ac:dyDescent="0.35">
      <c r="A1116" t="s">
        <v>442</v>
      </c>
      <c r="B1116" t="s">
        <v>17</v>
      </c>
      <c r="C1116">
        <v>2020</v>
      </c>
      <c r="D1116">
        <v>7</v>
      </c>
      <c r="E1116">
        <v>5</v>
      </c>
      <c r="F1116" t="s">
        <v>55</v>
      </c>
      <c r="G1116">
        <v>7</v>
      </c>
      <c r="H1116">
        <v>0</v>
      </c>
      <c r="J1116">
        <v>0</v>
      </c>
      <c r="K1116">
        <f t="shared" si="141"/>
        <v>20</v>
      </c>
      <c r="L1116">
        <v>0</v>
      </c>
      <c r="M1116">
        <v>2020</v>
      </c>
      <c r="N1116">
        <v>1</v>
      </c>
      <c r="O1116" t="s">
        <v>644</v>
      </c>
      <c r="P1116">
        <v>0</v>
      </c>
      <c r="R1116">
        <v>0</v>
      </c>
      <c r="T1116" t="str">
        <f t="shared" si="138"/>
        <v>dead</v>
      </c>
      <c r="U1116" t="str">
        <f t="shared" si="139"/>
        <v>dead</v>
      </c>
      <c r="V1116" t="str">
        <f t="shared" si="142"/>
        <v>dead</v>
      </c>
      <c r="W1116">
        <f t="shared" si="140"/>
        <v>20</v>
      </c>
      <c r="X1116">
        <v>20</v>
      </c>
      <c r="Y1116" t="str">
        <f t="shared" si="143"/>
        <v>T</v>
      </c>
      <c r="Z1116">
        <f>IF(AND(A1116=A1115,AA1116=0),AA1115,AA1116)</f>
        <v>6418.2688056567386</v>
      </c>
      <c r="AA1116">
        <f t="shared" si="144"/>
        <v>0</v>
      </c>
      <c r="AB1116">
        <f t="shared" si="145"/>
        <v>0</v>
      </c>
    </row>
    <row r="1117" spans="1:28" x14ac:dyDescent="0.35">
      <c r="A1117" t="s">
        <v>443</v>
      </c>
      <c r="B1117" t="s">
        <v>17</v>
      </c>
      <c r="C1117">
        <v>2018</v>
      </c>
      <c r="D1117">
        <v>7</v>
      </c>
      <c r="E1117">
        <v>5</v>
      </c>
      <c r="F1117" t="s">
        <v>55</v>
      </c>
      <c r="G1117">
        <v>8</v>
      </c>
      <c r="H1117">
        <v>37</v>
      </c>
      <c r="I1117">
        <v>7.3</v>
      </c>
      <c r="J1117">
        <v>0</v>
      </c>
      <c r="K1117">
        <f t="shared" si="141"/>
        <v>0</v>
      </c>
      <c r="L1117">
        <v>0</v>
      </c>
      <c r="M1117">
        <v>0</v>
      </c>
      <c r="N1117">
        <v>0</v>
      </c>
      <c r="O1117" t="s">
        <v>38</v>
      </c>
      <c r="P1117">
        <v>0</v>
      </c>
      <c r="R1117">
        <v>0</v>
      </c>
      <c r="T1117" t="str">
        <f t="shared" si="138"/>
        <v>alive</v>
      </c>
      <c r="U1117" t="str">
        <f t="shared" si="139"/>
        <v>alive</v>
      </c>
      <c r="V1117" t="str">
        <f t="shared" si="142"/>
        <v>alive</v>
      </c>
      <c r="W1117">
        <f t="shared" si="140"/>
        <v>0</v>
      </c>
      <c r="X1117">
        <v>0</v>
      </c>
      <c r="Y1117" t="str">
        <f t="shared" si="143"/>
        <v>T</v>
      </c>
      <c r="Z1117">
        <f>IF(AND(A1117=A1116,AA1117=0),AA1116,AA1117)</f>
        <v>4243.5465638351188</v>
      </c>
      <c r="AA1117">
        <f t="shared" si="144"/>
        <v>4243.5465638351188</v>
      </c>
      <c r="AB1117">
        <f t="shared" si="145"/>
        <v>370.07200650684189</v>
      </c>
    </row>
    <row r="1118" spans="1:28" x14ac:dyDescent="0.35">
      <c r="A1118" t="s">
        <v>443</v>
      </c>
      <c r="B1118" t="s">
        <v>17</v>
      </c>
      <c r="C1118">
        <v>2019</v>
      </c>
      <c r="D1118">
        <v>7</v>
      </c>
      <c r="E1118">
        <v>5</v>
      </c>
      <c r="F1118" t="s">
        <v>55</v>
      </c>
      <c r="G1118">
        <v>8</v>
      </c>
      <c r="H1118">
        <v>0</v>
      </c>
      <c r="J1118">
        <v>0</v>
      </c>
      <c r="K1118">
        <f t="shared" si="141"/>
        <v>0</v>
      </c>
      <c r="L1118">
        <v>0</v>
      </c>
      <c r="M1118">
        <v>2019</v>
      </c>
      <c r="N1118">
        <v>1</v>
      </c>
      <c r="O1118" t="s">
        <v>644</v>
      </c>
      <c r="P1118">
        <v>0</v>
      </c>
      <c r="R1118">
        <v>0</v>
      </c>
      <c r="T1118" t="str">
        <f t="shared" si="138"/>
        <v>dead</v>
      </c>
      <c r="U1118" t="str">
        <f t="shared" si="139"/>
        <v>dead</v>
      </c>
      <c r="V1118" t="str">
        <f t="shared" si="142"/>
        <v>dead</v>
      </c>
      <c r="W1118">
        <f t="shared" si="140"/>
        <v>0</v>
      </c>
      <c r="X1118">
        <v>0</v>
      </c>
      <c r="Y1118" t="str">
        <f t="shared" si="143"/>
        <v>T</v>
      </c>
      <c r="Z1118">
        <f>IF(AND(A1118=A1117,AA1118=0),AA1117,AA1118)</f>
        <v>4243.5465638351188</v>
      </c>
      <c r="AA1118">
        <f t="shared" si="144"/>
        <v>0</v>
      </c>
      <c r="AB1118">
        <f t="shared" si="145"/>
        <v>0</v>
      </c>
    </row>
    <row r="1119" spans="1:28" x14ac:dyDescent="0.35">
      <c r="A1119" t="s">
        <v>444</v>
      </c>
      <c r="B1119" t="s">
        <v>17</v>
      </c>
      <c r="C1119">
        <v>2018</v>
      </c>
      <c r="D1119">
        <v>7</v>
      </c>
      <c r="E1119">
        <v>5</v>
      </c>
      <c r="F1119" t="s">
        <v>55</v>
      </c>
      <c r="G1119">
        <v>9</v>
      </c>
      <c r="H1119">
        <v>58</v>
      </c>
      <c r="I1119">
        <v>9.6999999999999993</v>
      </c>
      <c r="J1119">
        <v>0</v>
      </c>
      <c r="K1119">
        <f t="shared" si="141"/>
        <v>0</v>
      </c>
      <c r="L1119">
        <v>0</v>
      </c>
      <c r="M1119">
        <v>0</v>
      </c>
      <c r="N1119">
        <v>0</v>
      </c>
      <c r="O1119" t="s">
        <v>642</v>
      </c>
      <c r="P1119">
        <v>0</v>
      </c>
      <c r="R1119">
        <v>2</v>
      </c>
      <c r="T1119" t="str">
        <f t="shared" si="138"/>
        <v>alive</v>
      </c>
      <c r="U1119" t="str">
        <f t="shared" si="139"/>
        <v>alive</v>
      </c>
      <c r="V1119" t="str">
        <f t="shared" si="142"/>
        <v>alive</v>
      </c>
      <c r="W1119">
        <f t="shared" si="140"/>
        <v>0</v>
      </c>
      <c r="X1119">
        <v>0</v>
      </c>
      <c r="Y1119" t="str">
        <f t="shared" si="143"/>
        <v>T</v>
      </c>
      <c r="Z1119">
        <f>IF(AND(A1119=A1118,AA1119=0),AA1118,AA1119)</f>
        <v>8838.5359303799996</v>
      </c>
      <c r="AA1119">
        <f t="shared" si="144"/>
        <v>8838.5359303799996</v>
      </c>
      <c r="AB1119">
        <f t="shared" si="145"/>
        <v>580.08110639806227</v>
      </c>
    </row>
    <row r="1120" spans="1:28" x14ac:dyDescent="0.35">
      <c r="A1120" t="s">
        <v>444</v>
      </c>
      <c r="B1120" t="s">
        <v>17</v>
      </c>
      <c r="C1120">
        <v>2019</v>
      </c>
      <c r="D1120">
        <v>7</v>
      </c>
      <c r="E1120">
        <v>5</v>
      </c>
      <c r="F1120" t="s">
        <v>55</v>
      </c>
      <c r="G1120">
        <v>9</v>
      </c>
      <c r="H1120">
        <v>59</v>
      </c>
      <c r="I1120">
        <v>11.8</v>
      </c>
      <c r="J1120">
        <v>0</v>
      </c>
      <c r="K1120">
        <f t="shared" si="141"/>
        <v>0</v>
      </c>
      <c r="L1120">
        <v>0</v>
      </c>
      <c r="M1120">
        <v>0</v>
      </c>
      <c r="N1120">
        <v>0</v>
      </c>
      <c r="O1120" t="s">
        <v>642</v>
      </c>
      <c r="P1120">
        <v>0</v>
      </c>
      <c r="R1120">
        <v>1</v>
      </c>
      <c r="T1120" t="str">
        <f t="shared" si="138"/>
        <v>alive</v>
      </c>
      <c r="U1120" t="str">
        <f t="shared" si="139"/>
        <v>alive</v>
      </c>
      <c r="V1120" t="str">
        <f t="shared" si="142"/>
        <v>alive</v>
      </c>
      <c r="W1120">
        <f t="shared" si="140"/>
        <v>0</v>
      </c>
      <c r="X1120">
        <v>0</v>
      </c>
      <c r="Y1120" t="str">
        <f t="shared" si="143"/>
        <v>T</v>
      </c>
      <c r="Z1120">
        <f>IF(AND(A1120=A1119,AA1120=0),AA1119,AA1120)</f>
        <v>10938.070985277551</v>
      </c>
      <c r="AA1120">
        <f t="shared" si="144"/>
        <v>10938.070985277551</v>
      </c>
      <c r="AB1120">
        <f t="shared" si="145"/>
        <v>590.11798820235936</v>
      </c>
    </row>
    <row r="1121" spans="1:28" x14ac:dyDescent="0.35">
      <c r="A1121" t="s">
        <v>444</v>
      </c>
      <c r="B1121" t="s">
        <v>17</v>
      </c>
      <c r="C1121">
        <v>2020</v>
      </c>
      <c r="D1121">
        <v>7</v>
      </c>
      <c r="E1121">
        <v>5</v>
      </c>
      <c r="F1121" t="s">
        <v>55</v>
      </c>
      <c r="G1121">
        <v>9</v>
      </c>
      <c r="H1121">
        <v>0</v>
      </c>
      <c r="J1121">
        <v>600</v>
      </c>
      <c r="K1121">
        <f t="shared" si="141"/>
        <v>600</v>
      </c>
      <c r="L1121">
        <v>0</v>
      </c>
      <c r="M1121">
        <v>2020</v>
      </c>
      <c r="N1121">
        <v>1</v>
      </c>
      <c r="O1121" t="s">
        <v>643</v>
      </c>
      <c r="P1121">
        <v>0</v>
      </c>
      <c r="R1121">
        <v>2</v>
      </c>
      <c r="T1121" t="str">
        <f t="shared" si="138"/>
        <v>dead</v>
      </c>
      <c r="U1121" t="str">
        <f t="shared" si="139"/>
        <v>dead</v>
      </c>
      <c r="V1121" t="str">
        <f t="shared" si="142"/>
        <v>dead</v>
      </c>
      <c r="W1121">
        <f t="shared" si="140"/>
        <v>600</v>
      </c>
      <c r="X1121">
        <v>600</v>
      </c>
      <c r="Y1121" t="str">
        <f t="shared" si="143"/>
        <v>T</v>
      </c>
      <c r="Z1121">
        <f>IF(AND(A1121=A1120,AA1121=0),AA1120,AA1121)</f>
        <v>10938.070985277551</v>
      </c>
      <c r="AA1121">
        <f t="shared" si="144"/>
        <v>0</v>
      </c>
      <c r="AB1121">
        <f t="shared" si="145"/>
        <v>0</v>
      </c>
    </row>
    <row r="1122" spans="1:28" x14ac:dyDescent="0.35">
      <c r="A1122" t="s">
        <v>446</v>
      </c>
      <c r="B1122" t="s">
        <v>17</v>
      </c>
      <c r="C1122">
        <v>2018</v>
      </c>
      <c r="D1122">
        <v>7</v>
      </c>
      <c r="E1122">
        <v>6</v>
      </c>
      <c r="F1122" t="s">
        <v>44</v>
      </c>
      <c r="G1122">
        <v>1</v>
      </c>
      <c r="H1122">
        <v>24</v>
      </c>
      <c r="I1122">
        <v>3.1</v>
      </c>
      <c r="J1122">
        <v>0</v>
      </c>
      <c r="K1122">
        <f t="shared" si="141"/>
        <v>0</v>
      </c>
      <c r="L1122">
        <v>0</v>
      </c>
      <c r="M1122">
        <v>0</v>
      </c>
      <c r="N1122">
        <v>0</v>
      </c>
      <c r="O1122" t="s">
        <v>642</v>
      </c>
      <c r="P1122">
        <v>0</v>
      </c>
      <c r="R1122">
        <v>0</v>
      </c>
      <c r="T1122" t="str">
        <f t="shared" si="138"/>
        <v>alive</v>
      </c>
      <c r="U1122" t="str">
        <f t="shared" si="139"/>
        <v>alive</v>
      </c>
      <c r="V1122" t="str">
        <f t="shared" si="142"/>
        <v>alive</v>
      </c>
      <c r="W1122">
        <f t="shared" si="140"/>
        <v>0</v>
      </c>
      <c r="X1122">
        <v>0</v>
      </c>
      <c r="Y1122" t="str">
        <f t="shared" si="143"/>
        <v>T</v>
      </c>
      <c r="Z1122">
        <f>IF(AND(A1122=A1121,AA1122=0),AA1121,AA1122)</f>
        <v>1168.7699538889174</v>
      </c>
      <c r="AA1122">
        <f t="shared" si="144"/>
        <v>1168.7699538889174</v>
      </c>
      <c r="AB1122">
        <f t="shared" si="145"/>
        <v>240.02001999833263</v>
      </c>
    </row>
    <row r="1123" spans="1:28" x14ac:dyDescent="0.35">
      <c r="A1123" t="s">
        <v>446</v>
      </c>
      <c r="B1123" t="s">
        <v>17</v>
      </c>
      <c r="C1123">
        <v>2019</v>
      </c>
      <c r="D1123">
        <v>7</v>
      </c>
      <c r="E1123">
        <v>6</v>
      </c>
      <c r="F1123" t="s">
        <v>44</v>
      </c>
      <c r="G1123">
        <v>1</v>
      </c>
      <c r="H1123">
        <v>30</v>
      </c>
      <c r="I1123">
        <v>6.1</v>
      </c>
      <c r="J1123">
        <v>1100</v>
      </c>
      <c r="K1123">
        <f t="shared" si="141"/>
        <v>1100</v>
      </c>
      <c r="L1123">
        <v>100</v>
      </c>
      <c r="M1123">
        <v>0</v>
      </c>
      <c r="N1123">
        <v>0</v>
      </c>
      <c r="O1123" t="s">
        <v>642</v>
      </c>
      <c r="P1123">
        <v>0</v>
      </c>
      <c r="R1123">
        <v>0</v>
      </c>
      <c r="T1123" t="str">
        <f t="shared" si="138"/>
        <v>alive</v>
      </c>
      <c r="U1123" t="str">
        <f t="shared" si="139"/>
        <v>alive</v>
      </c>
      <c r="V1123" t="str">
        <f t="shared" si="142"/>
        <v>alive</v>
      </c>
      <c r="W1123">
        <f t="shared" si="140"/>
        <v>1100</v>
      </c>
      <c r="X1123">
        <v>1100</v>
      </c>
      <c r="Y1123" t="str">
        <f t="shared" si="143"/>
        <v>T</v>
      </c>
      <c r="Z1123">
        <f>IF(AND(A1123=A1122,AA1123=0),AA1122,AA1123)</f>
        <v>2875.1514514949986</v>
      </c>
      <c r="AA1123">
        <f t="shared" si="144"/>
        <v>2875.1514514949986</v>
      </c>
      <c r="AB1123">
        <f t="shared" si="145"/>
        <v>300.06201025787988</v>
      </c>
    </row>
    <row r="1124" spans="1:28" x14ac:dyDescent="0.35">
      <c r="A1124" t="s">
        <v>446</v>
      </c>
      <c r="B1124" t="s">
        <v>17</v>
      </c>
      <c r="C1124">
        <v>2020</v>
      </c>
      <c r="D1124">
        <v>7</v>
      </c>
      <c r="E1124">
        <v>6</v>
      </c>
      <c r="F1124" t="s">
        <v>44</v>
      </c>
      <c r="G1124">
        <v>1</v>
      </c>
      <c r="H1124">
        <v>31</v>
      </c>
      <c r="I1124">
        <v>8.1</v>
      </c>
      <c r="J1124">
        <v>0</v>
      </c>
      <c r="K1124">
        <f t="shared" si="141"/>
        <v>1100</v>
      </c>
      <c r="L1124">
        <v>0</v>
      </c>
      <c r="M1124">
        <v>0</v>
      </c>
      <c r="N1124">
        <v>0</v>
      </c>
      <c r="O1124" t="s">
        <v>642</v>
      </c>
      <c r="P1124">
        <v>0</v>
      </c>
      <c r="R1124">
        <v>2</v>
      </c>
      <c r="T1124" t="str">
        <f t="shared" si="138"/>
        <v>alive</v>
      </c>
      <c r="U1124" t="str">
        <f t="shared" si="139"/>
        <v>alive</v>
      </c>
      <c r="V1124" t="str">
        <f t="shared" si="142"/>
        <v>alive</v>
      </c>
      <c r="W1124">
        <f t="shared" si="140"/>
        <v>1100</v>
      </c>
      <c r="X1124">
        <v>1100</v>
      </c>
      <c r="Y1124" t="str">
        <f t="shared" si="143"/>
        <v>T</v>
      </c>
      <c r="Z1124">
        <f>IF(AND(A1124=A1123,AA1124=0),AA1123,AA1124)</f>
        <v>3945.6157751897335</v>
      </c>
      <c r="AA1124">
        <f t="shared" si="144"/>
        <v>3945.6157751897335</v>
      </c>
      <c r="AB1124">
        <f t="shared" si="145"/>
        <v>310.10580452484277</v>
      </c>
    </row>
    <row r="1125" spans="1:28" x14ac:dyDescent="0.35">
      <c r="A1125" t="s">
        <v>455</v>
      </c>
      <c r="B1125" t="s">
        <v>17</v>
      </c>
      <c r="C1125">
        <v>2018</v>
      </c>
      <c r="D1125">
        <v>7</v>
      </c>
      <c r="E1125">
        <v>6</v>
      </c>
      <c r="F1125" t="s">
        <v>44</v>
      </c>
      <c r="G1125">
        <v>10</v>
      </c>
      <c r="H1125">
        <v>31</v>
      </c>
      <c r="I1125">
        <v>4.2</v>
      </c>
      <c r="J1125">
        <v>0</v>
      </c>
      <c r="K1125">
        <f t="shared" si="141"/>
        <v>0</v>
      </c>
      <c r="L1125">
        <v>0</v>
      </c>
      <c r="M1125">
        <v>0</v>
      </c>
      <c r="N1125">
        <v>0</v>
      </c>
      <c r="O1125" t="s">
        <v>642</v>
      </c>
      <c r="P1125">
        <v>0</v>
      </c>
      <c r="R1125">
        <v>0</v>
      </c>
      <c r="T1125" t="str">
        <f t="shared" si="138"/>
        <v>alive</v>
      </c>
      <c r="U1125" t="str">
        <f t="shared" si="139"/>
        <v>alive</v>
      </c>
      <c r="V1125" t="str">
        <f t="shared" si="142"/>
        <v>alive</v>
      </c>
      <c r="W1125">
        <f t="shared" si="140"/>
        <v>0</v>
      </c>
      <c r="X1125">
        <v>0</v>
      </c>
      <c r="Y1125" t="str">
        <f t="shared" si="143"/>
        <v>T</v>
      </c>
      <c r="Z1125">
        <f>IF(AND(A1125=A1124,AA1125=0),AA1124,AA1125)</f>
        <v>2045.3645139679829</v>
      </c>
      <c r="AA1125">
        <f t="shared" si="144"/>
        <v>2045.3645139679829</v>
      </c>
      <c r="AB1125">
        <f t="shared" si="145"/>
        <v>310.02845030738712</v>
      </c>
    </row>
    <row r="1126" spans="1:28" x14ac:dyDescent="0.35">
      <c r="A1126" t="s">
        <v>455</v>
      </c>
      <c r="B1126" t="s">
        <v>17</v>
      </c>
      <c r="C1126">
        <v>2019</v>
      </c>
      <c r="D1126">
        <v>7</v>
      </c>
      <c r="E1126">
        <v>6</v>
      </c>
      <c r="F1126" t="s">
        <v>44</v>
      </c>
      <c r="G1126">
        <v>10</v>
      </c>
      <c r="H1126">
        <v>27</v>
      </c>
      <c r="I1126">
        <v>4.2</v>
      </c>
      <c r="J1126">
        <v>0</v>
      </c>
      <c r="K1126">
        <f t="shared" si="141"/>
        <v>0</v>
      </c>
      <c r="L1126">
        <v>0</v>
      </c>
      <c r="M1126">
        <v>0</v>
      </c>
      <c r="N1126">
        <v>0</v>
      </c>
      <c r="O1126" t="s">
        <v>642</v>
      </c>
      <c r="P1126">
        <v>0</v>
      </c>
      <c r="R1126">
        <v>0</v>
      </c>
      <c r="T1126" t="str">
        <f t="shared" si="138"/>
        <v>alive</v>
      </c>
      <c r="U1126" t="str">
        <f t="shared" si="139"/>
        <v>alive</v>
      </c>
      <c r="V1126" t="str">
        <f t="shared" si="142"/>
        <v>alive</v>
      </c>
      <c r="W1126">
        <f t="shared" si="140"/>
        <v>0</v>
      </c>
      <c r="X1126">
        <v>0</v>
      </c>
      <c r="Y1126" t="str">
        <f t="shared" si="143"/>
        <v>T</v>
      </c>
      <c r="Z1126">
        <f>IF(AND(A1126=A1125,AA1126=0),AA1125,AA1126)</f>
        <v>1781.4985348058044</v>
      </c>
      <c r="AA1126">
        <f t="shared" si="144"/>
        <v>1781.4985348058044</v>
      </c>
      <c r="AB1126">
        <f t="shared" si="145"/>
        <v>270.03266469077403</v>
      </c>
    </row>
    <row r="1127" spans="1:28" x14ac:dyDescent="0.35">
      <c r="A1127" t="s">
        <v>455</v>
      </c>
      <c r="B1127" t="s">
        <v>17</v>
      </c>
      <c r="C1127">
        <v>2020</v>
      </c>
      <c r="D1127">
        <v>7</v>
      </c>
      <c r="E1127">
        <v>6</v>
      </c>
      <c r="F1127" t="s">
        <v>44</v>
      </c>
      <c r="G1127">
        <v>10</v>
      </c>
      <c r="H1127">
        <v>47</v>
      </c>
      <c r="I1127">
        <v>9.5</v>
      </c>
      <c r="J1127">
        <v>0</v>
      </c>
      <c r="K1127">
        <f t="shared" si="141"/>
        <v>0</v>
      </c>
      <c r="L1127">
        <v>0</v>
      </c>
      <c r="M1127">
        <v>0</v>
      </c>
      <c r="N1127">
        <v>0</v>
      </c>
      <c r="O1127" t="s">
        <v>642</v>
      </c>
      <c r="P1127">
        <v>0</v>
      </c>
      <c r="Q1127" t="s">
        <v>640</v>
      </c>
      <c r="R1127">
        <v>0</v>
      </c>
      <c r="T1127" t="str">
        <f t="shared" si="138"/>
        <v>alive</v>
      </c>
      <c r="U1127" t="str">
        <f t="shared" si="139"/>
        <v>alive</v>
      </c>
      <c r="V1127" t="str">
        <f t="shared" si="142"/>
        <v>alive</v>
      </c>
      <c r="W1127">
        <f t="shared" si="140"/>
        <v>0</v>
      </c>
      <c r="X1127">
        <v>0</v>
      </c>
      <c r="Y1127" t="str">
        <f t="shared" si="143"/>
        <v>T</v>
      </c>
      <c r="Z1127">
        <f>IF(AND(A1127=A1126,AA1127=0),AA1126,AA1127)</f>
        <v>7015.0381778327628</v>
      </c>
      <c r="AA1127">
        <f t="shared" si="144"/>
        <v>7015.0381778327628</v>
      </c>
      <c r="AB1127">
        <f t="shared" si="145"/>
        <v>470.09600083387221</v>
      </c>
    </row>
    <row r="1128" spans="1:28" x14ac:dyDescent="0.35">
      <c r="A1128" t="s">
        <v>456</v>
      </c>
      <c r="B1128" t="s">
        <v>17</v>
      </c>
      <c r="C1128">
        <v>2018</v>
      </c>
      <c r="D1128">
        <v>7</v>
      </c>
      <c r="E1128">
        <v>6</v>
      </c>
      <c r="F1128" t="s">
        <v>44</v>
      </c>
      <c r="G1128">
        <v>11</v>
      </c>
      <c r="H1128">
        <v>27</v>
      </c>
      <c r="I1128">
        <v>4.4000000000000004</v>
      </c>
      <c r="J1128">
        <v>0</v>
      </c>
      <c r="K1128">
        <f t="shared" si="141"/>
        <v>0</v>
      </c>
      <c r="L1128">
        <v>0</v>
      </c>
      <c r="M1128">
        <v>0</v>
      </c>
      <c r="N1128">
        <v>0</v>
      </c>
      <c r="O1128" t="s">
        <v>642</v>
      </c>
      <c r="P1128">
        <v>0</v>
      </c>
      <c r="R1128">
        <v>0</v>
      </c>
      <c r="T1128" t="str">
        <f t="shared" si="138"/>
        <v>alive</v>
      </c>
      <c r="U1128" t="str">
        <f t="shared" si="139"/>
        <v>alive</v>
      </c>
      <c r="V1128" t="str">
        <f t="shared" si="142"/>
        <v>alive</v>
      </c>
      <c r="W1128">
        <f t="shared" si="140"/>
        <v>0</v>
      </c>
      <c r="X1128">
        <v>0</v>
      </c>
      <c r="Y1128" t="str">
        <f t="shared" si="143"/>
        <v>T</v>
      </c>
      <c r="Z1128">
        <f>IF(AND(A1128=A1127,AA1128=0),AA1127,AA1128)</f>
        <v>1866.3538099948246</v>
      </c>
      <c r="AA1128">
        <f t="shared" si="144"/>
        <v>1866.3538099948246</v>
      </c>
      <c r="AB1128">
        <f t="shared" si="145"/>
        <v>270.03584947188028</v>
      </c>
    </row>
    <row r="1129" spans="1:28" x14ac:dyDescent="0.35">
      <c r="A1129" t="s">
        <v>456</v>
      </c>
      <c r="B1129" t="s">
        <v>17</v>
      </c>
      <c r="C1129">
        <v>2019</v>
      </c>
      <c r="D1129">
        <v>7</v>
      </c>
      <c r="E1129">
        <v>6</v>
      </c>
      <c r="F1129" t="s">
        <v>44</v>
      </c>
      <c r="G1129">
        <v>11</v>
      </c>
      <c r="H1129">
        <v>0</v>
      </c>
      <c r="J1129">
        <v>0</v>
      </c>
      <c r="K1129">
        <f t="shared" si="141"/>
        <v>0</v>
      </c>
      <c r="L1129">
        <v>0</v>
      </c>
      <c r="M1129">
        <v>2018</v>
      </c>
      <c r="N1129">
        <v>1</v>
      </c>
      <c r="O1129" t="s">
        <v>644</v>
      </c>
      <c r="P1129">
        <v>0</v>
      </c>
      <c r="R1129">
        <v>0</v>
      </c>
      <c r="T1129" t="str">
        <f t="shared" si="138"/>
        <v>dead</v>
      </c>
      <c r="U1129" t="str">
        <f t="shared" si="139"/>
        <v>dead</v>
      </c>
      <c r="V1129" t="str">
        <f t="shared" si="142"/>
        <v>dead</v>
      </c>
      <c r="W1129">
        <f t="shared" si="140"/>
        <v>0</v>
      </c>
      <c r="X1129">
        <v>0</v>
      </c>
      <c r="Y1129" t="str">
        <f t="shared" si="143"/>
        <v>T</v>
      </c>
      <c r="Z1129">
        <f>IF(AND(A1129=A1128,AA1129=0),AA1128,AA1129)</f>
        <v>1866.3538099948246</v>
      </c>
      <c r="AA1129">
        <f t="shared" si="144"/>
        <v>0</v>
      </c>
      <c r="AB1129">
        <f t="shared" si="145"/>
        <v>0</v>
      </c>
    </row>
    <row r="1130" spans="1:28" x14ac:dyDescent="0.35">
      <c r="A1130" t="s">
        <v>447</v>
      </c>
      <c r="B1130" t="s">
        <v>17</v>
      </c>
      <c r="C1130">
        <v>2018</v>
      </c>
      <c r="D1130">
        <v>7</v>
      </c>
      <c r="E1130">
        <v>6</v>
      </c>
      <c r="F1130" t="s">
        <v>44</v>
      </c>
      <c r="G1130">
        <v>2</v>
      </c>
      <c r="H1130">
        <v>21</v>
      </c>
      <c r="I1130">
        <v>3.1</v>
      </c>
      <c r="J1130">
        <v>0</v>
      </c>
      <c r="K1130">
        <f t="shared" si="141"/>
        <v>0</v>
      </c>
      <c r="L1130">
        <v>0</v>
      </c>
      <c r="M1130">
        <v>0</v>
      </c>
      <c r="N1130">
        <v>0</v>
      </c>
      <c r="O1130" t="s">
        <v>642</v>
      </c>
      <c r="P1130">
        <v>0</v>
      </c>
      <c r="R1130">
        <v>0</v>
      </c>
      <c r="T1130" t="str">
        <f t="shared" si="138"/>
        <v>alive</v>
      </c>
      <c r="U1130" t="str">
        <f t="shared" si="139"/>
        <v>alive</v>
      </c>
      <c r="V1130" t="str">
        <f t="shared" si="142"/>
        <v>alive</v>
      </c>
      <c r="W1130">
        <f t="shared" si="140"/>
        <v>0</v>
      </c>
      <c r="X1130">
        <v>0</v>
      </c>
      <c r="Y1130" t="str">
        <f t="shared" si="143"/>
        <v>T</v>
      </c>
      <c r="Z1130">
        <f>IF(AND(A1130=A1129,AA1130=0),AA1129,AA1130)</f>
        <v>1022.6998207537099</v>
      </c>
      <c r="AA1130">
        <f t="shared" si="144"/>
        <v>1022.6998207537099</v>
      </c>
      <c r="AB1130">
        <f t="shared" si="145"/>
        <v>210.02287970599775</v>
      </c>
    </row>
    <row r="1131" spans="1:28" x14ac:dyDescent="0.35">
      <c r="A1131" t="s">
        <v>447</v>
      </c>
      <c r="B1131" t="s">
        <v>17</v>
      </c>
      <c r="C1131">
        <v>2019</v>
      </c>
      <c r="D1131">
        <v>7</v>
      </c>
      <c r="E1131">
        <v>6</v>
      </c>
      <c r="F1131" t="s">
        <v>44</v>
      </c>
      <c r="G1131">
        <v>2</v>
      </c>
      <c r="H1131">
        <v>33</v>
      </c>
      <c r="I1131">
        <v>5.8</v>
      </c>
      <c r="J1131">
        <v>0</v>
      </c>
      <c r="K1131">
        <f t="shared" si="141"/>
        <v>0</v>
      </c>
      <c r="L1131">
        <v>0</v>
      </c>
      <c r="M1131">
        <v>0</v>
      </c>
      <c r="N1131">
        <v>0</v>
      </c>
      <c r="O1131" t="s">
        <v>642</v>
      </c>
      <c r="P1131">
        <v>0</v>
      </c>
      <c r="R1131">
        <v>0</v>
      </c>
      <c r="T1131" t="str">
        <f t="shared" si="138"/>
        <v>alive</v>
      </c>
      <c r="U1131" t="str">
        <f t="shared" si="139"/>
        <v>alive</v>
      </c>
      <c r="V1131" t="str">
        <f t="shared" si="142"/>
        <v>alive</v>
      </c>
      <c r="W1131">
        <f t="shared" si="140"/>
        <v>0</v>
      </c>
      <c r="X1131">
        <v>0</v>
      </c>
      <c r="Y1131" t="str">
        <f t="shared" si="143"/>
        <v>T</v>
      </c>
      <c r="Z1131">
        <f>IF(AND(A1131=A1130,AA1131=0),AA1130,AA1131)</f>
        <v>3006.9684991036156</v>
      </c>
      <c r="AA1131">
        <f t="shared" si="144"/>
        <v>3006.9684991036156</v>
      </c>
      <c r="AB1131">
        <f t="shared" si="145"/>
        <v>330.05096576135026</v>
      </c>
    </row>
    <row r="1132" spans="1:28" x14ac:dyDescent="0.35">
      <c r="A1132" t="s">
        <v>447</v>
      </c>
      <c r="B1132" t="s">
        <v>17</v>
      </c>
      <c r="C1132">
        <v>2020</v>
      </c>
      <c r="D1132">
        <v>7</v>
      </c>
      <c r="E1132">
        <v>6</v>
      </c>
      <c r="F1132" t="s">
        <v>44</v>
      </c>
      <c r="G1132">
        <v>2</v>
      </c>
      <c r="H1132">
        <v>41</v>
      </c>
      <c r="I1132">
        <v>7</v>
      </c>
      <c r="J1132">
        <v>0</v>
      </c>
      <c r="K1132">
        <f t="shared" si="141"/>
        <v>0</v>
      </c>
      <c r="L1132">
        <v>0</v>
      </c>
      <c r="M1132">
        <v>0</v>
      </c>
      <c r="N1132">
        <v>0</v>
      </c>
      <c r="O1132" t="s">
        <v>642</v>
      </c>
      <c r="P1132">
        <v>0</v>
      </c>
      <c r="Q1132" t="s">
        <v>641</v>
      </c>
      <c r="R1132">
        <v>0</v>
      </c>
      <c r="T1132" t="str">
        <f t="shared" si="138"/>
        <v>alive</v>
      </c>
      <c r="U1132" t="str">
        <f t="shared" si="139"/>
        <v>alive</v>
      </c>
      <c r="V1132" t="str">
        <f t="shared" si="142"/>
        <v>alive</v>
      </c>
      <c r="W1132">
        <f t="shared" si="140"/>
        <v>0</v>
      </c>
      <c r="X1132">
        <v>0</v>
      </c>
      <c r="Y1132" t="str">
        <f t="shared" si="143"/>
        <v>T</v>
      </c>
      <c r="Z1132">
        <f>IF(AND(A1132=A1131,AA1132=0),AA1131,AA1132)</f>
        <v>4508.8424626366113</v>
      </c>
      <c r="AA1132">
        <f t="shared" si="144"/>
        <v>4508.8424626366113</v>
      </c>
      <c r="AB1132">
        <f t="shared" si="145"/>
        <v>410.05975174357212</v>
      </c>
    </row>
    <row r="1133" spans="1:28" x14ac:dyDescent="0.35">
      <c r="A1133" t="s">
        <v>448</v>
      </c>
      <c r="B1133" t="s">
        <v>17</v>
      </c>
      <c r="C1133">
        <v>2018</v>
      </c>
      <c r="D1133">
        <v>7</v>
      </c>
      <c r="E1133">
        <v>6</v>
      </c>
      <c r="F1133" t="s">
        <v>44</v>
      </c>
      <c r="G1133">
        <v>3</v>
      </c>
      <c r="H1133">
        <v>27</v>
      </c>
      <c r="I1133">
        <v>4.0999999999999996</v>
      </c>
      <c r="J1133">
        <v>0</v>
      </c>
      <c r="K1133">
        <f t="shared" si="141"/>
        <v>0</v>
      </c>
      <c r="L1133">
        <v>0</v>
      </c>
      <c r="M1133">
        <v>0</v>
      </c>
      <c r="N1133">
        <v>0</v>
      </c>
      <c r="O1133" t="s">
        <v>642</v>
      </c>
      <c r="P1133">
        <v>0</v>
      </c>
      <c r="R1133">
        <v>0</v>
      </c>
      <c r="T1133" t="str">
        <f t="shared" si="138"/>
        <v>alive</v>
      </c>
      <c r="U1133" t="str">
        <f t="shared" si="139"/>
        <v>alive</v>
      </c>
      <c r="V1133" t="str">
        <f t="shared" si="142"/>
        <v>alive</v>
      </c>
      <c r="W1133">
        <f t="shared" si="140"/>
        <v>0</v>
      </c>
      <c r="X1133">
        <v>0</v>
      </c>
      <c r="Y1133" t="str">
        <f t="shared" si="143"/>
        <v>T</v>
      </c>
      <c r="Z1133">
        <f>IF(AND(A1133=A1132,AA1133=0),AA1132,AA1133)</f>
        <v>1739.0720052682373</v>
      </c>
      <c r="AA1133">
        <f t="shared" si="144"/>
        <v>1739.0720052682373</v>
      </c>
      <c r="AB1133">
        <f t="shared" si="145"/>
        <v>270.03112783529235</v>
      </c>
    </row>
    <row r="1134" spans="1:28" x14ac:dyDescent="0.35">
      <c r="A1134" t="s">
        <v>448</v>
      </c>
      <c r="B1134" t="s">
        <v>17</v>
      </c>
      <c r="C1134">
        <v>2019</v>
      </c>
      <c r="D1134">
        <v>7</v>
      </c>
      <c r="E1134">
        <v>6</v>
      </c>
      <c r="F1134" t="s">
        <v>44</v>
      </c>
      <c r="G1134">
        <v>3</v>
      </c>
      <c r="H1134">
        <v>0</v>
      </c>
      <c r="J1134">
        <v>0</v>
      </c>
      <c r="K1134">
        <f t="shared" si="141"/>
        <v>0</v>
      </c>
      <c r="L1134">
        <v>0</v>
      </c>
      <c r="M1134">
        <v>2019</v>
      </c>
      <c r="N1134">
        <v>1</v>
      </c>
      <c r="O1134" t="s">
        <v>21</v>
      </c>
      <c r="P1134">
        <v>0</v>
      </c>
      <c r="R1134">
        <v>0</v>
      </c>
      <c r="T1134" t="str">
        <f t="shared" si="138"/>
        <v>dead</v>
      </c>
      <c r="U1134" t="str">
        <f t="shared" si="139"/>
        <v>dead</v>
      </c>
      <c r="V1134" t="str">
        <f t="shared" si="142"/>
        <v>dead</v>
      </c>
      <c r="W1134">
        <f t="shared" si="140"/>
        <v>0</v>
      </c>
      <c r="X1134">
        <v>0</v>
      </c>
      <c r="Y1134" t="str">
        <f t="shared" si="143"/>
        <v>T</v>
      </c>
      <c r="Z1134">
        <f>IF(AND(A1134=A1133,AA1134=0),AA1133,AA1134)</f>
        <v>1739.0720052682373</v>
      </c>
      <c r="AA1134">
        <f t="shared" si="144"/>
        <v>0</v>
      </c>
      <c r="AB1134">
        <f t="shared" si="145"/>
        <v>0</v>
      </c>
    </row>
    <row r="1135" spans="1:28" x14ac:dyDescent="0.35">
      <c r="A1135" t="s">
        <v>449</v>
      </c>
      <c r="B1135" t="s">
        <v>17</v>
      </c>
      <c r="C1135">
        <v>2018</v>
      </c>
      <c r="D1135">
        <v>7</v>
      </c>
      <c r="E1135">
        <v>6</v>
      </c>
      <c r="F1135" t="s">
        <v>44</v>
      </c>
      <c r="G1135">
        <v>4</v>
      </c>
      <c r="H1135">
        <v>29</v>
      </c>
      <c r="I1135">
        <v>4.2</v>
      </c>
      <c r="J1135">
        <v>0</v>
      </c>
      <c r="K1135">
        <f t="shared" si="141"/>
        <v>0</v>
      </c>
      <c r="L1135">
        <v>0</v>
      </c>
      <c r="M1135">
        <v>0</v>
      </c>
      <c r="N1135">
        <v>0</v>
      </c>
      <c r="O1135" t="s">
        <v>642</v>
      </c>
      <c r="P1135">
        <v>0</v>
      </c>
      <c r="R1135">
        <v>0</v>
      </c>
      <c r="T1135" t="str">
        <f t="shared" si="138"/>
        <v>alive</v>
      </c>
      <c r="U1135" t="str">
        <f t="shared" si="139"/>
        <v>alive</v>
      </c>
      <c r="V1135" t="str">
        <f t="shared" si="142"/>
        <v>alive</v>
      </c>
      <c r="W1135">
        <f t="shared" si="140"/>
        <v>0</v>
      </c>
      <c r="X1135">
        <v>0</v>
      </c>
      <c r="Y1135" t="str">
        <f t="shared" si="143"/>
        <v>T</v>
      </c>
      <c r="Z1135">
        <f>IF(AND(A1135=A1134,AA1135=0),AA1134,AA1135)</f>
        <v>1913.4305657885354</v>
      </c>
      <c r="AA1135">
        <f t="shared" si="144"/>
        <v>1913.4305657885354</v>
      </c>
      <c r="AB1135">
        <f t="shared" si="145"/>
        <v>290.03041219844516</v>
      </c>
    </row>
    <row r="1136" spans="1:28" x14ac:dyDescent="0.35">
      <c r="A1136" t="s">
        <v>449</v>
      </c>
      <c r="B1136" t="s">
        <v>17</v>
      </c>
      <c r="C1136">
        <v>2019</v>
      </c>
      <c r="D1136">
        <v>7</v>
      </c>
      <c r="E1136">
        <v>6</v>
      </c>
      <c r="F1136" t="s">
        <v>44</v>
      </c>
      <c r="G1136">
        <v>4</v>
      </c>
      <c r="H1136">
        <v>36</v>
      </c>
      <c r="I1136">
        <v>6.2</v>
      </c>
      <c r="J1136">
        <v>0</v>
      </c>
      <c r="K1136">
        <f t="shared" si="141"/>
        <v>0</v>
      </c>
      <c r="L1136">
        <v>0</v>
      </c>
      <c r="M1136">
        <v>0</v>
      </c>
      <c r="N1136">
        <v>0</v>
      </c>
      <c r="O1136" t="s">
        <v>642</v>
      </c>
      <c r="P1136">
        <v>0</v>
      </c>
      <c r="R1136">
        <v>0</v>
      </c>
      <c r="T1136" t="str">
        <f t="shared" si="138"/>
        <v>alive</v>
      </c>
      <c r="U1136" t="str">
        <f t="shared" si="139"/>
        <v>alive</v>
      </c>
      <c r="V1136" t="str">
        <f t="shared" si="142"/>
        <v>alive</v>
      </c>
      <c r="W1136">
        <f t="shared" si="140"/>
        <v>0</v>
      </c>
      <c r="X1136">
        <v>0</v>
      </c>
      <c r="Y1136" t="str">
        <f t="shared" si="143"/>
        <v>T</v>
      </c>
      <c r="Z1136">
        <f>IF(AND(A1136=A1135,AA1136=0),AA1135,AA1136)</f>
        <v>3506.537313894376</v>
      </c>
      <c r="AA1136">
        <f t="shared" si="144"/>
        <v>3506.537313894376</v>
      </c>
      <c r="AB1136">
        <f t="shared" si="145"/>
        <v>360.05338493062385</v>
      </c>
    </row>
    <row r="1137" spans="1:28" x14ac:dyDescent="0.35">
      <c r="A1137" t="s">
        <v>449</v>
      </c>
      <c r="B1137" t="s">
        <v>17</v>
      </c>
      <c r="C1137">
        <v>2020</v>
      </c>
      <c r="D1137">
        <v>7</v>
      </c>
      <c r="E1137">
        <v>6</v>
      </c>
      <c r="F1137" t="s">
        <v>44</v>
      </c>
      <c r="G1137">
        <v>4</v>
      </c>
      <c r="H1137">
        <v>42</v>
      </c>
      <c r="I1137">
        <v>8.1999999999999993</v>
      </c>
      <c r="J1137">
        <v>0</v>
      </c>
      <c r="K1137">
        <f t="shared" si="141"/>
        <v>0</v>
      </c>
      <c r="L1137">
        <v>0</v>
      </c>
      <c r="M1137">
        <v>0</v>
      </c>
      <c r="N1137">
        <v>0</v>
      </c>
      <c r="O1137" t="s">
        <v>642</v>
      </c>
      <c r="P1137">
        <v>0</v>
      </c>
      <c r="R1137">
        <v>2</v>
      </c>
      <c r="T1137" t="str">
        <f t="shared" si="138"/>
        <v>alive</v>
      </c>
      <c r="U1137" t="str">
        <f t="shared" si="139"/>
        <v>alive</v>
      </c>
      <c r="V1137" t="str">
        <f t="shared" si="142"/>
        <v>alive</v>
      </c>
      <c r="W1137">
        <f t="shared" si="140"/>
        <v>0</v>
      </c>
      <c r="X1137">
        <v>0</v>
      </c>
      <c r="Y1137" t="str">
        <f t="shared" si="143"/>
        <v>T</v>
      </c>
      <c r="Z1137">
        <f>IF(AND(A1137=A1136,AA1137=0),AA1136,AA1137)</f>
        <v>5410.8535069950522</v>
      </c>
      <c r="AA1137">
        <f t="shared" si="144"/>
        <v>5410.8535069950522</v>
      </c>
      <c r="AB1137">
        <f t="shared" si="145"/>
        <v>420.08003999238048</v>
      </c>
    </row>
    <row r="1138" spans="1:28" x14ac:dyDescent="0.35">
      <c r="A1138" t="s">
        <v>450</v>
      </c>
      <c r="B1138" t="s">
        <v>17</v>
      </c>
      <c r="C1138">
        <v>2018</v>
      </c>
      <c r="D1138">
        <v>7</v>
      </c>
      <c r="E1138">
        <v>6</v>
      </c>
      <c r="F1138" t="s">
        <v>44</v>
      </c>
      <c r="G1138">
        <v>5</v>
      </c>
      <c r="H1138">
        <v>37</v>
      </c>
      <c r="I1138">
        <v>5.7</v>
      </c>
      <c r="J1138">
        <v>0</v>
      </c>
      <c r="K1138">
        <f t="shared" si="141"/>
        <v>0</v>
      </c>
      <c r="L1138">
        <v>0</v>
      </c>
      <c r="M1138">
        <v>0</v>
      </c>
      <c r="N1138">
        <v>0</v>
      </c>
      <c r="O1138" t="s">
        <v>642</v>
      </c>
      <c r="P1138">
        <v>0</v>
      </c>
      <c r="R1138">
        <v>0</v>
      </c>
      <c r="T1138" t="str">
        <f t="shared" si="138"/>
        <v>alive</v>
      </c>
      <c r="U1138" t="str">
        <f t="shared" si="139"/>
        <v>alive</v>
      </c>
      <c r="V1138" t="str">
        <f t="shared" si="142"/>
        <v>alive</v>
      </c>
      <c r="W1138">
        <f t="shared" si="140"/>
        <v>0</v>
      </c>
      <c r="X1138">
        <v>0</v>
      </c>
      <c r="Y1138" t="str">
        <f t="shared" si="143"/>
        <v>T</v>
      </c>
      <c r="Z1138">
        <f>IF(AND(A1138=A1137,AA1138=0),AA1137,AA1138)</f>
        <v>3313.2025386517835</v>
      </c>
      <c r="AA1138">
        <f t="shared" si="144"/>
        <v>3313.2025386517835</v>
      </c>
      <c r="AB1138">
        <f t="shared" si="145"/>
        <v>370.04390280073522</v>
      </c>
    </row>
    <row r="1139" spans="1:28" x14ac:dyDescent="0.35">
      <c r="A1139" t="s">
        <v>450</v>
      </c>
      <c r="B1139" t="s">
        <v>17</v>
      </c>
      <c r="C1139">
        <v>2019</v>
      </c>
      <c r="D1139">
        <v>7</v>
      </c>
      <c r="E1139">
        <v>6</v>
      </c>
      <c r="F1139" t="s">
        <v>44</v>
      </c>
      <c r="G1139">
        <v>5</v>
      </c>
      <c r="H1139">
        <v>41</v>
      </c>
      <c r="I1139">
        <v>5.2</v>
      </c>
      <c r="J1139">
        <v>0</v>
      </c>
      <c r="K1139">
        <f t="shared" si="141"/>
        <v>0</v>
      </c>
      <c r="L1139">
        <v>0</v>
      </c>
      <c r="M1139">
        <v>0</v>
      </c>
      <c r="N1139">
        <v>0</v>
      </c>
      <c r="O1139" t="s">
        <v>642</v>
      </c>
      <c r="P1139">
        <v>0</v>
      </c>
      <c r="R1139">
        <v>0</v>
      </c>
      <c r="T1139" t="str">
        <f t="shared" si="138"/>
        <v>alive</v>
      </c>
      <c r="U1139" t="str">
        <f t="shared" si="139"/>
        <v>alive</v>
      </c>
      <c r="V1139" t="str">
        <f t="shared" si="142"/>
        <v>alive</v>
      </c>
      <c r="W1139">
        <f t="shared" si="140"/>
        <v>0</v>
      </c>
      <c r="X1139">
        <v>0</v>
      </c>
      <c r="Y1139" t="str">
        <f t="shared" si="143"/>
        <v>T</v>
      </c>
      <c r="Z1139">
        <f>IF(AND(A1139=A1138,AA1139=0),AA1138,AA1139)</f>
        <v>3349.2071073226593</v>
      </c>
      <c r="AA1139">
        <f t="shared" si="144"/>
        <v>3349.2071073226593</v>
      </c>
      <c r="AB1139">
        <f t="shared" si="145"/>
        <v>410.03297428377635</v>
      </c>
    </row>
    <row r="1140" spans="1:28" x14ac:dyDescent="0.35">
      <c r="A1140" t="s">
        <v>450</v>
      </c>
      <c r="B1140" t="s">
        <v>17</v>
      </c>
      <c r="C1140">
        <v>2020</v>
      </c>
      <c r="D1140">
        <v>7</v>
      </c>
      <c r="E1140">
        <v>6</v>
      </c>
      <c r="F1140" t="s">
        <v>44</v>
      </c>
      <c r="G1140">
        <v>5</v>
      </c>
      <c r="H1140">
        <v>42</v>
      </c>
      <c r="I1140">
        <v>10.3</v>
      </c>
      <c r="J1140">
        <v>0</v>
      </c>
      <c r="K1140">
        <f t="shared" si="141"/>
        <v>0</v>
      </c>
      <c r="L1140">
        <v>0</v>
      </c>
      <c r="M1140">
        <v>0</v>
      </c>
      <c r="N1140">
        <v>0</v>
      </c>
      <c r="O1140" t="s">
        <v>642</v>
      </c>
      <c r="P1140">
        <v>0</v>
      </c>
      <c r="Q1140" t="s">
        <v>640</v>
      </c>
      <c r="R1140">
        <v>0</v>
      </c>
      <c r="T1140" t="str">
        <f t="shared" si="138"/>
        <v>alive</v>
      </c>
      <c r="U1140" t="str">
        <f t="shared" si="139"/>
        <v>alive</v>
      </c>
      <c r="V1140" t="str">
        <f t="shared" si="142"/>
        <v>alive</v>
      </c>
      <c r="W1140">
        <f t="shared" si="140"/>
        <v>0</v>
      </c>
      <c r="X1140">
        <v>0</v>
      </c>
      <c r="Y1140" t="str">
        <f t="shared" si="143"/>
        <v>T</v>
      </c>
      <c r="Z1140">
        <f>IF(AND(A1140=A1139,AA1140=0),AA1139,AA1140)</f>
        <v>6797.3079972855321</v>
      </c>
      <c r="AA1140">
        <f t="shared" si="144"/>
        <v>6797.3079972855321</v>
      </c>
      <c r="AB1140">
        <f t="shared" si="145"/>
        <v>420.1262786353646</v>
      </c>
    </row>
    <row r="1141" spans="1:28" x14ac:dyDescent="0.35">
      <c r="A1141" t="s">
        <v>451</v>
      </c>
      <c r="B1141" t="s">
        <v>17</v>
      </c>
      <c r="C1141">
        <v>2018</v>
      </c>
      <c r="D1141">
        <v>7</v>
      </c>
      <c r="E1141">
        <v>6</v>
      </c>
      <c r="F1141" t="s">
        <v>44</v>
      </c>
      <c r="G1141">
        <v>6</v>
      </c>
      <c r="H1141">
        <v>32</v>
      </c>
      <c r="I1141">
        <v>31</v>
      </c>
      <c r="J1141">
        <v>0</v>
      </c>
      <c r="K1141">
        <f t="shared" si="141"/>
        <v>0</v>
      </c>
      <c r="L1141">
        <v>0</v>
      </c>
      <c r="M1141">
        <v>0</v>
      </c>
      <c r="N1141">
        <v>0</v>
      </c>
      <c r="O1141" t="s">
        <v>642</v>
      </c>
      <c r="P1141">
        <v>0</v>
      </c>
      <c r="R1141">
        <v>0</v>
      </c>
      <c r="T1141" t="str">
        <f t="shared" si="138"/>
        <v>alive</v>
      </c>
      <c r="U1141" t="str">
        <f t="shared" si="139"/>
        <v>alive</v>
      </c>
      <c r="V1141" t="str">
        <f t="shared" si="142"/>
        <v>alive</v>
      </c>
      <c r="W1141">
        <f t="shared" si="140"/>
        <v>0</v>
      </c>
      <c r="X1141">
        <v>0</v>
      </c>
      <c r="Y1141" t="str">
        <f t="shared" si="143"/>
        <v>T</v>
      </c>
      <c r="Z1141">
        <f>IF(AND(A1141=A1140,AA1141=0),AA1140,AA1141)</f>
        <v>15655.246927639453</v>
      </c>
      <c r="AA1141">
        <f t="shared" si="144"/>
        <v>15655.246927639453</v>
      </c>
      <c r="AB1141">
        <f t="shared" si="145"/>
        <v>321.49805598168086</v>
      </c>
    </row>
    <row r="1142" spans="1:28" x14ac:dyDescent="0.35">
      <c r="A1142" t="s">
        <v>451</v>
      </c>
      <c r="B1142" t="s">
        <v>17</v>
      </c>
      <c r="C1142">
        <v>2019</v>
      </c>
      <c r="D1142">
        <v>7</v>
      </c>
      <c r="E1142">
        <v>6</v>
      </c>
      <c r="F1142" t="s">
        <v>44</v>
      </c>
      <c r="G1142">
        <v>6</v>
      </c>
      <c r="H1142">
        <v>39</v>
      </c>
      <c r="I1142">
        <v>5.5</v>
      </c>
      <c r="J1142">
        <v>0</v>
      </c>
      <c r="K1142">
        <f t="shared" si="141"/>
        <v>0</v>
      </c>
      <c r="L1142">
        <v>0</v>
      </c>
      <c r="M1142">
        <v>0</v>
      </c>
      <c r="N1142">
        <v>0</v>
      </c>
      <c r="O1142" t="s">
        <v>642</v>
      </c>
      <c r="P1142">
        <v>0</v>
      </c>
      <c r="R1142">
        <v>0</v>
      </c>
      <c r="T1142" t="str">
        <f t="shared" si="138"/>
        <v>alive</v>
      </c>
      <c r="U1142" t="str">
        <f t="shared" si="139"/>
        <v>alive</v>
      </c>
      <c r="V1142" t="str">
        <f t="shared" si="142"/>
        <v>alive</v>
      </c>
      <c r="W1142">
        <f t="shared" si="140"/>
        <v>0</v>
      </c>
      <c r="X1142">
        <v>0</v>
      </c>
      <c r="Y1142" t="str">
        <f t="shared" si="143"/>
        <v>T</v>
      </c>
      <c r="Z1142">
        <f>IF(AND(A1142=A1141,AA1142=0),AA1141,AA1142)</f>
        <v>3369.6931571880332</v>
      </c>
      <c r="AA1142">
        <f t="shared" si="144"/>
        <v>3369.6931571880332</v>
      </c>
      <c r="AB1142">
        <f t="shared" si="145"/>
        <v>390.03878012320774</v>
      </c>
    </row>
    <row r="1143" spans="1:28" x14ac:dyDescent="0.35">
      <c r="A1143" t="s">
        <v>451</v>
      </c>
      <c r="B1143" t="s">
        <v>17</v>
      </c>
      <c r="C1143">
        <v>2020</v>
      </c>
      <c r="D1143">
        <v>7</v>
      </c>
      <c r="E1143">
        <v>6</v>
      </c>
      <c r="F1143" t="s">
        <v>44</v>
      </c>
      <c r="G1143">
        <v>6</v>
      </c>
      <c r="H1143">
        <v>51</v>
      </c>
      <c r="I1143">
        <v>8</v>
      </c>
      <c r="J1143">
        <v>100</v>
      </c>
      <c r="K1143">
        <f t="shared" si="141"/>
        <v>100</v>
      </c>
      <c r="L1143">
        <v>0</v>
      </c>
      <c r="M1143">
        <v>0</v>
      </c>
      <c r="N1143">
        <v>0</v>
      </c>
      <c r="O1143" t="s">
        <v>642</v>
      </c>
      <c r="P1143">
        <v>0</v>
      </c>
      <c r="Q1143" t="s">
        <v>640</v>
      </c>
      <c r="R1143">
        <v>0</v>
      </c>
      <c r="T1143" t="str">
        <f t="shared" si="138"/>
        <v>alive</v>
      </c>
      <c r="U1143" t="str">
        <f t="shared" si="139"/>
        <v>alive</v>
      </c>
      <c r="V1143" t="str">
        <f t="shared" si="142"/>
        <v>alive</v>
      </c>
      <c r="W1143">
        <f t="shared" si="140"/>
        <v>100</v>
      </c>
      <c r="X1143">
        <v>100</v>
      </c>
      <c r="Y1143" t="str">
        <f t="shared" si="143"/>
        <v>T</v>
      </c>
      <c r="Z1143">
        <f>IF(AND(A1143=A1142,AA1143=0),AA1142,AA1143)</f>
        <v>6409.6374429822617</v>
      </c>
      <c r="AA1143">
        <f t="shared" si="144"/>
        <v>6409.6374429822617</v>
      </c>
      <c r="AB1143">
        <f t="shared" si="145"/>
        <v>510.0627412387617</v>
      </c>
    </row>
    <row r="1144" spans="1:28" x14ac:dyDescent="0.35">
      <c r="A1144" t="s">
        <v>452</v>
      </c>
      <c r="B1144" t="s">
        <v>17</v>
      </c>
      <c r="C1144">
        <v>2018</v>
      </c>
      <c r="D1144">
        <v>7</v>
      </c>
      <c r="E1144">
        <v>6</v>
      </c>
      <c r="F1144" t="s">
        <v>44</v>
      </c>
      <c r="G1144">
        <v>7</v>
      </c>
      <c r="H1144">
        <v>34</v>
      </c>
      <c r="I1144">
        <v>5.9</v>
      </c>
      <c r="J1144">
        <v>0</v>
      </c>
      <c r="K1144">
        <f t="shared" si="141"/>
        <v>0</v>
      </c>
      <c r="L1144">
        <v>0</v>
      </c>
      <c r="M1144">
        <v>0</v>
      </c>
      <c r="N1144">
        <v>0</v>
      </c>
      <c r="O1144" t="s">
        <v>642</v>
      </c>
      <c r="P1144">
        <v>0</v>
      </c>
      <c r="R1144">
        <v>0</v>
      </c>
      <c r="T1144" t="str">
        <f t="shared" si="138"/>
        <v>alive</v>
      </c>
      <c r="U1144" t="str">
        <f t="shared" si="139"/>
        <v>alive</v>
      </c>
      <c r="V1144" t="str">
        <f t="shared" si="142"/>
        <v>alive</v>
      </c>
      <c r="W1144">
        <f t="shared" si="140"/>
        <v>0</v>
      </c>
      <c r="X1144">
        <v>0</v>
      </c>
      <c r="Y1144" t="str">
        <f t="shared" si="143"/>
        <v>T</v>
      </c>
      <c r="Z1144">
        <f>IF(AND(A1144=A1143,AA1144=0),AA1143,AA1144)</f>
        <v>3151.4918202213194</v>
      </c>
      <c r="AA1144">
        <f t="shared" si="144"/>
        <v>3151.4918202213194</v>
      </c>
      <c r="AB1144">
        <f t="shared" si="145"/>
        <v>340.05118732332051</v>
      </c>
    </row>
    <row r="1145" spans="1:28" x14ac:dyDescent="0.35">
      <c r="A1145" t="s">
        <v>452</v>
      </c>
      <c r="B1145" t="s">
        <v>17</v>
      </c>
      <c r="C1145">
        <v>2019</v>
      </c>
      <c r="D1145">
        <v>7</v>
      </c>
      <c r="E1145">
        <v>6</v>
      </c>
      <c r="F1145" t="s">
        <v>44</v>
      </c>
      <c r="G1145">
        <v>7</v>
      </c>
      <c r="H1145">
        <v>38</v>
      </c>
      <c r="I1145">
        <v>6.9</v>
      </c>
      <c r="J1145">
        <v>0</v>
      </c>
      <c r="K1145">
        <f t="shared" si="141"/>
        <v>0</v>
      </c>
      <c r="L1145">
        <v>0</v>
      </c>
      <c r="M1145">
        <v>0</v>
      </c>
      <c r="N1145">
        <v>0</v>
      </c>
      <c r="O1145" t="s">
        <v>642</v>
      </c>
      <c r="P1145">
        <v>0</v>
      </c>
      <c r="R1145">
        <v>0</v>
      </c>
      <c r="T1145" t="str">
        <f t="shared" si="138"/>
        <v>alive</v>
      </c>
      <c r="U1145" t="str">
        <f t="shared" si="139"/>
        <v>alive</v>
      </c>
      <c r="V1145" t="str">
        <f t="shared" si="142"/>
        <v>alive</v>
      </c>
      <c r="W1145">
        <f t="shared" si="140"/>
        <v>0</v>
      </c>
      <c r="X1145">
        <v>0</v>
      </c>
      <c r="Y1145" t="str">
        <f t="shared" si="143"/>
        <v>T</v>
      </c>
      <c r="Z1145">
        <f>IF(AND(A1145=A1144,AA1145=0),AA1144,AA1145)</f>
        <v>4119.3068875448262</v>
      </c>
      <c r="AA1145">
        <f t="shared" si="144"/>
        <v>4119.3068875448262</v>
      </c>
      <c r="AB1145">
        <f t="shared" si="145"/>
        <v>380.06263957405758</v>
      </c>
    </row>
    <row r="1146" spans="1:28" x14ac:dyDescent="0.35">
      <c r="A1146" t="s">
        <v>452</v>
      </c>
      <c r="B1146" t="s">
        <v>17</v>
      </c>
      <c r="C1146">
        <v>2020</v>
      </c>
      <c r="D1146">
        <v>7</v>
      </c>
      <c r="E1146">
        <v>6</v>
      </c>
      <c r="F1146" t="s">
        <v>44</v>
      </c>
      <c r="G1146">
        <v>7</v>
      </c>
      <c r="H1146">
        <v>43</v>
      </c>
      <c r="I1146">
        <v>9.6</v>
      </c>
      <c r="J1146">
        <v>500</v>
      </c>
      <c r="K1146">
        <f t="shared" si="141"/>
        <v>500</v>
      </c>
      <c r="L1146">
        <v>0</v>
      </c>
      <c r="M1146">
        <v>0</v>
      </c>
      <c r="N1146">
        <v>0</v>
      </c>
      <c r="O1146" t="s">
        <v>642</v>
      </c>
      <c r="P1146">
        <v>0</v>
      </c>
      <c r="Q1146" t="s">
        <v>640</v>
      </c>
      <c r="R1146">
        <v>0</v>
      </c>
      <c r="T1146" t="str">
        <f t="shared" si="138"/>
        <v>alive</v>
      </c>
      <c r="U1146" t="str">
        <f t="shared" si="139"/>
        <v>alive</v>
      </c>
      <c r="V1146" t="str">
        <f t="shared" si="142"/>
        <v>alive</v>
      </c>
      <c r="W1146">
        <f t="shared" si="140"/>
        <v>500</v>
      </c>
      <c r="X1146">
        <v>500</v>
      </c>
      <c r="Y1146" t="str">
        <f t="shared" si="143"/>
        <v>T</v>
      </c>
      <c r="Z1146">
        <f>IF(AND(A1146=A1145,AA1146=0),AA1145,AA1146)</f>
        <v>6485.8630125088011</v>
      </c>
      <c r="AA1146">
        <f t="shared" si="144"/>
        <v>6485.8630125088011</v>
      </c>
      <c r="AB1146">
        <f t="shared" si="145"/>
        <v>430.10714944069463</v>
      </c>
    </row>
    <row r="1147" spans="1:28" x14ac:dyDescent="0.35">
      <c r="A1147" t="s">
        <v>453</v>
      </c>
      <c r="B1147" t="s">
        <v>17</v>
      </c>
      <c r="C1147">
        <v>2018</v>
      </c>
      <c r="D1147">
        <v>7</v>
      </c>
      <c r="E1147">
        <v>6</v>
      </c>
      <c r="F1147" t="s">
        <v>44</v>
      </c>
      <c r="G1147">
        <v>8</v>
      </c>
      <c r="H1147">
        <v>34</v>
      </c>
      <c r="I1147">
        <v>5.2</v>
      </c>
      <c r="J1147">
        <v>0</v>
      </c>
      <c r="K1147">
        <f t="shared" si="141"/>
        <v>0</v>
      </c>
      <c r="L1147">
        <v>0</v>
      </c>
      <c r="M1147">
        <v>0</v>
      </c>
      <c r="N1147">
        <v>0</v>
      </c>
      <c r="O1147" t="s">
        <v>642</v>
      </c>
      <c r="P1147">
        <v>0</v>
      </c>
      <c r="R1147">
        <v>0</v>
      </c>
      <c r="T1147" t="str">
        <f t="shared" si="138"/>
        <v>alive</v>
      </c>
      <c r="U1147" t="str">
        <f t="shared" si="139"/>
        <v>alive</v>
      </c>
      <c r="V1147" t="str">
        <f t="shared" si="142"/>
        <v>alive</v>
      </c>
      <c r="W1147">
        <f t="shared" si="140"/>
        <v>0</v>
      </c>
      <c r="X1147">
        <v>0</v>
      </c>
      <c r="Y1147" t="str">
        <f t="shared" si="143"/>
        <v>T</v>
      </c>
      <c r="Z1147">
        <f>IF(AND(A1147=A1146,AA1147=0),AA1146,AA1147)</f>
        <v>2777.4926905023535</v>
      </c>
      <c r="AA1147">
        <f t="shared" si="144"/>
        <v>2777.4926905023535</v>
      </c>
      <c r="AB1147">
        <f t="shared" si="145"/>
        <v>340.03976238081333</v>
      </c>
    </row>
    <row r="1148" spans="1:28" x14ac:dyDescent="0.35">
      <c r="A1148" t="s">
        <v>453</v>
      </c>
      <c r="B1148" t="s">
        <v>17</v>
      </c>
      <c r="C1148">
        <v>2019</v>
      </c>
      <c r="D1148">
        <v>7</v>
      </c>
      <c r="E1148">
        <v>6</v>
      </c>
      <c r="F1148" t="s">
        <v>44</v>
      </c>
      <c r="G1148">
        <v>8</v>
      </c>
      <c r="H1148">
        <v>32</v>
      </c>
      <c r="I1148">
        <v>5.7</v>
      </c>
      <c r="J1148">
        <v>0</v>
      </c>
      <c r="K1148">
        <f t="shared" si="141"/>
        <v>0</v>
      </c>
      <c r="L1148">
        <v>0</v>
      </c>
      <c r="M1148">
        <v>0</v>
      </c>
      <c r="N1148">
        <v>0</v>
      </c>
      <c r="O1148" t="s">
        <v>642</v>
      </c>
      <c r="P1148">
        <v>0</v>
      </c>
      <c r="R1148">
        <v>0</v>
      </c>
      <c r="T1148" t="str">
        <f t="shared" si="138"/>
        <v>alive</v>
      </c>
      <c r="U1148" t="str">
        <f t="shared" si="139"/>
        <v>alive</v>
      </c>
      <c r="V1148" t="str">
        <f t="shared" si="142"/>
        <v>alive</v>
      </c>
      <c r="W1148">
        <f t="shared" si="140"/>
        <v>0</v>
      </c>
      <c r="X1148">
        <v>0</v>
      </c>
      <c r="Y1148" t="str">
        <f t="shared" si="143"/>
        <v>T</v>
      </c>
      <c r="Z1148">
        <f>IF(AND(A1148=A1147,AA1148=0),AA1147,AA1148)</f>
        <v>2865.5869960320269</v>
      </c>
      <c r="AA1148">
        <f t="shared" si="144"/>
        <v>2865.5869960320269</v>
      </c>
      <c r="AB1148">
        <f t="shared" si="145"/>
        <v>320.05076159884391</v>
      </c>
    </row>
    <row r="1149" spans="1:28" x14ac:dyDescent="0.35">
      <c r="A1149" t="s">
        <v>453</v>
      </c>
      <c r="B1149" t="s">
        <v>17</v>
      </c>
      <c r="C1149">
        <v>2020</v>
      </c>
      <c r="D1149">
        <v>7</v>
      </c>
      <c r="E1149">
        <v>6</v>
      </c>
      <c r="F1149" t="s">
        <v>44</v>
      </c>
      <c r="G1149">
        <v>8</v>
      </c>
      <c r="H1149">
        <v>0</v>
      </c>
      <c r="J1149">
        <v>0</v>
      </c>
      <c r="K1149">
        <f t="shared" si="141"/>
        <v>0</v>
      </c>
      <c r="L1149">
        <v>0</v>
      </c>
      <c r="M1149">
        <v>2020</v>
      </c>
      <c r="N1149">
        <v>1</v>
      </c>
      <c r="O1149" t="s">
        <v>644</v>
      </c>
      <c r="P1149">
        <v>0</v>
      </c>
      <c r="R1149">
        <v>0</v>
      </c>
      <c r="T1149" t="str">
        <f t="shared" si="138"/>
        <v>dead</v>
      </c>
      <c r="U1149" t="str">
        <f t="shared" si="139"/>
        <v>dead</v>
      </c>
      <c r="V1149" t="str">
        <f t="shared" si="142"/>
        <v>dead</v>
      </c>
      <c r="W1149">
        <f t="shared" si="140"/>
        <v>0</v>
      </c>
      <c r="X1149">
        <v>0</v>
      </c>
      <c r="Y1149" t="str">
        <f t="shared" si="143"/>
        <v>T</v>
      </c>
      <c r="Z1149">
        <f>IF(AND(A1149=A1148,AA1149=0),AA1148,AA1149)</f>
        <v>2865.5869960320269</v>
      </c>
      <c r="AA1149">
        <f t="shared" si="144"/>
        <v>0</v>
      </c>
      <c r="AB1149">
        <f t="shared" si="145"/>
        <v>0</v>
      </c>
    </row>
    <row r="1150" spans="1:28" x14ac:dyDescent="0.35">
      <c r="A1150" t="s">
        <v>454</v>
      </c>
      <c r="B1150" t="s">
        <v>17</v>
      </c>
      <c r="C1150">
        <v>2018</v>
      </c>
      <c r="D1150">
        <v>7</v>
      </c>
      <c r="E1150">
        <v>6</v>
      </c>
      <c r="F1150" t="s">
        <v>44</v>
      </c>
      <c r="G1150">
        <v>9</v>
      </c>
      <c r="H1150">
        <v>33</v>
      </c>
      <c r="I1150">
        <v>4.3</v>
      </c>
      <c r="J1150">
        <v>0</v>
      </c>
      <c r="K1150">
        <f t="shared" si="141"/>
        <v>0</v>
      </c>
      <c r="L1150">
        <v>0</v>
      </c>
      <c r="M1150">
        <v>0</v>
      </c>
      <c r="N1150">
        <v>0</v>
      </c>
      <c r="O1150" t="s">
        <v>642</v>
      </c>
      <c r="P1150">
        <v>0</v>
      </c>
      <c r="R1150">
        <v>0</v>
      </c>
      <c r="T1150" t="str">
        <f t="shared" si="138"/>
        <v>alive</v>
      </c>
      <c r="U1150" t="str">
        <f t="shared" si="139"/>
        <v>alive</v>
      </c>
      <c r="V1150" t="str">
        <f t="shared" si="142"/>
        <v>alive</v>
      </c>
      <c r="W1150">
        <f t="shared" si="140"/>
        <v>0</v>
      </c>
      <c r="X1150">
        <v>0</v>
      </c>
      <c r="Y1150" t="str">
        <f t="shared" si="143"/>
        <v>T</v>
      </c>
      <c r="Z1150">
        <f>IF(AND(A1150=A1149,AA1150=0),AA1149,AA1150)</f>
        <v>2229.1492059080238</v>
      </c>
      <c r="AA1150">
        <f t="shared" si="144"/>
        <v>2229.1492059080238</v>
      </c>
      <c r="AB1150">
        <f t="shared" si="145"/>
        <v>330.02801396245138</v>
      </c>
    </row>
    <row r="1151" spans="1:28" x14ac:dyDescent="0.35">
      <c r="A1151" t="s">
        <v>454</v>
      </c>
      <c r="B1151" t="s">
        <v>17</v>
      </c>
      <c r="C1151">
        <v>2019</v>
      </c>
      <c r="D1151">
        <v>7</v>
      </c>
      <c r="E1151">
        <v>6</v>
      </c>
      <c r="F1151" t="s">
        <v>44</v>
      </c>
      <c r="G1151">
        <v>9</v>
      </c>
      <c r="H1151">
        <v>0</v>
      </c>
      <c r="J1151">
        <v>0</v>
      </c>
      <c r="K1151">
        <f t="shared" si="141"/>
        <v>0</v>
      </c>
      <c r="L1151">
        <v>0</v>
      </c>
      <c r="M1151">
        <v>2019</v>
      </c>
      <c r="N1151">
        <v>1</v>
      </c>
      <c r="O1151" t="s">
        <v>644</v>
      </c>
      <c r="P1151">
        <v>0</v>
      </c>
      <c r="R1151">
        <v>0</v>
      </c>
      <c r="T1151" t="str">
        <f t="shared" si="138"/>
        <v>dead</v>
      </c>
      <c r="U1151" t="str">
        <f t="shared" si="139"/>
        <v>dead</v>
      </c>
      <c r="V1151" t="str">
        <f t="shared" si="142"/>
        <v>dead</v>
      </c>
      <c r="W1151">
        <f t="shared" si="140"/>
        <v>0</v>
      </c>
      <c r="X1151">
        <v>0</v>
      </c>
      <c r="Y1151" t="str">
        <f t="shared" si="143"/>
        <v>T</v>
      </c>
      <c r="Z1151">
        <f>IF(AND(A1151=A1150,AA1151=0),AA1150,AA1151)</f>
        <v>2229.1492059080238</v>
      </c>
      <c r="AA1151">
        <f t="shared" si="144"/>
        <v>0</v>
      </c>
      <c r="AB1151">
        <f t="shared" si="145"/>
        <v>0</v>
      </c>
    </row>
    <row r="1152" spans="1:28" x14ac:dyDescent="0.35">
      <c r="A1152" t="s">
        <v>457</v>
      </c>
      <c r="B1152" t="s">
        <v>17</v>
      </c>
      <c r="C1152">
        <v>2018</v>
      </c>
      <c r="D1152">
        <v>8</v>
      </c>
      <c r="E1152">
        <v>1</v>
      </c>
      <c r="F1152" t="s">
        <v>32</v>
      </c>
      <c r="G1152">
        <v>1</v>
      </c>
      <c r="H1152">
        <v>62</v>
      </c>
      <c r="I1152">
        <v>8.4</v>
      </c>
      <c r="J1152">
        <v>0</v>
      </c>
      <c r="K1152">
        <f t="shared" si="141"/>
        <v>0</v>
      </c>
      <c r="L1152">
        <v>0</v>
      </c>
      <c r="M1152">
        <v>0</v>
      </c>
      <c r="N1152">
        <v>0</v>
      </c>
      <c r="O1152" t="s">
        <v>642</v>
      </c>
      <c r="P1152">
        <v>0</v>
      </c>
      <c r="R1152">
        <v>0</v>
      </c>
      <c r="T1152" t="str">
        <f t="shared" si="138"/>
        <v>alive</v>
      </c>
      <c r="U1152" t="str">
        <f t="shared" si="139"/>
        <v>alive</v>
      </c>
      <c r="V1152" t="str">
        <f t="shared" si="142"/>
        <v>alive</v>
      </c>
      <c r="W1152">
        <f t="shared" si="140"/>
        <v>0</v>
      </c>
      <c r="X1152">
        <v>0</v>
      </c>
      <c r="Y1152" t="str">
        <f t="shared" si="143"/>
        <v>T</v>
      </c>
      <c r="Z1152">
        <f>IF(AND(A1152=A1151,AA1152=0),AA1151,AA1152)</f>
        <v>8181.4580558719317</v>
      </c>
      <c r="AA1152">
        <f t="shared" si="144"/>
        <v>8181.4580558719317</v>
      </c>
      <c r="AB1152">
        <f t="shared" si="145"/>
        <v>620.05690061477424</v>
      </c>
    </row>
    <row r="1153" spans="1:28" x14ac:dyDescent="0.35">
      <c r="A1153" t="s">
        <v>457</v>
      </c>
      <c r="B1153" t="s">
        <v>17</v>
      </c>
      <c r="C1153">
        <v>2019</v>
      </c>
      <c r="D1153">
        <v>8</v>
      </c>
      <c r="E1153">
        <v>1</v>
      </c>
      <c r="F1153" t="s">
        <v>32</v>
      </c>
      <c r="G1153">
        <v>1</v>
      </c>
      <c r="H1153">
        <v>65</v>
      </c>
      <c r="I1153">
        <v>10.5</v>
      </c>
      <c r="J1153">
        <v>0</v>
      </c>
      <c r="K1153">
        <f t="shared" si="141"/>
        <v>0</v>
      </c>
      <c r="L1153">
        <v>0</v>
      </c>
      <c r="M1153">
        <v>0</v>
      </c>
      <c r="N1153">
        <v>0</v>
      </c>
      <c r="O1153" t="s">
        <v>642</v>
      </c>
      <c r="P1153">
        <v>0</v>
      </c>
      <c r="R1153">
        <v>0</v>
      </c>
      <c r="T1153" t="str">
        <f t="shared" si="138"/>
        <v>alive</v>
      </c>
      <c r="U1153" t="str">
        <f t="shared" si="139"/>
        <v>alive</v>
      </c>
      <c r="V1153" t="str">
        <f t="shared" si="142"/>
        <v>alive</v>
      </c>
      <c r="W1153">
        <f t="shared" si="140"/>
        <v>0</v>
      </c>
      <c r="X1153">
        <v>0</v>
      </c>
      <c r="Y1153" t="str">
        <f t="shared" si="143"/>
        <v>T</v>
      </c>
      <c r="Z1153">
        <f>IF(AND(A1153=A1152,AA1153=0),AA1152,AA1153)</f>
        <v>10722.083603057737</v>
      </c>
      <c r="AA1153">
        <f t="shared" si="144"/>
        <v>10722.083603057737</v>
      </c>
      <c r="AB1153">
        <f t="shared" si="145"/>
        <v>650.08480216045655</v>
      </c>
    </row>
    <row r="1154" spans="1:28" x14ac:dyDescent="0.35">
      <c r="A1154" t="s">
        <v>457</v>
      </c>
      <c r="B1154" t="s">
        <v>17</v>
      </c>
      <c r="C1154">
        <v>2020</v>
      </c>
      <c r="D1154">
        <v>8</v>
      </c>
      <c r="E1154">
        <v>1</v>
      </c>
      <c r="F1154" t="s">
        <v>32</v>
      </c>
      <c r="G1154">
        <v>1</v>
      </c>
      <c r="H1154">
        <v>67</v>
      </c>
      <c r="I1154">
        <v>12.1</v>
      </c>
      <c r="J1154">
        <v>20</v>
      </c>
      <c r="K1154">
        <f t="shared" si="141"/>
        <v>20</v>
      </c>
      <c r="L1154">
        <v>0</v>
      </c>
      <c r="M1154">
        <v>0</v>
      </c>
      <c r="N1154">
        <v>0</v>
      </c>
      <c r="O1154" t="s">
        <v>642</v>
      </c>
      <c r="P1154">
        <v>0</v>
      </c>
      <c r="R1154">
        <v>0</v>
      </c>
      <c r="T1154" t="str">
        <f t="shared" si="138"/>
        <v>alive</v>
      </c>
      <c r="U1154" t="str">
        <f t="shared" si="139"/>
        <v>alive</v>
      </c>
      <c r="V1154" t="str">
        <f t="shared" si="142"/>
        <v>alive</v>
      </c>
      <c r="W1154">
        <f t="shared" si="140"/>
        <v>20</v>
      </c>
      <c r="X1154">
        <v>20</v>
      </c>
      <c r="Y1154" t="str">
        <f t="shared" si="143"/>
        <v>T</v>
      </c>
      <c r="Z1154">
        <f>IF(AND(A1154=A1153,AA1154=0),AA1153,AA1154)</f>
        <v>12736.522339719593</v>
      </c>
      <c r="AA1154">
        <f t="shared" si="144"/>
        <v>12736.522339719593</v>
      </c>
      <c r="AB1154">
        <f t="shared" si="145"/>
        <v>670.10925228652081</v>
      </c>
    </row>
    <row r="1155" spans="1:28" x14ac:dyDescent="0.35">
      <c r="A1155" t="s">
        <v>466</v>
      </c>
      <c r="B1155" t="s">
        <v>17</v>
      </c>
      <c r="C1155">
        <v>2018</v>
      </c>
      <c r="D1155">
        <v>8</v>
      </c>
      <c r="E1155">
        <v>1</v>
      </c>
      <c r="F1155" t="s">
        <v>32</v>
      </c>
      <c r="G1155">
        <v>10</v>
      </c>
      <c r="H1155">
        <v>0</v>
      </c>
      <c r="J1155">
        <v>10</v>
      </c>
      <c r="K1155">
        <f t="shared" si="141"/>
        <v>10</v>
      </c>
      <c r="L1155">
        <v>10</v>
      </c>
      <c r="M1155">
        <v>2018</v>
      </c>
      <c r="N1155">
        <v>1</v>
      </c>
      <c r="O1155" t="s">
        <v>644</v>
      </c>
      <c r="P1155">
        <v>0</v>
      </c>
      <c r="R1155">
        <v>0</v>
      </c>
      <c r="T1155" t="str">
        <f t="shared" ref="T1155:T1218" si="146">IF(N1155=1, "dead","alive")</f>
        <v>dead</v>
      </c>
      <c r="U1155" t="str">
        <f t="shared" ref="U1155:U1218" si="147">IF(AND(A1155=A1154,T1154="dead"), "dead",T1155)</f>
        <v>dead</v>
      </c>
      <c r="V1155" t="str">
        <f t="shared" si="142"/>
        <v>dead</v>
      </c>
      <c r="W1155">
        <f t="shared" ref="W1155:W1218" si="148">IF(A1154=A1155, J1154+J1155,J1155)</f>
        <v>10</v>
      </c>
      <c r="X1155">
        <v>10</v>
      </c>
      <c r="Y1155" t="str">
        <f t="shared" si="143"/>
        <v>T</v>
      </c>
      <c r="Z1155">
        <f>IF(AND(A1155=A1154,AA1155=0),AA1154,AA1155)</f>
        <v>0</v>
      </c>
      <c r="AA1155">
        <f t="shared" si="144"/>
        <v>0</v>
      </c>
      <c r="AB1155">
        <f t="shared" si="145"/>
        <v>0</v>
      </c>
    </row>
    <row r="1156" spans="1:28" x14ac:dyDescent="0.35">
      <c r="A1156" t="s">
        <v>458</v>
      </c>
      <c r="B1156" t="s">
        <v>17</v>
      </c>
      <c r="C1156">
        <v>2018</v>
      </c>
      <c r="D1156">
        <v>8</v>
      </c>
      <c r="E1156">
        <v>1</v>
      </c>
      <c r="F1156" t="s">
        <v>32</v>
      </c>
      <c r="G1156">
        <v>2</v>
      </c>
      <c r="H1156">
        <v>0</v>
      </c>
      <c r="J1156">
        <v>180</v>
      </c>
      <c r="K1156">
        <f t="shared" ref="K1156:K1219" si="149">IF(AND(A1155=A1156,J1156&lt;J1155), J1155+J1156,J1156)</f>
        <v>180</v>
      </c>
      <c r="L1156">
        <v>70</v>
      </c>
      <c r="M1156">
        <v>2018</v>
      </c>
      <c r="N1156">
        <v>1</v>
      </c>
      <c r="O1156" t="s">
        <v>643</v>
      </c>
      <c r="P1156">
        <v>0</v>
      </c>
      <c r="R1156">
        <v>0</v>
      </c>
      <c r="T1156" t="str">
        <f t="shared" si="146"/>
        <v>dead</v>
      </c>
      <c r="U1156" t="str">
        <f t="shared" si="147"/>
        <v>dead</v>
      </c>
      <c r="V1156" t="str">
        <f t="shared" ref="V1156:V1219" si="150">IF(AND(A1156=A1155,U1155="dead"), "dead",U1156)</f>
        <v>dead</v>
      </c>
      <c r="W1156">
        <f t="shared" si="148"/>
        <v>180</v>
      </c>
      <c r="X1156">
        <v>180</v>
      </c>
      <c r="Y1156" t="str">
        <f t="shared" ref="Y1156:Y1219" si="151">IF(T1156=U1156,"T","FALSE")</f>
        <v>T</v>
      </c>
      <c r="Z1156">
        <f>IF(AND(A1156=A1155,AA1156=0),AA1155,AA1156)</f>
        <v>0</v>
      </c>
      <c r="AA1156">
        <f t="shared" si="144"/>
        <v>0</v>
      </c>
      <c r="AB1156">
        <f t="shared" si="145"/>
        <v>0</v>
      </c>
    </row>
    <row r="1157" spans="1:28" x14ac:dyDescent="0.35">
      <c r="A1157" t="s">
        <v>459</v>
      </c>
      <c r="B1157" t="s">
        <v>17</v>
      </c>
      <c r="C1157">
        <v>2018</v>
      </c>
      <c r="D1157">
        <v>8</v>
      </c>
      <c r="E1157">
        <v>1</v>
      </c>
      <c r="F1157" t="s">
        <v>32</v>
      </c>
      <c r="G1157">
        <v>3</v>
      </c>
      <c r="H1157">
        <v>65</v>
      </c>
      <c r="I1157">
        <v>10.3</v>
      </c>
      <c r="J1157">
        <v>60</v>
      </c>
      <c r="K1157">
        <f t="shared" si="149"/>
        <v>60</v>
      </c>
      <c r="L1157">
        <v>30</v>
      </c>
      <c r="M1157">
        <v>0</v>
      </c>
      <c r="N1157">
        <v>0</v>
      </c>
      <c r="O1157" t="s">
        <v>642</v>
      </c>
      <c r="P1157">
        <v>0</v>
      </c>
      <c r="R1157">
        <v>0</v>
      </c>
      <c r="T1157" t="str">
        <f t="shared" si="146"/>
        <v>alive</v>
      </c>
      <c r="U1157" t="str">
        <f t="shared" si="147"/>
        <v>alive</v>
      </c>
      <c r="V1157" t="str">
        <f t="shared" si="150"/>
        <v>alive</v>
      </c>
      <c r="W1157">
        <f t="shared" si="148"/>
        <v>60</v>
      </c>
      <c r="X1157">
        <v>60</v>
      </c>
      <c r="Y1157" t="str">
        <f t="shared" si="151"/>
        <v>T</v>
      </c>
      <c r="Z1157">
        <f>IF(AND(A1157=A1156,AA1157=0),AA1156,AA1157)</f>
        <v>10517.801672369385</v>
      </c>
      <c r="AA1157">
        <f t="shared" ref="AA1157:AA1220" si="152">(I1157/2)*(AB1157)*PI()</f>
        <v>10517.801672369385</v>
      </c>
      <c r="AB1157">
        <f t="shared" si="145"/>
        <v>650.08160257001589</v>
      </c>
    </row>
    <row r="1158" spans="1:28" x14ac:dyDescent="0.35">
      <c r="A1158" t="s">
        <v>459</v>
      </c>
      <c r="B1158" t="s">
        <v>17</v>
      </c>
      <c r="C1158">
        <v>2019</v>
      </c>
      <c r="D1158">
        <v>8</v>
      </c>
      <c r="E1158">
        <v>1</v>
      </c>
      <c r="F1158" t="s">
        <v>32</v>
      </c>
      <c r="G1158">
        <v>3</v>
      </c>
      <c r="H1158">
        <v>67</v>
      </c>
      <c r="I1158">
        <v>13.5</v>
      </c>
      <c r="J1158">
        <v>0</v>
      </c>
      <c r="K1158">
        <f t="shared" si="149"/>
        <v>60</v>
      </c>
      <c r="L1158">
        <v>0</v>
      </c>
      <c r="M1158">
        <v>0</v>
      </c>
      <c r="N1158">
        <v>0</v>
      </c>
      <c r="O1158" t="s">
        <v>642</v>
      </c>
      <c r="P1158">
        <v>0</v>
      </c>
      <c r="R1158">
        <v>0</v>
      </c>
      <c r="T1158" t="str">
        <f t="shared" si="146"/>
        <v>alive</v>
      </c>
      <c r="U1158" t="str">
        <f t="shared" si="147"/>
        <v>alive</v>
      </c>
      <c r="V1158" t="str">
        <f t="shared" si="150"/>
        <v>alive</v>
      </c>
      <c r="W1158">
        <f t="shared" si="148"/>
        <v>60</v>
      </c>
      <c r="X1158">
        <v>60</v>
      </c>
      <c r="Y1158" t="str">
        <f t="shared" si="151"/>
        <v>T</v>
      </c>
      <c r="Z1158">
        <f>IF(AND(A1158=A1157,AA1158=0),AA1157,AA1158)</f>
        <v>14210.736623492334</v>
      </c>
      <c r="AA1158">
        <f t="shared" si="152"/>
        <v>14210.736623492334</v>
      </c>
      <c r="AB1158">
        <f t="shared" si="145"/>
        <v>670.13599366098822</v>
      </c>
    </row>
    <row r="1159" spans="1:28" x14ac:dyDescent="0.35">
      <c r="A1159" t="s">
        <v>459</v>
      </c>
      <c r="B1159" t="s">
        <v>17</v>
      </c>
      <c r="C1159">
        <v>2020</v>
      </c>
      <c r="D1159">
        <v>8</v>
      </c>
      <c r="E1159">
        <v>1</v>
      </c>
      <c r="F1159" t="s">
        <v>32</v>
      </c>
      <c r="G1159">
        <v>3</v>
      </c>
      <c r="H1159">
        <v>76</v>
      </c>
      <c r="I1159">
        <v>16.7</v>
      </c>
      <c r="J1159">
        <v>0</v>
      </c>
      <c r="K1159">
        <f t="shared" si="149"/>
        <v>0</v>
      </c>
      <c r="L1159">
        <v>0</v>
      </c>
      <c r="M1159">
        <v>0</v>
      </c>
      <c r="N1159">
        <v>0</v>
      </c>
      <c r="O1159" t="s">
        <v>642</v>
      </c>
      <c r="P1159">
        <v>0</v>
      </c>
      <c r="R1159">
        <v>0</v>
      </c>
      <c r="T1159" t="str">
        <f t="shared" si="146"/>
        <v>alive</v>
      </c>
      <c r="U1159" t="str">
        <f t="shared" si="147"/>
        <v>alive</v>
      </c>
      <c r="V1159" t="str">
        <f t="shared" si="150"/>
        <v>alive</v>
      </c>
      <c r="W1159">
        <f t="shared" si="148"/>
        <v>0</v>
      </c>
      <c r="X1159">
        <v>0</v>
      </c>
      <c r="Y1159" t="str">
        <f t="shared" si="151"/>
        <v>T</v>
      </c>
      <c r="Z1159">
        <f>IF(AND(A1159=A1158,AA1159=0),AA1158,AA1159)</f>
        <v>19941.359507888199</v>
      </c>
      <c r="AA1159">
        <f t="shared" si="152"/>
        <v>19941.359507888199</v>
      </c>
      <c r="AB1159">
        <f t="shared" si="145"/>
        <v>760.18345812047244</v>
      </c>
    </row>
    <row r="1160" spans="1:28" x14ac:dyDescent="0.35">
      <c r="A1160" t="s">
        <v>460</v>
      </c>
      <c r="B1160" t="s">
        <v>17</v>
      </c>
      <c r="C1160">
        <v>2018</v>
      </c>
      <c r="D1160">
        <v>8</v>
      </c>
      <c r="E1160">
        <v>1</v>
      </c>
      <c r="F1160" t="s">
        <v>32</v>
      </c>
      <c r="G1160">
        <v>4</v>
      </c>
      <c r="H1160">
        <v>32</v>
      </c>
      <c r="I1160">
        <v>4.5999999999999996</v>
      </c>
      <c r="J1160">
        <v>50</v>
      </c>
      <c r="K1160">
        <f t="shared" si="149"/>
        <v>50</v>
      </c>
      <c r="L1160">
        <v>20</v>
      </c>
      <c r="M1160">
        <v>0</v>
      </c>
      <c r="N1160">
        <v>0</v>
      </c>
      <c r="O1160" t="s">
        <v>642</v>
      </c>
      <c r="P1160">
        <v>0</v>
      </c>
      <c r="R1160">
        <v>0</v>
      </c>
      <c r="T1160" t="str">
        <f t="shared" si="146"/>
        <v>alive</v>
      </c>
      <c r="U1160" t="str">
        <f t="shared" si="147"/>
        <v>alive</v>
      </c>
      <c r="V1160" t="str">
        <f t="shared" si="150"/>
        <v>alive</v>
      </c>
      <c r="W1160">
        <f t="shared" si="148"/>
        <v>50</v>
      </c>
      <c r="X1160">
        <v>50</v>
      </c>
      <c r="Y1160" t="str">
        <f t="shared" si="151"/>
        <v>T</v>
      </c>
      <c r="Z1160">
        <f>IF(AND(A1160=A1159,AA1160=0),AA1159,AA1160)</f>
        <v>2312.4510791881808</v>
      </c>
      <c r="AA1160">
        <f t="shared" si="152"/>
        <v>2312.4510791881808</v>
      </c>
      <c r="AB1160">
        <f t="shared" si="145"/>
        <v>320.03306079216253</v>
      </c>
    </row>
    <row r="1161" spans="1:28" x14ac:dyDescent="0.35">
      <c r="A1161" t="s">
        <v>460</v>
      </c>
      <c r="B1161" t="s">
        <v>17</v>
      </c>
      <c r="C1161">
        <v>2019</v>
      </c>
      <c r="D1161">
        <v>8</v>
      </c>
      <c r="E1161">
        <v>1</v>
      </c>
      <c r="F1161" t="s">
        <v>32</v>
      </c>
      <c r="G1161">
        <v>4</v>
      </c>
      <c r="H1161">
        <v>0</v>
      </c>
      <c r="J1161">
        <v>0</v>
      </c>
      <c r="K1161">
        <f t="shared" si="149"/>
        <v>50</v>
      </c>
      <c r="L1161">
        <v>0</v>
      </c>
      <c r="M1161">
        <v>2019</v>
      </c>
      <c r="N1161">
        <v>1</v>
      </c>
      <c r="O1161" t="s">
        <v>644</v>
      </c>
      <c r="P1161">
        <v>0</v>
      </c>
      <c r="R1161">
        <v>0</v>
      </c>
      <c r="T1161" t="str">
        <f t="shared" si="146"/>
        <v>dead</v>
      </c>
      <c r="U1161" t="str">
        <f t="shared" si="147"/>
        <v>dead</v>
      </c>
      <c r="V1161" t="str">
        <f t="shared" si="150"/>
        <v>dead</v>
      </c>
      <c r="W1161">
        <f t="shared" si="148"/>
        <v>50</v>
      </c>
      <c r="X1161">
        <v>50</v>
      </c>
      <c r="Y1161" t="str">
        <f t="shared" si="151"/>
        <v>T</v>
      </c>
      <c r="Z1161">
        <f>IF(AND(A1161=A1160,AA1161=0),AA1160,AA1161)</f>
        <v>2312.4510791881808</v>
      </c>
      <c r="AA1161">
        <f t="shared" si="152"/>
        <v>0</v>
      </c>
      <c r="AB1161">
        <f t="shared" si="145"/>
        <v>0</v>
      </c>
    </row>
    <row r="1162" spans="1:28" x14ac:dyDescent="0.35">
      <c r="A1162" t="s">
        <v>461</v>
      </c>
      <c r="B1162" t="s">
        <v>17</v>
      </c>
      <c r="C1162">
        <v>2018</v>
      </c>
      <c r="D1162">
        <v>8</v>
      </c>
      <c r="E1162">
        <v>1</v>
      </c>
      <c r="F1162" t="s">
        <v>32</v>
      </c>
      <c r="G1162">
        <v>5</v>
      </c>
      <c r="H1162">
        <v>26</v>
      </c>
      <c r="I1162">
        <v>3.8</v>
      </c>
      <c r="J1162">
        <v>0</v>
      </c>
      <c r="K1162">
        <f t="shared" si="149"/>
        <v>0</v>
      </c>
      <c r="L1162">
        <v>0</v>
      </c>
      <c r="M1162">
        <v>0</v>
      </c>
      <c r="N1162">
        <v>0</v>
      </c>
      <c r="O1162" t="s">
        <v>642</v>
      </c>
      <c r="P1162">
        <v>0</v>
      </c>
      <c r="R1162">
        <v>0</v>
      </c>
      <c r="T1162" t="str">
        <f t="shared" si="146"/>
        <v>alive</v>
      </c>
      <c r="U1162" t="str">
        <f t="shared" si="147"/>
        <v>alive</v>
      </c>
      <c r="V1162" t="str">
        <f t="shared" si="150"/>
        <v>alive</v>
      </c>
      <c r="W1162">
        <f t="shared" si="148"/>
        <v>0</v>
      </c>
      <c r="X1162">
        <v>0</v>
      </c>
      <c r="Y1162" t="str">
        <f t="shared" si="151"/>
        <v>T</v>
      </c>
      <c r="Z1162">
        <f>IF(AND(A1162=A1161,AA1162=0),AA1161,AA1162)</f>
        <v>1552.1125172842028</v>
      </c>
      <c r="AA1162">
        <f t="shared" si="152"/>
        <v>1552.1125172842028</v>
      </c>
      <c r="AB1162">
        <f t="shared" ref="AB1162:AB1225" si="153">POWER((H1162*10)*(10*H1162)+I1162*I1162,1/2)</f>
        <v>260.02776774798497</v>
      </c>
    </row>
    <row r="1163" spans="1:28" x14ac:dyDescent="0.35">
      <c r="A1163" t="s">
        <v>461</v>
      </c>
      <c r="B1163" t="s">
        <v>17</v>
      </c>
      <c r="C1163">
        <v>2019</v>
      </c>
      <c r="D1163">
        <v>8</v>
      </c>
      <c r="E1163">
        <v>1</v>
      </c>
      <c r="F1163" t="s">
        <v>32</v>
      </c>
      <c r="G1163">
        <v>5</v>
      </c>
      <c r="H1163">
        <v>0</v>
      </c>
      <c r="J1163">
        <v>0</v>
      </c>
      <c r="K1163">
        <f t="shared" si="149"/>
        <v>0</v>
      </c>
      <c r="L1163">
        <v>0</v>
      </c>
      <c r="M1163">
        <v>2019</v>
      </c>
      <c r="N1163">
        <v>1</v>
      </c>
      <c r="O1163" t="s">
        <v>21</v>
      </c>
      <c r="P1163">
        <v>0</v>
      </c>
      <c r="R1163">
        <v>0</v>
      </c>
      <c r="T1163" t="str">
        <f t="shared" si="146"/>
        <v>dead</v>
      </c>
      <c r="U1163" t="str">
        <f t="shared" si="147"/>
        <v>dead</v>
      </c>
      <c r="V1163" t="str">
        <f t="shared" si="150"/>
        <v>dead</v>
      </c>
      <c r="W1163">
        <f t="shared" si="148"/>
        <v>0</v>
      </c>
      <c r="X1163">
        <v>0</v>
      </c>
      <c r="Y1163" t="str">
        <f t="shared" si="151"/>
        <v>T</v>
      </c>
      <c r="Z1163">
        <f>IF(AND(A1163=A1162,AA1163=0),AA1162,AA1163)</f>
        <v>1552.1125172842028</v>
      </c>
      <c r="AA1163">
        <f t="shared" si="152"/>
        <v>0</v>
      </c>
      <c r="AB1163">
        <f t="shared" si="153"/>
        <v>0</v>
      </c>
    </row>
    <row r="1164" spans="1:28" x14ac:dyDescent="0.35">
      <c r="A1164" t="s">
        <v>462</v>
      </c>
      <c r="B1164" t="s">
        <v>17</v>
      </c>
      <c r="C1164">
        <v>2018</v>
      </c>
      <c r="D1164">
        <v>8</v>
      </c>
      <c r="E1164">
        <v>1</v>
      </c>
      <c r="F1164" t="s">
        <v>32</v>
      </c>
      <c r="G1164">
        <v>6</v>
      </c>
      <c r="H1164">
        <v>76</v>
      </c>
      <c r="I1164">
        <v>10.7</v>
      </c>
      <c r="J1164">
        <v>40</v>
      </c>
      <c r="K1164">
        <f t="shared" si="149"/>
        <v>40</v>
      </c>
      <c r="L1164">
        <v>10</v>
      </c>
      <c r="M1164">
        <v>0</v>
      </c>
      <c r="N1164">
        <v>0</v>
      </c>
      <c r="O1164" t="s">
        <v>642</v>
      </c>
      <c r="P1164">
        <v>0</v>
      </c>
      <c r="R1164">
        <v>0</v>
      </c>
      <c r="T1164" t="str">
        <f t="shared" si="146"/>
        <v>alive</v>
      </c>
      <c r="U1164" t="str">
        <f t="shared" si="147"/>
        <v>alive</v>
      </c>
      <c r="V1164" t="str">
        <f t="shared" si="150"/>
        <v>alive</v>
      </c>
      <c r="W1164">
        <f t="shared" si="148"/>
        <v>40</v>
      </c>
      <c r="X1164">
        <v>40</v>
      </c>
      <c r="Y1164" t="str">
        <f t="shared" si="151"/>
        <v>T</v>
      </c>
      <c r="Z1164">
        <f>IF(AND(A1164=A1163,AA1164=0),AA1163,AA1164)</f>
        <v>12774.981649033751</v>
      </c>
      <c r="AA1164">
        <f t="shared" si="152"/>
        <v>12774.981649033751</v>
      </c>
      <c r="AB1164">
        <f t="shared" si="153"/>
        <v>760.07531863625195</v>
      </c>
    </row>
    <row r="1165" spans="1:28" x14ac:dyDescent="0.35">
      <c r="A1165" t="s">
        <v>462</v>
      </c>
      <c r="B1165" t="s">
        <v>17</v>
      </c>
      <c r="C1165">
        <v>2019</v>
      </c>
      <c r="D1165">
        <v>8</v>
      </c>
      <c r="E1165">
        <v>1</v>
      </c>
      <c r="F1165" t="s">
        <v>32</v>
      </c>
      <c r="G1165">
        <v>6</v>
      </c>
      <c r="H1165">
        <v>74</v>
      </c>
      <c r="I1165">
        <v>11.5</v>
      </c>
      <c r="J1165">
        <v>100</v>
      </c>
      <c r="K1165">
        <f t="shared" si="149"/>
        <v>100</v>
      </c>
      <c r="L1165">
        <v>10</v>
      </c>
      <c r="M1165">
        <v>0</v>
      </c>
      <c r="N1165">
        <v>0</v>
      </c>
      <c r="O1165" t="s">
        <v>642</v>
      </c>
      <c r="P1165">
        <v>0</v>
      </c>
      <c r="R1165">
        <v>0</v>
      </c>
      <c r="T1165" t="str">
        <f t="shared" si="146"/>
        <v>alive</v>
      </c>
      <c r="U1165" t="str">
        <f t="shared" si="147"/>
        <v>alive</v>
      </c>
      <c r="V1165" t="str">
        <f t="shared" si="150"/>
        <v>alive</v>
      </c>
      <c r="W1165">
        <f t="shared" si="148"/>
        <v>140</v>
      </c>
      <c r="X1165">
        <v>140</v>
      </c>
      <c r="Y1165" t="str">
        <f t="shared" si="151"/>
        <v>T</v>
      </c>
      <c r="Z1165">
        <f>IF(AND(A1165=A1164,AA1165=0),AA1164,AA1165)</f>
        <v>13369.090822538727</v>
      </c>
      <c r="AA1165">
        <f t="shared" si="152"/>
        <v>13369.090822538727</v>
      </c>
      <c r="AB1165">
        <f t="shared" si="153"/>
        <v>740.08935271357609</v>
      </c>
    </row>
    <row r="1166" spans="1:28" x14ac:dyDescent="0.35">
      <c r="A1166" t="s">
        <v>462</v>
      </c>
      <c r="B1166" t="s">
        <v>17</v>
      </c>
      <c r="C1166">
        <v>2020</v>
      </c>
      <c r="D1166">
        <v>8</v>
      </c>
      <c r="E1166">
        <v>1</v>
      </c>
      <c r="F1166" t="s">
        <v>32</v>
      </c>
      <c r="G1166">
        <v>6</v>
      </c>
      <c r="H1166">
        <v>75</v>
      </c>
      <c r="I1166">
        <v>12.9</v>
      </c>
      <c r="J1166">
        <v>20</v>
      </c>
      <c r="K1166">
        <f t="shared" si="149"/>
        <v>120</v>
      </c>
      <c r="L1166">
        <v>0</v>
      </c>
      <c r="M1166">
        <v>0</v>
      </c>
      <c r="N1166">
        <v>0</v>
      </c>
      <c r="O1166" t="s">
        <v>642</v>
      </c>
      <c r="P1166">
        <v>0</v>
      </c>
      <c r="R1166">
        <v>0</v>
      </c>
      <c r="T1166" t="str">
        <f t="shared" si="146"/>
        <v>alive</v>
      </c>
      <c r="U1166" t="str">
        <f t="shared" si="147"/>
        <v>alive</v>
      </c>
      <c r="V1166" t="str">
        <f t="shared" si="150"/>
        <v>alive</v>
      </c>
      <c r="W1166">
        <f t="shared" si="148"/>
        <v>120</v>
      </c>
      <c r="X1166">
        <v>120</v>
      </c>
      <c r="Y1166" t="str">
        <f t="shared" si="151"/>
        <v>T</v>
      </c>
      <c r="Z1166">
        <f>IF(AND(A1166=A1165,AA1166=0),AA1165,AA1166)</f>
        <v>15199.702302966562</v>
      </c>
      <c r="AA1166">
        <f t="shared" si="152"/>
        <v>15199.702302966562</v>
      </c>
      <c r="AB1166">
        <f t="shared" si="153"/>
        <v>750.11093179609111</v>
      </c>
    </row>
    <row r="1167" spans="1:28" x14ac:dyDescent="0.35">
      <c r="A1167" t="s">
        <v>463</v>
      </c>
      <c r="B1167" t="s">
        <v>17</v>
      </c>
      <c r="C1167">
        <v>2018</v>
      </c>
      <c r="D1167">
        <v>8</v>
      </c>
      <c r="E1167">
        <v>1</v>
      </c>
      <c r="F1167" t="s">
        <v>32</v>
      </c>
      <c r="G1167">
        <v>7</v>
      </c>
      <c r="H1167">
        <v>0</v>
      </c>
      <c r="J1167">
        <v>0</v>
      </c>
      <c r="K1167">
        <f t="shared" si="149"/>
        <v>0</v>
      </c>
      <c r="L1167">
        <v>0</v>
      </c>
      <c r="M1167">
        <v>2018</v>
      </c>
      <c r="N1167">
        <v>1</v>
      </c>
      <c r="O1167" t="s">
        <v>644</v>
      </c>
      <c r="P1167">
        <v>0</v>
      </c>
      <c r="R1167">
        <v>0</v>
      </c>
      <c r="T1167" t="str">
        <f t="shared" si="146"/>
        <v>dead</v>
      </c>
      <c r="U1167" t="str">
        <f t="shared" si="147"/>
        <v>dead</v>
      </c>
      <c r="V1167" t="str">
        <f t="shared" si="150"/>
        <v>dead</v>
      </c>
      <c r="W1167">
        <f t="shared" si="148"/>
        <v>0</v>
      </c>
      <c r="X1167">
        <v>0</v>
      </c>
      <c r="Y1167" t="str">
        <f t="shared" si="151"/>
        <v>T</v>
      </c>
      <c r="Z1167">
        <f>IF(AND(A1167=A1166,AA1167=0),AA1166,AA1167)</f>
        <v>0</v>
      </c>
      <c r="AA1167">
        <f t="shared" si="152"/>
        <v>0</v>
      </c>
      <c r="AB1167">
        <f t="shared" si="153"/>
        <v>0</v>
      </c>
    </row>
    <row r="1168" spans="1:28" x14ac:dyDescent="0.35">
      <c r="A1168" t="s">
        <v>464</v>
      </c>
      <c r="B1168" t="s">
        <v>17</v>
      </c>
      <c r="C1168">
        <v>2018</v>
      </c>
      <c r="D1168">
        <v>8</v>
      </c>
      <c r="E1168">
        <v>1</v>
      </c>
      <c r="F1168" t="s">
        <v>32</v>
      </c>
      <c r="G1168">
        <v>8</v>
      </c>
      <c r="H1168">
        <v>43</v>
      </c>
      <c r="I1168">
        <v>5.7</v>
      </c>
      <c r="J1168">
        <v>20</v>
      </c>
      <c r="K1168">
        <f t="shared" si="149"/>
        <v>20</v>
      </c>
      <c r="L1168">
        <v>10</v>
      </c>
      <c r="M1168">
        <v>0</v>
      </c>
      <c r="N1168">
        <v>0</v>
      </c>
      <c r="O1168" t="s">
        <v>642</v>
      </c>
      <c r="P1168">
        <v>0</v>
      </c>
      <c r="R1168">
        <v>0</v>
      </c>
      <c r="T1168" t="str">
        <f t="shared" si="146"/>
        <v>alive</v>
      </c>
      <c r="U1168" t="str">
        <f t="shared" si="147"/>
        <v>alive</v>
      </c>
      <c r="V1168" t="str">
        <f t="shared" si="150"/>
        <v>alive</v>
      </c>
      <c r="W1168">
        <f t="shared" si="148"/>
        <v>20</v>
      </c>
      <c r="X1168">
        <v>20</v>
      </c>
      <c r="Y1168" t="str">
        <f t="shared" si="151"/>
        <v>T</v>
      </c>
      <c r="Z1168">
        <f>IF(AND(A1168=A1167,AA1168=0),AA1167,AA1168)</f>
        <v>3850.3600384931979</v>
      </c>
      <c r="AA1168">
        <f t="shared" si="152"/>
        <v>3850.3600384931979</v>
      </c>
      <c r="AB1168">
        <f t="shared" si="153"/>
        <v>430.03777741031075</v>
      </c>
    </row>
    <row r="1169" spans="1:28" x14ac:dyDescent="0.35">
      <c r="A1169" t="s">
        <v>464</v>
      </c>
      <c r="B1169" t="s">
        <v>17</v>
      </c>
      <c r="C1169">
        <v>2019</v>
      </c>
      <c r="D1169">
        <v>8</v>
      </c>
      <c r="E1169">
        <v>1</v>
      </c>
      <c r="F1169" t="s">
        <v>32</v>
      </c>
      <c r="G1169">
        <v>8</v>
      </c>
      <c r="H1169">
        <v>43</v>
      </c>
      <c r="I1169">
        <v>9.1999999999999993</v>
      </c>
      <c r="J1169">
        <v>0</v>
      </c>
      <c r="K1169">
        <f t="shared" si="149"/>
        <v>20</v>
      </c>
      <c r="L1169">
        <v>0</v>
      </c>
      <c r="M1169">
        <v>0</v>
      </c>
      <c r="N1169">
        <v>0</v>
      </c>
      <c r="O1169" t="s">
        <v>642</v>
      </c>
      <c r="P1169">
        <v>0</v>
      </c>
      <c r="R1169">
        <v>0</v>
      </c>
      <c r="T1169" t="str">
        <f t="shared" si="146"/>
        <v>alive</v>
      </c>
      <c r="U1169" t="str">
        <f t="shared" si="147"/>
        <v>alive</v>
      </c>
      <c r="V1169" t="str">
        <f t="shared" si="150"/>
        <v>alive</v>
      </c>
      <c r="W1169">
        <f t="shared" si="148"/>
        <v>20</v>
      </c>
      <c r="X1169">
        <v>20</v>
      </c>
      <c r="Y1169" t="str">
        <f t="shared" si="151"/>
        <v>T</v>
      </c>
      <c r="Z1169">
        <f>IF(AND(A1169=A1168,AA1169=0),AA1168,AA1169)</f>
        <v>6215.4923854324697</v>
      </c>
      <c r="AA1169">
        <f t="shared" si="152"/>
        <v>6215.4923854324697</v>
      </c>
      <c r="AB1169">
        <f t="shared" si="153"/>
        <v>430.0984073441798</v>
      </c>
    </row>
    <row r="1170" spans="1:28" x14ac:dyDescent="0.35">
      <c r="A1170" t="s">
        <v>464</v>
      </c>
      <c r="B1170" t="s">
        <v>17</v>
      </c>
      <c r="C1170">
        <v>2020</v>
      </c>
      <c r="D1170">
        <v>8</v>
      </c>
      <c r="E1170">
        <v>1</v>
      </c>
      <c r="F1170" t="s">
        <v>32</v>
      </c>
      <c r="G1170">
        <v>8</v>
      </c>
      <c r="H1170">
        <v>15</v>
      </c>
      <c r="I1170">
        <v>6.5</v>
      </c>
      <c r="J1170">
        <v>0</v>
      </c>
      <c r="K1170">
        <f t="shared" si="149"/>
        <v>0</v>
      </c>
      <c r="L1170">
        <v>0</v>
      </c>
      <c r="M1170">
        <v>0</v>
      </c>
      <c r="N1170">
        <v>0</v>
      </c>
      <c r="O1170" t="s">
        <v>38</v>
      </c>
      <c r="P1170">
        <v>0</v>
      </c>
      <c r="R1170">
        <v>0</v>
      </c>
      <c r="T1170" t="str">
        <f t="shared" si="146"/>
        <v>alive</v>
      </c>
      <c r="U1170" t="str">
        <f t="shared" si="147"/>
        <v>alive</v>
      </c>
      <c r="V1170" t="str">
        <f t="shared" si="150"/>
        <v>alive</v>
      </c>
      <c r="W1170">
        <f t="shared" si="148"/>
        <v>0</v>
      </c>
      <c r="X1170">
        <v>0</v>
      </c>
      <c r="Y1170" t="str">
        <f t="shared" si="151"/>
        <v>T</v>
      </c>
      <c r="Z1170">
        <f>IF(AND(A1170=A1169,AA1170=0),AA1169,AA1170)</f>
        <v>1532.9636773658231</v>
      </c>
      <c r="AA1170">
        <f t="shared" si="152"/>
        <v>1532.9636773658231</v>
      </c>
      <c r="AB1170">
        <f t="shared" si="153"/>
        <v>150.14076728190781</v>
      </c>
    </row>
    <row r="1171" spans="1:28" x14ac:dyDescent="0.35">
      <c r="A1171" t="s">
        <v>465</v>
      </c>
      <c r="B1171" t="s">
        <v>17</v>
      </c>
      <c r="C1171">
        <v>2018</v>
      </c>
      <c r="D1171">
        <v>8</v>
      </c>
      <c r="E1171">
        <v>1</v>
      </c>
      <c r="F1171" t="s">
        <v>32</v>
      </c>
      <c r="G1171">
        <v>9</v>
      </c>
      <c r="H1171">
        <v>0</v>
      </c>
      <c r="J1171">
        <v>40</v>
      </c>
      <c r="K1171">
        <f t="shared" si="149"/>
        <v>40</v>
      </c>
      <c r="L1171">
        <v>20</v>
      </c>
      <c r="M1171">
        <v>2018</v>
      </c>
      <c r="N1171">
        <v>1</v>
      </c>
      <c r="O1171" t="s">
        <v>644</v>
      </c>
      <c r="P1171">
        <v>0</v>
      </c>
      <c r="R1171">
        <v>0</v>
      </c>
      <c r="T1171" t="str">
        <f t="shared" si="146"/>
        <v>dead</v>
      </c>
      <c r="U1171" t="str">
        <f t="shared" si="147"/>
        <v>dead</v>
      </c>
      <c r="V1171" t="str">
        <f t="shared" si="150"/>
        <v>dead</v>
      </c>
      <c r="W1171">
        <f t="shared" si="148"/>
        <v>40</v>
      </c>
      <c r="X1171">
        <v>40</v>
      </c>
      <c r="Y1171" t="str">
        <f t="shared" si="151"/>
        <v>T</v>
      </c>
      <c r="Z1171">
        <f>IF(AND(A1171=A1170,AA1171=0),AA1170,AA1171)</f>
        <v>0</v>
      </c>
      <c r="AA1171">
        <f t="shared" si="152"/>
        <v>0</v>
      </c>
      <c r="AB1171">
        <f t="shared" si="153"/>
        <v>0</v>
      </c>
    </row>
    <row r="1172" spans="1:28" x14ac:dyDescent="0.35">
      <c r="A1172" t="s">
        <v>467</v>
      </c>
      <c r="B1172" t="s">
        <v>17</v>
      </c>
      <c r="C1172">
        <v>2018</v>
      </c>
      <c r="D1172">
        <v>8</v>
      </c>
      <c r="E1172">
        <v>2</v>
      </c>
      <c r="F1172" t="s">
        <v>66</v>
      </c>
      <c r="G1172">
        <v>1</v>
      </c>
      <c r="H1172">
        <v>43</v>
      </c>
      <c r="I1172">
        <v>7.6</v>
      </c>
      <c r="J1172">
        <v>0</v>
      </c>
      <c r="K1172">
        <f t="shared" si="149"/>
        <v>0</v>
      </c>
      <c r="L1172">
        <v>0</v>
      </c>
      <c r="M1172">
        <v>0</v>
      </c>
      <c r="N1172">
        <v>0</v>
      </c>
      <c r="O1172" t="s">
        <v>642</v>
      </c>
      <c r="P1172">
        <v>0</v>
      </c>
      <c r="R1172">
        <v>0</v>
      </c>
      <c r="T1172" t="str">
        <f t="shared" si="146"/>
        <v>alive</v>
      </c>
      <c r="U1172" t="str">
        <f t="shared" si="147"/>
        <v>alive</v>
      </c>
      <c r="V1172" t="str">
        <f t="shared" si="150"/>
        <v>alive</v>
      </c>
      <c r="W1172">
        <f t="shared" si="148"/>
        <v>0</v>
      </c>
      <c r="X1172">
        <v>0</v>
      </c>
      <c r="Y1172" t="str">
        <f t="shared" si="151"/>
        <v>T</v>
      </c>
      <c r="Z1172">
        <f>IF(AND(A1172=A1171,AA1172=0),AA1171,AA1172)</f>
        <v>5134.1641262518997</v>
      </c>
      <c r="AA1172">
        <f t="shared" si="152"/>
        <v>5134.1641262518997</v>
      </c>
      <c r="AB1172">
        <f t="shared" si="153"/>
        <v>430.06715754635349</v>
      </c>
    </row>
    <row r="1173" spans="1:28" x14ac:dyDescent="0.35">
      <c r="A1173" t="s">
        <v>467</v>
      </c>
      <c r="B1173" t="s">
        <v>17</v>
      </c>
      <c r="C1173">
        <v>2019</v>
      </c>
      <c r="D1173">
        <v>8</v>
      </c>
      <c r="E1173">
        <v>2</v>
      </c>
      <c r="F1173" t="s">
        <v>66</v>
      </c>
      <c r="G1173">
        <v>1</v>
      </c>
      <c r="H1173">
        <v>39</v>
      </c>
      <c r="I1173">
        <v>9.4</v>
      </c>
      <c r="J1173">
        <v>120</v>
      </c>
      <c r="K1173">
        <f t="shared" si="149"/>
        <v>120</v>
      </c>
      <c r="L1173">
        <v>30</v>
      </c>
      <c r="M1173">
        <v>0</v>
      </c>
      <c r="N1173">
        <v>0</v>
      </c>
      <c r="O1173" t="s">
        <v>642</v>
      </c>
      <c r="P1173">
        <v>0</v>
      </c>
      <c r="R1173">
        <v>1</v>
      </c>
      <c r="T1173" t="str">
        <f t="shared" si="146"/>
        <v>alive</v>
      </c>
      <c r="U1173" t="str">
        <f t="shared" si="147"/>
        <v>alive</v>
      </c>
      <c r="V1173" t="str">
        <f t="shared" si="150"/>
        <v>alive</v>
      </c>
      <c r="W1173">
        <f t="shared" si="148"/>
        <v>120</v>
      </c>
      <c r="X1173">
        <v>120</v>
      </c>
      <c r="Y1173" t="str">
        <f t="shared" si="151"/>
        <v>T</v>
      </c>
      <c r="Z1173">
        <f>IF(AND(A1173=A1172,AA1173=0),AA1172,AA1173)</f>
        <v>5760.211755656308</v>
      </c>
      <c r="AA1173">
        <f t="shared" si="152"/>
        <v>5760.211755656308</v>
      </c>
      <c r="AB1173">
        <f t="shared" si="153"/>
        <v>390.1132656037218</v>
      </c>
    </row>
    <row r="1174" spans="1:28" x14ac:dyDescent="0.35">
      <c r="A1174" t="s">
        <v>467</v>
      </c>
      <c r="B1174" t="s">
        <v>17</v>
      </c>
      <c r="C1174">
        <v>2020</v>
      </c>
      <c r="D1174">
        <v>8</v>
      </c>
      <c r="E1174">
        <v>2</v>
      </c>
      <c r="F1174" t="s">
        <v>66</v>
      </c>
      <c r="G1174">
        <v>1</v>
      </c>
      <c r="H1174">
        <v>42</v>
      </c>
      <c r="I1174">
        <v>6.9</v>
      </c>
      <c r="J1174">
        <v>0</v>
      </c>
      <c r="K1174">
        <f t="shared" si="149"/>
        <v>120</v>
      </c>
      <c r="L1174">
        <v>0</v>
      </c>
      <c r="M1174">
        <v>0</v>
      </c>
      <c r="N1174">
        <v>0</v>
      </c>
      <c r="O1174" t="s">
        <v>642</v>
      </c>
      <c r="P1174">
        <v>0</v>
      </c>
      <c r="R1174">
        <v>3</v>
      </c>
      <c r="T1174" t="str">
        <f t="shared" si="146"/>
        <v>alive</v>
      </c>
      <c r="U1174" t="str">
        <f t="shared" si="147"/>
        <v>alive</v>
      </c>
      <c r="V1174" t="str">
        <f t="shared" si="150"/>
        <v>alive</v>
      </c>
      <c r="W1174">
        <f t="shared" si="148"/>
        <v>120</v>
      </c>
      <c r="X1174">
        <v>120</v>
      </c>
      <c r="Y1174" t="str">
        <f t="shared" si="151"/>
        <v>T</v>
      </c>
      <c r="Z1174">
        <f>IF(AND(A1174=A1173,AA1174=0),AA1173,AA1174)</f>
        <v>4552.7820240003985</v>
      </c>
      <c r="AA1174">
        <f t="shared" si="152"/>
        <v>4552.7820240003985</v>
      </c>
      <c r="AB1174">
        <f t="shared" si="153"/>
        <v>420.0566747475869</v>
      </c>
    </row>
    <row r="1175" spans="1:28" x14ac:dyDescent="0.35">
      <c r="A1175" t="s">
        <v>476</v>
      </c>
      <c r="B1175" t="s">
        <v>17</v>
      </c>
      <c r="C1175">
        <v>2018</v>
      </c>
      <c r="D1175">
        <v>8</v>
      </c>
      <c r="E1175">
        <v>2</v>
      </c>
      <c r="F1175" t="s">
        <v>66</v>
      </c>
      <c r="G1175">
        <v>10</v>
      </c>
      <c r="H1175">
        <v>48</v>
      </c>
      <c r="I1175">
        <v>10.9</v>
      </c>
      <c r="J1175">
        <v>0</v>
      </c>
      <c r="K1175">
        <f t="shared" si="149"/>
        <v>0</v>
      </c>
      <c r="L1175">
        <v>0</v>
      </c>
      <c r="M1175">
        <v>0</v>
      </c>
      <c r="N1175">
        <v>0</v>
      </c>
      <c r="O1175" t="s">
        <v>642</v>
      </c>
      <c r="P1175">
        <v>0</v>
      </c>
      <c r="R1175">
        <v>2</v>
      </c>
      <c r="T1175" t="str">
        <f t="shared" si="146"/>
        <v>alive</v>
      </c>
      <c r="U1175" t="str">
        <f t="shared" si="147"/>
        <v>alive</v>
      </c>
      <c r="V1175" t="str">
        <f t="shared" si="150"/>
        <v>alive</v>
      </c>
      <c r="W1175">
        <f t="shared" si="148"/>
        <v>0</v>
      </c>
      <c r="X1175">
        <v>0</v>
      </c>
      <c r="Y1175" t="str">
        <f t="shared" si="151"/>
        <v>T</v>
      </c>
      <c r="Z1175">
        <f>IF(AND(A1175=A1174,AA1175=0),AA1174,AA1175)</f>
        <v>8220.5250949338842</v>
      </c>
      <c r="AA1175">
        <f t="shared" si="152"/>
        <v>8220.5250949338842</v>
      </c>
      <c r="AB1175">
        <f t="shared" si="153"/>
        <v>480.12374446594492</v>
      </c>
    </row>
    <row r="1176" spans="1:28" x14ac:dyDescent="0.35">
      <c r="A1176" t="s">
        <v>476</v>
      </c>
      <c r="B1176" t="s">
        <v>17</v>
      </c>
      <c r="C1176">
        <v>2019</v>
      </c>
      <c r="D1176">
        <v>8</v>
      </c>
      <c r="E1176">
        <v>2</v>
      </c>
      <c r="F1176" t="s">
        <v>66</v>
      </c>
      <c r="G1176">
        <v>10</v>
      </c>
      <c r="H1176">
        <v>48</v>
      </c>
      <c r="I1176">
        <v>11.5</v>
      </c>
      <c r="J1176">
        <v>80</v>
      </c>
      <c r="K1176">
        <f t="shared" si="149"/>
        <v>80</v>
      </c>
      <c r="L1176">
        <v>20</v>
      </c>
      <c r="M1176">
        <v>0</v>
      </c>
      <c r="N1176">
        <v>0</v>
      </c>
      <c r="O1176" t="s">
        <v>642</v>
      </c>
      <c r="P1176">
        <v>0</v>
      </c>
      <c r="R1176">
        <v>2</v>
      </c>
      <c r="T1176" t="str">
        <f t="shared" si="146"/>
        <v>alive</v>
      </c>
      <c r="U1176" t="str">
        <f t="shared" si="147"/>
        <v>alive</v>
      </c>
      <c r="V1176" t="str">
        <f t="shared" si="150"/>
        <v>alive</v>
      </c>
      <c r="W1176">
        <f t="shared" si="148"/>
        <v>80</v>
      </c>
      <c r="X1176">
        <v>80</v>
      </c>
      <c r="Y1176" t="str">
        <f t="shared" si="151"/>
        <v>T</v>
      </c>
      <c r="Z1176">
        <f>IF(AND(A1176=A1175,AA1176=0),AA1175,AA1176)</f>
        <v>8673.2838928052297</v>
      </c>
      <c r="AA1176">
        <f t="shared" si="152"/>
        <v>8673.2838928052297</v>
      </c>
      <c r="AB1176">
        <f t="shared" si="153"/>
        <v>480.13774065365868</v>
      </c>
    </row>
    <row r="1177" spans="1:28" x14ac:dyDescent="0.35">
      <c r="A1177" t="s">
        <v>476</v>
      </c>
      <c r="B1177" t="s">
        <v>17</v>
      </c>
      <c r="C1177">
        <v>2020</v>
      </c>
      <c r="D1177">
        <v>8</v>
      </c>
      <c r="E1177">
        <v>2</v>
      </c>
      <c r="F1177" t="s">
        <v>66</v>
      </c>
      <c r="G1177">
        <v>10</v>
      </c>
      <c r="H1177">
        <v>52</v>
      </c>
      <c r="I1177">
        <v>15</v>
      </c>
      <c r="J1177">
        <v>0</v>
      </c>
      <c r="K1177">
        <f t="shared" si="149"/>
        <v>80</v>
      </c>
      <c r="L1177">
        <v>0</v>
      </c>
      <c r="M1177">
        <v>0</v>
      </c>
      <c r="N1177">
        <v>0</v>
      </c>
      <c r="O1177" t="s">
        <v>642</v>
      </c>
      <c r="P1177">
        <v>0</v>
      </c>
      <c r="R1177">
        <v>3</v>
      </c>
      <c r="T1177" t="str">
        <f t="shared" si="146"/>
        <v>alive</v>
      </c>
      <c r="U1177" t="str">
        <f t="shared" si="147"/>
        <v>alive</v>
      </c>
      <c r="V1177" t="str">
        <f t="shared" si="150"/>
        <v>alive</v>
      </c>
      <c r="W1177">
        <f t="shared" si="148"/>
        <v>80</v>
      </c>
      <c r="X1177">
        <v>80</v>
      </c>
      <c r="Y1177" t="str">
        <f t="shared" si="151"/>
        <v>T</v>
      </c>
      <c r="Z1177">
        <f>IF(AND(A1177=A1176,AA1177=0),AA1176,AA1177)</f>
        <v>12257.307825182103</v>
      </c>
      <c r="AA1177">
        <f t="shared" si="152"/>
        <v>12257.307825182103</v>
      </c>
      <c r="AB1177">
        <f t="shared" si="153"/>
        <v>520.21630116712026</v>
      </c>
    </row>
    <row r="1178" spans="1:28" x14ac:dyDescent="0.35">
      <c r="A1178" t="s">
        <v>468</v>
      </c>
      <c r="B1178" t="s">
        <v>17</v>
      </c>
      <c r="C1178">
        <v>2018</v>
      </c>
      <c r="D1178">
        <v>8</v>
      </c>
      <c r="E1178">
        <v>2</v>
      </c>
      <c r="F1178" t="s">
        <v>66</v>
      </c>
      <c r="G1178">
        <v>2</v>
      </c>
      <c r="H1178">
        <v>66</v>
      </c>
      <c r="I1178">
        <v>11.6</v>
      </c>
      <c r="J1178">
        <v>0</v>
      </c>
      <c r="K1178">
        <f t="shared" si="149"/>
        <v>0</v>
      </c>
      <c r="L1178">
        <v>0</v>
      </c>
      <c r="M1178">
        <v>0</v>
      </c>
      <c r="N1178">
        <v>0</v>
      </c>
      <c r="O1178" t="s">
        <v>38</v>
      </c>
      <c r="P1178">
        <v>0</v>
      </c>
      <c r="R1178">
        <v>0</v>
      </c>
      <c r="T1178" t="str">
        <f t="shared" si="146"/>
        <v>alive</v>
      </c>
      <c r="U1178" t="str">
        <f t="shared" si="147"/>
        <v>alive</v>
      </c>
      <c r="V1178" t="str">
        <f t="shared" si="150"/>
        <v>alive</v>
      </c>
      <c r="W1178">
        <f t="shared" si="148"/>
        <v>0</v>
      </c>
      <c r="X1178">
        <v>0</v>
      </c>
      <c r="Y1178" t="str">
        <f t="shared" si="151"/>
        <v>T</v>
      </c>
      <c r="Z1178">
        <f>IF(AND(A1178=A1177,AA1178=0),AA1177,AA1178)</f>
        <v>12027.873996414462</v>
      </c>
      <c r="AA1178">
        <f t="shared" si="152"/>
        <v>12027.873996414462</v>
      </c>
      <c r="AB1178">
        <f t="shared" si="153"/>
        <v>660.10193152270051</v>
      </c>
    </row>
    <row r="1179" spans="1:28" x14ac:dyDescent="0.35">
      <c r="A1179" t="s">
        <v>468</v>
      </c>
      <c r="B1179" t="s">
        <v>17</v>
      </c>
      <c r="C1179">
        <v>2019</v>
      </c>
      <c r="D1179">
        <v>8</v>
      </c>
      <c r="E1179">
        <v>2</v>
      </c>
      <c r="F1179" t="s">
        <v>66</v>
      </c>
      <c r="G1179">
        <v>2</v>
      </c>
      <c r="H1179">
        <v>0</v>
      </c>
      <c r="J1179">
        <v>0</v>
      </c>
      <c r="K1179">
        <f t="shared" si="149"/>
        <v>0</v>
      </c>
      <c r="L1179">
        <v>0</v>
      </c>
      <c r="M1179">
        <v>2019</v>
      </c>
      <c r="N1179">
        <v>1</v>
      </c>
      <c r="O1179" t="s">
        <v>23</v>
      </c>
      <c r="P1179">
        <v>0</v>
      </c>
      <c r="R1179">
        <v>0</v>
      </c>
      <c r="T1179" t="str">
        <f t="shared" si="146"/>
        <v>dead</v>
      </c>
      <c r="U1179" t="str">
        <f t="shared" si="147"/>
        <v>dead</v>
      </c>
      <c r="V1179" t="str">
        <f t="shared" si="150"/>
        <v>dead</v>
      </c>
      <c r="W1179">
        <f t="shared" si="148"/>
        <v>0</v>
      </c>
      <c r="X1179">
        <v>0</v>
      </c>
      <c r="Y1179" t="str">
        <f t="shared" si="151"/>
        <v>T</v>
      </c>
      <c r="Z1179">
        <f>IF(AND(A1179=A1178,AA1179=0),AA1178,AA1179)</f>
        <v>12027.873996414462</v>
      </c>
      <c r="AA1179">
        <f t="shared" si="152"/>
        <v>0</v>
      </c>
      <c r="AB1179">
        <f t="shared" si="153"/>
        <v>0</v>
      </c>
    </row>
    <row r="1180" spans="1:28" x14ac:dyDescent="0.35">
      <c r="A1180" t="s">
        <v>469</v>
      </c>
      <c r="B1180" t="s">
        <v>17</v>
      </c>
      <c r="C1180">
        <v>2018</v>
      </c>
      <c r="D1180">
        <v>8</v>
      </c>
      <c r="E1180">
        <v>2</v>
      </c>
      <c r="F1180" t="s">
        <v>66</v>
      </c>
      <c r="G1180">
        <v>3</v>
      </c>
      <c r="H1180">
        <v>36</v>
      </c>
      <c r="I1180">
        <v>5.4</v>
      </c>
      <c r="J1180">
        <v>0</v>
      </c>
      <c r="K1180">
        <f t="shared" si="149"/>
        <v>0</v>
      </c>
      <c r="L1180">
        <v>0</v>
      </c>
      <c r="M1180">
        <v>0</v>
      </c>
      <c r="N1180">
        <v>0</v>
      </c>
      <c r="O1180" t="s">
        <v>642</v>
      </c>
      <c r="P1180">
        <v>0</v>
      </c>
      <c r="R1180">
        <v>3</v>
      </c>
      <c r="T1180" t="str">
        <f t="shared" si="146"/>
        <v>alive</v>
      </c>
      <c r="U1180" t="str">
        <f t="shared" si="147"/>
        <v>alive</v>
      </c>
      <c r="V1180" t="str">
        <f t="shared" si="150"/>
        <v>alive</v>
      </c>
      <c r="W1180">
        <f t="shared" si="148"/>
        <v>0</v>
      </c>
      <c r="X1180">
        <v>0</v>
      </c>
      <c r="Y1180" t="str">
        <f t="shared" si="151"/>
        <v>T</v>
      </c>
      <c r="Z1180">
        <f>IF(AND(A1180=A1179,AA1180=0),AA1179,AA1180)</f>
        <v>3053.9715731243828</v>
      </c>
      <c r="AA1180">
        <f t="shared" si="152"/>
        <v>3053.9715731243828</v>
      </c>
      <c r="AB1180">
        <f t="shared" si="153"/>
        <v>360.04049772213125</v>
      </c>
    </row>
    <row r="1181" spans="1:28" x14ac:dyDescent="0.35">
      <c r="A1181" t="s">
        <v>469</v>
      </c>
      <c r="B1181" t="s">
        <v>17</v>
      </c>
      <c r="C1181">
        <v>2019</v>
      </c>
      <c r="D1181">
        <v>8</v>
      </c>
      <c r="E1181">
        <v>2</v>
      </c>
      <c r="F1181" t="s">
        <v>66</v>
      </c>
      <c r="G1181">
        <v>3</v>
      </c>
      <c r="H1181">
        <v>39</v>
      </c>
      <c r="I1181">
        <v>5.2</v>
      </c>
      <c r="J1181">
        <v>800</v>
      </c>
      <c r="K1181">
        <f t="shared" si="149"/>
        <v>800</v>
      </c>
      <c r="L1181">
        <v>100</v>
      </c>
      <c r="M1181">
        <v>0</v>
      </c>
      <c r="N1181">
        <v>0</v>
      </c>
      <c r="O1181" t="s">
        <v>642</v>
      </c>
      <c r="P1181">
        <v>0</v>
      </c>
      <c r="R1181">
        <v>4</v>
      </c>
      <c r="T1181" t="str">
        <f t="shared" si="146"/>
        <v>alive</v>
      </c>
      <c r="U1181" t="str">
        <f t="shared" si="147"/>
        <v>alive</v>
      </c>
      <c r="V1181" t="str">
        <f t="shared" si="150"/>
        <v>alive</v>
      </c>
      <c r="W1181">
        <f t="shared" si="148"/>
        <v>800</v>
      </c>
      <c r="X1181">
        <v>800</v>
      </c>
      <c r="Y1181" t="str">
        <f t="shared" si="151"/>
        <v>T</v>
      </c>
      <c r="Z1181">
        <f>IF(AND(A1181=A1180,AA1181=0),AA1180,AA1181)</f>
        <v>3185.8581003740251</v>
      </c>
      <c r="AA1181">
        <f t="shared" si="152"/>
        <v>3185.8581003740251</v>
      </c>
      <c r="AB1181">
        <f t="shared" si="153"/>
        <v>390.03466512606286</v>
      </c>
    </row>
    <row r="1182" spans="1:28" x14ac:dyDescent="0.35">
      <c r="A1182" t="s">
        <v>469</v>
      </c>
      <c r="B1182" t="s">
        <v>17</v>
      </c>
      <c r="C1182">
        <v>2020</v>
      </c>
      <c r="D1182">
        <v>8</v>
      </c>
      <c r="E1182">
        <v>2</v>
      </c>
      <c r="F1182" t="s">
        <v>66</v>
      </c>
      <c r="G1182">
        <v>3</v>
      </c>
      <c r="H1182">
        <v>0</v>
      </c>
      <c r="J1182">
        <v>760</v>
      </c>
      <c r="K1182">
        <f t="shared" si="149"/>
        <v>1560</v>
      </c>
      <c r="L1182">
        <v>0</v>
      </c>
      <c r="M1182">
        <v>2020</v>
      </c>
      <c r="N1182">
        <v>1</v>
      </c>
      <c r="O1182" t="s">
        <v>643</v>
      </c>
      <c r="P1182">
        <v>0</v>
      </c>
      <c r="R1182">
        <v>4</v>
      </c>
      <c r="T1182" t="str">
        <f t="shared" si="146"/>
        <v>dead</v>
      </c>
      <c r="U1182" t="str">
        <f t="shared" si="147"/>
        <v>dead</v>
      </c>
      <c r="V1182" t="str">
        <f t="shared" si="150"/>
        <v>dead</v>
      </c>
      <c r="W1182">
        <f t="shared" si="148"/>
        <v>1560</v>
      </c>
      <c r="X1182">
        <v>1560</v>
      </c>
      <c r="Y1182" t="str">
        <f t="shared" si="151"/>
        <v>T</v>
      </c>
      <c r="Z1182">
        <f>IF(AND(A1182=A1181,AA1182=0),AA1181,AA1182)</f>
        <v>3185.8581003740251</v>
      </c>
      <c r="AA1182">
        <f t="shared" si="152"/>
        <v>0</v>
      </c>
      <c r="AB1182">
        <f t="shared" si="153"/>
        <v>0</v>
      </c>
    </row>
    <row r="1183" spans="1:28" x14ac:dyDescent="0.35">
      <c r="A1183" t="s">
        <v>470</v>
      </c>
      <c r="B1183" t="s">
        <v>17</v>
      </c>
      <c r="C1183">
        <v>2018</v>
      </c>
      <c r="D1183">
        <v>8</v>
      </c>
      <c r="E1183">
        <v>2</v>
      </c>
      <c r="F1183" t="s">
        <v>66</v>
      </c>
      <c r="G1183">
        <v>4</v>
      </c>
      <c r="H1183">
        <v>18</v>
      </c>
      <c r="I1183">
        <v>3.5</v>
      </c>
      <c r="J1183">
        <v>0</v>
      </c>
      <c r="K1183">
        <f t="shared" si="149"/>
        <v>0</v>
      </c>
      <c r="L1183">
        <v>0</v>
      </c>
      <c r="M1183">
        <v>0</v>
      </c>
      <c r="N1183">
        <v>0</v>
      </c>
      <c r="O1183" t="s">
        <v>642</v>
      </c>
      <c r="P1183">
        <v>0</v>
      </c>
      <c r="R1183">
        <v>0</v>
      </c>
      <c r="T1183" t="str">
        <f t="shared" si="146"/>
        <v>alive</v>
      </c>
      <c r="U1183" t="str">
        <f t="shared" si="147"/>
        <v>alive</v>
      </c>
      <c r="V1183" t="str">
        <f t="shared" si="150"/>
        <v>alive</v>
      </c>
      <c r="W1183">
        <f t="shared" si="148"/>
        <v>0</v>
      </c>
      <c r="X1183">
        <v>0</v>
      </c>
      <c r="Y1183" t="str">
        <f t="shared" si="151"/>
        <v>T</v>
      </c>
      <c r="Z1183">
        <f>IF(AND(A1183=A1182,AA1183=0),AA1182,AA1183)</f>
        <v>989.78874568046149</v>
      </c>
      <c r="AA1183">
        <f t="shared" si="152"/>
        <v>989.78874568046149</v>
      </c>
      <c r="AB1183">
        <f t="shared" si="153"/>
        <v>180.03402456202551</v>
      </c>
    </row>
    <row r="1184" spans="1:28" x14ac:dyDescent="0.35">
      <c r="A1184" t="s">
        <v>470</v>
      </c>
      <c r="B1184" t="s">
        <v>17</v>
      </c>
      <c r="C1184">
        <v>2019</v>
      </c>
      <c r="D1184">
        <v>8</v>
      </c>
      <c r="E1184">
        <v>2</v>
      </c>
      <c r="F1184" t="s">
        <v>66</v>
      </c>
      <c r="G1184">
        <v>4</v>
      </c>
      <c r="H1184">
        <v>22</v>
      </c>
      <c r="I1184">
        <v>5</v>
      </c>
      <c r="J1184">
        <v>0</v>
      </c>
      <c r="K1184">
        <f t="shared" si="149"/>
        <v>0</v>
      </c>
      <c r="L1184">
        <v>0</v>
      </c>
      <c r="M1184">
        <v>0</v>
      </c>
      <c r="N1184">
        <v>0</v>
      </c>
      <c r="O1184" t="s">
        <v>642</v>
      </c>
      <c r="P1184">
        <v>0</v>
      </c>
      <c r="R1184">
        <v>2</v>
      </c>
      <c r="T1184" t="str">
        <f t="shared" si="146"/>
        <v>alive</v>
      </c>
      <c r="U1184" t="str">
        <f t="shared" si="147"/>
        <v>alive</v>
      </c>
      <c r="V1184" t="str">
        <f t="shared" si="150"/>
        <v>alive</v>
      </c>
      <c r="W1184">
        <f t="shared" si="148"/>
        <v>0</v>
      </c>
      <c r="X1184">
        <v>0</v>
      </c>
      <c r="Y1184" t="str">
        <f t="shared" si="151"/>
        <v>T</v>
      </c>
      <c r="Z1184">
        <f>IF(AND(A1184=A1183,AA1184=0),AA1183,AA1184)</f>
        <v>1728.3221508206161</v>
      </c>
      <c r="AA1184">
        <f t="shared" si="152"/>
        <v>1728.3221508206161</v>
      </c>
      <c r="AB1184">
        <f t="shared" si="153"/>
        <v>220.05681084665386</v>
      </c>
    </row>
    <row r="1185" spans="1:28" x14ac:dyDescent="0.35">
      <c r="A1185" t="s">
        <v>470</v>
      </c>
      <c r="B1185" t="s">
        <v>17</v>
      </c>
      <c r="C1185">
        <v>2020</v>
      </c>
      <c r="D1185">
        <v>8</v>
      </c>
      <c r="E1185">
        <v>2</v>
      </c>
      <c r="F1185" t="s">
        <v>66</v>
      </c>
      <c r="G1185">
        <v>4</v>
      </c>
      <c r="H1185">
        <v>36</v>
      </c>
      <c r="I1185">
        <v>6.9</v>
      </c>
      <c r="J1185">
        <v>0</v>
      </c>
      <c r="K1185">
        <f t="shared" si="149"/>
        <v>0</v>
      </c>
      <c r="L1185">
        <v>0</v>
      </c>
      <c r="M1185">
        <v>0</v>
      </c>
      <c r="N1185">
        <v>0</v>
      </c>
      <c r="O1185" t="s">
        <v>642</v>
      </c>
      <c r="P1185">
        <v>0</v>
      </c>
      <c r="R1185">
        <v>3</v>
      </c>
      <c r="T1185" t="str">
        <f t="shared" si="146"/>
        <v>alive</v>
      </c>
      <c r="U1185" t="str">
        <f t="shared" si="147"/>
        <v>alive</v>
      </c>
      <c r="V1185" t="str">
        <f t="shared" si="150"/>
        <v>alive</v>
      </c>
      <c r="W1185">
        <f t="shared" si="148"/>
        <v>0</v>
      </c>
      <c r="X1185">
        <v>0</v>
      </c>
      <c r="Y1185" t="str">
        <f t="shared" si="151"/>
        <v>T</v>
      </c>
      <c r="Z1185">
        <f>IF(AND(A1185=A1184,AA1185=0),AA1184,AA1185)</f>
        <v>3902.5747054081553</v>
      </c>
      <c r="AA1185">
        <f t="shared" si="152"/>
        <v>3902.5747054081553</v>
      </c>
      <c r="AB1185">
        <f t="shared" si="153"/>
        <v>360.06611892817688</v>
      </c>
    </row>
    <row r="1186" spans="1:28" x14ac:dyDescent="0.35">
      <c r="A1186" t="s">
        <v>471</v>
      </c>
      <c r="B1186" t="s">
        <v>17</v>
      </c>
      <c r="C1186">
        <v>2018</v>
      </c>
      <c r="D1186">
        <v>8</v>
      </c>
      <c r="E1186">
        <v>2</v>
      </c>
      <c r="F1186" t="s">
        <v>66</v>
      </c>
      <c r="G1186">
        <v>5</v>
      </c>
      <c r="H1186">
        <v>46</v>
      </c>
      <c r="I1186">
        <v>8.3000000000000007</v>
      </c>
      <c r="J1186">
        <v>0</v>
      </c>
      <c r="K1186">
        <f t="shared" si="149"/>
        <v>0</v>
      </c>
      <c r="L1186">
        <v>0</v>
      </c>
      <c r="M1186">
        <v>0</v>
      </c>
      <c r="N1186">
        <v>0</v>
      </c>
      <c r="O1186" t="s">
        <v>642</v>
      </c>
      <c r="P1186">
        <v>0</v>
      </c>
      <c r="R1186">
        <v>0</v>
      </c>
      <c r="T1186" t="str">
        <f t="shared" si="146"/>
        <v>alive</v>
      </c>
      <c r="U1186" t="str">
        <f t="shared" si="147"/>
        <v>alive</v>
      </c>
      <c r="V1186" t="str">
        <f t="shared" si="150"/>
        <v>alive</v>
      </c>
      <c r="W1186">
        <f t="shared" si="148"/>
        <v>0</v>
      </c>
      <c r="X1186">
        <v>0</v>
      </c>
      <c r="Y1186" t="str">
        <f t="shared" si="151"/>
        <v>T</v>
      </c>
      <c r="Z1186">
        <f>IF(AND(A1186=A1185,AA1186=0),AA1185,AA1186)</f>
        <v>5998.2765581249741</v>
      </c>
      <c r="AA1186">
        <f t="shared" si="152"/>
        <v>5998.2765581249741</v>
      </c>
      <c r="AB1186">
        <f t="shared" si="153"/>
        <v>460.07487434112289</v>
      </c>
    </row>
    <row r="1187" spans="1:28" x14ac:dyDescent="0.35">
      <c r="A1187" t="s">
        <v>471</v>
      </c>
      <c r="B1187" t="s">
        <v>17</v>
      </c>
      <c r="C1187">
        <v>2019</v>
      </c>
      <c r="D1187">
        <v>8</v>
      </c>
      <c r="E1187">
        <v>2</v>
      </c>
      <c r="F1187" t="s">
        <v>66</v>
      </c>
      <c r="G1187">
        <v>5</v>
      </c>
      <c r="H1187">
        <v>49</v>
      </c>
      <c r="I1187">
        <v>8.9</v>
      </c>
      <c r="J1187">
        <v>640</v>
      </c>
      <c r="K1187">
        <f t="shared" si="149"/>
        <v>640</v>
      </c>
      <c r="L1187">
        <v>100</v>
      </c>
      <c r="M1187">
        <v>0</v>
      </c>
      <c r="N1187">
        <v>0</v>
      </c>
      <c r="O1187" t="s">
        <v>642</v>
      </c>
      <c r="P1187">
        <v>0</v>
      </c>
      <c r="R1187">
        <v>2</v>
      </c>
      <c r="T1187" t="str">
        <f t="shared" si="146"/>
        <v>alive</v>
      </c>
      <c r="U1187" t="str">
        <f t="shared" si="147"/>
        <v>alive</v>
      </c>
      <c r="V1187" t="str">
        <f t="shared" si="150"/>
        <v>alive</v>
      </c>
      <c r="W1187">
        <f t="shared" si="148"/>
        <v>640</v>
      </c>
      <c r="X1187">
        <v>640</v>
      </c>
      <c r="Y1187" t="str">
        <f t="shared" si="151"/>
        <v>T</v>
      </c>
      <c r="Z1187">
        <f>IF(AND(A1187=A1186,AA1187=0),AA1186,AA1187)</f>
        <v>6851.3726499279137</v>
      </c>
      <c r="AA1187">
        <f t="shared" si="152"/>
        <v>6851.3726499279137</v>
      </c>
      <c r="AB1187">
        <f t="shared" si="153"/>
        <v>490.08081986545852</v>
      </c>
    </row>
    <row r="1188" spans="1:28" x14ac:dyDescent="0.35">
      <c r="A1188" t="s">
        <v>471</v>
      </c>
      <c r="B1188" t="s">
        <v>17</v>
      </c>
      <c r="C1188">
        <v>2020</v>
      </c>
      <c r="D1188">
        <v>8</v>
      </c>
      <c r="E1188">
        <v>2</v>
      </c>
      <c r="F1188" t="s">
        <v>66</v>
      </c>
      <c r="G1188">
        <v>5</v>
      </c>
      <c r="H1188">
        <v>0</v>
      </c>
      <c r="J1188">
        <v>540</v>
      </c>
      <c r="K1188">
        <f t="shared" si="149"/>
        <v>1180</v>
      </c>
      <c r="L1188">
        <v>0</v>
      </c>
      <c r="M1188">
        <v>2020</v>
      </c>
      <c r="N1188">
        <v>1</v>
      </c>
      <c r="O1188" t="s">
        <v>643</v>
      </c>
      <c r="P1188">
        <v>0</v>
      </c>
      <c r="R1188">
        <v>2</v>
      </c>
      <c r="T1188" t="str">
        <f t="shared" si="146"/>
        <v>dead</v>
      </c>
      <c r="U1188" t="str">
        <f t="shared" si="147"/>
        <v>dead</v>
      </c>
      <c r="V1188" t="str">
        <f t="shared" si="150"/>
        <v>dead</v>
      </c>
      <c r="W1188">
        <f t="shared" si="148"/>
        <v>1180</v>
      </c>
      <c r="X1188">
        <v>1180</v>
      </c>
      <c r="Y1188" t="str">
        <f t="shared" si="151"/>
        <v>T</v>
      </c>
      <c r="Z1188">
        <f>IF(AND(A1188=A1187,AA1188=0),AA1187,AA1188)</f>
        <v>6851.3726499279137</v>
      </c>
      <c r="AA1188">
        <f t="shared" si="152"/>
        <v>0</v>
      </c>
      <c r="AB1188">
        <f t="shared" si="153"/>
        <v>0</v>
      </c>
    </row>
    <row r="1189" spans="1:28" x14ac:dyDescent="0.35">
      <c r="A1189" t="s">
        <v>472</v>
      </c>
      <c r="B1189" t="s">
        <v>17</v>
      </c>
      <c r="C1189">
        <v>2018</v>
      </c>
      <c r="D1189">
        <v>8</v>
      </c>
      <c r="E1189">
        <v>2</v>
      </c>
      <c r="F1189" t="s">
        <v>66</v>
      </c>
      <c r="G1189">
        <v>6</v>
      </c>
      <c r="H1189">
        <v>62</v>
      </c>
      <c r="I1189">
        <v>11.1</v>
      </c>
      <c r="J1189">
        <v>0</v>
      </c>
      <c r="K1189">
        <f t="shared" si="149"/>
        <v>0</v>
      </c>
      <c r="L1189">
        <v>0</v>
      </c>
      <c r="M1189">
        <v>0</v>
      </c>
      <c r="N1189">
        <v>0</v>
      </c>
      <c r="O1189" t="s">
        <v>642</v>
      </c>
      <c r="P1189">
        <v>0</v>
      </c>
      <c r="R1189">
        <v>0</v>
      </c>
      <c r="T1189" t="str">
        <f t="shared" si="146"/>
        <v>alive</v>
      </c>
      <c r="U1189" t="str">
        <f t="shared" si="147"/>
        <v>alive</v>
      </c>
      <c r="V1189" t="str">
        <f t="shared" si="150"/>
        <v>alive</v>
      </c>
      <c r="W1189">
        <f t="shared" si="148"/>
        <v>0</v>
      </c>
      <c r="X1189">
        <v>0</v>
      </c>
      <c r="Y1189" t="str">
        <f t="shared" si="151"/>
        <v>T</v>
      </c>
      <c r="Z1189">
        <f>IF(AND(A1189=A1188,AA1189=0),AA1188,AA1189)</f>
        <v>10811.952657804886</v>
      </c>
      <c r="AA1189">
        <f t="shared" si="152"/>
        <v>10811.952657804886</v>
      </c>
      <c r="AB1189">
        <f t="shared" si="153"/>
        <v>620.09935494241563</v>
      </c>
    </row>
    <row r="1190" spans="1:28" x14ac:dyDescent="0.35">
      <c r="A1190" t="s">
        <v>472</v>
      </c>
      <c r="B1190" t="s">
        <v>17</v>
      </c>
      <c r="C1190">
        <v>2019</v>
      </c>
      <c r="D1190">
        <v>8</v>
      </c>
      <c r="E1190">
        <v>2</v>
      </c>
      <c r="F1190" t="s">
        <v>66</v>
      </c>
      <c r="G1190">
        <v>6</v>
      </c>
      <c r="H1190">
        <v>67</v>
      </c>
      <c r="I1190">
        <v>12.5</v>
      </c>
      <c r="J1190">
        <v>760</v>
      </c>
      <c r="K1190">
        <f t="shared" si="149"/>
        <v>760</v>
      </c>
      <c r="L1190">
        <v>100</v>
      </c>
      <c r="M1190">
        <v>0</v>
      </c>
      <c r="N1190">
        <v>0</v>
      </c>
      <c r="O1190" t="s">
        <v>642</v>
      </c>
      <c r="P1190">
        <v>0</v>
      </c>
      <c r="R1190">
        <v>3</v>
      </c>
      <c r="T1190" t="str">
        <f t="shared" si="146"/>
        <v>alive</v>
      </c>
      <c r="U1190" t="str">
        <f t="shared" si="147"/>
        <v>alive</v>
      </c>
      <c r="V1190" t="str">
        <f t="shared" si="150"/>
        <v>alive</v>
      </c>
      <c r="W1190">
        <f t="shared" si="148"/>
        <v>760</v>
      </c>
      <c r="X1190">
        <v>760</v>
      </c>
      <c r="Y1190" t="str">
        <f t="shared" si="151"/>
        <v>T</v>
      </c>
      <c r="Z1190">
        <f>IF(AND(A1190=A1189,AA1190=0),AA1189,AA1190)</f>
        <v>13157.70856127556</v>
      </c>
      <c r="AA1190">
        <f t="shared" si="152"/>
        <v>13157.70856127556</v>
      </c>
      <c r="AB1190">
        <f t="shared" si="153"/>
        <v>670.11659433265788</v>
      </c>
    </row>
    <row r="1191" spans="1:28" x14ac:dyDescent="0.35">
      <c r="A1191" t="s">
        <v>472</v>
      </c>
      <c r="B1191" t="s">
        <v>17</v>
      </c>
      <c r="C1191">
        <v>2020</v>
      </c>
      <c r="D1191">
        <v>8</v>
      </c>
      <c r="E1191">
        <v>2</v>
      </c>
      <c r="F1191" t="s">
        <v>66</v>
      </c>
      <c r="G1191">
        <v>6</v>
      </c>
      <c r="H1191">
        <v>0</v>
      </c>
      <c r="J1191">
        <v>850</v>
      </c>
      <c r="K1191">
        <f t="shared" si="149"/>
        <v>850</v>
      </c>
      <c r="L1191">
        <v>0</v>
      </c>
      <c r="M1191">
        <v>2020</v>
      </c>
      <c r="N1191">
        <v>1</v>
      </c>
      <c r="O1191" t="s">
        <v>643</v>
      </c>
      <c r="P1191">
        <v>0</v>
      </c>
      <c r="R1191">
        <v>3</v>
      </c>
      <c r="T1191" t="str">
        <f t="shared" si="146"/>
        <v>dead</v>
      </c>
      <c r="U1191" t="str">
        <f t="shared" si="147"/>
        <v>dead</v>
      </c>
      <c r="V1191" t="str">
        <f t="shared" si="150"/>
        <v>dead</v>
      </c>
      <c r="W1191">
        <f t="shared" si="148"/>
        <v>1610</v>
      </c>
      <c r="X1191">
        <v>1610</v>
      </c>
      <c r="Y1191" t="str">
        <f t="shared" si="151"/>
        <v>T</v>
      </c>
      <c r="Z1191">
        <f>IF(AND(A1191=A1190,AA1191=0),AA1190,AA1191)</f>
        <v>13157.70856127556</v>
      </c>
      <c r="AA1191">
        <f t="shared" si="152"/>
        <v>0</v>
      </c>
      <c r="AB1191">
        <f t="shared" si="153"/>
        <v>0</v>
      </c>
    </row>
    <row r="1192" spans="1:28" x14ac:dyDescent="0.35">
      <c r="A1192" t="s">
        <v>473</v>
      </c>
      <c r="B1192" t="s">
        <v>17</v>
      </c>
      <c r="C1192">
        <v>2018</v>
      </c>
      <c r="D1192">
        <v>8</v>
      </c>
      <c r="E1192">
        <v>2</v>
      </c>
      <c r="F1192" t="s">
        <v>66</v>
      </c>
      <c r="G1192">
        <v>7</v>
      </c>
      <c r="H1192">
        <v>33</v>
      </c>
      <c r="I1192">
        <v>6</v>
      </c>
      <c r="J1192">
        <v>0</v>
      </c>
      <c r="K1192">
        <f t="shared" si="149"/>
        <v>0</v>
      </c>
      <c r="L1192">
        <v>0</v>
      </c>
      <c r="M1192">
        <v>0</v>
      </c>
      <c r="N1192">
        <v>0</v>
      </c>
      <c r="O1192" t="s">
        <v>642</v>
      </c>
      <c r="P1192">
        <v>0</v>
      </c>
      <c r="R1192">
        <v>3</v>
      </c>
      <c r="T1192" t="str">
        <f t="shared" si="146"/>
        <v>alive</v>
      </c>
      <c r="U1192" t="str">
        <f t="shared" si="147"/>
        <v>alive</v>
      </c>
      <c r="V1192" t="str">
        <f t="shared" si="150"/>
        <v>alive</v>
      </c>
      <c r="W1192">
        <f t="shared" si="148"/>
        <v>0</v>
      </c>
      <c r="X1192">
        <v>0</v>
      </c>
      <c r="Y1192" t="str">
        <f t="shared" si="151"/>
        <v>T</v>
      </c>
      <c r="Z1192">
        <f>IF(AND(A1192=A1191,AA1192=0),AA1191,AA1192)</f>
        <v>3110.6907633729256</v>
      </c>
      <c r="AA1192">
        <f t="shared" si="152"/>
        <v>3110.6907633729256</v>
      </c>
      <c r="AB1192">
        <f t="shared" si="153"/>
        <v>330.05454094740162</v>
      </c>
    </row>
    <row r="1193" spans="1:28" x14ac:dyDescent="0.35">
      <c r="A1193" t="s">
        <v>473</v>
      </c>
      <c r="B1193" t="s">
        <v>17</v>
      </c>
      <c r="C1193">
        <v>2019</v>
      </c>
      <c r="D1193">
        <v>8</v>
      </c>
      <c r="E1193">
        <v>2</v>
      </c>
      <c r="F1193" t="s">
        <v>66</v>
      </c>
      <c r="G1193">
        <v>7</v>
      </c>
      <c r="H1193">
        <v>36</v>
      </c>
      <c r="I1193">
        <v>8.5</v>
      </c>
      <c r="J1193">
        <v>760</v>
      </c>
      <c r="K1193">
        <f t="shared" si="149"/>
        <v>760</v>
      </c>
      <c r="L1193">
        <v>100</v>
      </c>
      <c r="M1193">
        <v>0</v>
      </c>
      <c r="N1193">
        <v>0</v>
      </c>
      <c r="O1193" t="s">
        <v>642</v>
      </c>
      <c r="P1193">
        <v>0</v>
      </c>
      <c r="R1193">
        <v>3</v>
      </c>
      <c r="T1193" t="str">
        <f t="shared" si="146"/>
        <v>alive</v>
      </c>
      <c r="U1193" t="str">
        <f t="shared" si="147"/>
        <v>alive</v>
      </c>
      <c r="V1193" t="str">
        <f t="shared" si="150"/>
        <v>alive</v>
      </c>
      <c r="W1193">
        <f t="shared" si="148"/>
        <v>760</v>
      </c>
      <c r="X1193">
        <v>760</v>
      </c>
      <c r="Y1193" t="str">
        <f t="shared" si="151"/>
        <v>T</v>
      </c>
      <c r="Z1193">
        <f>IF(AND(A1193=A1192,AA1193=0),AA1192,AA1193)</f>
        <v>4807.9763862217615</v>
      </c>
      <c r="AA1193">
        <f t="shared" si="152"/>
        <v>4807.9763862217615</v>
      </c>
      <c r="AB1193">
        <f t="shared" si="153"/>
        <v>360.10033324061226</v>
      </c>
    </row>
    <row r="1194" spans="1:28" x14ac:dyDescent="0.35">
      <c r="A1194" t="s">
        <v>473</v>
      </c>
      <c r="B1194" t="s">
        <v>17</v>
      </c>
      <c r="C1194">
        <v>2020</v>
      </c>
      <c r="D1194">
        <v>8</v>
      </c>
      <c r="E1194">
        <v>2</v>
      </c>
      <c r="F1194" t="s">
        <v>66</v>
      </c>
      <c r="G1194">
        <v>7</v>
      </c>
      <c r="H1194">
        <v>0</v>
      </c>
      <c r="J1194">
        <v>0</v>
      </c>
      <c r="K1194">
        <f t="shared" si="149"/>
        <v>760</v>
      </c>
      <c r="L1194">
        <v>0</v>
      </c>
      <c r="M1194">
        <v>2020</v>
      </c>
      <c r="N1194">
        <v>1</v>
      </c>
      <c r="O1194" t="s">
        <v>644</v>
      </c>
      <c r="P1194">
        <v>0</v>
      </c>
      <c r="R1194">
        <v>0</v>
      </c>
      <c r="T1194" t="str">
        <f t="shared" si="146"/>
        <v>dead</v>
      </c>
      <c r="U1194" t="str">
        <f t="shared" si="147"/>
        <v>dead</v>
      </c>
      <c r="V1194" t="str">
        <f t="shared" si="150"/>
        <v>dead</v>
      </c>
      <c r="W1194">
        <f t="shared" si="148"/>
        <v>760</v>
      </c>
      <c r="X1194">
        <v>760</v>
      </c>
      <c r="Y1194" t="str">
        <f t="shared" si="151"/>
        <v>T</v>
      </c>
      <c r="Z1194">
        <f>IF(AND(A1194=A1193,AA1194=0),AA1193,AA1194)</f>
        <v>4807.9763862217615</v>
      </c>
      <c r="AA1194">
        <f t="shared" si="152"/>
        <v>0</v>
      </c>
      <c r="AB1194">
        <f t="shared" si="153"/>
        <v>0</v>
      </c>
    </row>
    <row r="1195" spans="1:28" x14ac:dyDescent="0.35">
      <c r="A1195" t="s">
        <v>474</v>
      </c>
      <c r="B1195" t="s">
        <v>17</v>
      </c>
      <c r="C1195">
        <v>2018</v>
      </c>
      <c r="D1195">
        <v>8</v>
      </c>
      <c r="E1195">
        <v>2</v>
      </c>
      <c r="F1195" t="s">
        <v>66</v>
      </c>
      <c r="G1195">
        <v>8</v>
      </c>
      <c r="H1195">
        <v>47</v>
      </c>
      <c r="I1195">
        <v>8.1999999999999993</v>
      </c>
      <c r="J1195">
        <v>0</v>
      </c>
      <c r="K1195">
        <f t="shared" si="149"/>
        <v>0</v>
      </c>
      <c r="L1195">
        <v>0</v>
      </c>
      <c r="M1195">
        <v>0</v>
      </c>
      <c r="N1195">
        <v>0</v>
      </c>
      <c r="O1195" t="s">
        <v>642</v>
      </c>
      <c r="P1195">
        <v>0</v>
      </c>
      <c r="R1195">
        <v>1</v>
      </c>
      <c r="T1195" t="str">
        <f t="shared" si="146"/>
        <v>alive</v>
      </c>
      <c r="U1195" t="str">
        <f t="shared" si="147"/>
        <v>alive</v>
      </c>
      <c r="V1195" t="str">
        <f t="shared" si="150"/>
        <v>alive</v>
      </c>
      <c r="W1195">
        <f t="shared" si="148"/>
        <v>0</v>
      </c>
      <c r="X1195">
        <v>0</v>
      </c>
      <c r="Y1195" t="str">
        <f t="shared" si="151"/>
        <v>T</v>
      </c>
      <c r="Z1195">
        <f>IF(AND(A1195=A1194,AA1195=0),AA1194,AA1195)</f>
        <v>6054.7703423312059</v>
      </c>
      <c r="AA1195">
        <f t="shared" si="152"/>
        <v>6054.7703423312059</v>
      </c>
      <c r="AB1195">
        <f t="shared" si="153"/>
        <v>470.07152647230185</v>
      </c>
    </row>
    <row r="1196" spans="1:28" x14ac:dyDescent="0.35">
      <c r="A1196" t="s">
        <v>474</v>
      </c>
      <c r="B1196" t="s">
        <v>17</v>
      </c>
      <c r="C1196">
        <v>2019</v>
      </c>
      <c r="D1196">
        <v>8</v>
      </c>
      <c r="E1196">
        <v>2</v>
      </c>
      <c r="F1196" t="s">
        <v>66</v>
      </c>
      <c r="G1196">
        <v>8</v>
      </c>
      <c r="H1196">
        <v>0</v>
      </c>
      <c r="J1196">
        <v>400</v>
      </c>
      <c r="K1196">
        <f t="shared" si="149"/>
        <v>400</v>
      </c>
      <c r="L1196">
        <v>100</v>
      </c>
      <c r="M1196">
        <v>2019</v>
      </c>
      <c r="N1196">
        <v>1</v>
      </c>
      <c r="O1196" t="s">
        <v>21</v>
      </c>
      <c r="P1196">
        <v>0</v>
      </c>
      <c r="R1196">
        <v>1</v>
      </c>
      <c r="T1196" t="str">
        <f t="shared" si="146"/>
        <v>dead</v>
      </c>
      <c r="U1196" t="str">
        <f t="shared" si="147"/>
        <v>dead</v>
      </c>
      <c r="V1196" t="str">
        <f t="shared" si="150"/>
        <v>dead</v>
      </c>
      <c r="W1196">
        <f t="shared" si="148"/>
        <v>400</v>
      </c>
      <c r="X1196">
        <v>400</v>
      </c>
      <c r="Y1196" t="str">
        <f t="shared" si="151"/>
        <v>T</v>
      </c>
      <c r="Z1196">
        <f>IF(AND(A1196=A1195,AA1196=0),AA1195,AA1196)</f>
        <v>6054.7703423312059</v>
      </c>
      <c r="AA1196">
        <f t="shared" si="152"/>
        <v>0</v>
      </c>
      <c r="AB1196">
        <f t="shared" si="153"/>
        <v>0</v>
      </c>
    </row>
    <row r="1197" spans="1:28" x14ac:dyDescent="0.35">
      <c r="A1197" t="s">
        <v>475</v>
      </c>
      <c r="B1197" t="s">
        <v>17</v>
      </c>
      <c r="C1197">
        <v>2018</v>
      </c>
      <c r="D1197">
        <v>8</v>
      </c>
      <c r="E1197">
        <v>2</v>
      </c>
      <c r="F1197" t="s">
        <v>66</v>
      </c>
      <c r="G1197">
        <v>9</v>
      </c>
      <c r="H1197">
        <v>56</v>
      </c>
      <c r="I1197">
        <v>8.6999999999999993</v>
      </c>
      <c r="J1197">
        <v>0</v>
      </c>
      <c r="K1197">
        <f t="shared" si="149"/>
        <v>0</v>
      </c>
      <c r="L1197">
        <v>0</v>
      </c>
      <c r="M1197">
        <v>0</v>
      </c>
      <c r="N1197">
        <v>0</v>
      </c>
      <c r="O1197" t="s">
        <v>642</v>
      </c>
      <c r="P1197">
        <v>0</v>
      </c>
      <c r="R1197">
        <v>2</v>
      </c>
      <c r="T1197" t="str">
        <f t="shared" si="146"/>
        <v>alive</v>
      </c>
      <c r="U1197" t="str">
        <f t="shared" si="147"/>
        <v>alive</v>
      </c>
      <c r="V1197" t="str">
        <f t="shared" si="150"/>
        <v>alive</v>
      </c>
      <c r="W1197">
        <f t="shared" si="148"/>
        <v>0</v>
      </c>
      <c r="X1197">
        <v>0</v>
      </c>
      <c r="Y1197" t="str">
        <f t="shared" si="151"/>
        <v>T</v>
      </c>
      <c r="Z1197">
        <f>IF(AND(A1197=A1196,AA1197=0),AA1196,AA1197)</f>
        <v>7653.8431967227616</v>
      </c>
      <c r="AA1197">
        <f t="shared" si="152"/>
        <v>7653.8431967227616</v>
      </c>
      <c r="AB1197">
        <f t="shared" si="153"/>
        <v>560.06757627986281</v>
      </c>
    </row>
    <row r="1198" spans="1:28" x14ac:dyDescent="0.35">
      <c r="A1198" t="s">
        <v>475</v>
      </c>
      <c r="B1198" t="s">
        <v>17</v>
      </c>
      <c r="C1198">
        <v>2019</v>
      </c>
      <c r="D1198">
        <v>8</v>
      </c>
      <c r="E1198">
        <v>2</v>
      </c>
      <c r="F1198" t="s">
        <v>66</v>
      </c>
      <c r="G1198">
        <v>9</v>
      </c>
      <c r="H1198">
        <v>85</v>
      </c>
      <c r="I1198">
        <v>11.7</v>
      </c>
      <c r="J1198">
        <v>1050</v>
      </c>
      <c r="K1198">
        <f t="shared" si="149"/>
        <v>1050</v>
      </c>
      <c r="L1198">
        <v>100</v>
      </c>
      <c r="M1198">
        <v>0</v>
      </c>
      <c r="N1198">
        <v>0</v>
      </c>
      <c r="O1198" t="s">
        <v>642</v>
      </c>
      <c r="P1198">
        <v>0</v>
      </c>
      <c r="R1198">
        <v>2</v>
      </c>
      <c r="T1198" t="str">
        <f t="shared" si="146"/>
        <v>alive</v>
      </c>
      <c r="U1198" t="str">
        <f t="shared" si="147"/>
        <v>alive</v>
      </c>
      <c r="V1198" t="str">
        <f t="shared" si="150"/>
        <v>alive</v>
      </c>
      <c r="W1198">
        <f t="shared" si="148"/>
        <v>1050</v>
      </c>
      <c r="X1198">
        <v>1050</v>
      </c>
      <c r="Y1198" t="str">
        <f t="shared" si="151"/>
        <v>T</v>
      </c>
      <c r="Z1198">
        <f>IF(AND(A1198=A1197,AA1198=0),AA1197,AA1198)</f>
        <v>15623.049286835783</v>
      </c>
      <c r="AA1198">
        <f t="shared" si="152"/>
        <v>15623.049286835783</v>
      </c>
      <c r="AB1198">
        <f t="shared" si="153"/>
        <v>850.08051971563259</v>
      </c>
    </row>
    <row r="1199" spans="1:28" x14ac:dyDescent="0.35">
      <c r="A1199" t="s">
        <v>475</v>
      </c>
      <c r="B1199" t="s">
        <v>17</v>
      </c>
      <c r="C1199">
        <v>2020</v>
      </c>
      <c r="D1199">
        <v>8</v>
      </c>
      <c r="E1199">
        <v>2</v>
      </c>
      <c r="F1199" t="s">
        <v>66</v>
      </c>
      <c r="G1199">
        <v>9</v>
      </c>
      <c r="H1199">
        <v>77</v>
      </c>
      <c r="I1199">
        <v>20</v>
      </c>
      <c r="J1199">
        <v>100</v>
      </c>
      <c r="K1199">
        <f t="shared" si="149"/>
        <v>1150</v>
      </c>
      <c r="L1199">
        <v>0</v>
      </c>
      <c r="M1199">
        <v>0</v>
      </c>
      <c r="N1199">
        <v>0</v>
      </c>
      <c r="O1199" t="s">
        <v>642</v>
      </c>
      <c r="P1199">
        <v>0</v>
      </c>
      <c r="R1199">
        <v>4</v>
      </c>
      <c r="T1199" t="str">
        <f t="shared" si="146"/>
        <v>alive</v>
      </c>
      <c r="U1199" t="str">
        <f t="shared" si="147"/>
        <v>alive</v>
      </c>
      <c r="V1199" t="str">
        <f t="shared" si="150"/>
        <v>alive</v>
      </c>
      <c r="W1199">
        <f t="shared" si="148"/>
        <v>1150</v>
      </c>
      <c r="X1199">
        <v>1150</v>
      </c>
      <c r="Y1199" t="str">
        <f t="shared" si="151"/>
        <v>T</v>
      </c>
      <c r="Z1199">
        <f>IF(AND(A1199=A1198,AA1199=0),AA1198,AA1199)</f>
        <v>24198.422037741046</v>
      </c>
      <c r="AA1199">
        <f t="shared" si="152"/>
        <v>24198.422037741046</v>
      </c>
      <c r="AB1199">
        <f t="shared" si="153"/>
        <v>770.25969646606848</v>
      </c>
    </row>
    <row r="1200" spans="1:28" x14ac:dyDescent="0.35">
      <c r="A1200" t="s">
        <v>477</v>
      </c>
      <c r="B1200" t="s">
        <v>17</v>
      </c>
      <c r="C1200">
        <v>2018</v>
      </c>
      <c r="D1200">
        <v>8</v>
      </c>
      <c r="E1200">
        <v>3</v>
      </c>
      <c r="F1200" t="s">
        <v>44</v>
      </c>
      <c r="G1200">
        <v>1</v>
      </c>
      <c r="H1200">
        <v>0</v>
      </c>
      <c r="J1200">
        <v>0</v>
      </c>
      <c r="K1200">
        <f t="shared" si="149"/>
        <v>0</v>
      </c>
      <c r="L1200">
        <v>0</v>
      </c>
      <c r="M1200">
        <v>2018</v>
      </c>
      <c r="N1200">
        <v>1</v>
      </c>
      <c r="O1200" t="s">
        <v>21</v>
      </c>
      <c r="P1200">
        <v>0</v>
      </c>
      <c r="R1200">
        <v>0</v>
      </c>
      <c r="T1200" t="str">
        <f t="shared" si="146"/>
        <v>dead</v>
      </c>
      <c r="U1200" t="str">
        <f t="shared" si="147"/>
        <v>dead</v>
      </c>
      <c r="V1200" t="str">
        <f t="shared" si="150"/>
        <v>dead</v>
      </c>
      <c r="W1200">
        <f t="shared" si="148"/>
        <v>0</v>
      </c>
      <c r="X1200">
        <v>0</v>
      </c>
      <c r="Y1200" t="str">
        <f t="shared" si="151"/>
        <v>T</v>
      </c>
      <c r="Z1200">
        <f>IF(AND(A1200=A1199,AA1200=0),AA1199,AA1200)</f>
        <v>0</v>
      </c>
      <c r="AA1200">
        <f t="shared" si="152"/>
        <v>0</v>
      </c>
      <c r="AB1200">
        <f t="shared" si="153"/>
        <v>0</v>
      </c>
    </row>
    <row r="1201" spans="1:28" x14ac:dyDescent="0.35">
      <c r="A1201" t="s">
        <v>486</v>
      </c>
      <c r="B1201" t="s">
        <v>17</v>
      </c>
      <c r="C1201">
        <v>2018</v>
      </c>
      <c r="D1201">
        <v>8</v>
      </c>
      <c r="E1201">
        <v>3</v>
      </c>
      <c r="F1201" t="s">
        <v>44</v>
      </c>
      <c r="G1201">
        <v>10</v>
      </c>
      <c r="H1201">
        <v>0</v>
      </c>
      <c r="J1201">
        <v>0</v>
      </c>
      <c r="K1201">
        <f t="shared" si="149"/>
        <v>0</v>
      </c>
      <c r="L1201">
        <v>0</v>
      </c>
      <c r="M1201">
        <v>2018</v>
      </c>
      <c r="N1201">
        <v>1</v>
      </c>
      <c r="O1201" t="s">
        <v>21</v>
      </c>
      <c r="P1201">
        <v>0</v>
      </c>
      <c r="R1201">
        <v>0</v>
      </c>
      <c r="T1201" t="str">
        <f t="shared" si="146"/>
        <v>dead</v>
      </c>
      <c r="U1201" t="str">
        <f t="shared" si="147"/>
        <v>dead</v>
      </c>
      <c r="V1201" t="str">
        <f t="shared" si="150"/>
        <v>dead</v>
      </c>
      <c r="W1201">
        <f t="shared" si="148"/>
        <v>0</v>
      </c>
      <c r="X1201">
        <v>0</v>
      </c>
      <c r="Y1201" t="str">
        <f t="shared" si="151"/>
        <v>T</v>
      </c>
      <c r="Z1201">
        <f>IF(AND(A1201=A1200,AA1201=0),AA1200,AA1201)</f>
        <v>0</v>
      </c>
      <c r="AA1201">
        <f t="shared" si="152"/>
        <v>0</v>
      </c>
      <c r="AB1201">
        <f t="shared" si="153"/>
        <v>0</v>
      </c>
    </row>
    <row r="1202" spans="1:28" x14ac:dyDescent="0.35">
      <c r="A1202" t="s">
        <v>478</v>
      </c>
      <c r="B1202" t="s">
        <v>17</v>
      </c>
      <c r="C1202">
        <v>2018</v>
      </c>
      <c r="D1202">
        <v>8</v>
      </c>
      <c r="E1202">
        <v>3</v>
      </c>
      <c r="F1202" t="s">
        <v>44</v>
      </c>
      <c r="G1202">
        <v>2</v>
      </c>
      <c r="H1202">
        <v>34</v>
      </c>
      <c r="I1202">
        <v>4.8</v>
      </c>
      <c r="J1202">
        <v>0</v>
      </c>
      <c r="K1202">
        <f t="shared" si="149"/>
        <v>0</v>
      </c>
      <c r="L1202">
        <v>0</v>
      </c>
      <c r="M1202">
        <v>0</v>
      </c>
      <c r="N1202">
        <v>0</v>
      </c>
      <c r="O1202" t="s">
        <v>642</v>
      </c>
      <c r="P1202">
        <v>0</v>
      </c>
      <c r="R1202">
        <v>0</v>
      </c>
      <c r="T1202" t="str">
        <f t="shared" si="146"/>
        <v>alive</v>
      </c>
      <c r="U1202" t="str">
        <f t="shared" si="147"/>
        <v>alive</v>
      </c>
      <c r="V1202" t="str">
        <f t="shared" si="150"/>
        <v>alive</v>
      </c>
      <c r="W1202">
        <f t="shared" si="148"/>
        <v>0</v>
      </c>
      <c r="X1202">
        <v>0</v>
      </c>
      <c r="Y1202" t="str">
        <f t="shared" si="151"/>
        <v>T</v>
      </c>
      <c r="Z1202">
        <f>IF(AND(A1202=A1201,AA1202=0),AA1201,AA1202)</f>
        <v>2563.7950595239986</v>
      </c>
      <c r="AA1202">
        <f t="shared" si="152"/>
        <v>2563.7950595239986</v>
      </c>
      <c r="AB1202">
        <f t="shared" si="153"/>
        <v>340.03388066485371</v>
      </c>
    </row>
    <row r="1203" spans="1:28" x14ac:dyDescent="0.35">
      <c r="A1203" t="s">
        <v>478</v>
      </c>
      <c r="B1203" t="s">
        <v>17</v>
      </c>
      <c r="C1203">
        <v>2019</v>
      </c>
      <c r="D1203">
        <v>8</v>
      </c>
      <c r="E1203">
        <v>3</v>
      </c>
      <c r="F1203" t="s">
        <v>44</v>
      </c>
      <c r="G1203">
        <v>2</v>
      </c>
      <c r="H1203">
        <v>35</v>
      </c>
      <c r="I1203">
        <v>8.4</v>
      </c>
      <c r="J1203">
        <v>150</v>
      </c>
      <c r="K1203">
        <f t="shared" si="149"/>
        <v>150</v>
      </c>
      <c r="L1203">
        <v>50</v>
      </c>
      <c r="M1203">
        <v>0</v>
      </c>
      <c r="N1203">
        <v>0</v>
      </c>
      <c r="O1203" t="s">
        <v>642</v>
      </c>
      <c r="P1203">
        <v>0</v>
      </c>
      <c r="R1203">
        <v>0</v>
      </c>
      <c r="T1203" t="str">
        <f t="shared" si="146"/>
        <v>alive</v>
      </c>
      <c r="U1203" t="str">
        <f t="shared" si="147"/>
        <v>alive</v>
      </c>
      <c r="V1203" t="str">
        <f t="shared" si="150"/>
        <v>alive</v>
      </c>
      <c r="W1203">
        <f t="shared" si="148"/>
        <v>150</v>
      </c>
      <c r="X1203">
        <v>150</v>
      </c>
      <c r="Y1203" t="str">
        <f t="shared" si="151"/>
        <v>T</v>
      </c>
      <c r="Z1203">
        <f>IF(AND(A1203=A1202,AA1203=0),AA1202,AA1203)</f>
        <v>4619.471033974407</v>
      </c>
      <c r="AA1203">
        <f t="shared" si="152"/>
        <v>4619.471033974407</v>
      </c>
      <c r="AB1203">
        <f t="shared" si="153"/>
        <v>350.10078548897889</v>
      </c>
    </row>
    <row r="1204" spans="1:28" x14ac:dyDescent="0.35">
      <c r="A1204" t="s">
        <v>478</v>
      </c>
      <c r="B1204" t="s">
        <v>17</v>
      </c>
      <c r="C1204">
        <v>2020</v>
      </c>
      <c r="D1204">
        <v>8</v>
      </c>
      <c r="E1204">
        <v>3</v>
      </c>
      <c r="F1204" t="s">
        <v>44</v>
      </c>
      <c r="G1204">
        <v>2</v>
      </c>
      <c r="H1204">
        <v>40</v>
      </c>
      <c r="I1204">
        <v>10</v>
      </c>
      <c r="J1204">
        <v>50</v>
      </c>
      <c r="K1204">
        <f t="shared" si="149"/>
        <v>200</v>
      </c>
      <c r="L1204">
        <v>0</v>
      </c>
      <c r="M1204">
        <v>0</v>
      </c>
      <c r="N1204">
        <v>0</v>
      </c>
      <c r="O1204" t="s">
        <v>642</v>
      </c>
      <c r="P1204">
        <v>0</v>
      </c>
      <c r="Q1204" t="s">
        <v>640</v>
      </c>
      <c r="R1204">
        <v>0</v>
      </c>
      <c r="T1204" t="str">
        <f t="shared" si="146"/>
        <v>alive</v>
      </c>
      <c r="U1204" t="str">
        <f t="shared" si="147"/>
        <v>alive</v>
      </c>
      <c r="V1204" t="str">
        <f t="shared" si="150"/>
        <v>alive</v>
      </c>
      <c r="W1204">
        <f t="shared" si="148"/>
        <v>200</v>
      </c>
      <c r="X1204">
        <v>200</v>
      </c>
      <c r="Y1204" t="str">
        <f t="shared" si="151"/>
        <v>T</v>
      </c>
      <c r="Z1204">
        <f>IF(AND(A1204=A1203,AA1204=0),AA1203,AA1204)</f>
        <v>6285.1484958877591</v>
      </c>
      <c r="AA1204">
        <f t="shared" si="152"/>
        <v>6285.1484958877591</v>
      </c>
      <c r="AB1204">
        <f t="shared" si="153"/>
        <v>400.12498047485116</v>
      </c>
    </row>
    <row r="1205" spans="1:28" x14ac:dyDescent="0.35">
      <c r="A1205" t="s">
        <v>479</v>
      </c>
      <c r="B1205" t="s">
        <v>17</v>
      </c>
      <c r="C1205">
        <v>2018</v>
      </c>
      <c r="D1205">
        <v>8</v>
      </c>
      <c r="E1205">
        <v>3</v>
      </c>
      <c r="F1205" t="s">
        <v>44</v>
      </c>
      <c r="G1205">
        <v>3</v>
      </c>
      <c r="H1205">
        <v>46</v>
      </c>
      <c r="I1205">
        <v>6.3</v>
      </c>
      <c r="J1205">
        <v>0</v>
      </c>
      <c r="K1205">
        <f t="shared" si="149"/>
        <v>0</v>
      </c>
      <c r="L1205">
        <v>0</v>
      </c>
      <c r="M1205">
        <v>0</v>
      </c>
      <c r="N1205">
        <v>0</v>
      </c>
      <c r="O1205" t="s">
        <v>642</v>
      </c>
      <c r="P1205">
        <v>0</v>
      </c>
      <c r="R1205">
        <v>0</v>
      </c>
      <c r="T1205" t="str">
        <f t="shared" si="146"/>
        <v>alive</v>
      </c>
      <c r="U1205" t="str">
        <f t="shared" si="147"/>
        <v>alive</v>
      </c>
      <c r="V1205" t="str">
        <f t="shared" si="150"/>
        <v>alive</v>
      </c>
      <c r="W1205">
        <f t="shared" si="148"/>
        <v>0</v>
      </c>
      <c r="X1205">
        <v>0</v>
      </c>
      <c r="Y1205" t="str">
        <f t="shared" si="151"/>
        <v>T</v>
      </c>
      <c r="Z1205">
        <f>IF(AND(A1205=A1204,AA1205=0),AA1204,AA1205)</f>
        <v>4552.5946621088524</v>
      </c>
      <c r="AA1205">
        <f t="shared" si="152"/>
        <v>4552.5946621088524</v>
      </c>
      <c r="AB1205">
        <f t="shared" si="153"/>
        <v>460.04313928152436</v>
      </c>
    </row>
    <row r="1206" spans="1:28" x14ac:dyDescent="0.35">
      <c r="A1206" t="s">
        <v>479</v>
      </c>
      <c r="B1206" t="s">
        <v>17</v>
      </c>
      <c r="C1206">
        <v>2019</v>
      </c>
      <c r="D1206">
        <v>8</v>
      </c>
      <c r="E1206">
        <v>3</v>
      </c>
      <c r="F1206" t="s">
        <v>44</v>
      </c>
      <c r="G1206">
        <v>3</v>
      </c>
      <c r="H1206">
        <v>51</v>
      </c>
      <c r="I1206">
        <v>5.9</v>
      </c>
      <c r="J1206">
        <v>0</v>
      </c>
      <c r="K1206">
        <f t="shared" si="149"/>
        <v>0</v>
      </c>
      <c r="L1206">
        <v>0</v>
      </c>
      <c r="M1206">
        <v>0</v>
      </c>
      <c r="N1206">
        <v>0</v>
      </c>
      <c r="O1206" t="s">
        <v>642</v>
      </c>
      <c r="P1206">
        <v>0</v>
      </c>
      <c r="R1206">
        <v>0</v>
      </c>
      <c r="T1206" t="str">
        <f t="shared" si="146"/>
        <v>alive</v>
      </c>
      <c r="U1206" t="str">
        <f t="shared" si="147"/>
        <v>alive</v>
      </c>
      <c r="V1206" t="str">
        <f t="shared" si="150"/>
        <v>alive</v>
      </c>
      <c r="W1206">
        <f t="shared" si="148"/>
        <v>0</v>
      </c>
      <c r="X1206">
        <v>0</v>
      </c>
      <c r="Y1206" t="str">
        <f t="shared" si="151"/>
        <v>T</v>
      </c>
      <c r="Z1206">
        <f>IF(AND(A1206=A1205,AA1206=0),AA1205,AA1206)</f>
        <v>4726.8424196646611</v>
      </c>
      <c r="AA1206">
        <f t="shared" si="152"/>
        <v>4726.8424196646611</v>
      </c>
      <c r="AB1206">
        <f t="shared" si="153"/>
        <v>510.03412630921082</v>
      </c>
    </row>
    <row r="1207" spans="1:28" x14ac:dyDescent="0.35">
      <c r="A1207" t="s">
        <v>479</v>
      </c>
      <c r="B1207" t="s">
        <v>17</v>
      </c>
      <c r="C1207">
        <v>2020</v>
      </c>
      <c r="D1207">
        <v>8</v>
      </c>
      <c r="E1207">
        <v>3</v>
      </c>
      <c r="F1207" t="s">
        <v>44</v>
      </c>
      <c r="G1207">
        <v>3</v>
      </c>
      <c r="H1207">
        <v>57</v>
      </c>
      <c r="I1207">
        <v>10.1</v>
      </c>
      <c r="J1207">
        <v>0</v>
      </c>
      <c r="K1207">
        <f t="shared" si="149"/>
        <v>0</v>
      </c>
      <c r="L1207">
        <v>0</v>
      </c>
      <c r="M1207">
        <v>0</v>
      </c>
      <c r="N1207">
        <v>0</v>
      </c>
      <c r="O1207" t="s">
        <v>642</v>
      </c>
      <c r="P1207">
        <v>0</v>
      </c>
      <c r="Q1207" t="s">
        <v>640</v>
      </c>
      <c r="R1207">
        <v>0</v>
      </c>
      <c r="T1207" t="str">
        <f t="shared" si="146"/>
        <v>alive</v>
      </c>
      <c r="U1207" t="str">
        <f t="shared" si="147"/>
        <v>alive</v>
      </c>
      <c r="V1207" t="str">
        <f t="shared" si="150"/>
        <v>alive</v>
      </c>
      <c r="W1207">
        <f t="shared" si="148"/>
        <v>0</v>
      </c>
      <c r="X1207">
        <v>0</v>
      </c>
      <c r="Y1207" t="str">
        <f t="shared" si="151"/>
        <v>T</v>
      </c>
      <c r="Z1207">
        <f>IF(AND(A1207=A1206,AA1207=0),AA1206,AA1207)</f>
        <v>9044.4939849486473</v>
      </c>
      <c r="AA1207">
        <f t="shared" si="152"/>
        <v>9044.4939849486473</v>
      </c>
      <c r="AB1207">
        <f t="shared" si="153"/>
        <v>570.0894754334621</v>
      </c>
    </row>
    <row r="1208" spans="1:28" x14ac:dyDescent="0.35">
      <c r="A1208" t="s">
        <v>480</v>
      </c>
      <c r="B1208" t="s">
        <v>17</v>
      </c>
      <c r="C1208">
        <v>2018</v>
      </c>
      <c r="D1208">
        <v>8</v>
      </c>
      <c r="E1208">
        <v>3</v>
      </c>
      <c r="F1208" t="s">
        <v>44</v>
      </c>
      <c r="G1208">
        <v>4</v>
      </c>
      <c r="H1208">
        <v>0</v>
      </c>
      <c r="J1208">
        <v>0</v>
      </c>
      <c r="K1208">
        <f t="shared" si="149"/>
        <v>0</v>
      </c>
      <c r="L1208">
        <v>0</v>
      </c>
      <c r="M1208">
        <v>2018</v>
      </c>
      <c r="N1208">
        <v>1</v>
      </c>
      <c r="O1208" t="s">
        <v>644</v>
      </c>
      <c r="P1208">
        <v>0</v>
      </c>
      <c r="R1208">
        <v>0</v>
      </c>
      <c r="T1208" t="str">
        <f t="shared" si="146"/>
        <v>dead</v>
      </c>
      <c r="U1208" t="str">
        <f t="shared" si="147"/>
        <v>dead</v>
      </c>
      <c r="V1208" t="str">
        <f t="shared" si="150"/>
        <v>dead</v>
      </c>
      <c r="W1208">
        <f t="shared" si="148"/>
        <v>0</v>
      </c>
      <c r="X1208">
        <v>0</v>
      </c>
      <c r="Y1208" t="str">
        <f t="shared" si="151"/>
        <v>T</v>
      </c>
      <c r="Z1208">
        <f>IF(AND(A1208=A1207,AA1208=0),AA1207,AA1208)</f>
        <v>0</v>
      </c>
      <c r="AA1208">
        <f t="shared" si="152"/>
        <v>0</v>
      </c>
      <c r="AB1208">
        <f t="shared" si="153"/>
        <v>0</v>
      </c>
    </row>
    <row r="1209" spans="1:28" x14ac:dyDescent="0.35">
      <c r="A1209" t="s">
        <v>481</v>
      </c>
      <c r="B1209" t="s">
        <v>17</v>
      </c>
      <c r="C1209">
        <v>2018</v>
      </c>
      <c r="D1209">
        <v>8</v>
      </c>
      <c r="E1209">
        <v>3</v>
      </c>
      <c r="F1209" t="s">
        <v>44</v>
      </c>
      <c r="G1209">
        <v>5</v>
      </c>
      <c r="H1209">
        <v>0</v>
      </c>
      <c r="J1209">
        <v>0</v>
      </c>
      <c r="K1209">
        <f t="shared" si="149"/>
        <v>0</v>
      </c>
      <c r="L1209">
        <v>0</v>
      </c>
      <c r="M1209">
        <v>2018</v>
      </c>
      <c r="N1209">
        <v>1</v>
      </c>
      <c r="O1209" t="s">
        <v>21</v>
      </c>
      <c r="P1209">
        <v>0</v>
      </c>
      <c r="R1209">
        <v>0</v>
      </c>
      <c r="T1209" t="str">
        <f t="shared" si="146"/>
        <v>dead</v>
      </c>
      <c r="U1209" t="str">
        <f t="shared" si="147"/>
        <v>dead</v>
      </c>
      <c r="V1209" t="str">
        <f t="shared" si="150"/>
        <v>dead</v>
      </c>
      <c r="W1209">
        <f t="shared" si="148"/>
        <v>0</v>
      </c>
      <c r="X1209">
        <v>0</v>
      </c>
      <c r="Y1209" t="str">
        <f t="shared" si="151"/>
        <v>T</v>
      </c>
      <c r="Z1209">
        <f>IF(AND(A1209=A1208,AA1209=0),AA1208,AA1209)</f>
        <v>0</v>
      </c>
      <c r="AA1209">
        <f t="shared" si="152"/>
        <v>0</v>
      </c>
      <c r="AB1209">
        <f t="shared" si="153"/>
        <v>0</v>
      </c>
    </row>
    <row r="1210" spans="1:28" x14ac:dyDescent="0.35">
      <c r="A1210" t="s">
        <v>482</v>
      </c>
      <c r="B1210" t="s">
        <v>17</v>
      </c>
      <c r="C1210">
        <v>2018</v>
      </c>
      <c r="D1210">
        <v>8</v>
      </c>
      <c r="E1210">
        <v>3</v>
      </c>
      <c r="F1210" t="s">
        <v>44</v>
      </c>
      <c r="G1210">
        <v>6</v>
      </c>
      <c r="H1210">
        <v>25</v>
      </c>
      <c r="I1210">
        <v>4.5999999999999996</v>
      </c>
      <c r="J1210">
        <v>0</v>
      </c>
      <c r="K1210">
        <f t="shared" si="149"/>
        <v>0</v>
      </c>
      <c r="L1210">
        <v>0</v>
      </c>
      <c r="M1210">
        <v>0</v>
      </c>
      <c r="N1210">
        <v>0</v>
      </c>
      <c r="O1210" t="s">
        <v>642</v>
      </c>
      <c r="P1210">
        <v>0</v>
      </c>
      <c r="R1210">
        <v>0</v>
      </c>
      <c r="T1210" t="str">
        <f t="shared" si="146"/>
        <v>alive</v>
      </c>
      <c r="U1210" t="str">
        <f t="shared" si="147"/>
        <v>alive</v>
      </c>
      <c r="V1210" t="str">
        <f t="shared" si="150"/>
        <v>alive</v>
      </c>
      <c r="W1210">
        <f t="shared" si="148"/>
        <v>0</v>
      </c>
      <c r="X1210">
        <v>0</v>
      </c>
      <c r="Y1210" t="str">
        <f t="shared" si="151"/>
        <v>T</v>
      </c>
      <c r="Z1210">
        <f>IF(AND(A1210=A1209,AA1210=0),AA1209,AA1210)</f>
        <v>1806.7215399989702</v>
      </c>
      <c r="AA1210">
        <f t="shared" si="152"/>
        <v>1806.7215399989702</v>
      </c>
      <c r="AB1210">
        <f t="shared" si="153"/>
        <v>250.04231641864143</v>
      </c>
    </row>
    <row r="1211" spans="1:28" x14ac:dyDescent="0.35">
      <c r="A1211" t="s">
        <v>482</v>
      </c>
      <c r="B1211" t="s">
        <v>17</v>
      </c>
      <c r="C1211">
        <v>2019</v>
      </c>
      <c r="D1211">
        <v>8</v>
      </c>
      <c r="E1211">
        <v>3</v>
      </c>
      <c r="F1211" t="s">
        <v>44</v>
      </c>
      <c r="G1211">
        <v>6</v>
      </c>
      <c r="H1211">
        <v>0</v>
      </c>
      <c r="J1211">
        <v>150</v>
      </c>
      <c r="K1211">
        <f t="shared" si="149"/>
        <v>150</v>
      </c>
      <c r="L1211">
        <v>80</v>
      </c>
      <c r="M1211">
        <v>2019</v>
      </c>
      <c r="N1211">
        <v>1</v>
      </c>
      <c r="O1211" t="s">
        <v>21</v>
      </c>
      <c r="P1211">
        <v>0</v>
      </c>
      <c r="R1211">
        <v>0</v>
      </c>
      <c r="T1211" t="str">
        <f t="shared" si="146"/>
        <v>dead</v>
      </c>
      <c r="U1211" t="str">
        <f t="shared" si="147"/>
        <v>dead</v>
      </c>
      <c r="V1211" t="str">
        <f t="shared" si="150"/>
        <v>dead</v>
      </c>
      <c r="W1211">
        <f t="shared" si="148"/>
        <v>150</v>
      </c>
      <c r="X1211">
        <v>150</v>
      </c>
      <c r="Y1211" t="str">
        <f t="shared" si="151"/>
        <v>T</v>
      </c>
      <c r="Z1211">
        <f>IF(AND(A1211=A1210,AA1211=0),AA1210,AA1211)</f>
        <v>1806.7215399989702</v>
      </c>
      <c r="AA1211">
        <f t="shared" si="152"/>
        <v>0</v>
      </c>
      <c r="AB1211">
        <f t="shared" si="153"/>
        <v>0</v>
      </c>
    </row>
    <row r="1212" spans="1:28" x14ac:dyDescent="0.35">
      <c r="A1212" t="s">
        <v>483</v>
      </c>
      <c r="B1212" t="s">
        <v>17</v>
      </c>
      <c r="C1212">
        <v>2018</v>
      </c>
      <c r="D1212">
        <v>8</v>
      </c>
      <c r="E1212">
        <v>3</v>
      </c>
      <c r="F1212" t="s">
        <v>44</v>
      </c>
      <c r="G1212">
        <v>7</v>
      </c>
      <c r="H1212">
        <v>0</v>
      </c>
      <c r="J1212">
        <v>0</v>
      </c>
      <c r="K1212">
        <f t="shared" si="149"/>
        <v>0</v>
      </c>
      <c r="L1212">
        <v>0</v>
      </c>
      <c r="M1212">
        <v>2018</v>
      </c>
      <c r="N1212">
        <v>1</v>
      </c>
      <c r="O1212" t="s">
        <v>21</v>
      </c>
      <c r="P1212">
        <v>0</v>
      </c>
      <c r="R1212">
        <v>0</v>
      </c>
      <c r="T1212" t="str">
        <f t="shared" si="146"/>
        <v>dead</v>
      </c>
      <c r="U1212" t="str">
        <f t="shared" si="147"/>
        <v>dead</v>
      </c>
      <c r="V1212" t="str">
        <f t="shared" si="150"/>
        <v>dead</v>
      </c>
      <c r="W1212">
        <f t="shared" si="148"/>
        <v>0</v>
      </c>
      <c r="X1212">
        <v>0</v>
      </c>
      <c r="Y1212" t="str">
        <f t="shared" si="151"/>
        <v>T</v>
      </c>
      <c r="Z1212">
        <f>IF(AND(A1212=A1211,AA1212=0),AA1211,AA1212)</f>
        <v>0</v>
      </c>
      <c r="AA1212">
        <f t="shared" si="152"/>
        <v>0</v>
      </c>
      <c r="AB1212">
        <f t="shared" si="153"/>
        <v>0</v>
      </c>
    </row>
    <row r="1213" spans="1:28" x14ac:dyDescent="0.35">
      <c r="A1213" t="s">
        <v>484</v>
      </c>
      <c r="B1213" t="s">
        <v>17</v>
      </c>
      <c r="C1213">
        <v>2018</v>
      </c>
      <c r="D1213">
        <v>8</v>
      </c>
      <c r="E1213">
        <v>3</v>
      </c>
      <c r="F1213" t="s">
        <v>44</v>
      </c>
      <c r="G1213">
        <v>8</v>
      </c>
      <c r="H1213">
        <v>0</v>
      </c>
      <c r="J1213">
        <v>0</v>
      </c>
      <c r="K1213">
        <f t="shared" si="149"/>
        <v>0</v>
      </c>
      <c r="L1213">
        <v>0</v>
      </c>
      <c r="M1213">
        <v>2018</v>
      </c>
      <c r="N1213">
        <v>1</v>
      </c>
      <c r="O1213" t="s">
        <v>21</v>
      </c>
      <c r="P1213">
        <v>0</v>
      </c>
      <c r="R1213">
        <v>0</v>
      </c>
      <c r="T1213" t="str">
        <f t="shared" si="146"/>
        <v>dead</v>
      </c>
      <c r="U1213" t="str">
        <f t="shared" si="147"/>
        <v>dead</v>
      </c>
      <c r="V1213" t="str">
        <f t="shared" si="150"/>
        <v>dead</v>
      </c>
      <c r="W1213">
        <f t="shared" si="148"/>
        <v>0</v>
      </c>
      <c r="X1213">
        <v>0</v>
      </c>
      <c r="Y1213" t="str">
        <f t="shared" si="151"/>
        <v>T</v>
      </c>
      <c r="Z1213">
        <f>IF(AND(A1213=A1212,AA1213=0),AA1212,AA1213)</f>
        <v>0</v>
      </c>
      <c r="AA1213">
        <f t="shared" si="152"/>
        <v>0</v>
      </c>
      <c r="AB1213">
        <f t="shared" si="153"/>
        <v>0</v>
      </c>
    </row>
    <row r="1214" spans="1:28" x14ac:dyDescent="0.35">
      <c r="A1214" t="s">
        <v>485</v>
      </c>
      <c r="B1214" t="s">
        <v>17</v>
      </c>
      <c r="C1214">
        <v>2018</v>
      </c>
      <c r="D1214">
        <v>8</v>
      </c>
      <c r="E1214">
        <v>3</v>
      </c>
      <c r="F1214" t="s">
        <v>44</v>
      </c>
      <c r="G1214">
        <v>9</v>
      </c>
      <c r="H1214">
        <v>20</v>
      </c>
      <c r="I1214">
        <v>4.0999999999999996</v>
      </c>
      <c r="J1214">
        <v>0</v>
      </c>
      <c r="K1214">
        <f t="shared" si="149"/>
        <v>0</v>
      </c>
      <c r="L1214">
        <v>0</v>
      </c>
      <c r="M1214">
        <v>0</v>
      </c>
      <c r="N1214">
        <v>0</v>
      </c>
      <c r="O1214" t="s">
        <v>642</v>
      </c>
      <c r="P1214">
        <v>0</v>
      </c>
      <c r="R1214">
        <v>0</v>
      </c>
      <c r="T1214" t="str">
        <f t="shared" si="146"/>
        <v>alive</v>
      </c>
      <c r="U1214" t="str">
        <f t="shared" si="147"/>
        <v>alive</v>
      </c>
      <c r="V1214" t="str">
        <f t="shared" si="150"/>
        <v>alive</v>
      </c>
      <c r="W1214">
        <f t="shared" si="148"/>
        <v>0</v>
      </c>
      <c r="X1214">
        <v>0</v>
      </c>
      <c r="Y1214" t="str">
        <f t="shared" si="151"/>
        <v>T</v>
      </c>
      <c r="Z1214">
        <f>IF(AND(A1214=A1213,AA1214=0),AA1213,AA1214)</f>
        <v>1288.3236116764963</v>
      </c>
      <c r="AA1214">
        <f t="shared" si="152"/>
        <v>1288.3236116764963</v>
      </c>
      <c r="AB1214">
        <f t="shared" si="153"/>
        <v>200.04202058567594</v>
      </c>
    </row>
    <row r="1215" spans="1:28" x14ac:dyDescent="0.35">
      <c r="A1215" t="s">
        <v>485</v>
      </c>
      <c r="B1215" t="s">
        <v>17</v>
      </c>
      <c r="C1215">
        <v>2019</v>
      </c>
      <c r="D1215">
        <v>8</v>
      </c>
      <c r="E1215">
        <v>3</v>
      </c>
      <c r="F1215" t="s">
        <v>44</v>
      </c>
      <c r="G1215">
        <v>9</v>
      </c>
      <c r="H1215">
        <v>30</v>
      </c>
      <c r="I1215">
        <v>5.5</v>
      </c>
      <c r="J1215">
        <v>650</v>
      </c>
      <c r="K1215">
        <f t="shared" si="149"/>
        <v>650</v>
      </c>
      <c r="L1215">
        <v>100</v>
      </c>
      <c r="M1215">
        <v>0</v>
      </c>
      <c r="N1215">
        <v>0</v>
      </c>
      <c r="O1215" t="s">
        <v>642</v>
      </c>
      <c r="P1215">
        <v>0</v>
      </c>
      <c r="R1215">
        <v>0</v>
      </c>
      <c r="T1215" t="str">
        <f t="shared" si="146"/>
        <v>alive</v>
      </c>
      <c r="U1215" t="str">
        <f t="shared" si="147"/>
        <v>alive</v>
      </c>
      <c r="V1215" t="str">
        <f t="shared" si="150"/>
        <v>alive</v>
      </c>
      <c r="W1215">
        <f t="shared" si="148"/>
        <v>650</v>
      </c>
      <c r="X1215">
        <v>650</v>
      </c>
      <c r="Y1215" t="str">
        <f t="shared" si="151"/>
        <v>T</v>
      </c>
      <c r="Z1215">
        <f>IF(AND(A1215=A1214,AA1215=0),AA1214,AA1215)</f>
        <v>2592.2494713493065</v>
      </c>
      <c r="AA1215">
        <f t="shared" si="152"/>
        <v>2592.2494713493065</v>
      </c>
      <c r="AB1215">
        <f t="shared" si="153"/>
        <v>300.05041243097799</v>
      </c>
    </row>
    <row r="1216" spans="1:28" x14ac:dyDescent="0.35">
      <c r="A1216" t="s">
        <v>485</v>
      </c>
      <c r="B1216" t="s">
        <v>17</v>
      </c>
      <c r="C1216">
        <v>2020</v>
      </c>
      <c r="D1216">
        <v>8</v>
      </c>
      <c r="E1216">
        <v>3</v>
      </c>
      <c r="F1216" t="s">
        <v>44</v>
      </c>
      <c r="G1216">
        <v>9</v>
      </c>
      <c r="H1216">
        <v>0</v>
      </c>
      <c r="J1216">
        <v>1200</v>
      </c>
      <c r="K1216">
        <f t="shared" si="149"/>
        <v>1200</v>
      </c>
      <c r="L1216">
        <v>0</v>
      </c>
      <c r="M1216">
        <v>2020</v>
      </c>
      <c r="N1216">
        <v>1</v>
      </c>
      <c r="O1216" t="s">
        <v>643</v>
      </c>
      <c r="P1216">
        <v>0</v>
      </c>
      <c r="R1216">
        <v>0</v>
      </c>
      <c r="T1216" t="str">
        <f t="shared" si="146"/>
        <v>dead</v>
      </c>
      <c r="U1216" t="str">
        <f t="shared" si="147"/>
        <v>dead</v>
      </c>
      <c r="V1216" t="str">
        <f t="shared" si="150"/>
        <v>dead</v>
      </c>
      <c r="W1216">
        <f t="shared" si="148"/>
        <v>1850</v>
      </c>
      <c r="X1216">
        <v>1850</v>
      </c>
      <c r="Y1216" t="str">
        <f t="shared" si="151"/>
        <v>T</v>
      </c>
      <c r="Z1216">
        <f>IF(AND(A1216=A1215,AA1216=0),AA1215,AA1216)</f>
        <v>2592.2494713493065</v>
      </c>
      <c r="AA1216">
        <f t="shared" si="152"/>
        <v>0</v>
      </c>
      <c r="AB1216">
        <f t="shared" si="153"/>
        <v>0</v>
      </c>
    </row>
    <row r="1217" spans="1:28" x14ac:dyDescent="0.35">
      <c r="A1217" t="s">
        <v>487</v>
      </c>
      <c r="B1217" t="s">
        <v>17</v>
      </c>
      <c r="C1217">
        <v>2018</v>
      </c>
      <c r="D1217">
        <v>8</v>
      </c>
      <c r="E1217">
        <v>4</v>
      </c>
      <c r="F1217" t="s">
        <v>18</v>
      </c>
      <c r="G1217">
        <v>1</v>
      </c>
      <c r="H1217">
        <v>0</v>
      </c>
      <c r="J1217">
        <v>0</v>
      </c>
      <c r="K1217">
        <f t="shared" si="149"/>
        <v>0</v>
      </c>
      <c r="L1217">
        <v>0</v>
      </c>
      <c r="M1217">
        <v>2018</v>
      </c>
      <c r="N1217">
        <v>1</v>
      </c>
      <c r="O1217" t="s">
        <v>21</v>
      </c>
      <c r="P1217">
        <v>0</v>
      </c>
      <c r="R1217">
        <v>0</v>
      </c>
      <c r="T1217" t="str">
        <f t="shared" si="146"/>
        <v>dead</v>
      </c>
      <c r="U1217" t="str">
        <f t="shared" si="147"/>
        <v>dead</v>
      </c>
      <c r="V1217" t="str">
        <f t="shared" si="150"/>
        <v>dead</v>
      </c>
      <c r="W1217">
        <f t="shared" si="148"/>
        <v>0</v>
      </c>
      <c r="X1217">
        <v>0</v>
      </c>
      <c r="Y1217" t="str">
        <f t="shared" si="151"/>
        <v>T</v>
      </c>
      <c r="Z1217">
        <f>IF(AND(A1217=A1216,AA1217=0),AA1216,AA1217)</f>
        <v>0</v>
      </c>
      <c r="AA1217">
        <f t="shared" si="152"/>
        <v>0</v>
      </c>
      <c r="AB1217">
        <f t="shared" si="153"/>
        <v>0</v>
      </c>
    </row>
    <row r="1218" spans="1:28" x14ac:dyDescent="0.35">
      <c r="A1218" t="s">
        <v>496</v>
      </c>
      <c r="B1218" t="s">
        <v>17</v>
      </c>
      <c r="C1218">
        <v>2018</v>
      </c>
      <c r="D1218">
        <v>8</v>
      </c>
      <c r="E1218">
        <v>4</v>
      </c>
      <c r="F1218" t="s">
        <v>18</v>
      </c>
      <c r="G1218">
        <v>10</v>
      </c>
      <c r="H1218">
        <v>0</v>
      </c>
      <c r="J1218">
        <v>120</v>
      </c>
      <c r="K1218">
        <f t="shared" si="149"/>
        <v>120</v>
      </c>
      <c r="L1218">
        <v>40</v>
      </c>
      <c r="M1218">
        <v>2018</v>
      </c>
      <c r="N1218">
        <v>1</v>
      </c>
      <c r="O1218" t="s">
        <v>21</v>
      </c>
      <c r="P1218">
        <v>0</v>
      </c>
      <c r="R1218">
        <v>0</v>
      </c>
      <c r="T1218" t="str">
        <f t="shared" si="146"/>
        <v>dead</v>
      </c>
      <c r="U1218" t="str">
        <f t="shared" si="147"/>
        <v>dead</v>
      </c>
      <c r="V1218" t="str">
        <f t="shared" si="150"/>
        <v>dead</v>
      </c>
      <c r="W1218">
        <f t="shared" si="148"/>
        <v>120</v>
      </c>
      <c r="X1218">
        <v>120</v>
      </c>
      <c r="Y1218" t="str">
        <f t="shared" si="151"/>
        <v>T</v>
      </c>
      <c r="Z1218">
        <f>IF(AND(A1218=A1217,AA1218=0),AA1217,AA1218)</f>
        <v>0</v>
      </c>
      <c r="AA1218">
        <f t="shared" si="152"/>
        <v>0</v>
      </c>
      <c r="AB1218">
        <f t="shared" si="153"/>
        <v>0</v>
      </c>
    </row>
    <row r="1219" spans="1:28" x14ac:dyDescent="0.35">
      <c r="A1219" t="s">
        <v>488</v>
      </c>
      <c r="B1219" t="s">
        <v>17</v>
      </c>
      <c r="C1219">
        <v>2018</v>
      </c>
      <c r="D1219">
        <v>8</v>
      </c>
      <c r="E1219">
        <v>4</v>
      </c>
      <c r="F1219" t="s">
        <v>18</v>
      </c>
      <c r="G1219">
        <v>2</v>
      </c>
      <c r="H1219">
        <v>43</v>
      </c>
      <c r="I1219">
        <v>9.8000000000000007</v>
      </c>
      <c r="J1219">
        <v>50</v>
      </c>
      <c r="K1219">
        <f t="shared" si="149"/>
        <v>50</v>
      </c>
      <c r="L1219">
        <v>20</v>
      </c>
      <c r="M1219">
        <v>0</v>
      </c>
      <c r="N1219">
        <v>0</v>
      </c>
      <c r="O1219" t="s">
        <v>642</v>
      </c>
      <c r="P1219">
        <v>0</v>
      </c>
      <c r="R1219">
        <v>0</v>
      </c>
      <c r="T1219" t="str">
        <f t="shared" ref="T1219:T1282" si="154">IF(N1219=1, "dead","alive")</f>
        <v>alive</v>
      </c>
      <c r="U1219" t="str">
        <f t="shared" ref="U1219:U1282" si="155">IF(AND(A1219=A1218,T1218="dead"), "dead",T1219)</f>
        <v>alive</v>
      </c>
      <c r="V1219" t="str">
        <f t="shared" si="150"/>
        <v>alive</v>
      </c>
      <c r="W1219">
        <f t="shared" ref="W1219:W1282" si="156">IF(A1218=A1219, J1218+J1219,J1219)</f>
        <v>50</v>
      </c>
      <c r="X1219">
        <v>50</v>
      </c>
      <c r="Y1219" t="str">
        <f t="shared" si="151"/>
        <v>T</v>
      </c>
      <c r="Z1219">
        <f>IF(AND(A1219=A1218,AA1219=0),AA1218,AA1219)</f>
        <v>6621.0545920525492</v>
      </c>
      <c r="AA1219">
        <f t="shared" si="152"/>
        <v>6621.0545920525492</v>
      </c>
      <c r="AB1219">
        <f t="shared" si="153"/>
        <v>430.1116599210024</v>
      </c>
    </row>
    <row r="1220" spans="1:28" x14ac:dyDescent="0.35">
      <c r="A1220" t="s">
        <v>488</v>
      </c>
      <c r="B1220" t="s">
        <v>17</v>
      </c>
      <c r="C1220">
        <v>2019</v>
      </c>
      <c r="D1220">
        <v>8</v>
      </c>
      <c r="E1220">
        <v>4</v>
      </c>
      <c r="F1220" t="s">
        <v>18</v>
      </c>
      <c r="G1220">
        <v>2</v>
      </c>
      <c r="H1220">
        <v>49</v>
      </c>
      <c r="I1220">
        <v>11.5</v>
      </c>
      <c r="J1220">
        <v>350</v>
      </c>
      <c r="K1220">
        <f t="shared" ref="K1220:K1283" si="157">IF(AND(A1219=A1220,J1220&lt;J1219), J1219+J1220,J1220)</f>
        <v>350</v>
      </c>
      <c r="L1220">
        <v>30</v>
      </c>
      <c r="M1220">
        <v>0</v>
      </c>
      <c r="N1220">
        <v>0</v>
      </c>
      <c r="O1220" t="s">
        <v>642</v>
      </c>
      <c r="P1220">
        <v>0</v>
      </c>
      <c r="R1220">
        <v>0</v>
      </c>
      <c r="T1220" t="str">
        <f t="shared" si="154"/>
        <v>alive</v>
      </c>
      <c r="U1220" t="str">
        <f t="shared" si="155"/>
        <v>alive</v>
      </c>
      <c r="V1220" t="str">
        <f t="shared" ref="V1220:V1283" si="158">IF(AND(A1220=A1219,U1219="dead"), "dead",U1220)</f>
        <v>alive</v>
      </c>
      <c r="W1220">
        <f t="shared" si="156"/>
        <v>400</v>
      </c>
      <c r="X1220">
        <v>400</v>
      </c>
      <c r="Y1220" t="str">
        <f t="shared" ref="Y1220:Y1283" si="159">IF(T1220=U1220,"T","FALSE")</f>
        <v>T</v>
      </c>
      <c r="Z1220">
        <f>IF(AND(A1220=A1219,AA1220=0),AA1219,AA1220)</f>
        <v>8853.8747055541444</v>
      </c>
      <c r="AA1220">
        <f t="shared" si="152"/>
        <v>8853.8747055541444</v>
      </c>
      <c r="AB1220">
        <f t="shared" si="153"/>
        <v>490.13493040182311</v>
      </c>
    </row>
    <row r="1221" spans="1:28" x14ac:dyDescent="0.35">
      <c r="A1221" t="s">
        <v>488</v>
      </c>
      <c r="B1221" t="s">
        <v>17</v>
      </c>
      <c r="C1221">
        <v>2020</v>
      </c>
      <c r="D1221">
        <v>8</v>
      </c>
      <c r="E1221">
        <v>4</v>
      </c>
      <c r="F1221" t="s">
        <v>18</v>
      </c>
      <c r="G1221">
        <v>2</v>
      </c>
      <c r="H1221">
        <v>51</v>
      </c>
      <c r="I1221">
        <v>12.9</v>
      </c>
      <c r="J1221">
        <v>1500</v>
      </c>
      <c r="K1221">
        <f t="shared" si="157"/>
        <v>1500</v>
      </c>
      <c r="L1221">
        <v>0</v>
      </c>
      <c r="M1221">
        <v>0</v>
      </c>
      <c r="N1221">
        <v>0</v>
      </c>
      <c r="O1221" t="s">
        <v>642</v>
      </c>
      <c r="P1221">
        <v>0</v>
      </c>
      <c r="R1221">
        <v>0</v>
      </c>
      <c r="T1221" t="str">
        <f t="shared" si="154"/>
        <v>alive</v>
      </c>
      <c r="U1221" t="str">
        <f t="shared" si="155"/>
        <v>alive</v>
      </c>
      <c r="V1221" t="str">
        <f t="shared" si="158"/>
        <v>alive</v>
      </c>
      <c r="W1221">
        <f t="shared" si="156"/>
        <v>1850</v>
      </c>
      <c r="X1221">
        <v>1850</v>
      </c>
      <c r="Y1221" t="str">
        <f t="shared" si="159"/>
        <v>T</v>
      </c>
      <c r="Z1221">
        <f>IF(AND(A1221=A1220,AA1221=0),AA1220,AA1221)</f>
        <v>10337.574398710747</v>
      </c>
      <c r="AA1221">
        <f t="shared" ref="AA1221:AA1284" si="160">(I1221/2)*(AB1221)*PI()</f>
        <v>10337.574398710747</v>
      </c>
      <c r="AB1221">
        <f t="shared" si="153"/>
        <v>510.16312097210636</v>
      </c>
    </row>
    <row r="1222" spans="1:28" x14ac:dyDescent="0.35">
      <c r="A1222" t="s">
        <v>489</v>
      </c>
      <c r="B1222" t="s">
        <v>17</v>
      </c>
      <c r="C1222">
        <v>2018</v>
      </c>
      <c r="D1222">
        <v>8</v>
      </c>
      <c r="E1222">
        <v>4</v>
      </c>
      <c r="F1222" t="s">
        <v>18</v>
      </c>
      <c r="G1222">
        <v>3</v>
      </c>
      <c r="H1222">
        <v>0</v>
      </c>
      <c r="J1222">
        <v>160</v>
      </c>
      <c r="K1222">
        <f t="shared" si="157"/>
        <v>160</v>
      </c>
      <c r="L1222">
        <v>100</v>
      </c>
      <c r="M1222">
        <v>2018</v>
      </c>
      <c r="N1222">
        <v>1</v>
      </c>
      <c r="O1222" t="s">
        <v>643</v>
      </c>
      <c r="P1222">
        <v>0</v>
      </c>
      <c r="R1222">
        <v>0</v>
      </c>
      <c r="T1222" t="str">
        <f t="shared" si="154"/>
        <v>dead</v>
      </c>
      <c r="U1222" t="str">
        <f t="shared" si="155"/>
        <v>dead</v>
      </c>
      <c r="V1222" t="str">
        <f t="shared" si="158"/>
        <v>dead</v>
      </c>
      <c r="W1222">
        <f t="shared" si="156"/>
        <v>160</v>
      </c>
      <c r="X1222">
        <v>160</v>
      </c>
      <c r="Y1222" t="str">
        <f t="shared" si="159"/>
        <v>T</v>
      </c>
      <c r="Z1222">
        <f>IF(AND(A1222=A1221,AA1222=0),AA1221,AA1222)</f>
        <v>0</v>
      </c>
      <c r="AA1222">
        <f t="shared" si="160"/>
        <v>0</v>
      </c>
      <c r="AB1222">
        <f t="shared" si="153"/>
        <v>0</v>
      </c>
    </row>
    <row r="1223" spans="1:28" x14ac:dyDescent="0.35">
      <c r="A1223" t="s">
        <v>490</v>
      </c>
      <c r="B1223" t="s">
        <v>17</v>
      </c>
      <c r="C1223">
        <v>2018</v>
      </c>
      <c r="D1223">
        <v>8</v>
      </c>
      <c r="E1223">
        <v>4</v>
      </c>
      <c r="F1223" t="s">
        <v>18</v>
      </c>
      <c r="G1223">
        <v>4</v>
      </c>
      <c r="H1223">
        <v>20</v>
      </c>
      <c r="I1223">
        <v>4.5999999999999996</v>
      </c>
      <c r="J1223">
        <v>10</v>
      </c>
      <c r="K1223">
        <f t="shared" si="157"/>
        <v>10</v>
      </c>
      <c r="L1223">
        <v>10</v>
      </c>
      <c r="M1223">
        <v>0</v>
      </c>
      <c r="N1223">
        <v>0</v>
      </c>
      <c r="O1223" t="s">
        <v>642</v>
      </c>
      <c r="P1223">
        <v>0</v>
      </c>
      <c r="R1223">
        <v>0</v>
      </c>
      <c r="T1223" t="str">
        <f t="shared" si="154"/>
        <v>alive</v>
      </c>
      <c r="U1223" t="str">
        <f t="shared" si="155"/>
        <v>alive</v>
      </c>
      <c r="V1223" t="str">
        <f t="shared" si="158"/>
        <v>alive</v>
      </c>
      <c r="W1223">
        <f t="shared" si="156"/>
        <v>10</v>
      </c>
      <c r="X1223">
        <v>10</v>
      </c>
      <c r="Y1223" t="str">
        <f t="shared" si="159"/>
        <v>T</v>
      </c>
      <c r="Z1223">
        <f>IF(AND(A1223=A1222,AA1223=0),AA1222,AA1223)</f>
        <v>1445.5148076919136</v>
      </c>
      <c r="AA1223">
        <f t="shared" si="160"/>
        <v>1445.5148076919136</v>
      </c>
      <c r="AB1223">
        <f t="shared" si="153"/>
        <v>200.05289300582484</v>
      </c>
    </row>
    <row r="1224" spans="1:28" x14ac:dyDescent="0.35">
      <c r="A1224" t="s">
        <v>490</v>
      </c>
      <c r="B1224" t="s">
        <v>17</v>
      </c>
      <c r="C1224">
        <v>2019</v>
      </c>
      <c r="D1224">
        <v>8</v>
      </c>
      <c r="E1224">
        <v>4</v>
      </c>
      <c r="F1224" t="s">
        <v>18</v>
      </c>
      <c r="G1224">
        <v>4</v>
      </c>
      <c r="H1224">
        <v>0</v>
      </c>
      <c r="J1224">
        <v>500</v>
      </c>
      <c r="K1224">
        <f t="shared" si="157"/>
        <v>500</v>
      </c>
      <c r="L1224">
        <v>100</v>
      </c>
      <c r="M1224">
        <v>2019</v>
      </c>
      <c r="N1224">
        <v>1</v>
      </c>
      <c r="O1224" t="s">
        <v>643</v>
      </c>
      <c r="P1224">
        <v>0</v>
      </c>
      <c r="R1224">
        <v>0</v>
      </c>
      <c r="T1224" t="str">
        <f t="shared" si="154"/>
        <v>dead</v>
      </c>
      <c r="U1224" t="str">
        <f t="shared" si="155"/>
        <v>dead</v>
      </c>
      <c r="V1224" t="str">
        <f t="shared" si="158"/>
        <v>dead</v>
      </c>
      <c r="W1224">
        <f t="shared" si="156"/>
        <v>510</v>
      </c>
      <c r="X1224">
        <v>510</v>
      </c>
      <c r="Y1224" t="str">
        <f t="shared" si="159"/>
        <v>T</v>
      </c>
      <c r="Z1224">
        <f>IF(AND(A1224=A1223,AA1224=0),AA1223,AA1224)</f>
        <v>1445.5148076919136</v>
      </c>
      <c r="AA1224">
        <f t="shared" si="160"/>
        <v>0</v>
      </c>
      <c r="AB1224">
        <f t="shared" si="153"/>
        <v>0</v>
      </c>
    </row>
    <row r="1225" spans="1:28" x14ac:dyDescent="0.35">
      <c r="A1225" t="s">
        <v>491</v>
      </c>
      <c r="B1225" t="s">
        <v>17</v>
      </c>
      <c r="C1225">
        <v>2018</v>
      </c>
      <c r="D1225">
        <v>8</v>
      </c>
      <c r="E1225">
        <v>4</v>
      </c>
      <c r="F1225" t="s">
        <v>18</v>
      </c>
      <c r="G1225">
        <v>5</v>
      </c>
      <c r="H1225">
        <v>46</v>
      </c>
      <c r="I1225">
        <v>5.9</v>
      </c>
      <c r="J1225">
        <v>230</v>
      </c>
      <c r="K1225">
        <f t="shared" si="157"/>
        <v>230</v>
      </c>
      <c r="L1225">
        <v>80</v>
      </c>
      <c r="M1225">
        <v>0</v>
      </c>
      <c r="N1225">
        <v>0</v>
      </c>
      <c r="O1225" t="s">
        <v>642</v>
      </c>
      <c r="P1225">
        <v>0</v>
      </c>
      <c r="R1225">
        <v>0</v>
      </c>
      <c r="T1225" t="str">
        <f t="shared" si="154"/>
        <v>alive</v>
      </c>
      <c r="U1225" t="str">
        <f t="shared" si="155"/>
        <v>alive</v>
      </c>
      <c r="V1225" t="str">
        <f t="shared" si="158"/>
        <v>alive</v>
      </c>
      <c r="W1225">
        <f t="shared" si="156"/>
        <v>230</v>
      </c>
      <c r="X1225">
        <v>230</v>
      </c>
      <c r="Y1225" t="str">
        <f t="shared" si="159"/>
        <v>T</v>
      </c>
      <c r="Z1225">
        <f>IF(AND(A1225=A1224,AA1225=0),AA1224,AA1225)</f>
        <v>4263.4918779995323</v>
      </c>
      <c r="AA1225">
        <f t="shared" si="160"/>
        <v>4263.4918779995323</v>
      </c>
      <c r="AB1225">
        <f t="shared" si="153"/>
        <v>460.03783540052444</v>
      </c>
    </row>
    <row r="1226" spans="1:28" x14ac:dyDescent="0.35">
      <c r="A1226" t="s">
        <v>491</v>
      </c>
      <c r="B1226" t="s">
        <v>17</v>
      </c>
      <c r="C1226">
        <v>2019</v>
      </c>
      <c r="D1226">
        <v>8</v>
      </c>
      <c r="E1226">
        <v>4</v>
      </c>
      <c r="F1226" t="s">
        <v>18</v>
      </c>
      <c r="G1226">
        <v>5</v>
      </c>
      <c r="H1226">
        <v>44</v>
      </c>
      <c r="I1226">
        <v>6.5</v>
      </c>
      <c r="J1226">
        <v>1300</v>
      </c>
      <c r="K1226">
        <f t="shared" si="157"/>
        <v>1300</v>
      </c>
      <c r="L1226">
        <v>100</v>
      </c>
      <c r="M1226">
        <v>0</v>
      </c>
      <c r="N1226">
        <v>0</v>
      </c>
      <c r="O1226" t="s">
        <v>642</v>
      </c>
      <c r="P1226">
        <v>0</v>
      </c>
      <c r="R1226">
        <v>0</v>
      </c>
      <c r="T1226" t="str">
        <f t="shared" si="154"/>
        <v>alive</v>
      </c>
      <c r="U1226" t="str">
        <f t="shared" si="155"/>
        <v>alive</v>
      </c>
      <c r="V1226" t="str">
        <f t="shared" si="158"/>
        <v>alive</v>
      </c>
      <c r="W1226">
        <f t="shared" si="156"/>
        <v>1530</v>
      </c>
      <c r="X1226">
        <v>1530</v>
      </c>
      <c r="Y1226" t="str">
        <f t="shared" si="159"/>
        <v>T</v>
      </c>
      <c r="Z1226">
        <f>IF(AND(A1226=A1225,AA1226=0),AA1225,AA1226)</f>
        <v>4492.9676723702541</v>
      </c>
      <c r="AA1226">
        <f t="shared" si="160"/>
        <v>4492.9676723702541</v>
      </c>
      <c r="AB1226">
        <f t="shared" ref="AB1226:AB1289" si="161">POWER((H1226*10)*(10*H1226)+I1226*I1226,1/2)</f>
        <v>440.04800874450052</v>
      </c>
    </row>
    <row r="1227" spans="1:28" x14ac:dyDescent="0.35">
      <c r="A1227" t="s">
        <v>491</v>
      </c>
      <c r="B1227" t="s">
        <v>17</v>
      </c>
      <c r="C1227">
        <v>2020</v>
      </c>
      <c r="D1227">
        <v>8</v>
      </c>
      <c r="E1227">
        <v>4</v>
      </c>
      <c r="F1227" t="s">
        <v>18</v>
      </c>
      <c r="G1227">
        <v>5</v>
      </c>
      <c r="H1227">
        <v>0</v>
      </c>
      <c r="J1227">
        <v>1200</v>
      </c>
      <c r="K1227">
        <f t="shared" si="157"/>
        <v>2500</v>
      </c>
      <c r="L1227">
        <v>0</v>
      </c>
      <c r="M1227">
        <v>2020</v>
      </c>
      <c r="N1227">
        <v>1</v>
      </c>
      <c r="O1227" t="s">
        <v>643</v>
      </c>
      <c r="P1227">
        <v>0</v>
      </c>
      <c r="R1227">
        <v>0</v>
      </c>
      <c r="T1227" t="str">
        <f t="shared" si="154"/>
        <v>dead</v>
      </c>
      <c r="U1227" t="str">
        <f t="shared" si="155"/>
        <v>dead</v>
      </c>
      <c r="V1227" t="str">
        <f t="shared" si="158"/>
        <v>dead</v>
      </c>
      <c r="W1227">
        <f t="shared" si="156"/>
        <v>2500</v>
      </c>
      <c r="X1227">
        <v>2500</v>
      </c>
      <c r="Y1227" t="str">
        <f t="shared" si="159"/>
        <v>T</v>
      </c>
      <c r="Z1227">
        <f>IF(AND(A1227=A1226,AA1227=0),AA1226,AA1227)</f>
        <v>4492.9676723702541</v>
      </c>
      <c r="AA1227">
        <f t="shared" si="160"/>
        <v>0</v>
      </c>
      <c r="AB1227">
        <f t="shared" si="161"/>
        <v>0</v>
      </c>
    </row>
    <row r="1228" spans="1:28" x14ac:dyDescent="0.35">
      <c r="A1228" t="s">
        <v>492</v>
      </c>
      <c r="B1228" t="s">
        <v>17</v>
      </c>
      <c r="C1228">
        <v>2018</v>
      </c>
      <c r="D1228">
        <v>8</v>
      </c>
      <c r="E1228">
        <v>4</v>
      </c>
      <c r="F1228" t="s">
        <v>18</v>
      </c>
      <c r="G1228">
        <v>6</v>
      </c>
      <c r="H1228">
        <v>41</v>
      </c>
      <c r="I1228">
        <v>6</v>
      </c>
      <c r="J1228">
        <v>0</v>
      </c>
      <c r="K1228">
        <f t="shared" si="157"/>
        <v>0</v>
      </c>
      <c r="L1228">
        <v>0</v>
      </c>
      <c r="M1228">
        <v>0</v>
      </c>
      <c r="N1228">
        <v>0</v>
      </c>
      <c r="O1228" t="s">
        <v>642</v>
      </c>
      <c r="P1228">
        <v>0</v>
      </c>
      <c r="R1228">
        <v>0</v>
      </c>
      <c r="T1228" t="str">
        <f t="shared" si="154"/>
        <v>alive</v>
      </c>
      <c r="U1228" t="str">
        <f t="shared" si="155"/>
        <v>alive</v>
      </c>
      <c r="V1228" t="str">
        <f t="shared" si="158"/>
        <v>alive</v>
      </c>
      <c r="W1228">
        <f t="shared" si="156"/>
        <v>0</v>
      </c>
      <c r="X1228">
        <v>0</v>
      </c>
      <c r="Y1228" t="str">
        <f t="shared" si="159"/>
        <v>T</v>
      </c>
      <c r="Z1228">
        <f>IF(AND(A1228=A1227,AA1228=0),AA1227,AA1228)</f>
        <v>3864.572712504455</v>
      </c>
      <c r="AA1228">
        <f t="shared" si="160"/>
        <v>3864.572712504455</v>
      </c>
      <c r="AB1228">
        <f t="shared" si="161"/>
        <v>410.04390008875879</v>
      </c>
    </row>
    <row r="1229" spans="1:28" x14ac:dyDescent="0.35">
      <c r="A1229" t="s">
        <v>492</v>
      </c>
      <c r="B1229" t="s">
        <v>17</v>
      </c>
      <c r="C1229">
        <v>2019</v>
      </c>
      <c r="D1229">
        <v>8</v>
      </c>
      <c r="E1229">
        <v>4</v>
      </c>
      <c r="F1229" t="s">
        <v>18</v>
      </c>
      <c r="G1229">
        <v>6</v>
      </c>
      <c r="H1229">
        <v>0</v>
      </c>
      <c r="J1229">
        <v>0</v>
      </c>
      <c r="K1229">
        <f t="shared" si="157"/>
        <v>0</v>
      </c>
      <c r="L1229">
        <v>0</v>
      </c>
      <c r="M1229">
        <v>2019</v>
      </c>
      <c r="N1229">
        <v>1</v>
      </c>
      <c r="O1229" t="s">
        <v>644</v>
      </c>
      <c r="P1229">
        <v>0</v>
      </c>
      <c r="R1229">
        <v>0</v>
      </c>
      <c r="T1229" t="str">
        <f t="shared" si="154"/>
        <v>dead</v>
      </c>
      <c r="U1229" t="str">
        <f t="shared" si="155"/>
        <v>dead</v>
      </c>
      <c r="V1229" t="str">
        <f t="shared" si="158"/>
        <v>dead</v>
      </c>
      <c r="W1229">
        <f t="shared" si="156"/>
        <v>0</v>
      </c>
      <c r="X1229">
        <v>0</v>
      </c>
      <c r="Y1229" t="str">
        <f t="shared" si="159"/>
        <v>T</v>
      </c>
      <c r="Z1229">
        <f>IF(AND(A1229=A1228,AA1229=0),AA1228,AA1229)</f>
        <v>3864.572712504455</v>
      </c>
      <c r="AA1229">
        <f t="shared" si="160"/>
        <v>0</v>
      </c>
      <c r="AB1229">
        <f t="shared" si="161"/>
        <v>0</v>
      </c>
    </row>
    <row r="1230" spans="1:28" x14ac:dyDescent="0.35">
      <c r="A1230" t="s">
        <v>493</v>
      </c>
      <c r="B1230" t="s">
        <v>17</v>
      </c>
      <c r="C1230">
        <v>2018</v>
      </c>
      <c r="D1230">
        <v>8</v>
      </c>
      <c r="E1230">
        <v>4</v>
      </c>
      <c r="F1230" t="s">
        <v>18</v>
      </c>
      <c r="G1230">
        <v>7</v>
      </c>
      <c r="H1230">
        <v>0</v>
      </c>
      <c r="J1230">
        <v>780</v>
      </c>
      <c r="K1230">
        <f t="shared" si="157"/>
        <v>780</v>
      </c>
      <c r="L1230">
        <v>100</v>
      </c>
      <c r="M1230">
        <v>2018</v>
      </c>
      <c r="N1230">
        <v>1</v>
      </c>
      <c r="O1230" t="s">
        <v>643</v>
      </c>
      <c r="P1230">
        <v>0</v>
      </c>
      <c r="R1230">
        <v>0</v>
      </c>
      <c r="T1230" t="str">
        <f t="shared" si="154"/>
        <v>dead</v>
      </c>
      <c r="U1230" t="str">
        <f t="shared" si="155"/>
        <v>dead</v>
      </c>
      <c r="V1230" t="str">
        <f t="shared" si="158"/>
        <v>dead</v>
      </c>
      <c r="W1230">
        <f t="shared" si="156"/>
        <v>780</v>
      </c>
      <c r="X1230">
        <v>780</v>
      </c>
      <c r="Y1230" t="str">
        <f t="shared" si="159"/>
        <v>T</v>
      </c>
      <c r="Z1230">
        <f>IF(AND(A1230=A1229,AA1230=0),AA1229,AA1230)</f>
        <v>0</v>
      </c>
      <c r="AA1230">
        <f t="shared" si="160"/>
        <v>0</v>
      </c>
      <c r="AB1230">
        <f t="shared" si="161"/>
        <v>0</v>
      </c>
    </row>
    <row r="1231" spans="1:28" x14ac:dyDescent="0.35">
      <c r="A1231" t="s">
        <v>494</v>
      </c>
      <c r="B1231" t="s">
        <v>17</v>
      </c>
      <c r="C1231">
        <v>2018</v>
      </c>
      <c r="D1231">
        <v>8</v>
      </c>
      <c r="E1231">
        <v>4</v>
      </c>
      <c r="F1231" t="s">
        <v>18</v>
      </c>
      <c r="G1231">
        <v>8</v>
      </c>
      <c r="H1231">
        <v>38</v>
      </c>
      <c r="I1231">
        <v>5.7</v>
      </c>
      <c r="J1231">
        <v>280</v>
      </c>
      <c r="K1231">
        <f t="shared" si="157"/>
        <v>280</v>
      </c>
      <c r="L1231">
        <v>60</v>
      </c>
      <c r="M1231">
        <v>0</v>
      </c>
      <c r="N1231">
        <v>0</v>
      </c>
      <c r="O1231" t="s">
        <v>642</v>
      </c>
      <c r="P1231">
        <v>0</v>
      </c>
      <c r="R1231">
        <v>0</v>
      </c>
      <c r="T1231" t="str">
        <f t="shared" si="154"/>
        <v>alive</v>
      </c>
      <c r="U1231" t="str">
        <f t="shared" si="155"/>
        <v>alive</v>
      </c>
      <c r="V1231" t="str">
        <f t="shared" si="158"/>
        <v>alive</v>
      </c>
      <c r="W1231">
        <f t="shared" si="156"/>
        <v>280</v>
      </c>
      <c r="X1231">
        <v>280</v>
      </c>
      <c r="Y1231" t="str">
        <f t="shared" si="159"/>
        <v>T</v>
      </c>
      <c r="Z1231">
        <f>IF(AND(A1231=A1230,AA1231=0),AA1230,AA1231)</f>
        <v>3402.7275861046364</v>
      </c>
      <c r="AA1231">
        <f t="shared" si="160"/>
        <v>3402.7275861046364</v>
      </c>
      <c r="AB1231">
        <f t="shared" si="161"/>
        <v>380.04274759558297</v>
      </c>
    </row>
    <row r="1232" spans="1:28" x14ac:dyDescent="0.35">
      <c r="A1232" t="s">
        <v>494</v>
      </c>
      <c r="B1232" t="s">
        <v>17</v>
      </c>
      <c r="C1232">
        <v>2019</v>
      </c>
      <c r="D1232">
        <v>8</v>
      </c>
      <c r="E1232">
        <v>4</v>
      </c>
      <c r="F1232" t="s">
        <v>18</v>
      </c>
      <c r="G1232">
        <v>8</v>
      </c>
      <c r="H1232">
        <v>38</v>
      </c>
      <c r="I1232">
        <v>8</v>
      </c>
      <c r="J1232">
        <v>1500</v>
      </c>
      <c r="K1232">
        <f t="shared" si="157"/>
        <v>1500</v>
      </c>
      <c r="L1232">
        <v>100</v>
      </c>
      <c r="M1232">
        <v>0</v>
      </c>
      <c r="N1232">
        <v>0</v>
      </c>
      <c r="O1232" t="s">
        <v>642</v>
      </c>
      <c r="P1232">
        <v>0</v>
      </c>
      <c r="R1232">
        <v>0</v>
      </c>
      <c r="T1232" t="str">
        <f t="shared" si="154"/>
        <v>alive</v>
      </c>
      <c r="U1232" t="str">
        <f t="shared" si="155"/>
        <v>alive</v>
      </c>
      <c r="V1232" t="str">
        <f t="shared" si="158"/>
        <v>alive</v>
      </c>
      <c r="W1232">
        <f t="shared" si="156"/>
        <v>1780</v>
      </c>
      <c r="X1232">
        <v>1780</v>
      </c>
      <c r="Y1232" t="str">
        <f t="shared" si="159"/>
        <v>T</v>
      </c>
      <c r="Z1232">
        <f>IF(AND(A1232=A1231,AA1232=0),AA1231,AA1232)</f>
        <v>4776.278936911408</v>
      </c>
      <c r="AA1232">
        <f t="shared" si="160"/>
        <v>4776.278936911408</v>
      </c>
      <c r="AB1232">
        <f t="shared" si="161"/>
        <v>380.08420119757676</v>
      </c>
    </row>
    <row r="1233" spans="1:28" x14ac:dyDescent="0.35">
      <c r="A1233" t="s">
        <v>494</v>
      </c>
      <c r="B1233" t="s">
        <v>17</v>
      </c>
      <c r="C1233">
        <v>2020</v>
      </c>
      <c r="D1233">
        <v>8</v>
      </c>
      <c r="E1233">
        <v>4</v>
      </c>
      <c r="F1233" t="s">
        <v>18</v>
      </c>
      <c r="G1233">
        <v>8</v>
      </c>
      <c r="H1233">
        <v>0</v>
      </c>
      <c r="J1233">
        <v>1500</v>
      </c>
      <c r="K1233">
        <f t="shared" si="157"/>
        <v>1500</v>
      </c>
      <c r="L1233">
        <v>0</v>
      </c>
      <c r="M1233">
        <v>2020</v>
      </c>
      <c r="N1233">
        <v>1</v>
      </c>
      <c r="O1233" t="s">
        <v>643</v>
      </c>
      <c r="P1233">
        <v>0</v>
      </c>
      <c r="R1233">
        <v>0</v>
      </c>
      <c r="T1233" t="str">
        <f t="shared" si="154"/>
        <v>dead</v>
      </c>
      <c r="U1233" t="str">
        <f t="shared" si="155"/>
        <v>dead</v>
      </c>
      <c r="V1233" t="str">
        <f t="shared" si="158"/>
        <v>dead</v>
      </c>
      <c r="W1233">
        <f t="shared" si="156"/>
        <v>3000</v>
      </c>
      <c r="X1233">
        <v>3000</v>
      </c>
      <c r="Y1233" t="str">
        <f t="shared" si="159"/>
        <v>T</v>
      </c>
      <c r="Z1233">
        <f>IF(AND(A1233=A1232,AA1233=0),AA1232,AA1233)</f>
        <v>4776.278936911408</v>
      </c>
      <c r="AA1233">
        <f t="shared" si="160"/>
        <v>0</v>
      </c>
      <c r="AB1233">
        <f t="shared" si="161"/>
        <v>0</v>
      </c>
    </row>
    <row r="1234" spans="1:28" x14ac:dyDescent="0.35">
      <c r="A1234" t="s">
        <v>495</v>
      </c>
      <c r="B1234" t="s">
        <v>17</v>
      </c>
      <c r="C1234">
        <v>2018</v>
      </c>
      <c r="D1234">
        <v>8</v>
      </c>
      <c r="E1234">
        <v>4</v>
      </c>
      <c r="F1234" t="s">
        <v>18</v>
      </c>
      <c r="G1234">
        <v>9</v>
      </c>
      <c r="H1234">
        <v>39</v>
      </c>
      <c r="I1234">
        <v>7</v>
      </c>
      <c r="J1234">
        <v>20</v>
      </c>
      <c r="K1234">
        <f t="shared" si="157"/>
        <v>20</v>
      </c>
      <c r="L1234">
        <v>10</v>
      </c>
      <c r="M1234">
        <v>0</v>
      </c>
      <c r="N1234">
        <v>0</v>
      </c>
      <c r="O1234" t="s">
        <v>642</v>
      </c>
      <c r="P1234">
        <v>0</v>
      </c>
      <c r="R1234">
        <v>0</v>
      </c>
      <c r="T1234" t="str">
        <f t="shared" si="154"/>
        <v>alive</v>
      </c>
      <c r="U1234" t="str">
        <f t="shared" si="155"/>
        <v>alive</v>
      </c>
      <c r="V1234" t="str">
        <f t="shared" si="158"/>
        <v>alive</v>
      </c>
      <c r="W1234">
        <f t="shared" si="156"/>
        <v>20</v>
      </c>
      <c r="X1234">
        <v>20</v>
      </c>
      <c r="Y1234" t="str">
        <f t="shared" si="159"/>
        <v>T</v>
      </c>
      <c r="Z1234">
        <f>IF(AND(A1234=A1233,AA1234=0),AA1233,AA1234)</f>
        <v>4288.9646641423233</v>
      </c>
      <c r="AA1234">
        <f t="shared" si="160"/>
        <v>4288.9646641423233</v>
      </c>
      <c r="AB1234">
        <f t="shared" si="161"/>
        <v>390.06281545412656</v>
      </c>
    </row>
    <row r="1235" spans="1:28" x14ac:dyDescent="0.35">
      <c r="A1235" t="s">
        <v>495</v>
      </c>
      <c r="B1235" t="s">
        <v>17</v>
      </c>
      <c r="C1235">
        <v>2019</v>
      </c>
      <c r="D1235">
        <v>8</v>
      </c>
      <c r="E1235">
        <v>4</v>
      </c>
      <c r="F1235" t="s">
        <v>18</v>
      </c>
      <c r="G1235">
        <v>9</v>
      </c>
      <c r="H1235">
        <v>42</v>
      </c>
      <c r="I1235">
        <v>6.3</v>
      </c>
      <c r="J1235">
        <v>1200</v>
      </c>
      <c r="K1235">
        <f t="shared" si="157"/>
        <v>1200</v>
      </c>
      <c r="L1235">
        <v>100</v>
      </c>
      <c r="M1235">
        <v>0</v>
      </c>
      <c r="N1235">
        <v>0</v>
      </c>
      <c r="O1235" t="s">
        <v>642</v>
      </c>
      <c r="P1235">
        <v>0</v>
      </c>
      <c r="R1235">
        <v>0</v>
      </c>
      <c r="T1235" t="str">
        <f t="shared" si="154"/>
        <v>alive</v>
      </c>
      <c r="U1235" t="str">
        <f t="shared" si="155"/>
        <v>alive</v>
      </c>
      <c r="V1235" t="str">
        <f t="shared" si="158"/>
        <v>alive</v>
      </c>
      <c r="W1235">
        <f t="shared" si="156"/>
        <v>1220</v>
      </c>
      <c r="X1235">
        <v>1220</v>
      </c>
      <c r="Y1235" t="str">
        <f t="shared" si="159"/>
        <v>T</v>
      </c>
      <c r="Z1235">
        <f>IF(AND(A1235=A1234,AA1235=0),AA1234,AA1235)</f>
        <v>4156.7946411970761</v>
      </c>
      <c r="AA1235">
        <f t="shared" si="160"/>
        <v>4156.7946411970761</v>
      </c>
      <c r="AB1235">
        <f t="shared" si="161"/>
        <v>420.04724734248646</v>
      </c>
    </row>
    <row r="1236" spans="1:28" x14ac:dyDescent="0.35">
      <c r="A1236" t="s">
        <v>495</v>
      </c>
      <c r="B1236" t="s">
        <v>17</v>
      </c>
      <c r="C1236">
        <v>2020</v>
      </c>
      <c r="D1236">
        <v>8</v>
      </c>
      <c r="E1236">
        <v>4</v>
      </c>
      <c r="F1236" t="s">
        <v>18</v>
      </c>
      <c r="G1236">
        <v>9</v>
      </c>
      <c r="H1236">
        <v>0</v>
      </c>
      <c r="J1236">
        <v>1400</v>
      </c>
      <c r="K1236">
        <f t="shared" si="157"/>
        <v>1400</v>
      </c>
      <c r="L1236">
        <v>0</v>
      </c>
      <c r="M1236">
        <v>2020</v>
      </c>
      <c r="N1236">
        <v>1</v>
      </c>
      <c r="O1236" t="s">
        <v>643</v>
      </c>
      <c r="P1236">
        <v>0</v>
      </c>
      <c r="R1236">
        <v>0</v>
      </c>
      <c r="T1236" t="str">
        <f t="shared" si="154"/>
        <v>dead</v>
      </c>
      <c r="U1236" t="str">
        <f t="shared" si="155"/>
        <v>dead</v>
      </c>
      <c r="V1236" t="str">
        <f t="shared" si="158"/>
        <v>dead</v>
      </c>
      <c r="W1236">
        <f t="shared" si="156"/>
        <v>2600</v>
      </c>
      <c r="X1236">
        <v>2600</v>
      </c>
      <c r="Y1236" t="str">
        <f t="shared" si="159"/>
        <v>T</v>
      </c>
      <c r="Z1236">
        <f>IF(AND(A1236=A1235,AA1236=0),AA1235,AA1236)</f>
        <v>4156.7946411970761</v>
      </c>
      <c r="AA1236">
        <f t="shared" si="160"/>
        <v>0</v>
      </c>
      <c r="AB1236">
        <f t="shared" si="161"/>
        <v>0</v>
      </c>
    </row>
    <row r="1237" spans="1:28" x14ac:dyDescent="0.35">
      <c r="A1237" t="s">
        <v>497</v>
      </c>
      <c r="B1237" t="s">
        <v>17</v>
      </c>
      <c r="C1237">
        <v>2018</v>
      </c>
      <c r="D1237">
        <v>8</v>
      </c>
      <c r="E1237">
        <v>5</v>
      </c>
      <c r="F1237" t="s">
        <v>78</v>
      </c>
      <c r="G1237">
        <v>1</v>
      </c>
      <c r="H1237">
        <v>0</v>
      </c>
      <c r="J1237">
        <v>0</v>
      </c>
      <c r="K1237">
        <f t="shared" si="157"/>
        <v>0</v>
      </c>
      <c r="L1237">
        <v>0</v>
      </c>
      <c r="M1237">
        <v>2018</v>
      </c>
      <c r="N1237">
        <v>1</v>
      </c>
      <c r="O1237" t="s">
        <v>644</v>
      </c>
      <c r="P1237">
        <v>0</v>
      </c>
      <c r="R1237">
        <v>0</v>
      </c>
      <c r="T1237" t="str">
        <f t="shared" si="154"/>
        <v>dead</v>
      </c>
      <c r="U1237" t="str">
        <f t="shared" si="155"/>
        <v>dead</v>
      </c>
      <c r="V1237" t="str">
        <f t="shared" si="158"/>
        <v>dead</v>
      </c>
      <c r="W1237">
        <f t="shared" si="156"/>
        <v>0</v>
      </c>
      <c r="X1237">
        <v>0</v>
      </c>
      <c r="Y1237" t="str">
        <f t="shared" si="159"/>
        <v>T</v>
      </c>
      <c r="Z1237">
        <f>IF(AND(A1237=A1236,AA1237=0),AA1236,AA1237)</f>
        <v>0</v>
      </c>
      <c r="AA1237">
        <f t="shared" si="160"/>
        <v>0</v>
      </c>
      <c r="AB1237">
        <f t="shared" si="161"/>
        <v>0</v>
      </c>
    </row>
    <row r="1238" spans="1:28" x14ac:dyDescent="0.35">
      <c r="A1238" t="s">
        <v>506</v>
      </c>
      <c r="B1238" t="s">
        <v>17</v>
      </c>
      <c r="C1238">
        <v>2018</v>
      </c>
      <c r="D1238">
        <v>8</v>
      </c>
      <c r="E1238">
        <v>5</v>
      </c>
      <c r="F1238" t="s">
        <v>78</v>
      </c>
      <c r="G1238">
        <v>10</v>
      </c>
      <c r="H1238">
        <v>0</v>
      </c>
      <c r="J1238">
        <v>0</v>
      </c>
      <c r="K1238">
        <f t="shared" si="157"/>
        <v>0</v>
      </c>
      <c r="L1238">
        <v>0</v>
      </c>
      <c r="M1238">
        <v>2018</v>
      </c>
      <c r="N1238">
        <v>1</v>
      </c>
      <c r="O1238" t="s">
        <v>21</v>
      </c>
      <c r="P1238">
        <v>0</v>
      </c>
      <c r="R1238">
        <v>0</v>
      </c>
      <c r="T1238" t="str">
        <f t="shared" si="154"/>
        <v>dead</v>
      </c>
      <c r="U1238" t="str">
        <f t="shared" si="155"/>
        <v>dead</v>
      </c>
      <c r="V1238" t="str">
        <f t="shared" si="158"/>
        <v>dead</v>
      </c>
      <c r="W1238">
        <f t="shared" si="156"/>
        <v>0</v>
      </c>
      <c r="X1238">
        <v>0</v>
      </c>
      <c r="Y1238" t="str">
        <f t="shared" si="159"/>
        <v>T</v>
      </c>
      <c r="Z1238">
        <f>IF(AND(A1238=A1237,AA1238=0),AA1237,AA1238)</f>
        <v>0</v>
      </c>
      <c r="AA1238">
        <f t="shared" si="160"/>
        <v>0</v>
      </c>
      <c r="AB1238">
        <f t="shared" si="161"/>
        <v>0</v>
      </c>
    </row>
    <row r="1239" spans="1:28" x14ac:dyDescent="0.35">
      <c r="A1239" t="s">
        <v>498</v>
      </c>
      <c r="B1239" t="s">
        <v>17</v>
      </c>
      <c r="C1239">
        <v>2018</v>
      </c>
      <c r="D1239">
        <v>8</v>
      </c>
      <c r="E1239">
        <v>5</v>
      </c>
      <c r="F1239" t="s">
        <v>78</v>
      </c>
      <c r="G1239">
        <v>2</v>
      </c>
      <c r="H1239">
        <v>0</v>
      </c>
      <c r="J1239">
        <v>80</v>
      </c>
      <c r="K1239">
        <f t="shared" si="157"/>
        <v>80</v>
      </c>
      <c r="L1239">
        <v>70</v>
      </c>
      <c r="M1239">
        <v>2018</v>
      </c>
      <c r="N1239">
        <v>1</v>
      </c>
      <c r="O1239" t="s">
        <v>21</v>
      </c>
      <c r="P1239">
        <v>0</v>
      </c>
      <c r="R1239">
        <v>0</v>
      </c>
      <c r="T1239" t="str">
        <f t="shared" si="154"/>
        <v>dead</v>
      </c>
      <c r="U1239" t="str">
        <f t="shared" si="155"/>
        <v>dead</v>
      </c>
      <c r="V1239" t="str">
        <f t="shared" si="158"/>
        <v>dead</v>
      </c>
      <c r="W1239">
        <f t="shared" si="156"/>
        <v>80</v>
      </c>
      <c r="X1239">
        <v>80</v>
      </c>
      <c r="Y1239" t="str">
        <f t="shared" si="159"/>
        <v>T</v>
      </c>
      <c r="Z1239">
        <f>IF(AND(A1239=A1238,AA1239=0),AA1238,AA1239)</f>
        <v>0</v>
      </c>
      <c r="AA1239">
        <f t="shared" si="160"/>
        <v>0</v>
      </c>
      <c r="AB1239">
        <f t="shared" si="161"/>
        <v>0</v>
      </c>
    </row>
    <row r="1240" spans="1:28" x14ac:dyDescent="0.35">
      <c r="A1240" t="s">
        <v>499</v>
      </c>
      <c r="B1240" t="s">
        <v>17</v>
      </c>
      <c r="C1240">
        <v>2018</v>
      </c>
      <c r="D1240">
        <v>8</v>
      </c>
      <c r="E1240">
        <v>5</v>
      </c>
      <c r="F1240" t="s">
        <v>78</v>
      </c>
      <c r="G1240">
        <v>3</v>
      </c>
      <c r="H1240">
        <v>34</v>
      </c>
      <c r="I1240">
        <v>4.7</v>
      </c>
      <c r="J1240">
        <v>0</v>
      </c>
      <c r="K1240">
        <f t="shared" si="157"/>
        <v>0</v>
      </c>
      <c r="L1240">
        <v>0</v>
      </c>
      <c r="M1240">
        <v>0</v>
      </c>
      <c r="N1240">
        <v>0</v>
      </c>
      <c r="O1240" t="s">
        <v>642</v>
      </c>
      <c r="P1240">
        <v>0</v>
      </c>
      <c r="R1240">
        <v>0</v>
      </c>
      <c r="T1240" t="str">
        <f t="shared" si="154"/>
        <v>alive</v>
      </c>
      <c r="U1240" t="str">
        <f t="shared" si="155"/>
        <v>alive</v>
      </c>
      <c r="V1240" t="str">
        <f t="shared" si="158"/>
        <v>alive</v>
      </c>
      <c r="W1240">
        <f t="shared" si="156"/>
        <v>0</v>
      </c>
      <c r="X1240">
        <v>0</v>
      </c>
      <c r="Y1240" t="str">
        <f t="shared" si="159"/>
        <v>T</v>
      </c>
      <c r="Z1240">
        <f>IF(AND(A1240=A1239,AA1240=0),AA1239,AA1240)</f>
        <v>2510.3723493312073</v>
      </c>
      <c r="AA1240">
        <f t="shared" si="160"/>
        <v>2510.3723493312073</v>
      </c>
      <c r="AB1240">
        <f t="shared" si="161"/>
        <v>340.03248374236244</v>
      </c>
    </row>
    <row r="1241" spans="1:28" x14ac:dyDescent="0.35">
      <c r="A1241" t="s">
        <v>499</v>
      </c>
      <c r="B1241" t="s">
        <v>17</v>
      </c>
      <c r="C1241">
        <v>2019</v>
      </c>
      <c r="D1241">
        <v>8</v>
      </c>
      <c r="E1241">
        <v>5</v>
      </c>
      <c r="F1241" t="s">
        <v>78</v>
      </c>
      <c r="G1241">
        <v>3</v>
      </c>
      <c r="H1241">
        <v>33</v>
      </c>
      <c r="I1241">
        <v>6.8</v>
      </c>
      <c r="J1241">
        <v>140</v>
      </c>
      <c r="K1241">
        <f t="shared" si="157"/>
        <v>140</v>
      </c>
      <c r="L1241">
        <v>90</v>
      </c>
      <c r="M1241">
        <v>0</v>
      </c>
      <c r="N1241">
        <v>0</v>
      </c>
      <c r="O1241" t="s">
        <v>642</v>
      </c>
      <c r="P1241">
        <v>0</v>
      </c>
      <c r="R1241">
        <v>0</v>
      </c>
      <c r="T1241" t="str">
        <f t="shared" si="154"/>
        <v>alive</v>
      </c>
      <c r="U1241" t="str">
        <f t="shared" si="155"/>
        <v>alive</v>
      </c>
      <c r="V1241" t="str">
        <f t="shared" si="158"/>
        <v>alive</v>
      </c>
      <c r="W1241">
        <f t="shared" si="156"/>
        <v>140</v>
      </c>
      <c r="X1241">
        <v>140</v>
      </c>
      <c r="Y1241" t="str">
        <f t="shared" si="159"/>
        <v>T</v>
      </c>
      <c r="Z1241">
        <f>IF(AND(A1241=A1240,AA1241=0),AA1240,AA1241)</f>
        <v>3525.6152243158563</v>
      </c>
      <c r="AA1241">
        <f t="shared" si="160"/>
        <v>3525.6152243158563</v>
      </c>
      <c r="AB1241">
        <f t="shared" si="161"/>
        <v>330.07005317053529</v>
      </c>
    </row>
    <row r="1242" spans="1:28" x14ac:dyDescent="0.35">
      <c r="A1242" t="s">
        <v>499</v>
      </c>
      <c r="B1242" t="s">
        <v>17</v>
      </c>
      <c r="C1242">
        <v>2020</v>
      </c>
      <c r="D1242">
        <v>8</v>
      </c>
      <c r="E1242">
        <v>5</v>
      </c>
      <c r="F1242" t="s">
        <v>78</v>
      </c>
      <c r="G1242">
        <v>3</v>
      </c>
      <c r="H1242">
        <v>41</v>
      </c>
      <c r="I1242">
        <v>10.9</v>
      </c>
      <c r="J1242">
        <v>0</v>
      </c>
      <c r="K1242">
        <f t="shared" si="157"/>
        <v>140</v>
      </c>
      <c r="L1242">
        <v>0</v>
      </c>
      <c r="M1242">
        <v>0</v>
      </c>
      <c r="N1242">
        <v>0</v>
      </c>
      <c r="O1242" t="s">
        <v>642</v>
      </c>
      <c r="P1242">
        <v>0</v>
      </c>
      <c r="R1242">
        <v>0</v>
      </c>
      <c r="T1242" t="str">
        <f t="shared" si="154"/>
        <v>alive</v>
      </c>
      <c r="U1242" t="str">
        <f t="shared" si="155"/>
        <v>alive</v>
      </c>
      <c r="V1242" t="str">
        <f t="shared" si="158"/>
        <v>alive</v>
      </c>
      <c r="W1242">
        <f t="shared" si="156"/>
        <v>140</v>
      </c>
      <c r="X1242">
        <v>140</v>
      </c>
      <c r="Y1242" t="str">
        <f t="shared" si="159"/>
        <v>T</v>
      </c>
      <c r="Z1242">
        <f>IF(AND(A1242=A1241,AA1242=0),AA1241,AA1242)</f>
        <v>7022.3691106472488</v>
      </c>
      <c r="AA1242">
        <f t="shared" si="160"/>
        <v>7022.3691106472488</v>
      </c>
      <c r="AB1242">
        <f t="shared" si="161"/>
        <v>410.14486465150333</v>
      </c>
    </row>
    <row r="1243" spans="1:28" x14ac:dyDescent="0.35">
      <c r="A1243" t="s">
        <v>500</v>
      </c>
      <c r="B1243" t="s">
        <v>17</v>
      </c>
      <c r="C1243">
        <v>2018</v>
      </c>
      <c r="D1243">
        <v>8</v>
      </c>
      <c r="E1243">
        <v>5</v>
      </c>
      <c r="F1243" t="s">
        <v>78</v>
      </c>
      <c r="G1243">
        <v>4</v>
      </c>
      <c r="H1243">
        <v>15</v>
      </c>
      <c r="I1243">
        <v>2.8</v>
      </c>
      <c r="J1243">
        <v>0</v>
      </c>
      <c r="K1243">
        <f t="shared" si="157"/>
        <v>0</v>
      </c>
      <c r="L1243">
        <v>0</v>
      </c>
      <c r="M1243">
        <v>0</v>
      </c>
      <c r="N1243">
        <v>0</v>
      </c>
      <c r="O1243" t="s">
        <v>642</v>
      </c>
      <c r="P1243">
        <v>0</v>
      </c>
      <c r="R1243">
        <v>0</v>
      </c>
      <c r="T1243" t="str">
        <f t="shared" si="154"/>
        <v>alive</v>
      </c>
      <c r="U1243" t="str">
        <f t="shared" si="155"/>
        <v>alive</v>
      </c>
      <c r="V1243" t="str">
        <f t="shared" si="158"/>
        <v>alive</v>
      </c>
      <c r="W1243">
        <f t="shared" si="156"/>
        <v>0</v>
      </c>
      <c r="X1243">
        <v>0</v>
      </c>
      <c r="Y1243" t="str">
        <f t="shared" si="159"/>
        <v>T</v>
      </c>
      <c r="Z1243">
        <f>IF(AND(A1243=A1242,AA1243=0),AA1242,AA1243)</f>
        <v>659.84938764623371</v>
      </c>
      <c r="AA1243">
        <f t="shared" si="160"/>
        <v>659.84938764623371</v>
      </c>
      <c r="AB1243">
        <f t="shared" si="161"/>
        <v>150.02613105722617</v>
      </c>
    </row>
    <row r="1244" spans="1:28" x14ac:dyDescent="0.35">
      <c r="A1244" t="s">
        <v>500</v>
      </c>
      <c r="B1244" t="s">
        <v>17</v>
      </c>
      <c r="C1244">
        <v>2019</v>
      </c>
      <c r="D1244">
        <v>8</v>
      </c>
      <c r="E1244">
        <v>5</v>
      </c>
      <c r="F1244" t="s">
        <v>78</v>
      </c>
      <c r="G1244">
        <v>4</v>
      </c>
      <c r="H1244">
        <v>15</v>
      </c>
      <c r="I1244">
        <v>3</v>
      </c>
      <c r="J1244">
        <v>0</v>
      </c>
      <c r="K1244">
        <f t="shared" si="157"/>
        <v>0</v>
      </c>
      <c r="L1244">
        <v>0</v>
      </c>
      <c r="M1244">
        <v>0</v>
      </c>
      <c r="N1244">
        <v>0</v>
      </c>
      <c r="O1244" t="s">
        <v>642</v>
      </c>
      <c r="P1244">
        <v>0</v>
      </c>
      <c r="R1244">
        <v>0</v>
      </c>
      <c r="T1244" t="str">
        <f t="shared" si="154"/>
        <v>alive</v>
      </c>
      <c r="U1244" t="str">
        <f t="shared" si="155"/>
        <v>alive</v>
      </c>
      <c r="V1244" t="str">
        <f t="shared" si="158"/>
        <v>alive</v>
      </c>
      <c r="W1244">
        <f t="shared" si="156"/>
        <v>0</v>
      </c>
      <c r="X1244">
        <v>0</v>
      </c>
      <c r="Y1244" t="str">
        <f t="shared" si="159"/>
        <v>T</v>
      </c>
      <c r="Z1244">
        <f>IF(AND(A1244=A1243,AA1244=0),AA1243,AA1244)</f>
        <v>706.99970459277472</v>
      </c>
      <c r="AA1244">
        <f t="shared" si="160"/>
        <v>706.99970459277472</v>
      </c>
      <c r="AB1244">
        <f t="shared" si="161"/>
        <v>150.02999700059985</v>
      </c>
    </row>
    <row r="1245" spans="1:28" x14ac:dyDescent="0.35">
      <c r="A1245" t="s">
        <v>500</v>
      </c>
      <c r="B1245" t="s">
        <v>17</v>
      </c>
      <c r="C1245">
        <v>2020</v>
      </c>
      <c r="D1245">
        <v>8</v>
      </c>
      <c r="E1245">
        <v>5</v>
      </c>
      <c r="F1245" t="s">
        <v>78</v>
      </c>
      <c r="G1245">
        <v>4</v>
      </c>
      <c r="H1245">
        <v>19</v>
      </c>
      <c r="I1245">
        <v>3.4</v>
      </c>
      <c r="J1245">
        <v>0</v>
      </c>
      <c r="K1245">
        <f t="shared" si="157"/>
        <v>0</v>
      </c>
      <c r="L1245">
        <v>0</v>
      </c>
      <c r="M1245">
        <v>0</v>
      </c>
      <c r="N1245">
        <v>0</v>
      </c>
      <c r="O1245" t="s">
        <v>642</v>
      </c>
      <c r="P1245">
        <v>0</v>
      </c>
      <c r="R1245">
        <v>0</v>
      </c>
      <c r="T1245" t="str">
        <f t="shared" si="154"/>
        <v>alive</v>
      </c>
      <c r="U1245" t="str">
        <f t="shared" si="155"/>
        <v>alive</v>
      </c>
      <c r="V1245" t="str">
        <f t="shared" si="158"/>
        <v>alive</v>
      </c>
      <c r="W1245">
        <f t="shared" si="156"/>
        <v>0</v>
      </c>
      <c r="X1245">
        <v>0</v>
      </c>
      <c r="Y1245" t="str">
        <f t="shared" si="159"/>
        <v>T</v>
      </c>
      <c r="Z1245">
        <f>IF(AND(A1245=A1244,AA1245=0),AA1244,AA1245)</f>
        <v>1014.8968840492736</v>
      </c>
      <c r="AA1245">
        <f t="shared" si="160"/>
        <v>1014.8968840492736</v>
      </c>
      <c r="AB1245">
        <f t="shared" si="161"/>
        <v>190.03041861765183</v>
      </c>
    </row>
    <row r="1246" spans="1:28" x14ac:dyDescent="0.35">
      <c r="A1246" t="s">
        <v>501</v>
      </c>
      <c r="B1246" t="s">
        <v>17</v>
      </c>
      <c r="C1246">
        <v>2018</v>
      </c>
      <c r="D1246">
        <v>8</v>
      </c>
      <c r="E1246">
        <v>5</v>
      </c>
      <c r="F1246" t="s">
        <v>78</v>
      </c>
      <c r="G1246">
        <v>5</v>
      </c>
      <c r="H1246">
        <v>36</v>
      </c>
      <c r="I1246">
        <v>5.3</v>
      </c>
      <c r="J1246">
        <v>0</v>
      </c>
      <c r="K1246">
        <f t="shared" si="157"/>
        <v>0</v>
      </c>
      <c r="L1246">
        <v>0</v>
      </c>
      <c r="M1246">
        <v>0</v>
      </c>
      <c r="N1246">
        <v>0</v>
      </c>
      <c r="O1246" t="s">
        <v>642</v>
      </c>
      <c r="P1246">
        <v>0</v>
      </c>
      <c r="R1246">
        <v>0</v>
      </c>
      <c r="T1246" t="str">
        <f t="shared" si="154"/>
        <v>alive</v>
      </c>
      <c r="U1246" t="str">
        <f t="shared" si="155"/>
        <v>alive</v>
      </c>
      <c r="V1246" t="str">
        <f t="shared" si="158"/>
        <v>alive</v>
      </c>
      <c r="W1246">
        <f t="shared" si="156"/>
        <v>0</v>
      </c>
      <c r="X1246">
        <v>0</v>
      </c>
      <c r="Y1246" t="str">
        <f t="shared" si="159"/>
        <v>T</v>
      </c>
      <c r="Z1246">
        <f>IF(AND(A1246=A1245,AA1246=0),AA1245,AA1246)</f>
        <v>2997.4041731558241</v>
      </c>
      <c r="AA1246">
        <f t="shared" si="160"/>
        <v>2997.4041731558241</v>
      </c>
      <c r="AB1246">
        <f t="shared" si="161"/>
        <v>360.03901177511307</v>
      </c>
    </row>
    <row r="1247" spans="1:28" x14ac:dyDescent="0.35">
      <c r="A1247" t="s">
        <v>501</v>
      </c>
      <c r="B1247" t="s">
        <v>17</v>
      </c>
      <c r="C1247">
        <v>2019</v>
      </c>
      <c r="D1247">
        <v>8</v>
      </c>
      <c r="E1247">
        <v>5</v>
      </c>
      <c r="F1247" t="s">
        <v>78</v>
      </c>
      <c r="G1247">
        <v>5</v>
      </c>
      <c r="H1247">
        <v>39</v>
      </c>
      <c r="I1247">
        <v>9.3000000000000007</v>
      </c>
      <c r="J1247">
        <v>40</v>
      </c>
      <c r="K1247">
        <f t="shared" si="157"/>
        <v>40</v>
      </c>
      <c r="L1247">
        <v>20</v>
      </c>
      <c r="M1247">
        <v>0</v>
      </c>
      <c r="N1247">
        <v>0</v>
      </c>
      <c r="O1247" t="s">
        <v>642</v>
      </c>
      <c r="P1247">
        <v>0</v>
      </c>
      <c r="R1247">
        <v>0</v>
      </c>
      <c r="T1247" t="str">
        <f t="shared" si="154"/>
        <v>alive</v>
      </c>
      <c r="U1247" t="str">
        <f t="shared" si="155"/>
        <v>alive</v>
      </c>
      <c r="V1247" t="str">
        <f t="shared" si="158"/>
        <v>alive</v>
      </c>
      <c r="W1247">
        <f t="shared" si="156"/>
        <v>40</v>
      </c>
      <c r="X1247">
        <v>40</v>
      </c>
      <c r="Y1247" t="str">
        <f t="shared" si="159"/>
        <v>T</v>
      </c>
      <c r="Z1247">
        <f>IF(AND(A1247=A1246,AA1247=0),AA1246,AA1247)</f>
        <v>5698.8978945362687</v>
      </c>
      <c r="AA1247">
        <f t="shared" si="160"/>
        <v>5698.8978945362687</v>
      </c>
      <c r="AB1247">
        <f t="shared" si="161"/>
        <v>390.11086885653418</v>
      </c>
    </row>
    <row r="1248" spans="1:28" x14ac:dyDescent="0.35">
      <c r="A1248" t="s">
        <v>501</v>
      </c>
      <c r="B1248" t="s">
        <v>17</v>
      </c>
      <c r="C1248">
        <v>2020</v>
      </c>
      <c r="D1248">
        <v>8</v>
      </c>
      <c r="E1248">
        <v>5</v>
      </c>
      <c r="F1248" t="s">
        <v>78</v>
      </c>
      <c r="G1248">
        <v>5</v>
      </c>
      <c r="H1248">
        <v>42</v>
      </c>
      <c r="I1248">
        <v>11.3</v>
      </c>
      <c r="J1248">
        <v>190</v>
      </c>
      <c r="K1248">
        <f t="shared" si="157"/>
        <v>190</v>
      </c>
      <c r="L1248">
        <v>0</v>
      </c>
      <c r="M1248">
        <v>0</v>
      </c>
      <c r="N1248">
        <v>0</v>
      </c>
      <c r="O1248" t="s">
        <v>642</v>
      </c>
      <c r="P1248">
        <v>0</v>
      </c>
      <c r="R1248">
        <v>0</v>
      </c>
      <c r="T1248" t="str">
        <f t="shared" si="154"/>
        <v>alive</v>
      </c>
      <c r="U1248" t="str">
        <f t="shared" si="155"/>
        <v>alive</v>
      </c>
      <c r="V1248" t="str">
        <f t="shared" si="158"/>
        <v>alive</v>
      </c>
      <c r="W1248">
        <f t="shared" si="156"/>
        <v>230</v>
      </c>
      <c r="X1248">
        <v>230</v>
      </c>
      <c r="Y1248" t="str">
        <f t="shared" si="159"/>
        <v>T</v>
      </c>
      <c r="Z1248">
        <f>IF(AND(A1248=A1247,AA1248=0),AA1247,AA1248)</f>
        <v>7457.6970899396747</v>
      </c>
      <c r="AA1248">
        <f t="shared" si="160"/>
        <v>7457.6970899396747</v>
      </c>
      <c r="AB1248">
        <f t="shared" si="161"/>
        <v>420.15198440564336</v>
      </c>
    </row>
    <row r="1249" spans="1:28" x14ac:dyDescent="0.35">
      <c r="A1249" t="s">
        <v>502</v>
      </c>
      <c r="B1249" t="s">
        <v>17</v>
      </c>
      <c r="C1249">
        <v>2018</v>
      </c>
      <c r="D1249">
        <v>8</v>
      </c>
      <c r="E1249">
        <v>5</v>
      </c>
      <c r="F1249" t="s">
        <v>78</v>
      </c>
      <c r="G1249">
        <v>6</v>
      </c>
      <c r="H1249">
        <v>0</v>
      </c>
      <c r="J1249">
        <v>0</v>
      </c>
      <c r="K1249">
        <f t="shared" si="157"/>
        <v>0</v>
      </c>
      <c r="L1249">
        <v>0</v>
      </c>
      <c r="M1249">
        <v>2018</v>
      </c>
      <c r="N1249">
        <v>1</v>
      </c>
      <c r="O1249" t="s">
        <v>644</v>
      </c>
      <c r="P1249">
        <v>0</v>
      </c>
      <c r="R1249">
        <v>0</v>
      </c>
      <c r="T1249" t="str">
        <f t="shared" si="154"/>
        <v>dead</v>
      </c>
      <c r="U1249" t="str">
        <f t="shared" si="155"/>
        <v>dead</v>
      </c>
      <c r="V1249" t="str">
        <f t="shared" si="158"/>
        <v>dead</v>
      </c>
      <c r="W1249">
        <f t="shared" si="156"/>
        <v>0</v>
      </c>
      <c r="X1249">
        <v>0</v>
      </c>
      <c r="Y1249" t="str">
        <f t="shared" si="159"/>
        <v>T</v>
      </c>
      <c r="Z1249">
        <f>IF(AND(A1249=A1248,AA1249=0),AA1248,AA1249)</f>
        <v>0</v>
      </c>
      <c r="AA1249">
        <f t="shared" si="160"/>
        <v>0</v>
      </c>
      <c r="AB1249">
        <f t="shared" si="161"/>
        <v>0</v>
      </c>
    </row>
    <row r="1250" spans="1:28" x14ac:dyDescent="0.35">
      <c r="A1250" t="s">
        <v>503</v>
      </c>
      <c r="B1250" t="s">
        <v>17</v>
      </c>
      <c r="C1250">
        <v>2018</v>
      </c>
      <c r="D1250">
        <v>8</v>
      </c>
      <c r="E1250">
        <v>5</v>
      </c>
      <c r="F1250" t="s">
        <v>78</v>
      </c>
      <c r="G1250">
        <v>7</v>
      </c>
      <c r="H1250">
        <v>0</v>
      </c>
      <c r="J1250">
        <v>0</v>
      </c>
      <c r="K1250">
        <f t="shared" si="157"/>
        <v>0</v>
      </c>
      <c r="L1250">
        <v>0</v>
      </c>
      <c r="M1250">
        <v>2018</v>
      </c>
      <c r="N1250">
        <v>1</v>
      </c>
      <c r="O1250" t="s">
        <v>644</v>
      </c>
      <c r="P1250">
        <v>0</v>
      </c>
      <c r="R1250">
        <v>0</v>
      </c>
      <c r="T1250" t="str">
        <f t="shared" si="154"/>
        <v>dead</v>
      </c>
      <c r="U1250" t="str">
        <f t="shared" si="155"/>
        <v>dead</v>
      </c>
      <c r="V1250" t="str">
        <f t="shared" si="158"/>
        <v>dead</v>
      </c>
      <c r="W1250">
        <f t="shared" si="156"/>
        <v>0</v>
      </c>
      <c r="X1250">
        <v>0</v>
      </c>
      <c r="Y1250" t="str">
        <f t="shared" si="159"/>
        <v>T</v>
      </c>
      <c r="Z1250">
        <f>IF(AND(A1250=A1249,AA1250=0),AA1249,AA1250)</f>
        <v>0</v>
      </c>
      <c r="AA1250">
        <f t="shared" si="160"/>
        <v>0</v>
      </c>
      <c r="AB1250">
        <f t="shared" si="161"/>
        <v>0</v>
      </c>
    </row>
    <row r="1251" spans="1:28" x14ac:dyDescent="0.35">
      <c r="A1251" t="s">
        <v>504</v>
      </c>
      <c r="B1251" t="s">
        <v>17</v>
      </c>
      <c r="C1251">
        <v>2018</v>
      </c>
      <c r="D1251">
        <v>8</v>
      </c>
      <c r="E1251">
        <v>5</v>
      </c>
      <c r="F1251" t="s">
        <v>78</v>
      </c>
      <c r="G1251">
        <v>8</v>
      </c>
      <c r="H1251">
        <v>30</v>
      </c>
      <c r="I1251">
        <v>5.8</v>
      </c>
      <c r="J1251">
        <v>0</v>
      </c>
      <c r="K1251">
        <f t="shared" si="157"/>
        <v>0</v>
      </c>
      <c r="L1251">
        <v>0</v>
      </c>
      <c r="M1251">
        <v>0</v>
      </c>
      <c r="N1251">
        <v>0</v>
      </c>
      <c r="O1251" t="s">
        <v>642</v>
      </c>
      <c r="P1251">
        <v>0</v>
      </c>
      <c r="R1251">
        <v>0</v>
      </c>
      <c r="T1251" t="str">
        <f t="shared" si="154"/>
        <v>alive</v>
      </c>
      <c r="U1251" t="str">
        <f t="shared" si="155"/>
        <v>alive</v>
      </c>
      <c r="V1251" t="str">
        <f t="shared" si="158"/>
        <v>alive</v>
      </c>
      <c r="W1251">
        <f t="shared" si="156"/>
        <v>0</v>
      </c>
      <c r="X1251">
        <v>0</v>
      </c>
      <c r="Y1251" t="str">
        <f t="shared" si="159"/>
        <v>T</v>
      </c>
      <c r="Z1251">
        <f>IF(AND(A1251=A1250,AA1251=0),AA1250,AA1251)</f>
        <v>2733.6963629219504</v>
      </c>
      <c r="AA1251">
        <f t="shared" si="160"/>
        <v>2733.6963629219504</v>
      </c>
      <c r="AB1251">
        <f t="shared" si="161"/>
        <v>300.05606142852707</v>
      </c>
    </row>
    <row r="1252" spans="1:28" x14ac:dyDescent="0.35">
      <c r="A1252" t="s">
        <v>504</v>
      </c>
      <c r="B1252" t="s">
        <v>17</v>
      </c>
      <c r="C1252">
        <v>2019</v>
      </c>
      <c r="D1252">
        <v>8</v>
      </c>
      <c r="E1252">
        <v>5</v>
      </c>
      <c r="F1252" t="s">
        <v>78</v>
      </c>
      <c r="G1252">
        <v>8</v>
      </c>
      <c r="H1252">
        <v>18</v>
      </c>
      <c r="I1252">
        <v>6.8</v>
      </c>
      <c r="J1252">
        <v>50</v>
      </c>
      <c r="K1252">
        <f t="shared" si="157"/>
        <v>50</v>
      </c>
      <c r="L1252">
        <v>20</v>
      </c>
      <c r="M1252">
        <v>0</v>
      </c>
      <c r="N1252">
        <v>1</v>
      </c>
      <c r="O1252" t="s">
        <v>23</v>
      </c>
      <c r="P1252">
        <v>0</v>
      </c>
      <c r="R1252">
        <v>0</v>
      </c>
      <c r="T1252" t="str">
        <f t="shared" si="154"/>
        <v>dead</v>
      </c>
      <c r="U1252" t="str">
        <f t="shared" si="155"/>
        <v>dead</v>
      </c>
      <c r="V1252" t="str">
        <f t="shared" si="158"/>
        <v>dead</v>
      </c>
      <c r="W1252">
        <f t="shared" si="156"/>
        <v>50</v>
      </c>
      <c r="X1252">
        <v>50</v>
      </c>
      <c r="Y1252" t="str">
        <f t="shared" si="159"/>
        <v>T</v>
      </c>
      <c r="Z1252">
        <f>IF(AND(A1252=A1251,AA1252=0),AA1251,AA1252)</f>
        <v>1924.0261832595693</v>
      </c>
      <c r="AA1252">
        <f t="shared" si="160"/>
        <v>1924.0261832595693</v>
      </c>
      <c r="AB1252">
        <f t="shared" si="161"/>
        <v>180.12839864940787</v>
      </c>
    </row>
    <row r="1253" spans="1:28" x14ac:dyDescent="0.35">
      <c r="A1253" t="s">
        <v>504</v>
      </c>
      <c r="B1253" t="s">
        <v>17</v>
      </c>
      <c r="C1253">
        <v>2020</v>
      </c>
      <c r="D1253">
        <v>8</v>
      </c>
      <c r="E1253">
        <v>5</v>
      </c>
      <c r="F1253" t="s">
        <v>78</v>
      </c>
      <c r="G1253">
        <v>8</v>
      </c>
      <c r="H1253">
        <v>0</v>
      </c>
      <c r="J1253">
        <v>0</v>
      </c>
      <c r="K1253">
        <f t="shared" si="157"/>
        <v>50</v>
      </c>
      <c r="L1253">
        <v>0</v>
      </c>
      <c r="M1253">
        <v>2020</v>
      </c>
      <c r="N1253">
        <v>1</v>
      </c>
      <c r="O1253" t="s">
        <v>644</v>
      </c>
      <c r="P1253">
        <v>0</v>
      </c>
      <c r="R1253">
        <v>0</v>
      </c>
      <c r="T1253" t="str">
        <f t="shared" si="154"/>
        <v>dead</v>
      </c>
      <c r="U1253" t="str">
        <f t="shared" si="155"/>
        <v>dead</v>
      </c>
      <c r="V1253" t="str">
        <f t="shared" si="158"/>
        <v>dead</v>
      </c>
      <c r="W1253">
        <f t="shared" si="156"/>
        <v>50</v>
      </c>
      <c r="X1253">
        <v>50</v>
      </c>
      <c r="Y1253" t="str">
        <f t="shared" si="159"/>
        <v>T</v>
      </c>
      <c r="Z1253">
        <f>IF(AND(A1253=A1252,AA1253=0),AA1252,AA1253)</f>
        <v>1924.0261832595693</v>
      </c>
      <c r="AA1253">
        <f t="shared" si="160"/>
        <v>0</v>
      </c>
      <c r="AB1253">
        <f t="shared" si="161"/>
        <v>0</v>
      </c>
    </row>
    <row r="1254" spans="1:28" x14ac:dyDescent="0.35">
      <c r="A1254" t="s">
        <v>505</v>
      </c>
      <c r="B1254" t="s">
        <v>17</v>
      </c>
      <c r="C1254">
        <v>2018</v>
      </c>
      <c r="D1254">
        <v>8</v>
      </c>
      <c r="E1254">
        <v>5</v>
      </c>
      <c r="F1254" t="s">
        <v>78</v>
      </c>
      <c r="G1254">
        <v>9</v>
      </c>
      <c r="H1254">
        <v>36</v>
      </c>
      <c r="I1254">
        <v>6</v>
      </c>
      <c r="J1254">
        <v>110</v>
      </c>
      <c r="K1254">
        <f t="shared" si="157"/>
        <v>110</v>
      </c>
      <c r="L1254">
        <v>70</v>
      </c>
      <c r="M1254">
        <v>0</v>
      </c>
      <c r="N1254">
        <v>0</v>
      </c>
      <c r="O1254" t="s">
        <v>642</v>
      </c>
      <c r="P1254">
        <v>0</v>
      </c>
      <c r="R1254">
        <v>0</v>
      </c>
      <c r="T1254" t="str">
        <f t="shared" si="154"/>
        <v>alive</v>
      </c>
      <c r="U1254" t="str">
        <f t="shared" si="155"/>
        <v>alive</v>
      </c>
      <c r="V1254" t="str">
        <f t="shared" si="158"/>
        <v>alive</v>
      </c>
      <c r="W1254">
        <f t="shared" si="156"/>
        <v>110</v>
      </c>
      <c r="X1254">
        <v>110</v>
      </c>
      <c r="Y1254" t="str">
        <f t="shared" si="159"/>
        <v>T</v>
      </c>
      <c r="Z1254">
        <f>IF(AND(A1254=A1253,AA1254=0),AA1253,AA1254)</f>
        <v>3393.3912720546359</v>
      </c>
      <c r="AA1254">
        <f t="shared" si="160"/>
        <v>3393.3912720546359</v>
      </c>
      <c r="AB1254">
        <f t="shared" si="161"/>
        <v>360.04999652825995</v>
      </c>
    </row>
    <row r="1255" spans="1:28" x14ac:dyDescent="0.35">
      <c r="A1255" t="s">
        <v>505</v>
      </c>
      <c r="B1255" t="s">
        <v>17</v>
      </c>
      <c r="C1255">
        <v>2019</v>
      </c>
      <c r="D1255">
        <v>8</v>
      </c>
      <c r="E1255">
        <v>5</v>
      </c>
      <c r="F1255" t="s">
        <v>78</v>
      </c>
      <c r="G1255">
        <v>9</v>
      </c>
      <c r="H1255">
        <v>39</v>
      </c>
      <c r="I1255">
        <v>9.9</v>
      </c>
      <c r="J1255">
        <v>210</v>
      </c>
      <c r="K1255">
        <f t="shared" si="157"/>
        <v>210</v>
      </c>
      <c r="L1255">
        <v>40</v>
      </c>
      <c r="M1255">
        <v>0</v>
      </c>
      <c r="N1255">
        <v>0</v>
      </c>
      <c r="O1255" t="s">
        <v>642</v>
      </c>
      <c r="P1255">
        <v>0</v>
      </c>
      <c r="R1255">
        <v>0</v>
      </c>
      <c r="T1255" t="str">
        <f t="shared" si="154"/>
        <v>alive</v>
      </c>
      <c r="U1255" t="str">
        <f t="shared" si="155"/>
        <v>alive</v>
      </c>
      <c r="V1255" t="str">
        <f t="shared" si="158"/>
        <v>alive</v>
      </c>
      <c r="W1255">
        <f t="shared" si="156"/>
        <v>320</v>
      </c>
      <c r="X1255">
        <v>320</v>
      </c>
      <c r="Y1255" t="str">
        <f t="shared" si="159"/>
        <v>T</v>
      </c>
      <c r="Z1255">
        <f>IF(AND(A1255=A1254,AA1255=0),AA1254,AA1255)</f>
        <v>6066.7983314127778</v>
      </c>
      <c r="AA1255">
        <f t="shared" si="160"/>
        <v>6066.7983314127778</v>
      </c>
      <c r="AB1255">
        <f t="shared" si="161"/>
        <v>390.12563361050758</v>
      </c>
    </row>
    <row r="1256" spans="1:28" x14ac:dyDescent="0.35">
      <c r="A1256" t="s">
        <v>505</v>
      </c>
      <c r="B1256" t="s">
        <v>17</v>
      </c>
      <c r="C1256">
        <v>2020</v>
      </c>
      <c r="D1256">
        <v>8</v>
      </c>
      <c r="E1256">
        <v>5</v>
      </c>
      <c r="F1256" t="s">
        <v>78</v>
      </c>
      <c r="G1256">
        <v>9</v>
      </c>
      <c r="H1256">
        <v>42</v>
      </c>
      <c r="I1256">
        <v>12.3</v>
      </c>
      <c r="J1256">
        <v>0</v>
      </c>
      <c r="K1256">
        <f t="shared" si="157"/>
        <v>210</v>
      </c>
      <c r="L1256">
        <v>0</v>
      </c>
      <c r="M1256">
        <v>0</v>
      </c>
      <c r="N1256">
        <v>0</v>
      </c>
      <c r="O1256" t="s">
        <v>642</v>
      </c>
      <c r="P1256">
        <v>0</v>
      </c>
      <c r="R1256">
        <v>0</v>
      </c>
      <c r="T1256" t="str">
        <f t="shared" si="154"/>
        <v>alive</v>
      </c>
      <c r="U1256" t="str">
        <f t="shared" si="155"/>
        <v>alive</v>
      </c>
      <c r="V1256" t="str">
        <f t="shared" si="158"/>
        <v>alive</v>
      </c>
      <c r="W1256">
        <f t="shared" si="156"/>
        <v>210</v>
      </c>
      <c r="X1256">
        <v>210</v>
      </c>
      <c r="Y1256" t="str">
        <f t="shared" si="159"/>
        <v>T</v>
      </c>
      <c r="Z1256">
        <f>IF(AND(A1256=A1255,AA1256=0),AA1255,AA1256)</f>
        <v>8118.2128915768026</v>
      </c>
      <c r="AA1256">
        <f t="shared" si="160"/>
        <v>8118.2128915768026</v>
      </c>
      <c r="AB1256">
        <f t="shared" si="161"/>
        <v>420.18006854204782</v>
      </c>
    </row>
    <row r="1257" spans="1:28" x14ac:dyDescent="0.35">
      <c r="A1257" t="s">
        <v>507</v>
      </c>
      <c r="B1257" t="s">
        <v>17</v>
      </c>
      <c r="C1257">
        <v>2018</v>
      </c>
      <c r="D1257">
        <v>8</v>
      </c>
      <c r="E1257">
        <v>6</v>
      </c>
      <c r="F1257" t="s">
        <v>55</v>
      </c>
      <c r="G1257">
        <v>1</v>
      </c>
      <c r="H1257">
        <v>0</v>
      </c>
      <c r="J1257">
        <v>0</v>
      </c>
      <c r="K1257">
        <f t="shared" si="157"/>
        <v>0</v>
      </c>
      <c r="L1257">
        <v>0</v>
      </c>
      <c r="M1257">
        <v>2018</v>
      </c>
      <c r="N1257">
        <v>1</v>
      </c>
      <c r="O1257" t="s">
        <v>21</v>
      </c>
      <c r="P1257">
        <v>0</v>
      </c>
      <c r="R1257">
        <v>0</v>
      </c>
      <c r="T1257" t="str">
        <f t="shared" si="154"/>
        <v>dead</v>
      </c>
      <c r="U1257" t="str">
        <f t="shared" si="155"/>
        <v>dead</v>
      </c>
      <c r="V1257" t="str">
        <f t="shared" si="158"/>
        <v>dead</v>
      </c>
      <c r="W1257">
        <f t="shared" si="156"/>
        <v>0</v>
      </c>
      <c r="X1257">
        <v>0</v>
      </c>
      <c r="Y1257" t="str">
        <f t="shared" si="159"/>
        <v>T</v>
      </c>
      <c r="Z1257">
        <f>IF(AND(A1257=A1256,AA1257=0),AA1256,AA1257)</f>
        <v>0</v>
      </c>
      <c r="AA1257">
        <f t="shared" si="160"/>
        <v>0</v>
      </c>
      <c r="AB1257">
        <f t="shared" si="161"/>
        <v>0</v>
      </c>
    </row>
    <row r="1258" spans="1:28" x14ac:dyDescent="0.35">
      <c r="A1258" t="s">
        <v>516</v>
      </c>
      <c r="B1258" t="s">
        <v>17</v>
      </c>
      <c r="C1258">
        <v>2018</v>
      </c>
      <c r="D1258">
        <v>8</v>
      </c>
      <c r="E1258">
        <v>6</v>
      </c>
      <c r="F1258" t="s">
        <v>55</v>
      </c>
      <c r="G1258">
        <v>10</v>
      </c>
      <c r="H1258">
        <v>43</v>
      </c>
      <c r="I1258">
        <v>6.7</v>
      </c>
      <c r="J1258">
        <v>0</v>
      </c>
      <c r="K1258">
        <f t="shared" si="157"/>
        <v>0</v>
      </c>
      <c r="L1258">
        <v>0</v>
      </c>
      <c r="M1258">
        <v>0</v>
      </c>
      <c r="N1258">
        <v>0</v>
      </c>
      <c r="O1258" t="s">
        <v>642</v>
      </c>
      <c r="P1258">
        <v>0</v>
      </c>
      <c r="R1258">
        <v>0</v>
      </c>
      <c r="T1258" t="str">
        <f t="shared" si="154"/>
        <v>alive</v>
      </c>
      <c r="U1258" t="str">
        <f t="shared" si="155"/>
        <v>alive</v>
      </c>
      <c r="V1258" t="str">
        <f t="shared" si="158"/>
        <v>alive</v>
      </c>
      <c r="W1258">
        <f t="shared" si="156"/>
        <v>0</v>
      </c>
      <c r="X1258">
        <v>0</v>
      </c>
      <c r="Y1258" t="str">
        <f t="shared" si="159"/>
        <v>T</v>
      </c>
      <c r="Z1258">
        <f>IF(AND(A1258=A1257,AA1258=0),AA1257,AA1258)</f>
        <v>4526.0135299897502</v>
      </c>
      <c r="AA1258">
        <f t="shared" si="160"/>
        <v>4526.0135299897502</v>
      </c>
      <c r="AB1258">
        <f t="shared" si="161"/>
        <v>430.05219450666686</v>
      </c>
    </row>
    <row r="1259" spans="1:28" x14ac:dyDescent="0.35">
      <c r="A1259" t="s">
        <v>516</v>
      </c>
      <c r="B1259" t="s">
        <v>17</v>
      </c>
      <c r="C1259">
        <v>2019</v>
      </c>
      <c r="D1259">
        <v>8</v>
      </c>
      <c r="E1259">
        <v>6</v>
      </c>
      <c r="F1259" t="s">
        <v>55</v>
      </c>
      <c r="G1259">
        <v>10</v>
      </c>
      <c r="H1259">
        <v>44</v>
      </c>
      <c r="I1259">
        <v>11.6</v>
      </c>
      <c r="J1259">
        <v>50</v>
      </c>
      <c r="K1259">
        <f t="shared" si="157"/>
        <v>50</v>
      </c>
      <c r="L1259">
        <v>20</v>
      </c>
      <c r="M1259">
        <v>0</v>
      </c>
      <c r="N1259">
        <v>0</v>
      </c>
      <c r="O1259" t="s">
        <v>642</v>
      </c>
      <c r="P1259">
        <v>0</v>
      </c>
      <c r="R1259">
        <v>2</v>
      </c>
      <c r="T1259" t="str">
        <f t="shared" si="154"/>
        <v>alive</v>
      </c>
      <c r="U1259" t="str">
        <f t="shared" si="155"/>
        <v>alive</v>
      </c>
      <c r="V1259" t="str">
        <f t="shared" si="158"/>
        <v>alive</v>
      </c>
      <c r="W1259">
        <f t="shared" si="156"/>
        <v>50</v>
      </c>
      <c r="X1259">
        <v>50</v>
      </c>
      <c r="Y1259" t="str">
        <f t="shared" si="159"/>
        <v>T</v>
      </c>
      <c r="Z1259">
        <f>IF(AND(A1259=A1258,AA1259=0),AA1258,AA1259)</f>
        <v>8020.1301608442027</v>
      </c>
      <c r="AA1259">
        <f t="shared" si="160"/>
        <v>8020.1301608442027</v>
      </c>
      <c r="AB1259">
        <f t="shared" si="161"/>
        <v>440.15288253060436</v>
      </c>
    </row>
    <row r="1260" spans="1:28" x14ac:dyDescent="0.35">
      <c r="A1260" t="s">
        <v>516</v>
      </c>
      <c r="B1260" t="s">
        <v>17</v>
      </c>
      <c r="C1260">
        <v>2020</v>
      </c>
      <c r="D1260">
        <v>8</v>
      </c>
      <c r="E1260">
        <v>6</v>
      </c>
      <c r="F1260" t="s">
        <v>55</v>
      </c>
      <c r="G1260">
        <v>10</v>
      </c>
      <c r="H1260">
        <v>50</v>
      </c>
      <c r="I1260">
        <v>13.5</v>
      </c>
      <c r="J1260">
        <v>0</v>
      </c>
      <c r="K1260">
        <f t="shared" si="157"/>
        <v>50</v>
      </c>
      <c r="L1260">
        <v>0</v>
      </c>
      <c r="M1260">
        <v>0</v>
      </c>
      <c r="N1260">
        <v>0</v>
      </c>
      <c r="O1260" t="s">
        <v>642</v>
      </c>
      <c r="P1260">
        <v>0</v>
      </c>
      <c r="R1260">
        <v>0</v>
      </c>
      <c r="T1260" t="str">
        <f t="shared" si="154"/>
        <v>alive</v>
      </c>
      <c r="U1260" t="str">
        <f t="shared" si="155"/>
        <v>alive</v>
      </c>
      <c r="V1260" t="str">
        <f t="shared" si="158"/>
        <v>alive</v>
      </c>
      <c r="W1260">
        <f t="shared" si="156"/>
        <v>50</v>
      </c>
      <c r="X1260">
        <v>50</v>
      </c>
      <c r="Y1260" t="str">
        <f t="shared" si="159"/>
        <v>T</v>
      </c>
      <c r="Z1260">
        <f>IF(AND(A1260=A1259,AA1260=0),AA1259,AA1260)</f>
        <v>10606.739249784383</v>
      </c>
      <c r="AA1260">
        <f t="shared" si="160"/>
        <v>10606.739249784383</v>
      </c>
      <c r="AB1260">
        <f t="shared" si="161"/>
        <v>500.1822167970389</v>
      </c>
    </row>
    <row r="1261" spans="1:28" x14ac:dyDescent="0.35">
      <c r="A1261" t="s">
        <v>508</v>
      </c>
      <c r="B1261" t="s">
        <v>17</v>
      </c>
      <c r="C1261">
        <v>2018</v>
      </c>
      <c r="D1261">
        <v>8</v>
      </c>
      <c r="E1261">
        <v>6</v>
      </c>
      <c r="F1261" t="s">
        <v>55</v>
      </c>
      <c r="G1261">
        <v>2</v>
      </c>
      <c r="H1261">
        <v>34</v>
      </c>
      <c r="I1261">
        <v>7.2</v>
      </c>
      <c r="J1261">
        <v>0</v>
      </c>
      <c r="K1261">
        <f t="shared" si="157"/>
        <v>0</v>
      </c>
      <c r="L1261">
        <v>0</v>
      </c>
      <c r="M1261">
        <v>0</v>
      </c>
      <c r="N1261">
        <v>0</v>
      </c>
      <c r="O1261" t="s">
        <v>642</v>
      </c>
      <c r="P1261">
        <v>0</v>
      </c>
      <c r="R1261">
        <v>0</v>
      </c>
      <c r="T1261" t="str">
        <f t="shared" si="154"/>
        <v>alive</v>
      </c>
      <c r="U1261" t="str">
        <f t="shared" si="155"/>
        <v>alive</v>
      </c>
      <c r="V1261" t="str">
        <f t="shared" si="158"/>
        <v>alive</v>
      </c>
      <c r="W1261">
        <f t="shared" si="156"/>
        <v>0</v>
      </c>
      <c r="X1261">
        <v>0</v>
      </c>
      <c r="Y1261" t="str">
        <f t="shared" si="159"/>
        <v>T</v>
      </c>
      <c r="Z1261">
        <f>IF(AND(A1261=A1260,AA1261=0),AA1260,AA1261)</f>
        <v>3846.1715122174082</v>
      </c>
      <c r="AA1261">
        <f t="shared" si="160"/>
        <v>3846.1715122174082</v>
      </c>
      <c r="AB1261">
        <f t="shared" si="161"/>
        <v>340.07622674923925</v>
      </c>
    </row>
    <row r="1262" spans="1:28" x14ac:dyDescent="0.35">
      <c r="A1262" t="s">
        <v>508</v>
      </c>
      <c r="B1262" t="s">
        <v>17</v>
      </c>
      <c r="C1262">
        <v>2019</v>
      </c>
      <c r="D1262">
        <v>8</v>
      </c>
      <c r="E1262">
        <v>6</v>
      </c>
      <c r="F1262" t="s">
        <v>55</v>
      </c>
      <c r="G1262">
        <v>2</v>
      </c>
      <c r="H1262">
        <v>43</v>
      </c>
      <c r="I1262">
        <v>12.2</v>
      </c>
      <c r="J1262">
        <v>210</v>
      </c>
      <c r="K1262">
        <f t="shared" si="157"/>
        <v>210</v>
      </c>
      <c r="L1262">
        <v>90</v>
      </c>
      <c r="M1262">
        <v>0</v>
      </c>
      <c r="N1262">
        <v>0</v>
      </c>
      <c r="O1262" t="s">
        <v>642</v>
      </c>
      <c r="P1262">
        <v>0</v>
      </c>
      <c r="R1262">
        <v>3</v>
      </c>
      <c r="T1262" t="str">
        <f t="shared" si="154"/>
        <v>alive</v>
      </c>
      <c r="U1262" t="str">
        <f t="shared" si="155"/>
        <v>alive</v>
      </c>
      <c r="V1262" t="str">
        <f t="shared" si="158"/>
        <v>alive</v>
      </c>
      <c r="W1262">
        <f t="shared" si="156"/>
        <v>210</v>
      </c>
      <c r="X1262">
        <v>210</v>
      </c>
      <c r="Y1262" t="str">
        <f t="shared" si="159"/>
        <v>T</v>
      </c>
      <c r="Z1262">
        <f>IF(AND(A1262=A1261,AA1262=0),AA1261,AA1262)</f>
        <v>8243.713522907663</v>
      </c>
      <c r="AA1262">
        <f t="shared" si="160"/>
        <v>8243.713522907663</v>
      </c>
      <c r="AB1262">
        <f t="shared" si="161"/>
        <v>430.17303495221546</v>
      </c>
    </row>
    <row r="1263" spans="1:28" x14ac:dyDescent="0.35">
      <c r="A1263" t="s">
        <v>508</v>
      </c>
      <c r="B1263" t="s">
        <v>17</v>
      </c>
      <c r="C1263">
        <v>2020</v>
      </c>
      <c r="D1263">
        <v>8</v>
      </c>
      <c r="E1263">
        <v>6</v>
      </c>
      <c r="F1263" t="s">
        <v>55</v>
      </c>
      <c r="G1263">
        <v>2</v>
      </c>
      <c r="H1263">
        <v>0</v>
      </c>
      <c r="J1263">
        <v>2500</v>
      </c>
      <c r="K1263">
        <f t="shared" si="157"/>
        <v>2500</v>
      </c>
      <c r="L1263">
        <v>0</v>
      </c>
      <c r="M1263">
        <v>2020</v>
      </c>
      <c r="N1263">
        <v>1</v>
      </c>
      <c r="O1263" t="s">
        <v>643</v>
      </c>
      <c r="P1263">
        <v>0</v>
      </c>
      <c r="R1263">
        <v>2</v>
      </c>
      <c r="T1263" t="str">
        <f t="shared" si="154"/>
        <v>dead</v>
      </c>
      <c r="U1263" t="str">
        <f t="shared" si="155"/>
        <v>dead</v>
      </c>
      <c r="V1263" t="str">
        <f t="shared" si="158"/>
        <v>dead</v>
      </c>
      <c r="W1263">
        <f t="shared" si="156"/>
        <v>2710</v>
      </c>
      <c r="X1263">
        <v>2710</v>
      </c>
      <c r="Y1263" t="str">
        <f t="shared" si="159"/>
        <v>T</v>
      </c>
      <c r="Z1263">
        <f>IF(AND(A1263=A1262,AA1263=0),AA1262,AA1263)</f>
        <v>8243.713522907663</v>
      </c>
      <c r="AA1263">
        <f t="shared" si="160"/>
        <v>0</v>
      </c>
      <c r="AB1263">
        <f t="shared" si="161"/>
        <v>0</v>
      </c>
    </row>
    <row r="1264" spans="1:28" x14ac:dyDescent="0.35">
      <c r="A1264" t="s">
        <v>509</v>
      </c>
      <c r="B1264" t="s">
        <v>17</v>
      </c>
      <c r="C1264">
        <v>2018</v>
      </c>
      <c r="D1264">
        <v>8</v>
      </c>
      <c r="E1264">
        <v>6</v>
      </c>
      <c r="F1264" t="s">
        <v>55</v>
      </c>
      <c r="G1264">
        <v>3</v>
      </c>
      <c r="H1264">
        <v>0</v>
      </c>
      <c r="J1264">
        <v>0</v>
      </c>
      <c r="K1264">
        <f t="shared" si="157"/>
        <v>0</v>
      </c>
      <c r="L1264">
        <v>0</v>
      </c>
      <c r="M1264">
        <v>2018</v>
      </c>
      <c r="N1264">
        <v>1</v>
      </c>
      <c r="O1264" t="s">
        <v>644</v>
      </c>
      <c r="P1264">
        <v>0</v>
      </c>
      <c r="R1264">
        <v>0</v>
      </c>
      <c r="T1264" t="str">
        <f t="shared" si="154"/>
        <v>dead</v>
      </c>
      <c r="U1264" t="str">
        <f t="shared" si="155"/>
        <v>dead</v>
      </c>
      <c r="V1264" t="str">
        <f t="shared" si="158"/>
        <v>dead</v>
      </c>
      <c r="W1264">
        <f t="shared" si="156"/>
        <v>0</v>
      </c>
      <c r="X1264">
        <v>0</v>
      </c>
      <c r="Y1264" t="str">
        <f t="shared" si="159"/>
        <v>T</v>
      </c>
      <c r="Z1264">
        <f>IF(AND(A1264=A1263,AA1264=0),AA1263,AA1264)</f>
        <v>0</v>
      </c>
      <c r="AA1264">
        <f t="shared" si="160"/>
        <v>0</v>
      </c>
      <c r="AB1264">
        <f t="shared" si="161"/>
        <v>0</v>
      </c>
    </row>
    <row r="1265" spans="1:28" x14ac:dyDescent="0.35">
      <c r="A1265" t="s">
        <v>510</v>
      </c>
      <c r="B1265" t="s">
        <v>17</v>
      </c>
      <c r="C1265">
        <v>2018</v>
      </c>
      <c r="D1265">
        <v>8</v>
      </c>
      <c r="E1265">
        <v>6</v>
      </c>
      <c r="F1265" t="s">
        <v>55</v>
      </c>
      <c r="G1265">
        <v>4</v>
      </c>
      <c r="H1265">
        <v>0</v>
      </c>
      <c r="J1265">
        <v>0</v>
      </c>
      <c r="K1265">
        <f t="shared" si="157"/>
        <v>0</v>
      </c>
      <c r="L1265">
        <v>0</v>
      </c>
      <c r="M1265">
        <v>2018</v>
      </c>
      <c r="N1265">
        <v>1</v>
      </c>
      <c r="O1265" t="s">
        <v>644</v>
      </c>
      <c r="P1265">
        <v>0</v>
      </c>
      <c r="R1265">
        <v>0</v>
      </c>
      <c r="T1265" t="str">
        <f t="shared" si="154"/>
        <v>dead</v>
      </c>
      <c r="U1265" t="str">
        <f t="shared" si="155"/>
        <v>dead</v>
      </c>
      <c r="V1265" t="str">
        <f t="shared" si="158"/>
        <v>dead</v>
      </c>
      <c r="W1265">
        <f t="shared" si="156"/>
        <v>0</v>
      </c>
      <c r="X1265">
        <v>0</v>
      </c>
      <c r="Y1265" t="str">
        <f t="shared" si="159"/>
        <v>T</v>
      </c>
      <c r="Z1265">
        <f>IF(AND(A1265=A1264,AA1265=0),AA1264,AA1265)</f>
        <v>0</v>
      </c>
      <c r="AA1265">
        <f t="shared" si="160"/>
        <v>0</v>
      </c>
      <c r="AB1265">
        <f t="shared" si="161"/>
        <v>0</v>
      </c>
    </row>
    <row r="1266" spans="1:28" x14ac:dyDescent="0.35">
      <c r="A1266" t="s">
        <v>511</v>
      </c>
      <c r="B1266" t="s">
        <v>17</v>
      </c>
      <c r="C1266">
        <v>2018</v>
      </c>
      <c r="D1266">
        <v>8</v>
      </c>
      <c r="E1266">
        <v>6</v>
      </c>
      <c r="F1266" t="s">
        <v>55</v>
      </c>
      <c r="G1266">
        <v>5</v>
      </c>
      <c r="H1266">
        <v>0</v>
      </c>
      <c r="J1266">
        <v>0</v>
      </c>
      <c r="K1266">
        <f t="shared" si="157"/>
        <v>0</v>
      </c>
      <c r="L1266">
        <v>0</v>
      </c>
      <c r="M1266">
        <v>2018</v>
      </c>
      <c r="N1266">
        <v>1</v>
      </c>
      <c r="O1266" t="s">
        <v>644</v>
      </c>
      <c r="P1266">
        <v>0</v>
      </c>
      <c r="R1266">
        <v>0</v>
      </c>
      <c r="T1266" t="str">
        <f t="shared" si="154"/>
        <v>dead</v>
      </c>
      <c r="U1266" t="str">
        <f t="shared" si="155"/>
        <v>dead</v>
      </c>
      <c r="V1266" t="str">
        <f t="shared" si="158"/>
        <v>dead</v>
      </c>
      <c r="W1266">
        <f t="shared" si="156"/>
        <v>0</v>
      </c>
      <c r="X1266">
        <v>0</v>
      </c>
      <c r="Y1266" t="str">
        <f t="shared" si="159"/>
        <v>T</v>
      </c>
      <c r="Z1266">
        <f>IF(AND(A1266=A1265,AA1266=0),AA1265,AA1266)</f>
        <v>0</v>
      </c>
      <c r="AA1266">
        <f t="shared" si="160"/>
        <v>0</v>
      </c>
      <c r="AB1266">
        <f t="shared" si="161"/>
        <v>0</v>
      </c>
    </row>
    <row r="1267" spans="1:28" x14ac:dyDescent="0.35">
      <c r="A1267" t="s">
        <v>512</v>
      </c>
      <c r="B1267" t="s">
        <v>17</v>
      </c>
      <c r="C1267">
        <v>2018</v>
      </c>
      <c r="D1267">
        <v>8</v>
      </c>
      <c r="E1267">
        <v>6</v>
      </c>
      <c r="F1267" t="s">
        <v>55</v>
      </c>
      <c r="G1267">
        <v>6</v>
      </c>
      <c r="H1267">
        <v>57</v>
      </c>
      <c r="I1267">
        <v>9.8000000000000007</v>
      </c>
      <c r="J1267">
        <v>0</v>
      </c>
      <c r="K1267">
        <f t="shared" si="157"/>
        <v>0</v>
      </c>
      <c r="L1267">
        <v>0</v>
      </c>
      <c r="M1267">
        <v>0</v>
      </c>
      <c r="N1267">
        <v>0</v>
      </c>
      <c r="O1267" t="s">
        <v>642</v>
      </c>
      <c r="P1267">
        <v>0</v>
      </c>
      <c r="R1267">
        <v>0</v>
      </c>
      <c r="T1267" t="str">
        <f t="shared" si="154"/>
        <v>alive</v>
      </c>
      <c r="U1267" t="str">
        <f t="shared" si="155"/>
        <v>alive</v>
      </c>
      <c r="V1267" t="str">
        <f t="shared" si="158"/>
        <v>alive</v>
      </c>
      <c r="W1267">
        <f t="shared" si="156"/>
        <v>0</v>
      </c>
      <c r="X1267">
        <v>0</v>
      </c>
      <c r="Y1267" t="str">
        <f t="shared" si="159"/>
        <v>T</v>
      </c>
      <c r="Z1267">
        <f>IF(AND(A1267=A1266,AA1267=0),AA1266,AA1267)</f>
        <v>8775.7650461234389</v>
      </c>
      <c r="AA1267">
        <f t="shared" si="160"/>
        <v>8775.7650461234389</v>
      </c>
      <c r="AB1267">
        <f t="shared" si="161"/>
        <v>570.08423938923272</v>
      </c>
    </row>
    <row r="1268" spans="1:28" x14ac:dyDescent="0.35">
      <c r="A1268" t="s">
        <v>512</v>
      </c>
      <c r="B1268" t="s">
        <v>17</v>
      </c>
      <c r="C1268">
        <v>2019</v>
      </c>
      <c r="D1268">
        <v>8</v>
      </c>
      <c r="E1268">
        <v>6</v>
      </c>
      <c r="F1268" t="s">
        <v>55</v>
      </c>
      <c r="G1268">
        <v>6</v>
      </c>
      <c r="H1268">
        <v>46</v>
      </c>
      <c r="I1268">
        <v>12.3</v>
      </c>
      <c r="J1268">
        <v>50</v>
      </c>
      <c r="K1268">
        <f t="shared" si="157"/>
        <v>50</v>
      </c>
      <c r="L1268">
        <v>20</v>
      </c>
      <c r="M1268">
        <v>0</v>
      </c>
      <c r="N1268">
        <v>0</v>
      </c>
      <c r="O1268" t="s">
        <v>642</v>
      </c>
      <c r="P1268">
        <v>0</v>
      </c>
      <c r="R1268">
        <v>2</v>
      </c>
      <c r="T1268" t="str">
        <f t="shared" si="154"/>
        <v>alive</v>
      </c>
      <c r="U1268" t="str">
        <f t="shared" si="155"/>
        <v>alive</v>
      </c>
      <c r="V1268" t="str">
        <f t="shared" si="158"/>
        <v>alive</v>
      </c>
      <c r="W1268">
        <f t="shared" si="156"/>
        <v>50</v>
      </c>
      <c r="X1268">
        <v>50</v>
      </c>
      <c r="Y1268" t="str">
        <f t="shared" si="159"/>
        <v>T</v>
      </c>
      <c r="Z1268">
        <f>IF(AND(A1268=A1267,AA1268=0),AA1267,AA1268)</f>
        <v>8890.7422699998951</v>
      </c>
      <c r="AA1268">
        <f t="shared" si="160"/>
        <v>8890.7422699998951</v>
      </c>
      <c r="AB1268">
        <f t="shared" si="161"/>
        <v>460.16441626879407</v>
      </c>
    </row>
    <row r="1269" spans="1:28" x14ac:dyDescent="0.35">
      <c r="A1269" t="s">
        <v>512</v>
      </c>
      <c r="B1269" t="s">
        <v>17</v>
      </c>
      <c r="C1269">
        <v>2020</v>
      </c>
      <c r="D1269">
        <v>8</v>
      </c>
      <c r="E1269">
        <v>6</v>
      </c>
      <c r="F1269" t="s">
        <v>55</v>
      </c>
      <c r="G1269">
        <v>6</v>
      </c>
      <c r="H1269">
        <v>52</v>
      </c>
      <c r="I1269">
        <v>19.600000000000001</v>
      </c>
      <c r="J1269">
        <v>0</v>
      </c>
      <c r="K1269">
        <f t="shared" si="157"/>
        <v>50</v>
      </c>
      <c r="L1269">
        <v>0</v>
      </c>
      <c r="M1269">
        <v>0</v>
      </c>
      <c r="N1269">
        <v>0</v>
      </c>
      <c r="O1269" t="s">
        <v>642</v>
      </c>
      <c r="P1269">
        <v>0</v>
      </c>
      <c r="R1269">
        <v>3</v>
      </c>
      <c r="T1269" t="str">
        <f t="shared" si="154"/>
        <v>alive</v>
      </c>
      <c r="U1269" t="str">
        <f t="shared" si="155"/>
        <v>alive</v>
      </c>
      <c r="V1269" t="str">
        <f t="shared" si="158"/>
        <v>alive</v>
      </c>
      <c r="W1269">
        <f t="shared" si="156"/>
        <v>50</v>
      </c>
      <c r="X1269">
        <v>50</v>
      </c>
      <c r="Y1269" t="str">
        <f t="shared" si="159"/>
        <v>T</v>
      </c>
      <c r="Z1269">
        <f>IF(AND(A1269=A1268,AA1269=0),AA1268,AA1269)</f>
        <v>16020.92459505676</v>
      </c>
      <c r="AA1269">
        <f t="shared" si="160"/>
        <v>16020.92459505676</v>
      </c>
      <c r="AB1269">
        <f t="shared" si="161"/>
        <v>520.36925351138871</v>
      </c>
    </row>
    <row r="1270" spans="1:28" x14ac:dyDescent="0.35">
      <c r="A1270" t="s">
        <v>513</v>
      </c>
      <c r="B1270" t="s">
        <v>17</v>
      </c>
      <c r="C1270">
        <v>2018</v>
      </c>
      <c r="D1270">
        <v>8</v>
      </c>
      <c r="E1270">
        <v>6</v>
      </c>
      <c r="F1270" t="s">
        <v>55</v>
      </c>
      <c r="G1270">
        <v>7</v>
      </c>
      <c r="H1270">
        <v>37</v>
      </c>
      <c r="I1270">
        <v>8</v>
      </c>
      <c r="J1270">
        <v>0</v>
      </c>
      <c r="K1270">
        <f t="shared" si="157"/>
        <v>0</v>
      </c>
      <c r="L1270">
        <v>0</v>
      </c>
      <c r="M1270">
        <v>0</v>
      </c>
      <c r="N1270">
        <v>0</v>
      </c>
      <c r="O1270" t="s">
        <v>642</v>
      </c>
      <c r="P1270">
        <v>0</v>
      </c>
      <c r="R1270">
        <v>0</v>
      </c>
      <c r="T1270" t="str">
        <f t="shared" si="154"/>
        <v>alive</v>
      </c>
      <c r="U1270" t="str">
        <f t="shared" si="155"/>
        <v>alive</v>
      </c>
      <c r="V1270" t="str">
        <f t="shared" si="158"/>
        <v>alive</v>
      </c>
      <c r="W1270">
        <f t="shared" si="156"/>
        <v>0</v>
      </c>
      <c r="X1270">
        <v>0</v>
      </c>
      <c r="Y1270" t="str">
        <f t="shared" si="159"/>
        <v>T</v>
      </c>
      <c r="Z1270">
        <f>IF(AND(A1270=A1269,AA1270=0),AA1269,AA1270)</f>
        <v>4650.6438215641547</v>
      </c>
      <c r="AA1270">
        <f t="shared" si="160"/>
        <v>4650.6438215641547</v>
      </c>
      <c r="AB1270">
        <f t="shared" si="161"/>
        <v>370.08647638085887</v>
      </c>
    </row>
    <row r="1271" spans="1:28" x14ac:dyDescent="0.35">
      <c r="A1271" t="s">
        <v>513</v>
      </c>
      <c r="B1271" t="s">
        <v>17</v>
      </c>
      <c r="C1271">
        <v>2019</v>
      </c>
      <c r="D1271">
        <v>8</v>
      </c>
      <c r="E1271">
        <v>6</v>
      </c>
      <c r="F1271" t="s">
        <v>55</v>
      </c>
      <c r="G1271">
        <v>7</v>
      </c>
      <c r="H1271">
        <v>40</v>
      </c>
      <c r="I1271">
        <v>9.9</v>
      </c>
      <c r="J1271">
        <v>100</v>
      </c>
      <c r="K1271">
        <f t="shared" si="157"/>
        <v>100</v>
      </c>
      <c r="L1271">
        <v>30</v>
      </c>
      <c r="M1271">
        <v>0</v>
      </c>
      <c r="N1271">
        <v>0</v>
      </c>
      <c r="O1271" t="s">
        <v>642</v>
      </c>
      <c r="P1271">
        <v>0</v>
      </c>
      <c r="R1271">
        <v>2</v>
      </c>
      <c r="T1271" t="str">
        <f t="shared" si="154"/>
        <v>alive</v>
      </c>
      <c r="U1271" t="str">
        <f t="shared" si="155"/>
        <v>alive</v>
      </c>
      <c r="V1271" t="str">
        <f t="shared" si="158"/>
        <v>alive</v>
      </c>
      <c r="W1271">
        <f t="shared" si="156"/>
        <v>100</v>
      </c>
      <c r="X1271">
        <v>100</v>
      </c>
      <c r="Y1271" t="str">
        <f t="shared" si="159"/>
        <v>T</v>
      </c>
      <c r="Z1271">
        <f>IF(AND(A1271=A1270,AA1271=0),AA1270,AA1271)</f>
        <v>6222.2583400683907</v>
      </c>
      <c r="AA1271">
        <f t="shared" si="160"/>
        <v>6222.2583400683907</v>
      </c>
      <c r="AB1271">
        <f t="shared" si="161"/>
        <v>400.12249374410334</v>
      </c>
    </row>
    <row r="1272" spans="1:28" x14ac:dyDescent="0.35">
      <c r="A1272" t="s">
        <v>513</v>
      </c>
      <c r="B1272" t="s">
        <v>17</v>
      </c>
      <c r="C1272">
        <v>2020</v>
      </c>
      <c r="D1272">
        <v>8</v>
      </c>
      <c r="E1272">
        <v>6</v>
      </c>
      <c r="F1272" t="s">
        <v>55</v>
      </c>
      <c r="G1272">
        <v>7</v>
      </c>
      <c r="H1272">
        <v>47</v>
      </c>
      <c r="I1272">
        <v>8.6</v>
      </c>
      <c r="J1272">
        <v>0</v>
      </c>
      <c r="K1272">
        <f t="shared" si="157"/>
        <v>100</v>
      </c>
      <c r="L1272">
        <v>0</v>
      </c>
      <c r="M1272">
        <v>0</v>
      </c>
      <c r="N1272">
        <v>0</v>
      </c>
      <c r="O1272" t="s">
        <v>642</v>
      </c>
      <c r="P1272">
        <v>0</v>
      </c>
      <c r="R1272">
        <v>4</v>
      </c>
      <c r="T1272" t="str">
        <f t="shared" si="154"/>
        <v>alive</v>
      </c>
      <c r="U1272" t="str">
        <f t="shared" si="155"/>
        <v>alive</v>
      </c>
      <c r="V1272" t="str">
        <f t="shared" si="158"/>
        <v>alive</v>
      </c>
      <c r="W1272">
        <f t="shared" si="156"/>
        <v>100</v>
      </c>
      <c r="X1272">
        <v>100</v>
      </c>
      <c r="Y1272" t="str">
        <f t="shared" si="159"/>
        <v>T</v>
      </c>
      <c r="Z1272">
        <f>IF(AND(A1272=A1271,AA1272=0),AA1271,AA1272)</f>
        <v>6350.2215516427641</v>
      </c>
      <c r="AA1272">
        <f t="shared" si="160"/>
        <v>6350.2215516427641</v>
      </c>
      <c r="AB1272">
        <f t="shared" si="161"/>
        <v>470.07867426634022</v>
      </c>
    </row>
    <row r="1273" spans="1:28" x14ac:dyDescent="0.35">
      <c r="A1273" t="s">
        <v>514</v>
      </c>
      <c r="B1273" t="s">
        <v>17</v>
      </c>
      <c r="C1273">
        <v>2018</v>
      </c>
      <c r="D1273">
        <v>8</v>
      </c>
      <c r="E1273">
        <v>6</v>
      </c>
      <c r="F1273" t="s">
        <v>55</v>
      </c>
      <c r="G1273">
        <v>8</v>
      </c>
      <c r="H1273">
        <v>0</v>
      </c>
      <c r="J1273">
        <v>0</v>
      </c>
      <c r="K1273">
        <f t="shared" si="157"/>
        <v>0</v>
      </c>
      <c r="L1273">
        <v>0</v>
      </c>
      <c r="M1273">
        <v>2018</v>
      </c>
      <c r="N1273">
        <v>1</v>
      </c>
      <c r="O1273" t="s">
        <v>644</v>
      </c>
      <c r="P1273">
        <v>0</v>
      </c>
      <c r="R1273">
        <v>1</v>
      </c>
      <c r="T1273" t="str">
        <f t="shared" si="154"/>
        <v>dead</v>
      </c>
      <c r="U1273" t="str">
        <f t="shared" si="155"/>
        <v>dead</v>
      </c>
      <c r="V1273" t="str">
        <f t="shared" si="158"/>
        <v>dead</v>
      </c>
      <c r="W1273">
        <f t="shared" si="156"/>
        <v>0</v>
      </c>
      <c r="X1273">
        <v>0</v>
      </c>
      <c r="Y1273" t="str">
        <f t="shared" si="159"/>
        <v>T</v>
      </c>
      <c r="Z1273">
        <f>IF(AND(A1273=A1272,AA1273=0),AA1272,AA1273)</f>
        <v>0</v>
      </c>
      <c r="AA1273">
        <f t="shared" si="160"/>
        <v>0</v>
      </c>
      <c r="AB1273">
        <f t="shared" si="161"/>
        <v>0</v>
      </c>
    </row>
    <row r="1274" spans="1:28" x14ac:dyDescent="0.35">
      <c r="A1274" t="s">
        <v>515</v>
      </c>
      <c r="B1274" t="s">
        <v>17</v>
      </c>
      <c r="C1274">
        <v>2018</v>
      </c>
      <c r="D1274">
        <v>8</v>
      </c>
      <c r="E1274">
        <v>6</v>
      </c>
      <c r="F1274" t="s">
        <v>55</v>
      </c>
      <c r="G1274">
        <v>9</v>
      </c>
      <c r="H1274">
        <v>0</v>
      </c>
      <c r="J1274">
        <v>0</v>
      </c>
      <c r="K1274">
        <f t="shared" si="157"/>
        <v>0</v>
      </c>
      <c r="L1274">
        <v>0</v>
      </c>
      <c r="M1274">
        <v>2018</v>
      </c>
      <c r="N1274">
        <v>1</v>
      </c>
      <c r="O1274" t="s">
        <v>644</v>
      </c>
      <c r="P1274">
        <v>0</v>
      </c>
      <c r="R1274">
        <v>0</v>
      </c>
      <c r="T1274" t="str">
        <f t="shared" si="154"/>
        <v>dead</v>
      </c>
      <c r="U1274" t="str">
        <f t="shared" si="155"/>
        <v>dead</v>
      </c>
      <c r="V1274" t="str">
        <f t="shared" si="158"/>
        <v>dead</v>
      </c>
      <c r="W1274">
        <f t="shared" si="156"/>
        <v>0</v>
      </c>
      <c r="X1274">
        <v>0</v>
      </c>
      <c r="Y1274" t="str">
        <f t="shared" si="159"/>
        <v>T</v>
      </c>
      <c r="Z1274">
        <f>IF(AND(A1274=A1273,AA1274=0),AA1273,AA1274)</f>
        <v>0</v>
      </c>
      <c r="AA1274">
        <f t="shared" si="160"/>
        <v>0</v>
      </c>
      <c r="AB1274">
        <f t="shared" si="161"/>
        <v>0</v>
      </c>
    </row>
    <row r="1275" spans="1:28" x14ac:dyDescent="0.35">
      <c r="A1275" t="s">
        <v>517</v>
      </c>
      <c r="B1275" t="s">
        <v>17</v>
      </c>
      <c r="C1275">
        <v>2018</v>
      </c>
      <c r="D1275">
        <v>9</v>
      </c>
      <c r="E1275">
        <v>1</v>
      </c>
      <c r="F1275" t="s">
        <v>44</v>
      </c>
      <c r="G1275">
        <v>1</v>
      </c>
      <c r="H1275">
        <v>17</v>
      </c>
      <c r="I1275">
        <v>4.4000000000000004</v>
      </c>
      <c r="J1275">
        <v>0</v>
      </c>
      <c r="K1275">
        <f t="shared" si="157"/>
        <v>0</v>
      </c>
      <c r="L1275">
        <v>0</v>
      </c>
      <c r="M1275">
        <v>0</v>
      </c>
      <c r="N1275">
        <v>0</v>
      </c>
      <c r="O1275" t="s">
        <v>642</v>
      </c>
      <c r="P1275">
        <v>0</v>
      </c>
      <c r="R1275">
        <v>0</v>
      </c>
      <c r="T1275" t="str">
        <f t="shared" si="154"/>
        <v>alive</v>
      </c>
      <c r="U1275" t="str">
        <f t="shared" si="155"/>
        <v>alive</v>
      </c>
      <c r="V1275" t="str">
        <f t="shared" si="158"/>
        <v>alive</v>
      </c>
      <c r="W1275">
        <f t="shared" si="156"/>
        <v>0</v>
      </c>
      <c r="X1275">
        <v>0</v>
      </c>
      <c r="Y1275" t="str">
        <f t="shared" si="159"/>
        <v>T</v>
      </c>
      <c r="Z1275">
        <f>IF(AND(A1275=A1274,AA1275=0),AA1274,AA1275)</f>
        <v>1175.3491357150897</v>
      </c>
      <c r="AA1275">
        <f t="shared" si="160"/>
        <v>1175.3491357150897</v>
      </c>
      <c r="AB1275">
        <f t="shared" si="161"/>
        <v>170.05693164349404</v>
      </c>
    </row>
    <row r="1276" spans="1:28" x14ac:dyDescent="0.35">
      <c r="A1276" t="s">
        <v>517</v>
      </c>
      <c r="B1276" t="s">
        <v>17</v>
      </c>
      <c r="C1276">
        <v>2019</v>
      </c>
      <c r="D1276">
        <v>9</v>
      </c>
      <c r="E1276">
        <v>1</v>
      </c>
      <c r="F1276" t="s">
        <v>44</v>
      </c>
      <c r="G1276">
        <v>1</v>
      </c>
      <c r="H1276">
        <v>22</v>
      </c>
      <c r="I1276">
        <v>4.5999999999999996</v>
      </c>
      <c r="J1276">
        <v>0</v>
      </c>
      <c r="K1276">
        <f t="shared" si="157"/>
        <v>0</v>
      </c>
      <c r="L1276">
        <v>0</v>
      </c>
      <c r="M1276">
        <v>0</v>
      </c>
      <c r="N1276">
        <v>0</v>
      </c>
      <c r="O1276" t="s">
        <v>642</v>
      </c>
      <c r="P1276">
        <v>0</v>
      </c>
      <c r="R1276">
        <v>0</v>
      </c>
      <c r="T1276" t="str">
        <f t="shared" si="154"/>
        <v>alive</v>
      </c>
      <c r="U1276" t="str">
        <f t="shared" si="155"/>
        <v>alive</v>
      </c>
      <c r="V1276" t="str">
        <f t="shared" si="158"/>
        <v>alive</v>
      </c>
      <c r="W1276">
        <f t="shared" si="156"/>
        <v>0</v>
      </c>
      <c r="X1276">
        <v>0</v>
      </c>
      <c r="Y1276" t="str">
        <f t="shared" si="159"/>
        <v>T</v>
      </c>
      <c r="Z1276">
        <f>IF(AND(A1276=A1275,AA1276=0),AA1275,AA1276)</f>
        <v>1589.9933334525012</v>
      </c>
      <c r="AA1276">
        <f t="shared" si="160"/>
        <v>1589.9933334525012</v>
      </c>
      <c r="AB1276">
        <f t="shared" si="161"/>
        <v>220.04808565402246</v>
      </c>
    </row>
    <row r="1277" spans="1:28" x14ac:dyDescent="0.35">
      <c r="A1277" t="s">
        <v>517</v>
      </c>
      <c r="B1277" t="s">
        <v>17</v>
      </c>
      <c r="C1277">
        <v>2020</v>
      </c>
      <c r="D1277">
        <v>9</v>
      </c>
      <c r="E1277">
        <v>1</v>
      </c>
      <c r="F1277" t="s">
        <v>44</v>
      </c>
      <c r="G1277">
        <v>1</v>
      </c>
      <c r="H1277">
        <v>0</v>
      </c>
      <c r="J1277">
        <v>150</v>
      </c>
      <c r="K1277">
        <f t="shared" si="157"/>
        <v>150</v>
      </c>
      <c r="L1277">
        <v>0</v>
      </c>
      <c r="M1277">
        <v>2020</v>
      </c>
      <c r="N1277">
        <v>1</v>
      </c>
      <c r="O1277" t="s">
        <v>643</v>
      </c>
      <c r="P1277">
        <v>0</v>
      </c>
      <c r="Q1277" t="s">
        <v>640</v>
      </c>
      <c r="R1277">
        <v>0</v>
      </c>
      <c r="T1277" t="str">
        <f t="shared" si="154"/>
        <v>dead</v>
      </c>
      <c r="U1277" t="str">
        <f t="shared" si="155"/>
        <v>dead</v>
      </c>
      <c r="V1277" t="str">
        <f t="shared" si="158"/>
        <v>dead</v>
      </c>
      <c r="W1277">
        <f t="shared" si="156"/>
        <v>150</v>
      </c>
      <c r="X1277">
        <v>150</v>
      </c>
      <c r="Y1277" t="str">
        <f t="shared" si="159"/>
        <v>T</v>
      </c>
      <c r="Z1277">
        <f>IF(AND(A1277=A1276,AA1277=0),AA1276,AA1277)</f>
        <v>1589.9933334525012</v>
      </c>
      <c r="AA1277">
        <f t="shared" si="160"/>
        <v>0</v>
      </c>
      <c r="AB1277">
        <f t="shared" si="161"/>
        <v>0</v>
      </c>
    </row>
    <row r="1278" spans="1:28" x14ac:dyDescent="0.35">
      <c r="A1278" t="s">
        <v>526</v>
      </c>
      <c r="B1278" t="s">
        <v>17</v>
      </c>
      <c r="C1278">
        <v>2018</v>
      </c>
      <c r="D1278">
        <v>9</v>
      </c>
      <c r="E1278">
        <v>1</v>
      </c>
      <c r="F1278" t="s">
        <v>44</v>
      </c>
      <c r="G1278">
        <v>10</v>
      </c>
      <c r="H1278">
        <v>0</v>
      </c>
      <c r="J1278">
        <v>230</v>
      </c>
      <c r="K1278">
        <f t="shared" si="157"/>
        <v>230</v>
      </c>
      <c r="L1278">
        <v>60</v>
      </c>
      <c r="M1278">
        <v>2018</v>
      </c>
      <c r="N1278">
        <v>1</v>
      </c>
      <c r="O1278" t="s">
        <v>21</v>
      </c>
      <c r="P1278">
        <v>0</v>
      </c>
      <c r="R1278">
        <v>0</v>
      </c>
      <c r="T1278" t="str">
        <f t="shared" si="154"/>
        <v>dead</v>
      </c>
      <c r="U1278" t="str">
        <f t="shared" si="155"/>
        <v>dead</v>
      </c>
      <c r="V1278" t="str">
        <f t="shared" si="158"/>
        <v>dead</v>
      </c>
      <c r="W1278">
        <f t="shared" si="156"/>
        <v>230</v>
      </c>
      <c r="X1278">
        <v>230</v>
      </c>
      <c r="Y1278" t="str">
        <f t="shared" si="159"/>
        <v>T</v>
      </c>
      <c r="Z1278">
        <f>IF(AND(A1278=A1277,AA1278=0),AA1277,AA1278)</f>
        <v>0</v>
      </c>
      <c r="AA1278">
        <f t="shared" si="160"/>
        <v>0</v>
      </c>
      <c r="AB1278">
        <f t="shared" si="161"/>
        <v>0</v>
      </c>
    </row>
    <row r="1279" spans="1:28" x14ac:dyDescent="0.35">
      <c r="A1279" t="s">
        <v>518</v>
      </c>
      <c r="B1279" t="s">
        <v>17</v>
      </c>
      <c r="C1279">
        <v>2018</v>
      </c>
      <c r="D1279">
        <v>9</v>
      </c>
      <c r="E1279">
        <v>1</v>
      </c>
      <c r="F1279" t="s">
        <v>44</v>
      </c>
      <c r="G1279">
        <v>2</v>
      </c>
      <c r="H1279">
        <v>0</v>
      </c>
      <c r="J1279">
        <v>20</v>
      </c>
      <c r="K1279">
        <f t="shared" si="157"/>
        <v>20</v>
      </c>
      <c r="L1279">
        <v>10</v>
      </c>
      <c r="M1279">
        <v>2018</v>
      </c>
      <c r="N1279">
        <v>1</v>
      </c>
      <c r="O1279" t="s">
        <v>644</v>
      </c>
      <c r="P1279">
        <v>0</v>
      </c>
      <c r="R1279">
        <v>0</v>
      </c>
      <c r="T1279" t="str">
        <f t="shared" si="154"/>
        <v>dead</v>
      </c>
      <c r="U1279" t="str">
        <f t="shared" si="155"/>
        <v>dead</v>
      </c>
      <c r="V1279" t="str">
        <f t="shared" si="158"/>
        <v>dead</v>
      </c>
      <c r="W1279">
        <f t="shared" si="156"/>
        <v>20</v>
      </c>
      <c r="X1279">
        <v>20</v>
      </c>
      <c r="Y1279" t="str">
        <f t="shared" si="159"/>
        <v>T</v>
      </c>
      <c r="Z1279">
        <f>IF(AND(A1279=A1278,AA1279=0),AA1278,AA1279)</f>
        <v>0</v>
      </c>
      <c r="AA1279">
        <f t="shared" si="160"/>
        <v>0</v>
      </c>
      <c r="AB1279">
        <f t="shared" si="161"/>
        <v>0</v>
      </c>
    </row>
    <row r="1280" spans="1:28" x14ac:dyDescent="0.35">
      <c r="A1280" t="s">
        <v>519</v>
      </c>
      <c r="B1280" t="s">
        <v>17</v>
      </c>
      <c r="C1280">
        <v>2018</v>
      </c>
      <c r="D1280">
        <v>9</v>
      </c>
      <c r="E1280">
        <v>1</v>
      </c>
      <c r="F1280" t="s">
        <v>44</v>
      </c>
      <c r="G1280">
        <v>3</v>
      </c>
      <c r="H1280">
        <v>37</v>
      </c>
      <c r="I1280">
        <v>4.5</v>
      </c>
      <c r="J1280">
        <v>20</v>
      </c>
      <c r="K1280">
        <f t="shared" si="157"/>
        <v>20</v>
      </c>
      <c r="L1280">
        <v>10</v>
      </c>
      <c r="M1280">
        <v>0</v>
      </c>
      <c r="N1280">
        <v>0</v>
      </c>
      <c r="O1280" t="s">
        <v>642</v>
      </c>
      <c r="P1280">
        <v>0</v>
      </c>
      <c r="R1280">
        <v>0</v>
      </c>
      <c r="T1280" t="str">
        <f t="shared" si="154"/>
        <v>alive</v>
      </c>
      <c r="U1280" t="str">
        <f t="shared" si="155"/>
        <v>alive</v>
      </c>
      <c r="V1280" t="str">
        <f t="shared" si="158"/>
        <v>alive</v>
      </c>
      <c r="W1280">
        <f t="shared" si="156"/>
        <v>20</v>
      </c>
      <c r="X1280">
        <v>20</v>
      </c>
      <c r="Y1280" t="str">
        <f t="shared" si="159"/>
        <v>T</v>
      </c>
      <c r="Z1280">
        <f>IF(AND(A1280=A1279,AA1280=0),AA1279,AA1280)</f>
        <v>2615.5693077925052</v>
      </c>
      <c r="AA1280">
        <f t="shared" si="160"/>
        <v>2615.5693077925052</v>
      </c>
      <c r="AB1280">
        <f t="shared" si="161"/>
        <v>370.02736385299937</v>
      </c>
    </row>
    <row r="1281" spans="1:28" x14ac:dyDescent="0.35">
      <c r="A1281" t="s">
        <v>519</v>
      </c>
      <c r="B1281" t="s">
        <v>17</v>
      </c>
      <c r="C1281">
        <v>2019</v>
      </c>
      <c r="D1281">
        <v>9</v>
      </c>
      <c r="E1281">
        <v>1</v>
      </c>
      <c r="F1281" t="s">
        <v>44</v>
      </c>
      <c r="G1281">
        <v>3</v>
      </c>
      <c r="H1281">
        <v>0</v>
      </c>
      <c r="J1281">
        <v>200</v>
      </c>
      <c r="K1281">
        <f t="shared" si="157"/>
        <v>200</v>
      </c>
      <c r="L1281">
        <v>30</v>
      </c>
      <c r="M1281">
        <v>2019</v>
      </c>
      <c r="N1281">
        <v>1</v>
      </c>
      <c r="O1281" t="s">
        <v>21</v>
      </c>
      <c r="P1281">
        <v>0</v>
      </c>
      <c r="R1281">
        <v>0</v>
      </c>
      <c r="T1281" t="str">
        <f t="shared" si="154"/>
        <v>dead</v>
      </c>
      <c r="U1281" t="str">
        <f t="shared" si="155"/>
        <v>dead</v>
      </c>
      <c r="V1281" t="str">
        <f t="shared" si="158"/>
        <v>dead</v>
      </c>
      <c r="W1281">
        <f t="shared" si="156"/>
        <v>220</v>
      </c>
      <c r="X1281">
        <v>220</v>
      </c>
      <c r="Y1281" t="str">
        <f t="shared" si="159"/>
        <v>T</v>
      </c>
      <c r="Z1281">
        <f>IF(AND(A1281=A1280,AA1281=0),AA1280,AA1281)</f>
        <v>2615.5693077925052</v>
      </c>
      <c r="AA1281">
        <f t="shared" si="160"/>
        <v>0</v>
      </c>
      <c r="AB1281">
        <f t="shared" si="161"/>
        <v>0</v>
      </c>
    </row>
    <row r="1282" spans="1:28" x14ac:dyDescent="0.35">
      <c r="A1282" t="s">
        <v>520</v>
      </c>
      <c r="B1282" t="s">
        <v>17</v>
      </c>
      <c r="C1282">
        <v>2018</v>
      </c>
      <c r="D1282">
        <v>9</v>
      </c>
      <c r="E1282">
        <v>1</v>
      </c>
      <c r="F1282" t="s">
        <v>44</v>
      </c>
      <c r="G1282">
        <v>4</v>
      </c>
      <c r="H1282">
        <v>0</v>
      </c>
      <c r="J1282">
        <v>110</v>
      </c>
      <c r="K1282">
        <f t="shared" si="157"/>
        <v>110</v>
      </c>
      <c r="L1282">
        <v>70</v>
      </c>
      <c r="M1282">
        <v>2018</v>
      </c>
      <c r="N1282">
        <v>1</v>
      </c>
      <c r="O1282" t="s">
        <v>643</v>
      </c>
      <c r="P1282">
        <v>0</v>
      </c>
      <c r="R1282">
        <v>0</v>
      </c>
      <c r="T1282" t="str">
        <f t="shared" si="154"/>
        <v>dead</v>
      </c>
      <c r="U1282" t="str">
        <f t="shared" si="155"/>
        <v>dead</v>
      </c>
      <c r="V1282" t="str">
        <f t="shared" si="158"/>
        <v>dead</v>
      </c>
      <c r="W1282">
        <f t="shared" si="156"/>
        <v>110</v>
      </c>
      <c r="X1282">
        <v>110</v>
      </c>
      <c r="Y1282" t="str">
        <f t="shared" si="159"/>
        <v>T</v>
      </c>
      <c r="Z1282">
        <f>IF(AND(A1282=A1281,AA1282=0),AA1281,AA1282)</f>
        <v>0</v>
      </c>
      <c r="AA1282">
        <f t="shared" si="160"/>
        <v>0</v>
      </c>
      <c r="AB1282">
        <f t="shared" si="161"/>
        <v>0</v>
      </c>
    </row>
    <row r="1283" spans="1:28" x14ac:dyDescent="0.35">
      <c r="A1283" t="s">
        <v>521</v>
      </c>
      <c r="B1283" t="s">
        <v>17</v>
      </c>
      <c r="C1283">
        <v>2018</v>
      </c>
      <c r="D1283">
        <v>9</v>
      </c>
      <c r="E1283">
        <v>1</v>
      </c>
      <c r="F1283" t="s">
        <v>44</v>
      </c>
      <c r="G1283">
        <v>5</v>
      </c>
      <c r="H1283">
        <v>33</v>
      </c>
      <c r="I1283">
        <v>6</v>
      </c>
      <c r="J1283">
        <v>650</v>
      </c>
      <c r="K1283">
        <f t="shared" si="157"/>
        <v>650</v>
      </c>
      <c r="L1283">
        <v>80</v>
      </c>
      <c r="M1283">
        <v>0</v>
      </c>
      <c r="N1283">
        <v>0</v>
      </c>
      <c r="O1283" t="s">
        <v>642</v>
      </c>
      <c r="P1283">
        <v>0</v>
      </c>
      <c r="R1283">
        <v>0</v>
      </c>
      <c r="T1283" t="str">
        <f t="shared" ref="T1283:T1346" si="162">IF(N1283=1, "dead","alive")</f>
        <v>alive</v>
      </c>
      <c r="U1283" t="str">
        <f t="shared" ref="U1283:U1346" si="163">IF(AND(A1283=A1282,T1282="dead"), "dead",T1283)</f>
        <v>alive</v>
      </c>
      <c r="V1283" t="str">
        <f t="shared" si="158"/>
        <v>alive</v>
      </c>
      <c r="W1283">
        <f t="shared" ref="W1283:W1346" si="164">IF(A1282=A1283, J1282+J1283,J1283)</f>
        <v>650</v>
      </c>
      <c r="X1283">
        <v>650</v>
      </c>
      <c r="Y1283" t="str">
        <f t="shared" si="159"/>
        <v>T</v>
      </c>
      <c r="Z1283">
        <f>IF(AND(A1283=A1282,AA1283=0),AA1282,AA1283)</f>
        <v>3110.6907633729256</v>
      </c>
      <c r="AA1283">
        <f t="shared" si="160"/>
        <v>3110.6907633729256</v>
      </c>
      <c r="AB1283">
        <f t="shared" si="161"/>
        <v>330.05454094740162</v>
      </c>
    </row>
    <row r="1284" spans="1:28" x14ac:dyDescent="0.35">
      <c r="A1284" t="s">
        <v>521</v>
      </c>
      <c r="B1284" t="s">
        <v>17</v>
      </c>
      <c r="C1284">
        <v>2019</v>
      </c>
      <c r="D1284">
        <v>9</v>
      </c>
      <c r="E1284">
        <v>1</v>
      </c>
      <c r="F1284" t="s">
        <v>44</v>
      </c>
      <c r="G1284">
        <v>5</v>
      </c>
      <c r="H1284">
        <v>37</v>
      </c>
      <c r="I1284">
        <v>7.3</v>
      </c>
      <c r="J1284">
        <v>1500</v>
      </c>
      <c r="K1284">
        <f t="shared" ref="K1284:K1347" si="165">IF(AND(A1283=A1284,J1284&lt;J1283), J1283+J1284,J1284)</f>
        <v>1500</v>
      </c>
      <c r="L1284">
        <v>100</v>
      </c>
      <c r="M1284">
        <v>0</v>
      </c>
      <c r="N1284">
        <v>0</v>
      </c>
      <c r="O1284" t="s">
        <v>642</v>
      </c>
      <c r="P1284">
        <v>0</v>
      </c>
      <c r="R1284">
        <v>0</v>
      </c>
      <c r="T1284" t="str">
        <f t="shared" si="162"/>
        <v>alive</v>
      </c>
      <c r="U1284" t="str">
        <f t="shared" si="163"/>
        <v>alive</v>
      </c>
      <c r="V1284" t="str">
        <f t="shared" ref="V1284:V1347" si="166">IF(AND(A1284=A1283,U1283="dead"), "dead",U1284)</f>
        <v>alive</v>
      </c>
      <c r="W1284">
        <f t="shared" si="164"/>
        <v>2150</v>
      </c>
      <c r="X1284">
        <v>2150</v>
      </c>
      <c r="Y1284" t="str">
        <f t="shared" ref="Y1284:Y1347" si="167">IF(T1284=U1284,"T","FALSE")</f>
        <v>T</v>
      </c>
      <c r="Z1284">
        <f>IF(AND(A1284=A1283,AA1284=0),AA1283,AA1284)</f>
        <v>4243.5465638351188</v>
      </c>
      <c r="AA1284">
        <f t="shared" si="160"/>
        <v>4243.5465638351188</v>
      </c>
      <c r="AB1284">
        <f t="shared" si="161"/>
        <v>370.07200650684189</v>
      </c>
    </row>
    <row r="1285" spans="1:28" x14ac:dyDescent="0.35">
      <c r="A1285" t="s">
        <v>521</v>
      </c>
      <c r="B1285" t="s">
        <v>17</v>
      </c>
      <c r="C1285">
        <v>2020</v>
      </c>
      <c r="D1285">
        <v>9</v>
      </c>
      <c r="E1285">
        <v>1</v>
      </c>
      <c r="F1285" t="s">
        <v>44</v>
      </c>
      <c r="G1285">
        <v>5</v>
      </c>
      <c r="H1285">
        <v>0</v>
      </c>
      <c r="J1285">
        <v>800</v>
      </c>
      <c r="K1285">
        <f t="shared" si="165"/>
        <v>2300</v>
      </c>
      <c r="L1285">
        <v>0</v>
      </c>
      <c r="M1285">
        <v>2020</v>
      </c>
      <c r="N1285">
        <v>1</v>
      </c>
      <c r="O1285" t="s">
        <v>643</v>
      </c>
      <c r="P1285">
        <v>0</v>
      </c>
      <c r="R1285">
        <v>0</v>
      </c>
      <c r="T1285" t="str">
        <f t="shared" si="162"/>
        <v>dead</v>
      </c>
      <c r="U1285" t="str">
        <f t="shared" si="163"/>
        <v>dead</v>
      </c>
      <c r="V1285" t="str">
        <f t="shared" si="166"/>
        <v>dead</v>
      </c>
      <c r="W1285">
        <f t="shared" si="164"/>
        <v>2300</v>
      </c>
      <c r="X1285">
        <v>2300</v>
      </c>
      <c r="Y1285" t="str">
        <f t="shared" si="167"/>
        <v>T</v>
      </c>
      <c r="Z1285">
        <f>IF(AND(A1285=A1284,AA1285=0),AA1284,AA1285)</f>
        <v>4243.5465638351188</v>
      </c>
      <c r="AA1285">
        <f t="shared" ref="AA1285:AA1348" si="168">(I1285/2)*(AB1285)*PI()</f>
        <v>0</v>
      </c>
      <c r="AB1285">
        <f t="shared" si="161"/>
        <v>0</v>
      </c>
    </row>
    <row r="1286" spans="1:28" x14ac:dyDescent="0.35">
      <c r="A1286" t="s">
        <v>522</v>
      </c>
      <c r="B1286" t="s">
        <v>17</v>
      </c>
      <c r="C1286">
        <v>2018</v>
      </c>
      <c r="D1286">
        <v>9</v>
      </c>
      <c r="E1286">
        <v>1</v>
      </c>
      <c r="F1286" t="s">
        <v>44</v>
      </c>
      <c r="G1286">
        <v>6</v>
      </c>
      <c r="H1286">
        <v>0</v>
      </c>
      <c r="J1286">
        <v>440</v>
      </c>
      <c r="K1286">
        <f t="shared" si="165"/>
        <v>440</v>
      </c>
      <c r="L1286">
        <v>70</v>
      </c>
      <c r="M1286">
        <v>2018</v>
      </c>
      <c r="N1286">
        <v>1</v>
      </c>
      <c r="O1286" t="s">
        <v>643</v>
      </c>
      <c r="P1286">
        <v>0</v>
      </c>
      <c r="R1286">
        <v>0</v>
      </c>
      <c r="T1286" t="str">
        <f t="shared" si="162"/>
        <v>dead</v>
      </c>
      <c r="U1286" t="str">
        <f t="shared" si="163"/>
        <v>dead</v>
      </c>
      <c r="V1286" t="str">
        <f t="shared" si="166"/>
        <v>dead</v>
      </c>
      <c r="W1286">
        <f t="shared" si="164"/>
        <v>440</v>
      </c>
      <c r="X1286">
        <v>440</v>
      </c>
      <c r="Y1286" t="str">
        <f t="shared" si="167"/>
        <v>T</v>
      </c>
      <c r="Z1286">
        <f>IF(AND(A1286=A1285,AA1286=0),AA1285,AA1286)</f>
        <v>0</v>
      </c>
      <c r="AA1286">
        <f t="shared" si="168"/>
        <v>0</v>
      </c>
      <c r="AB1286">
        <f t="shared" si="161"/>
        <v>0</v>
      </c>
    </row>
    <row r="1287" spans="1:28" x14ac:dyDescent="0.35">
      <c r="A1287" t="s">
        <v>523</v>
      </c>
      <c r="B1287" t="s">
        <v>17</v>
      </c>
      <c r="C1287">
        <v>2018</v>
      </c>
      <c r="D1287">
        <v>9</v>
      </c>
      <c r="E1287">
        <v>1</v>
      </c>
      <c r="F1287" t="s">
        <v>44</v>
      </c>
      <c r="G1287">
        <v>7</v>
      </c>
      <c r="H1287">
        <v>0</v>
      </c>
      <c r="J1287">
        <v>90</v>
      </c>
      <c r="K1287">
        <f t="shared" si="165"/>
        <v>90</v>
      </c>
      <c r="L1287">
        <v>50</v>
      </c>
      <c r="M1287">
        <v>2018</v>
      </c>
      <c r="N1287">
        <v>1</v>
      </c>
      <c r="O1287" t="s">
        <v>643</v>
      </c>
      <c r="P1287">
        <v>0</v>
      </c>
      <c r="R1287">
        <v>0</v>
      </c>
      <c r="T1287" t="str">
        <f t="shared" si="162"/>
        <v>dead</v>
      </c>
      <c r="U1287" t="str">
        <f t="shared" si="163"/>
        <v>dead</v>
      </c>
      <c r="V1287" t="str">
        <f t="shared" si="166"/>
        <v>dead</v>
      </c>
      <c r="W1287">
        <f t="shared" si="164"/>
        <v>90</v>
      </c>
      <c r="X1287">
        <v>90</v>
      </c>
      <c r="Y1287" t="str">
        <f t="shared" si="167"/>
        <v>T</v>
      </c>
      <c r="Z1287">
        <f>IF(AND(A1287=A1286,AA1287=0),AA1286,AA1287)</f>
        <v>0</v>
      </c>
      <c r="AA1287">
        <f t="shared" si="168"/>
        <v>0</v>
      </c>
      <c r="AB1287">
        <f t="shared" si="161"/>
        <v>0</v>
      </c>
    </row>
    <row r="1288" spans="1:28" x14ac:dyDescent="0.35">
      <c r="A1288" t="s">
        <v>524</v>
      </c>
      <c r="B1288" t="s">
        <v>17</v>
      </c>
      <c r="C1288">
        <v>2018</v>
      </c>
      <c r="D1288">
        <v>9</v>
      </c>
      <c r="E1288">
        <v>1</v>
      </c>
      <c r="F1288" t="s">
        <v>44</v>
      </c>
      <c r="G1288">
        <v>8</v>
      </c>
      <c r="H1288">
        <v>27</v>
      </c>
      <c r="I1288">
        <v>5.2</v>
      </c>
      <c r="J1288">
        <v>50</v>
      </c>
      <c r="K1288">
        <f t="shared" si="165"/>
        <v>50</v>
      </c>
      <c r="L1288">
        <v>20</v>
      </c>
      <c r="M1288">
        <v>0</v>
      </c>
      <c r="N1288">
        <v>0</v>
      </c>
      <c r="O1288" t="s">
        <v>642</v>
      </c>
      <c r="P1288">
        <v>0</v>
      </c>
      <c r="R1288">
        <v>0</v>
      </c>
      <c r="T1288" t="str">
        <f t="shared" si="162"/>
        <v>alive</v>
      </c>
      <c r="U1288" t="str">
        <f t="shared" si="163"/>
        <v>alive</v>
      </c>
      <c r="V1288" t="str">
        <f t="shared" si="166"/>
        <v>alive</v>
      </c>
      <c r="W1288">
        <f t="shared" si="164"/>
        <v>50</v>
      </c>
      <c r="X1288">
        <v>50</v>
      </c>
      <c r="Y1288" t="str">
        <f t="shared" si="167"/>
        <v>T</v>
      </c>
      <c r="Z1288">
        <f>IF(AND(A1288=A1287,AA1288=0),AA1287,AA1288)</f>
        <v>2205.807016991912</v>
      </c>
      <c r="AA1288">
        <f t="shared" si="168"/>
        <v>2205.807016991912</v>
      </c>
      <c r="AB1288">
        <f t="shared" si="161"/>
        <v>270.05006943157781</v>
      </c>
    </row>
    <row r="1289" spans="1:28" x14ac:dyDescent="0.35">
      <c r="A1289" t="s">
        <v>524</v>
      </c>
      <c r="B1289" t="s">
        <v>17</v>
      </c>
      <c r="C1289">
        <v>2019</v>
      </c>
      <c r="D1289">
        <v>9</v>
      </c>
      <c r="E1289">
        <v>1</v>
      </c>
      <c r="F1289" t="s">
        <v>44</v>
      </c>
      <c r="G1289">
        <v>8</v>
      </c>
      <c r="H1289">
        <v>29</v>
      </c>
      <c r="I1289">
        <v>5.6</v>
      </c>
      <c r="J1289">
        <v>900</v>
      </c>
      <c r="K1289">
        <f t="shared" si="165"/>
        <v>900</v>
      </c>
      <c r="L1289">
        <v>100</v>
      </c>
      <c r="M1289">
        <v>0</v>
      </c>
      <c r="N1289">
        <v>0</v>
      </c>
      <c r="O1289" t="s">
        <v>642</v>
      </c>
      <c r="P1289">
        <v>0</v>
      </c>
      <c r="R1289">
        <v>0</v>
      </c>
      <c r="T1289" t="str">
        <f t="shared" si="162"/>
        <v>alive</v>
      </c>
      <c r="U1289" t="str">
        <f t="shared" si="163"/>
        <v>alive</v>
      </c>
      <c r="V1289" t="str">
        <f t="shared" si="166"/>
        <v>alive</v>
      </c>
      <c r="W1289">
        <f t="shared" si="164"/>
        <v>950</v>
      </c>
      <c r="X1289">
        <v>950</v>
      </c>
      <c r="Y1289" t="str">
        <f t="shared" si="167"/>
        <v>T</v>
      </c>
      <c r="Z1289">
        <f>IF(AND(A1289=A1288,AA1289=0),AA1288,AA1289)</f>
        <v>2551.4488058467809</v>
      </c>
      <c r="AA1289">
        <f t="shared" si="168"/>
        <v>2551.4488058467809</v>
      </c>
      <c r="AB1289">
        <f t="shared" si="161"/>
        <v>290.05406392602055</v>
      </c>
    </row>
    <row r="1290" spans="1:28" x14ac:dyDescent="0.35">
      <c r="A1290" t="s">
        <v>524</v>
      </c>
      <c r="B1290" t="s">
        <v>17</v>
      </c>
      <c r="C1290">
        <v>2020</v>
      </c>
      <c r="D1290">
        <v>9</v>
      </c>
      <c r="E1290">
        <v>1</v>
      </c>
      <c r="F1290" t="s">
        <v>44</v>
      </c>
      <c r="G1290">
        <v>8</v>
      </c>
      <c r="H1290">
        <v>21</v>
      </c>
      <c r="I1290">
        <v>6.3</v>
      </c>
      <c r="J1290">
        <v>450</v>
      </c>
      <c r="K1290">
        <f t="shared" si="165"/>
        <v>1350</v>
      </c>
      <c r="L1290">
        <v>0</v>
      </c>
      <c r="M1290">
        <v>0</v>
      </c>
      <c r="N1290">
        <v>0</v>
      </c>
      <c r="O1290" t="s">
        <v>86</v>
      </c>
      <c r="P1290">
        <v>0</v>
      </c>
      <c r="Q1290" t="s">
        <v>640</v>
      </c>
      <c r="R1290">
        <v>0</v>
      </c>
      <c r="T1290" t="str">
        <f t="shared" si="162"/>
        <v>alive</v>
      </c>
      <c r="U1290" t="str">
        <f t="shared" si="163"/>
        <v>alive</v>
      </c>
      <c r="V1290" t="str">
        <f t="shared" si="166"/>
        <v>alive</v>
      </c>
      <c r="W1290">
        <f t="shared" si="164"/>
        <v>1350</v>
      </c>
      <c r="X1290">
        <v>1350</v>
      </c>
      <c r="Y1290" t="str">
        <f t="shared" si="167"/>
        <v>T</v>
      </c>
      <c r="Z1290">
        <f>IF(AND(A1290=A1289,AA1290=0),AA1289,AA1290)</f>
        <v>2079.0985036233801</v>
      </c>
      <c r="AA1290">
        <f t="shared" si="168"/>
        <v>2079.0985036233801</v>
      </c>
      <c r="AB1290">
        <f t="shared" ref="AB1290:AB1353" si="169">POWER((H1290*10)*(10*H1290)+I1290*I1290,1/2)</f>
        <v>210.09447874706277</v>
      </c>
    </row>
    <row r="1291" spans="1:28" x14ac:dyDescent="0.35">
      <c r="A1291" t="s">
        <v>525</v>
      </c>
      <c r="B1291" t="s">
        <v>17</v>
      </c>
      <c r="C1291">
        <v>2018</v>
      </c>
      <c r="D1291">
        <v>9</v>
      </c>
      <c r="E1291">
        <v>1</v>
      </c>
      <c r="F1291" t="s">
        <v>44</v>
      </c>
      <c r="G1291">
        <v>9</v>
      </c>
      <c r="H1291">
        <v>0</v>
      </c>
      <c r="J1291">
        <v>80</v>
      </c>
      <c r="K1291">
        <f t="shared" si="165"/>
        <v>80</v>
      </c>
      <c r="L1291">
        <v>50</v>
      </c>
      <c r="M1291">
        <v>2018</v>
      </c>
      <c r="N1291">
        <v>1</v>
      </c>
      <c r="O1291" t="s">
        <v>643</v>
      </c>
      <c r="P1291">
        <v>0</v>
      </c>
      <c r="R1291">
        <v>0</v>
      </c>
      <c r="T1291" t="str">
        <f t="shared" si="162"/>
        <v>dead</v>
      </c>
      <c r="U1291" t="str">
        <f t="shared" si="163"/>
        <v>dead</v>
      </c>
      <c r="V1291" t="str">
        <f t="shared" si="166"/>
        <v>dead</v>
      </c>
      <c r="W1291">
        <f t="shared" si="164"/>
        <v>80</v>
      </c>
      <c r="X1291">
        <v>80</v>
      </c>
      <c r="Y1291" t="str">
        <f t="shared" si="167"/>
        <v>T</v>
      </c>
      <c r="Z1291">
        <f>IF(AND(A1291=A1290,AA1291=0),AA1290,AA1291)</f>
        <v>0</v>
      </c>
      <c r="AA1291">
        <f t="shared" si="168"/>
        <v>0</v>
      </c>
      <c r="AB1291">
        <f t="shared" si="169"/>
        <v>0</v>
      </c>
    </row>
    <row r="1292" spans="1:28" x14ac:dyDescent="0.35">
      <c r="A1292" t="s">
        <v>525</v>
      </c>
      <c r="B1292" t="s">
        <v>17</v>
      </c>
      <c r="C1292">
        <v>2019</v>
      </c>
      <c r="D1292">
        <v>9</v>
      </c>
      <c r="E1292">
        <v>1</v>
      </c>
      <c r="F1292" t="s">
        <v>44</v>
      </c>
      <c r="G1292">
        <v>9</v>
      </c>
      <c r="H1292">
        <v>0</v>
      </c>
      <c r="J1292">
        <v>0</v>
      </c>
      <c r="K1292">
        <f t="shared" si="165"/>
        <v>80</v>
      </c>
      <c r="L1292">
        <v>0</v>
      </c>
      <c r="M1292">
        <v>2019</v>
      </c>
      <c r="N1292">
        <v>1</v>
      </c>
      <c r="O1292" t="s">
        <v>644</v>
      </c>
      <c r="P1292">
        <v>0</v>
      </c>
      <c r="R1292">
        <v>0</v>
      </c>
      <c r="T1292" t="str">
        <f t="shared" si="162"/>
        <v>dead</v>
      </c>
      <c r="U1292" t="str">
        <f t="shared" si="163"/>
        <v>dead</v>
      </c>
      <c r="V1292" t="str">
        <f t="shared" si="166"/>
        <v>dead</v>
      </c>
      <c r="W1292">
        <f t="shared" si="164"/>
        <v>80</v>
      </c>
      <c r="X1292">
        <v>80</v>
      </c>
      <c r="Y1292" t="str">
        <f t="shared" si="167"/>
        <v>T</v>
      </c>
      <c r="Z1292">
        <f>IF(AND(A1292=A1291,AA1292=0),AA1291,AA1292)</f>
        <v>0</v>
      </c>
      <c r="AA1292">
        <f t="shared" si="168"/>
        <v>0</v>
      </c>
      <c r="AB1292">
        <f t="shared" si="169"/>
        <v>0</v>
      </c>
    </row>
    <row r="1293" spans="1:28" x14ac:dyDescent="0.35">
      <c r="A1293" t="s">
        <v>527</v>
      </c>
      <c r="B1293" t="s">
        <v>17</v>
      </c>
      <c r="C1293">
        <v>2018</v>
      </c>
      <c r="D1293">
        <v>9</v>
      </c>
      <c r="E1293">
        <v>2</v>
      </c>
      <c r="F1293" t="s">
        <v>18</v>
      </c>
      <c r="G1293">
        <v>1</v>
      </c>
      <c r="H1293">
        <v>28</v>
      </c>
      <c r="I1293">
        <v>5.2</v>
      </c>
      <c r="J1293">
        <v>0</v>
      </c>
      <c r="K1293">
        <f t="shared" si="165"/>
        <v>0</v>
      </c>
      <c r="L1293">
        <v>0</v>
      </c>
      <c r="M1293">
        <v>0</v>
      </c>
      <c r="N1293">
        <v>0</v>
      </c>
      <c r="O1293" t="s">
        <v>642</v>
      </c>
      <c r="P1293">
        <v>0</v>
      </c>
      <c r="R1293">
        <v>0</v>
      </c>
      <c r="T1293" t="str">
        <f t="shared" si="162"/>
        <v>alive</v>
      </c>
      <c r="U1293" t="str">
        <f t="shared" si="163"/>
        <v>alive</v>
      </c>
      <c r="V1293" t="str">
        <f t="shared" si="166"/>
        <v>alive</v>
      </c>
      <c r="W1293">
        <f t="shared" si="164"/>
        <v>0</v>
      </c>
      <c r="X1293">
        <v>0</v>
      </c>
      <c r="Y1293" t="str">
        <f t="shared" si="167"/>
        <v>T</v>
      </c>
      <c r="Z1293">
        <f>IF(AND(A1293=A1292,AA1293=0),AA1292,AA1293)</f>
        <v>2287.4738223296149</v>
      </c>
      <c r="AA1293">
        <f t="shared" si="168"/>
        <v>2287.4738223296149</v>
      </c>
      <c r="AB1293">
        <f t="shared" si="169"/>
        <v>280.04828155159242</v>
      </c>
    </row>
    <row r="1294" spans="1:28" x14ac:dyDescent="0.35">
      <c r="A1294" t="s">
        <v>527</v>
      </c>
      <c r="B1294" t="s">
        <v>17</v>
      </c>
      <c r="C1294">
        <v>2019</v>
      </c>
      <c r="D1294">
        <v>9</v>
      </c>
      <c r="E1294">
        <v>2</v>
      </c>
      <c r="F1294" t="s">
        <v>18</v>
      </c>
      <c r="G1294">
        <v>1</v>
      </c>
      <c r="H1294">
        <v>28</v>
      </c>
      <c r="I1294">
        <v>5.8</v>
      </c>
      <c r="J1294">
        <v>350</v>
      </c>
      <c r="K1294">
        <f t="shared" si="165"/>
        <v>350</v>
      </c>
      <c r="L1294">
        <v>100</v>
      </c>
      <c r="M1294">
        <v>0</v>
      </c>
      <c r="N1294">
        <v>0</v>
      </c>
      <c r="O1294" t="s">
        <v>642</v>
      </c>
      <c r="P1294">
        <v>0</v>
      </c>
      <c r="R1294">
        <v>0</v>
      </c>
      <c r="T1294" t="str">
        <f t="shared" si="162"/>
        <v>alive</v>
      </c>
      <c r="U1294" t="str">
        <f t="shared" si="163"/>
        <v>alive</v>
      </c>
      <c r="V1294" t="str">
        <f t="shared" si="166"/>
        <v>alive</v>
      </c>
      <c r="W1294">
        <f t="shared" si="164"/>
        <v>350</v>
      </c>
      <c r="X1294">
        <v>350</v>
      </c>
      <c r="Y1294" t="str">
        <f t="shared" si="167"/>
        <v>T</v>
      </c>
      <c r="Z1294">
        <f>IF(AND(A1294=A1293,AA1294=0),AA1293,AA1294)</f>
        <v>2551.5204638999126</v>
      </c>
      <c r="AA1294">
        <f t="shared" si="168"/>
        <v>2551.5204638999126</v>
      </c>
      <c r="AB1294">
        <f t="shared" si="169"/>
        <v>280.06006498606689</v>
      </c>
    </row>
    <row r="1295" spans="1:28" x14ac:dyDescent="0.35">
      <c r="A1295" t="s">
        <v>527</v>
      </c>
      <c r="B1295" t="s">
        <v>17</v>
      </c>
      <c r="C1295">
        <v>2020</v>
      </c>
      <c r="D1295">
        <v>9</v>
      </c>
      <c r="E1295">
        <v>2</v>
      </c>
      <c r="F1295" t="s">
        <v>18</v>
      </c>
      <c r="G1295">
        <v>1</v>
      </c>
      <c r="H1295">
        <v>0</v>
      </c>
      <c r="J1295">
        <v>0</v>
      </c>
      <c r="K1295">
        <f t="shared" si="165"/>
        <v>350</v>
      </c>
      <c r="L1295">
        <v>0</v>
      </c>
      <c r="M1295">
        <v>2020</v>
      </c>
      <c r="N1295">
        <v>1</v>
      </c>
      <c r="O1295" t="s">
        <v>644</v>
      </c>
      <c r="P1295">
        <v>0</v>
      </c>
      <c r="R1295">
        <v>0</v>
      </c>
      <c r="T1295" t="str">
        <f t="shared" si="162"/>
        <v>dead</v>
      </c>
      <c r="U1295" t="str">
        <f t="shared" si="163"/>
        <v>dead</v>
      </c>
      <c r="V1295" t="str">
        <f t="shared" si="166"/>
        <v>dead</v>
      </c>
      <c r="W1295">
        <f t="shared" si="164"/>
        <v>350</v>
      </c>
      <c r="X1295">
        <v>350</v>
      </c>
      <c r="Y1295" t="str">
        <f t="shared" si="167"/>
        <v>T</v>
      </c>
      <c r="Z1295">
        <f>IF(AND(A1295=A1294,AA1295=0),AA1294,AA1295)</f>
        <v>2551.5204638999126</v>
      </c>
      <c r="AA1295">
        <f t="shared" si="168"/>
        <v>0</v>
      </c>
      <c r="AB1295">
        <f t="shared" si="169"/>
        <v>0</v>
      </c>
    </row>
    <row r="1296" spans="1:28" x14ac:dyDescent="0.35">
      <c r="A1296" t="s">
        <v>536</v>
      </c>
      <c r="B1296" t="s">
        <v>17</v>
      </c>
      <c r="C1296">
        <v>2018</v>
      </c>
      <c r="D1296">
        <v>9</v>
      </c>
      <c r="E1296">
        <v>2</v>
      </c>
      <c r="F1296" t="s">
        <v>18</v>
      </c>
      <c r="G1296">
        <v>10</v>
      </c>
      <c r="H1296">
        <v>0</v>
      </c>
      <c r="J1296">
        <v>210</v>
      </c>
      <c r="K1296">
        <f t="shared" si="165"/>
        <v>210</v>
      </c>
      <c r="L1296">
        <v>90</v>
      </c>
      <c r="M1296">
        <v>2018</v>
      </c>
      <c r="N1296">
        <v>1</v>
      </c>
      <c r="O1296" t="s">
        <v>21</v>
      </c>
      <c r="P1296">
        <v>0</v>
      </c>
      <c r="R1296">
        <v>0</v>
      </c>
      <c r="T1296" t="str">
        <f t="shared" si="162"/>
        <v>dead</v>
      </c>
      <c r="U1296" t="str">
        <f t="shared" si="163"/>
        <v>dead</v>
      </c>
      <c r="V1296" t="str">
        <f t="shared" si="166"/>
        <v>dead</v>
      </c>
      <c r="W1296">
        <f t="shared" si="164"/>
        <v>210</v>
      </c>
      <c r="X1296">
        <v>210</v>
      </c>
      <c r="Y1296" t="str">
        <f t="shared" si="167"/>
        <v>T</v>
      </c>
      <c r="Z1296">
        <f>IF(AND(A1296=A1295,AA1296=0),AA1295,AA1296)</f>
        <v>0</v>
      </c>
      <c r="AA1296">
        <f t="shared" si="168"/>
        <v>0</v>
      </c>
      <c r="AB1296">
        <f t="shared" si="169"/>
        <v>0</v>
      </c>
    </row>
    <row r="1297" spans="1:28" x14ac:dyDescent="0.35">
      <c r="A1297" t="s">
        <v>536</v>
      </c>
      <c r="B1297" t="s">
        <v>17</v>
      </c>
      <c r="C1297">
        <v>2019</v>
      </c>
      <c r="D1297">
        <v>9</v>
      </c>
      <c r="E1297">
        <v>2</v>
      </c>
      <c r="F1297" t="s">
        <v>18</v>
      </c>
      <c r="G1297">
        <v>10</v>
      </c>
      <c r="H1297">
        <v>0</v>
      </c>
      <c r="J1297">
        <v>0</v>
      </c>
      <c r="K1297">
        <f t="shared" si="165"/>
        <v>210</v>
      </c>
      <c r="L1297">
        <v>0</v>
      </c>
      <c r="M1297">
        <v>2019</v>
      </c>
      <c r="N1297">
        <v>1</v>
      </c>
      <c r="O1297" t="s">
        <v>644</v>
      </c>
      <c r="P1297">
        <v>0</v>
      </c>
      <c r="R1297">
        <v>0</v>
      </c>
      <c r="T1297" t="str">
        <f t="shared" si="162"/>
        <v>dead</v>
      </c>
      <c r="U1297" t="str">
        <f t="shared" si="163"/>
        <v>dead</v>
      </c>
      <c r="V1297" t="str">
        <f t="shared" si="166"/>
        <v>dead</v>
      </c>
      <c r="W1297">
        <f t="shared" si="164"/>
        <v>210</v>
      </c>
      <c r="X1297">
        <v>210</v>
      </c>
      <c r="Y1297" t="str">
        <f t="shared" si="167"/>
        <v>T</v>
      </c>
      <c r="Z1297">
        <f>IF(AND(A1297=A1296,AA1297=0),AA1296,AA1297)</f>
        <v>0</v>
      </c>
      <c r="AA1297">
        <f t="shared" si="168"/>
        <v>0</v>
      </c>
      <c r="AB1297">
        <f t="shared" si="169"/>
        <v>0</v>
      </c>
    </row>
    <row r="1298" spans="1:28" x14ac:dyDescent="0.35">
      <c r="A1298" t="s">
        <v>528</v>
      </c>
      <c r="B1298" t="s">
        <v>17</v>
      </c>
      <c r="C1298">
        <v>2018</v>
      </c>
      <c r="D1298">
        <v>9</v>
      </c>
      <c r="E1298">
        <v>2</v>
      </c>
      <c r="F1298" t="s">
        <v>18</v>
      </c>
      <c r="G1298">
        <v>2</v>
      </c>
      <c r="H1298">
        <v>42</v>
      </c>
      <c r="I1298">
        <v>6.1</v>
      </c>
      <c r="J1298">
        <v>0</v>
      </c>
      <c r="K1298">
        <f t="shared" si="165"/>
        <v>0</v>
      </c>
      <c r="L1298">
        <v>0</v>
      </c>
      <c r="M1298">
        <v>0</v>
      </c>
      <c r="N1298">
        <v>0</v>
      </c>
      <c r="O1298" t="s">
        <v>642</v>
      </c>
      <c r="P1298">
        <v>0</v>
      </c>
      <c r="R1298">
        <v>0</v>
      </c>
      <c r="T1298" t="str">
        <f t="shared" si="162"/>
        <v>alive</v>
      </c>
      <c r="U1298" t="str">
        <f t="shared" si="163"/>
        <v>alive</v>
      </c>
      <c r="V1298" t="str">
        <f t="shared" si="166"/>
        <v>alive</v>
      </c>
      <c r="W1298">
        <f t="shared" si="164"/>
        <v>0</v>
      </c>
      <c r="X1298">
        <v>0</v>
      </c>
      <c r="Y1298" t="str">
        <f t="shared" si="167"/>
        <v>T</v>
      </c>
      <c r="Z1298">
        <f>IF(AND(A1298=A1297,AA1298=0),AA1297,AA1298)</f>
        <v>4024.8046203446638</v>
      </c>
      <c r="AA1298">
        <f t="shared" si="168"/>
        <v>4024.8046203446638</v>
      </c>
      <c r="AB1298">
        <f t="shared" si="169"/>
        <v>420.04429528324749</v>
      </c>
    </row>
    <row r="1299" spans="1:28" x14ac:dyDescent="0.35">
      <c r="A1299" t="s">
        <v>528</v>
      </c>
      <c r="B1299" t="s">
        <v>17</v>
      </c>
      <c r="C1299">
        <v>2019</v>
      </c>
      <c r="D1299">
        <v>9</v>
      </c>
      <c r="E1299">
        <v>2</v>
      </c>
      <c r="F1299" t="s">
        <v>18</v>
      </c>
      <c r="G1299">
        <v>2</v>
      </c>
      <c r="H1299">
        <v>41</v>
      </c>
      <c r="I1299">
        <v>6.2</v>
      </c>
      <c r="J1299">
        <v>20</v>
      </c>
      <c r="K1299">
        <f t="shared" si="165"/>
        <v>20</v>
      </c>
      <c r="L1299">
        <v>10</v>
      </c>
      <c r="M1299">
        <v>0</v>
      </c>
      <c r="N1299">
        <v>0</v>
      </c>
      <c r="O1299" t="s">
        <v>642</v>
      </c>
      <c r="P1299">
        <v>0</v>
      </c>
      <c r="R1299">
        <v>0</v>
      </c>
      <c r="T1299" t="str">
        <f t="shared" si="162"/>
        <v>alive</v>
      </c>
      <c r="U1299" t="str">
        <f t="shared" si="163"/>
        <v>alive</v>
      </c>
      <c r="V1299" t="str">
        <f t="shared" si="166"/>
        <v>alive</v>
      </c>
      <c r="W1299">
        <f t="shared" si="164"/>
        <v>20</v>
      </c>
      <c r="X1299">
        <v>20</v>
      </c>
      <c r="Y1299" t="str">
        <f t="shared" si="167"/>
        <v>T</v>
      </c>
      <c r="Z1299">
        <f>IF(AND(A1299=A1298,AA1299=0),AA1298,AA1299)</f>
        <v>3993.4207789901925</v>
      </c>
      <c r="AA1299">
        <f t="shared" si="168"/>
        <v>3993.4207789901925</v>
      </c>
      <c r="AB1299">
        <f t="shared" si="169"/>
        <v>410.04687536914605</v>
      </c>
    </row>
    <row r="1300" spans="1:28" x14ac:dyDescent="0.35">
      <c r="A1300" t="s">
        <v>528</v>
      </c>
      <c r="B1300" t="s">
        <v>17</v>
      </c>
      <c r="C1300">
        <v>2020</v>
      </c>
      <c r="D1300">
        <v>9</v>
      </c>
      <c r="E1300">
        <v>2</v>
      </c>
      <c r="F1300" t="s">
        <v>18</v>
      </c>
      <c r="G1300">
        <v>2</v>
      </c>
      <c r="H1300">
        <v>47</v>
      </c>
      <c r="I1300">
        <v>8.8000000000000007</v>
      </c>
      <c r="J1300">
        <v>0</v>
      </c>
      <c r="K1300">
        <f t="shared" si="165"/>
        <v>20</v>
      </c>
      <c r="L1300">
        <v>0</v>
      </c>
      <c r="M1300">
        <v>0</v>
      </c>
      <c r="N1300">
        <v>0</v>
      </c>
      <c r="O1300" t="s">
        <v>642</v>
      </c>
      <c r="P1300">
        <v>0</v>
      </c>
      <c r="R1300">
        <v>0</v>
      </c>
      <c r="T1300" t="str">
        <f t="shared" si="162"/>
        <v>alive</v>
      </c>
      <c r="U1300" t="str">
        <f t="shared" si="163"/>
        <v>alive</v>
      </c>
      <c r="V1300" t="str">
        <f t="shared" si="166"/>
        <v>alive</v>
      </c>
      <c r="W1300">
        <f t="shared" si="164"/>
        <v>20</v>
      </c>
      <c r="X1300">
        <v>20</v>
      </c>
      <c r="Y1300" t="str">
        <f t="shared" si="167"/>
        <v>T</v>
      </c>
      <c r="Z1300">
        <f>IF(AND(A1300=A1299,AA1300=0),AA1299,AA1300)</f>
        <v>6497.9522883840336</v>
      </c>
      <c r="AA1300">
        <f t="shared" si="168"/>
        <v>6497.9522883840336</v>
      </c>
      <c r="AB1300">
        <f t="shared" si="169"/>
        <v>470.08237575982361</v>
      </c>
    </row>
    <row r="1301" spans="1:28" x14ac:dyDescent="0.35">
      <c r="A1301" t="s">
        <v>529</v>
      </c>
      <c r="B1301" t="s">
        <v>17</v>
      </c>
      <c r="C1301">
        <v>2018</v>
      </c>
      <c r="D1301">
        <v>9</v>
      </c>
      <c r="E1301">
        <v>2</v>
      </c>
      <c r="F1301" t="s">
        <v>18</v>
      </c>
      <c r="G1301">
        <v>3</v>
      </c>
      <c r="H1301">
        <v>0</v>
      </c>
      <c r="J1301">
        <v>150</v>
      </c>
      <c r="K1301">
        <f t="shared" si="165"/>
        <v>150</v>
      </c>
      <c r="L1301">
        <v>90</v>
      </c>
      <c r="M1301">
        <v>2018</v>
      </c>
      <c r="N1301">
        <v>1</v>
      </c>
      <c r="O1301" t="s">
        <v>643</v>
      </c>
      <c r="P1301">
        <v>0</v>
      </c>
      <c r="R1301">
        <v>0</v>
      </c>
      <c r="T1301" t="str">
        <f t="shared" si="162"/>
        <v>dead</v>
      </c>
      <c r="U1301" t="str">
        <f t="shared" si="163"/>
        <v>dead</v>
      </c>
      <c r="V1301" t="str">
        <f t="shared" si="166"/>
        <v>dead</v>
      </c>
      <c r="W1301">
        <f t="shared" si="164"/>
        <v>150</v>
      </c>
      <c r="X1301">
        <v>150</v>
      </c>
      <c r="Y1301" t="str">
        <f t="shared" si="167"/>
        <v>T</v>
      </c>
      <c r="Z1301">
        <f>IF(AND(A1301=A1300,AA1301=0),AA1300,AA1301)</f>
        <v>0</v>
      </c>
      <c r="AA1301">
        <f t="shared" si="168"/>
        <v>0</v>
      </c>
      <c r="AB1301">
        <f t="shared" si="169"/>
        <v>0</v>
      </c>
    </row>
    <row r="1302" spans="1:28" x14ac:dyDescent="0.35">
      <c r="A1302" t="s">
        <v>530</v>
      </c>
      <c r="B1302" t="s">
        <v>17</v>
      </c>
      <c r="C1302">
        <v>2018</v>
      </c>
      <c r="D1302">
        <v>9</v>
      </c>
      <c r="E1302">
        <v>2</v>
      </c>
      <c r="F1302" t="s">
        <v>18</v>
      </c>
      <c r="G1302">
        <v>4</v>
      </c>
      <c r="H1302">
        <v>0</v>
      </c>
      <c r="J1302">
        <v>60</v>
      </c>
      <c r="K1302">
        <f t="shared" si="165"/>
        <v>60</v>
      </c>
      <c r="L1302">
        <v>30</v>
      </c>
      <c r="M1302">
        <v>2018</v>
      </c>
      <c r="N1302">
        <v>1</v>
      </c>
      <c r="O1302" t="s">
        <v>644</v>
      </c>
      <c r="P1302">
        <v>0</v>
      </c>
      <c r="R1302">
        <v>0</v>
      </c>
      <c r="T1302" t="str">
        <f t="shared" si="162"/>
        <v>dead</v>
      </c>
      <c r="U1302" t="str">
        <f t="shared" si="163"/>
        <v>dead</v>
      </c>
      <c r="V1302" t="str">
        <f t="shared" si="166"/>
        <v>dead</v>
      </c>
      <c r="W1302">
        <f t="shared" si="164"/>
        <v>60</v>
      </c>
      <c r="X1302">
        <v>60</v>
      </c>
      <c r="Y1302" t="str">
        <f t="shared" si="167"/>
        <v>T</v>
      </c>
      <c r="Z1302">
        <f>IF(AND(A1302=A1301,AA1302=0),AA1301,AA1302)</f>
        <v>0</v>
      </c>
      <c r="AA1302">
        <f t="shared" si="168"/>
        <v>0</v>
      </c>
      <c r="AB1302">
        <f t="shared" si="169"/>
        <v>0</v>
      </c>
    </row>
    <row r="1303" spans="1:28" x14ac:dyDescent="0.35">
      <c r="A1303" t="s">
        <v>531</v>
      </c>
      <c r="B1303" t="s">
        <v>17</v>
      </c>
      <c r="C1303">
        <v>2018</v>
      </c>
      <c r="D1303">
        <v>9</v>
      </c>
      <c r="E1303">
        <v>2</v>
      </c>
      <c r="F1303" t="s">
        <v>18</v>
      </c>
      <c r="G1303">
        <v>5</v>
      </c>
      <c r="H1303">
        <v>0</v>
      </c>
      <c r="J1303">
        <v>450</v>
      </c>
      <c r="K1303">
        <f t="shared" si="165"/>
        <v>450</v>
      </c>
      <c r="L1303">
        <v>100</v>
      </c>
      <c r="M1303">
        <v>2018</v>
      </c>
      <c r="N1303">
        <v>1</v>
      </c>
      <c r="O1303" t="s">
        <v>643</v>
      </c>
      <c r="P1303">
        <v>0</v>
      </c>
      <c r="R1303">
        <v>0</v>
      </c>
      <c r="T1303" t="str">
        <f t="shared" si="162"/>
        <v>dead</v>
      </c>
      <c r="U1303" t="str">
        <f t="shared" si="163"/>
        <v>dead</v>
      </c>
      <c r="V1303" t="str">
        <f t="shared" si="166"/>
        <v>dead</v>
      </c>
      <c r="W1303">
        <f t="shared" si="164"/>
        <v>450</v>
      </c>
      <c r="X1303">
        <v>450</v>
      </c>
      <c r="Y1303" t="str">
        <f t="shared" si="167"/>
        <v>T</v>
      </c>
      <c r="Z1303">
        <f>IF(AND(A1303=A1302,AA1303=0),AA1302,AA1303)</f>
        <v>0</v>
      </c>
      <c r="AA1303">
        <f t="shared" si="168"/>
        <v>0</v>
      </c>
      <c r="AB1303">
        <f t="shared" si="169"/>
        <v>0</v>
      </c>
    </row>
    <row r="1304" spans="1:28" x14ac:dyDescent="0.35">
      <c r="A1304" t="s">
        <v>532</v>
      </c>
      <c r="B1304" t="s">
        <v>17</v>
      </c>
      <c r="C1304">
        <v>2018</v>
      </c>
      <c r="D1304">
        <v>9</v>
      </c>
      <c r="E1304">
        <v>2</v>
      </c>
      <c r="F1304" t="s">
        <v>18</v>
      </c>
      <c r="G1304">
        <v>6</v>
      </c>
      <c r="H1304">
        <v>0</v>
      </c>
      <c r="J1304">
        <v>960</v>
      </c>
      <c r="K1304">
        <f t="shared" si="165"/>
        <v>960</v>
      </c>
      <c r="L1304">
        <v>100</v>
      </c>
      <c r="M1304">
        <v>2018</v>
      </c>
      <c r="N1304">
        <v>1</v>
      </c>
      <c r="O1304" t="s">
        <v>21</v>
      </c>
      <c r="P1304">
        <v>0</v>
      </c>
      <c r="R1304">
        <v>0</v>
      </c>
      <c r="T1304" t="str">
        <f t="shared" si="162"/>
        <v>dead</v>
      </c>
      <c r="U1304" t="str">
        <f t="shared" si="163"/>
        <v>dead</v>
      </c>
      <c r="V1304" t="str">
        <f t="shared" si="166"/>
        <v>dead</v>
      </c>
      <c r="W1304">
        <f t="shared" si="164"/>
        <v>960</v>
      </c>
      <c r="X1304">
        <v>960</v>
      </c>
      <c r="Y1304" t="str">
        <f t="shared" si="167"/>
        <v>T</v>
      </c>
      <c r="Z1304">
        <f>IF(AND(A1304=A1303,AA1304=0),AA1303,AA1304)</f>
        <v>0</v>
      </c>
      <c r="AA1304">
        <f t="shared" si="168"/>
        <v>0</v>
      </c>
      <c r="AB1304">
        <f t="shared" si="169"/>
        <v>0</v>
      </c>
    </row>
    <row r="1305" spans="1:28" x14ac:dyDescent="0.35">
      <c r="A1305" t="s">
        <v>533</v>
      </c>
      <c r="B1305" t="s">
        <v>17</v>
      </c>
      <c r="C1305">
        <v>2018</v>
      </c>
      <c r="D1305">
        <v>9</v>
      </c>
      <c r="E1305">
        <v>2</v>
      </c>
      <c r="F1305" t="s">
        <v>18</v>
      </c>
      <c r="G1305">
        <v>7</v>
      </c>
      <c r="H1305">
        <v>54</v>
      </c>
      <c r="I1305">
        <v>7</v>
      </c>
      <c r="J1305">
        <v>10</v>
      </c>
      <c r="K1305">
        <f t="shared" si="165"/>
        <v>10</v>
      </c>
      <c r="L1305">
        <v>10</v>
      </c>
      <c r="M1305">
        <v>0</v>
      </c>
      <c r="N1305">
        <v>0</v>
      </c>
      <c r="O1305" t="s">
        <v>642</v>
      </c>
      <c r="P1305">
        <v>0</v>
      </c>
      <c r="R1305">
        <v>0</v>
      </c>
      <c r="T1305" t="str">
        <f t="shared" si="162"/>
        <v>alive</v>
      </c>
      <c r="U1305" t="str">
        <f t="shared" si="163"/>
        <v>alive</v>
      </c>
      <c r="V1305" t="str">
        <f t="shared" si="166"/>
        <v>alive</v>
      </c>
      <c r="W1305">
        <f t="shared" si="164"/>
        <v>10</v>
      </c>
      <c r="X1305">
        <v>10</v>
      </c>
      <c r="Y1305" t="str">
        <f t="shared" si="167"/>
        <v>T</v>
      </c>
      <c r="Z1305">
        <f>IF(AND(A1305=A1304,AA1305=0),AA1304,AA1305)</f>
        <v>5938.1089676068632</v>
      </c>
      <c r="AA1305">
        <f t="shared" si="168"/>
        <v>5938.1089676068632</v>
      </c>
      <c r="AB1305">
        <f t="shared" si="169"/>
        <v>540.04536846453925</v>
      </c>
    </row>
    <row r="1306" spans="1:28" x14ac:dyDescent="0.35">
      <c r="A1306" t="s">
        <v>533</v>
      </c>
      <c r="B1306" t="s">
        <v>17</v>
      </c>
      <c r="C1306">
        <v>2019</v>
      </c>
      <c r="D1306">
        <v>9</v>
      </c>
      <c r="E1306">
        <v>2</v>
      </c>
      <c r="F1306" t="s">
        <v>18</v>
      </c>
      <c r="G1306">
        <v>7</v>
      </c>
      <c r="H1306">
        <v>56</v>
      </c>
      <c r="I1306">
        <v>6.9</v>
      </c>
      <c r="J1306">
        <v>1300</v>
      </c>
      <c r="K1306">
        <f t="shared" si="165"/>
        <v>1300</v>
      </c>
      <c r="L1306">
        <v>100</v>
      </c>
      <c r="M1306">
        <v>0</v>
      </c>
      <c r="N1306">
        <v>0</v>
      </c>
      <c r="O1306" t="s">
        <v>642</v>
      </c>
      <c r="P1306">
        <v>0</v>
      </c>
      <c r="R1306">
        <v>0</v>
      </c>
      <c r="T1306" t="str">
        <f t="shared" si="162"/>
        <v>alive</v>
      </c>
      <c r="U1306" t="str">
        <f t="shared" si="163"/>
        <v>alive</v>
      </c>
      <c r="V1306" t="str">
        <f t="shared" si="166"/>
        <v>alive</v>
      </c>
      <c r="W1306">
        <f t="shared" si="164"/>
        <v>1310</v>
      </c>
      <c r="X1306">
        <v>1310</v>
      </c>
      <c r="Y1306" t="str">
        <f t="shared" si="167"/>
        <v>T</v>
      </c>
      <c r="Z1306">
        <f>IF(AND(A1306=A1305,AA1306=0),AA1305,AA1306)</f>
        <v>6070.0177220450769</v>
      </c>
      <c r="AA1306">
        <f t="shared" si="168"/>
        <v>6070.0177220450769</v>
      </c>
      <c r="AB1306">
        <f t="shared" si="169"/>
        <v>560.04250731529294</v>
      </c>
    </row>
    <row r="1307" spans="1:28" x14ac:dyDescent="0.35">
      <c r="A1307" t="s">
        <v>533</v>
      </c>
      <c r="B1307" t="s">
        <v>17</v>
      </c>
      <c r="C1307">
        <v>2020</v>
      </c>
      <c r="D1307">
        <v>9</v>
      </c>
      <c r="E1307">
        <v>2</v>
      </c>
      <c r="F1307" t="s">
        <v>18</v>
      </c>
      <c r="G1307">
        <v>7</v>
      </c>
      <c r="H1307">
        <v>0</v>
      </c>
      <c r="J1307">
        <v>2500</v>
      </c>
      <c r="K1307">
        <f t="shared" si="165"/>
        <v>2500</v>
      </c>
      <c r="L1307">
        <v>0</v>
      </c>
      <c r="M1307">
        <v>2020</v>
      </c>
      <c r="N1307">
        <v>1</v>
      </c>
      <c r="O1307" t="s">
        <v>21</v>
      </c>
      <c r="P1307">
        <v>0</v>
      </c>
      <c r="R1307">
        <v>0</v>
      </c>
      <c r="T1307" t="str">
        <f t="shared" si="162"/>
        <v>dead</v>
      </c>
      <c r="U1307" t="str">
        <f t="shared" si="163"/>
        <v>dead</v>
      </c>
      <c r="V1307" t="str">
        <f t="shared" si="166"/>
        <v>dead</v>
      </c>
      <c r="W1307">
        <f t="shared" si="164"/>
        <v>3800</v>
      </c>
      <c r="X1307">
        <v>3800</v>
      </c>
      <c r="Y1307" t="str">
        <f t="shared" si="167"/>
        <v>T</v>
      </c>
      <c r="Z1307">
        <f>IF(AND(A1307=A1306,AA1307=0),AA1306,AA1307)</f>
        <v>6070.0177220450769</v>
      </c>
      <c r="AA1307">
        <f t="shared" si="168"/>
        <v>0</v>
      </c>
      <c r="AB1307">
        <f t="shared" si="169"/>
        <v>0</v>
      </c>
    </row>
    <row r="1308" spans="1:28" x14ac:dyDescent="0.35">
      <c r="A1308" t="s">
        <v>534</v>
      </c>
      <c r="B1308" t="s">
        <v>17</v>
      </c>
      <c r="C1308">
        <v>2018</v>
      </c>
      <c r="D1308">
        <v>9</v>
      </c>
      <c r="E1308">
        <v>2</v>
      </c>
      <c r="F1308" t="s">
        <v>18</v>
      </c>
      <c r="G1308">
        <v>8</v>
      </c>
      <c r="H1308">
        <v>0</v>
      </c>
      <c r="J1308">
        <v>130</v>
      </c>
      <c r="K1308">
        <f t="shared" si="165"/>
        <v>130</v>
      </c>
      <c r="L1308">
        <v>100</v>
      </c>
      <c r="M1308">
        <v>2018</v>
      </c>
      <c r="N1308">
        <v>1</v>
      </c>
      <c r="O1308" t="s">
        <v>21</v>
      </c>
      <c r="P1308">
        <v>0</v>
      </c>
      <c r="R1308">
        <v>0</v>
      </c>
      <c r="T1308" t="str">
        <f t="shared" si="162"/>
        <v>dead</v>
      </c>
      <c r="U1308" t="str">
        <f t="shared" si="163"/>
        <v>dead</v>
      </c>
      <c r="V1308" t="str">
        <f t="shared" si="166"/>
        <v>dead</v>
      </c>
      <c r="W1308">
        <f t="shared" si="164"/>
        <v>130</v>
      </c>
      <c r="X1308">
        <v>130</v>
      </c>
      <c r="Y1308" t="str">
        <f t="shared" si="167"/>
        <v>T</v>
      </c>
      <c r="Z1308">
        <f>IF(AND(A1308=A1307,AA1308=0),AA1307,AA1308)</f>
        <v>0</v>
      </c>
      <c r="AA1308">
        <f t="shared" si="168"/>
        <v>0</v>
      </c>
      <c r="AB1308">
        <f t="shared" si="169"/>
        <v>0</v>
      </c>
    </row>
    <row r="1309" spans="1:28" x14ac:dyDescent="0.35">
      <c r="A1309" t="s">
        <v>534</v>
      </c>
      <c r="B1309" t="s">
        <v>17</v>
      </c>
      <c r="C1309">
        <v>2019</v>
      </c>
      <c r="D1309">
        <v>9</v>
      </c>
      <c r="E1309">
        <v>2</v>
      </c>
      <c r="F1309" t="s">
        <v>18</v>
      </c>
      <c r="G1309">
        <v>8</v>
      </c>
      <c r="H1309">
        <v>0</v>
      </c>
      <c r="J1309">
        <v>0</v>
      </c>
      <c r="K1309">
        <f t="shared" si="165"/>
        <v>130</v>
      </c>
      <c r="L1309">
        <v>0</v>
      </c>
      <c r="M1309">
        <v>2019</v>
      </c>
      <c r="N1309">
        <v>1</v>
      </c>
      <c r="O1309" t="s">
        <v>644</v>
      </c>
      <c r="P1309">
        <v>0</v>
      </c>
      <c r="R1309">
        <v>0</v>
      </c>
      <c r="T1309" t="str">
        <f t="shared" si="162"/>
        <v>dead</v>
      </c>
      <c r="U1309" t="str">
        <f t="shared" si="163"/>
        <v>dead</v>
      </c>
      <c r="V1309" t="str">
        <f t="shared" si="166"/>
        <v>dead</v>
      </c>
      <c r="W1309">
        <f t="shared" si="164"/>
        <v>130</v>
      </c>
      <c r="X1309">
        <v>130</v>
      </c>
      <c r="Y1309" t="str">
        <f t="shared" si="167"/>
        <v>T</v>
      </c>
      <c r="Z1309">
        <f>IF(AND(A1309=A1308,AA1309=0),AA1308,AA1309)</f>
        <v>0</v>
      </c>
      <c r="AA1309">
        <f t="shared" si="168"/>
        <v>0</v>
      </c>
      <c r="AB1309">
        <f t="shared" si="169"/>
        <v>0</v>
      </c>
    </row>
    <row r="1310" spans="1:28" x14ac:dyDescent="0.35">
      <c r="A1310" t="s">
        <v>535</v>
      </c>
      <c r="B1310" t="s">
        <v>17</v>
      </c>
      <c r="C1310">
        <v>2018</v>
      </c>
      <c r="D1310">
        <v>9</v>
      </c>
      <c r="E1310">
        <v>2</v>
      </c>
      <c r="F1310" t="s">
        <v>18</v>
      </c>
      <c r="G1310">
        <v>9</v>
      </c>
      <c r="H1310">
        <v>0</v>
      </c>
      <c r="J1310">
        <v>70</v>
      </c>
      <c r="K1310">
        <f t="shared" si="165"/>
        <v>70</v>
      </c>
      <c r="L1310">
        <v>50</v>
      </c>
      <c r="M1310">
        <v>2018</v>
      </c>
      <c r="N1310">
        <v>1</v>
      </c>
      <c r="O1310" t="s">
        <v>21</v>
      </c>
      <c r="P1310">
        <v>0</v>
      </c>
      <c r="R1310">
        <v>0</v>
      </c>
      <c r="T1310" t="str">
        <f t="shared" si="162"/>
        <v>dead</v>
      </c>
      <c r="U1310" t="str">
        <f t="shared" si="163"/>
        <v>dead</v>
      </c>
      <c r="V1310" t="str">
        <f t="shared" si="166"/>
        <v>dead</v>
      </c>
      <c r="W1310">
        <f t="shared" si="164"/>
        <v>70</v>
      </c>
      <c r="X1310">
        <v>70</v>
      </c>
      <c r="Y1310" t="str">
        <f t="shared" si="167"/>
        <v>T</v>
      </c>
      <c r="Z1310">
        <f>IF(AND(A1310=A1309,AA1310=0),AA1309,AA1310)</f>
        <v>0</v>
      </c>
      <c r="AA1310">
        <f t="shared" si="168"/>
        <v>0</v>
      </c>
      <c r="AB1310">
        <f t="shared" si="169"/>
        <v>0</v>
      </c>
    </row>
    <row r="1311" spans="1:28" x14ac:dyDescent="0.35">
      <c r="A1311" t="s">
        <v>535</v>
      </c>
      <c r="B1311" t="s">
        <v>17</v>
      </c>
      <c r="C1311">
        <v>2019</v>
      </c>
      <c r="D1311">
        <v>9</v>
      </c>
      <c r="E1311">
        <v>2</v>
      </c>
      <c r="F1311" t="s">
        <v>18</v>
      </c>
      <c r="G1311">
        <v>9</v>
      </c>
      <c r="H1311">
        <v>0</v>
      </c>
      <c r="J1311">
        <v>0</v>
      </c>
      <c r="K1311">
        <f t="shared" si="165"/>
        <v>70</v>
      </c>
      <c r="L1311">
        <v>0</v>
      </c>
      <c r="M1311">
        <v>2019</v>
      </c>
      <c r="N1311">
        <v>1</v>
      </c>
      <c r="O1311" t="s">
        <v>644</v>
      </c>
      <c r="P1311">
        <v>0</v>
      </c>
      <c r="R1311">
        <v>0</v>
      </c>
      <c r="T1311" t="str">
        <f t="shared" si="162"/>
        <v>dead</v>
      </c>
      <c r="U1311" t="str">
        <f t="shared" si="163"/>
        <v>dead</v>
      </c>
      <c r="V1311" t="str">
        <f t="shared" si="166"/>
        <v>dead</v>
      </c>
      <c r="W1311">
        <f t="shared" si="164"/>
        <v>70</v>
      </c>
      <c r="X1311">
        <v>70</v>
      </c>
      <c r="Y1311" t="str">
        <f t="shared" si="167"/>
        <v>T</v>
      </c>
      <c r="Z1311">
        <f>IF(AND(A1311=A1310,AA1311=0),AA1310,AA1311)</f>
        <v>0</v>
      </c>
      <c r="AA1311">
        <f t="shared" si="168"/>
        <v>0</v>
      </c>
      <c r="AB1311">
        <f t="shared" si="169"/>
        <v>0</v>
      </c>
    </row>
    <row r="1312" spans="1:28" x14ac:dyDescent="0.35">
      <c r="A1312" t="s">
        <v>537</v>
      </c>
      <c r="B1312" t="s">
        <v>17</v>
      </c>
      <c r="C1312">
        <v>2018</v>
      </c>
      <c r="D1312">
        <v>9</v>
      </c>
      <c r="E1312">
        <v>3</v>
      </c>
      <c r="F1312" t="s">
        <v>66</v>
      </c>
      <c r="G1312">
        <v>1</v>
      </c>
      <c r="H1312">
        <v>44</v>
      </c>
      <c r="I1312">
        <v>8.8000000000000007</v>
      </c>
      <c r="J1312">
        <v>0</v>
      </c>
      <c r="K1312">
        <f t="shared" si="165"/>
        <v>0</v>
      </c>
      <c r="L1312">
        <v>0</v>
      </c>
      <c r="M1312">
        <v>0</v>
      </c>
      <c r="N1312">
        <v>0</v>
      </c>
      <c r="O1312" t="s">
        <v>642</v>
      </c>
      <c r="P1312">
        <v>0</v>
      </c>
      <c r="R1312">
        <v>0</v>
      </c>
      <c r="T1312" t="str">
        <f t="shared" si="162"/>
        <v>alive</v>
      </c>
      <c r="U1312" t="str">
        <f t="shared" si="163"/>
        <v>alive</v>
      </c>
      <c r="V1312" t="str">
        <f t="shared" si="166"/>
        <v>alive</v>
      </c>
      <c r="W1312">
        <f t="shared" si="164"/>
        <v>0</v>
      </c>
      <c r="X1312">
        <v>0</v>
      </c>
      <c r="Y1312" t="str">
        <f t="shared" si="167"/>
        <v>T</v>
      </c>
      <c r="Z1312">
        <f>IF(AND(A1312=A1311,AA1312=0),AA1311,AA1312)</f>
        <v>6083.3396804071645</v>
      </c>
      <c r="AA1312">
        <f t="shared" si="168"/>
        <v>6083.3396804071645</v>
      </c>
      <c r="AB1312">
        <f t="shared" si="169"/>
        <v>440.08799120175956</v>
      </c>
    </row>
    <row r="1313" spans="1:28" x14ac:dyDescent="0.35">
      <c r="A1313" t="s">
        <v>537</v>
      </c>
      <c r="B1313" t="s">
        <v>17</v>
      </c>
      <c r="C1313">
        <v>2019</v>
      </c>
      <c r="D1313">
        <v>9</v>
      </c>
      <c r="E1313">
        <v>3</v>
      </c>
      <c r="F1313" t="s">
        <v>66</v>
      </c>
      <c r="G1313">
        <v>1</v>
      </c>
      <c r="H1313">
        <v>48</v>
      </c>
      <c r="I1313">
        <v>11.8</v>
      </c>
      <c r="J1313">
        <v>220</v>
      </c>
      <c r="K1313">
        <f t="shared" si="165"/>
        <v>220</v>
      </c>
      <c r="L1313">
        <v>50</v>
      </c>
      <c r="M1313">
        <v>0</v>
      </c>
      <c r="N1313">
        <v>0</v>
      </c>
      <c r="O1313" t="s">
        <v>642</v>
      </c>
      <c r="P1313">
        <v>0</v>
      </c>
      <c r="R1313">
        <v>2</v>
      </c>
      <c r="T1313" t="str">
        <f t="shared" si="162"/>
        <v>alive</v>
      </c>
      <c r="U1313" t="str">
        <f t="shared" si="163"/>
        <v>alive</v>
      </c>
      <c r="V1313" t="str">
        <f t="shared" si="166"/>
        <v>alive</v>
      </c>
      <c r="W1313">
        <f t="shared" si="164"/>
        <v>220</v>
      </c>
      <c r="X1313">
        <v>220</v>
      </c>
      <c r="Y1313" t="str">
        <f t="shared" si="167"/>
        <v>T</v>
      </c>
      <c r="Z1313">
        <f>IF(AND(A1313=A1312,AA1313=0),AA1312,AA1313)</f>
        <v>8899.6783937344935</v>
      </c>
      <c r="AA1313">
        <f t="shared" si="168"/>
        <v>8899.6783937344935</v>
      </c>
      <c r="AB1313">
        <f t="shared" si="169"/>
        <v>480.1450197596555</v>
      </c>
    </row>
    <row r="1314" spans="1:28" x14ac:dyDescent="0.35">
      <c r="A1314" t="s">
        <v>537</v>
      </c>
      <c r="B1314" t="s">
        <v>17</v>
      </c>
      <c r="C1314">
        <v>2020</v>
      </c>
      <c r="D1314">
        <v>9</v>
      </c>
      <c r="E1314">
        <v>3</v>
      </c>
      <c r="F1314" t="s">
        <v>66</v>
      </c>
      <c r="G1314">
        <v>1</v>
      </c>
      <c r="H1314">
        <v>59</v>
      </c>
      <c r="I1314">
        <v>13.2</v>
      </c>
      <c r="J1314">
        <v>30</v>
      </c>
      <c r="K1314">
        <f t="shared" si="165"/>
        <v>250</v>
      </c>
      <c r="L1314">
        <v>0</v>
      </c>
      <c r="M1314">
        <v>0</v>
      </c>
      <c r="N1314">
        <v>0</v>
      </c>
      <c r="O1314" t="s">
        <v>642</v>
      </c>
      <c r="P1314">
        <v>0</v>
      </c>
      <c r="R1314">
        <v>3</v>
      </c>
      <c r="T1314" t="str">
        <f t="shared" si="162"/>
        <v>alive</v>
      </c>
      <c r="U1314" t="str">
        <f t="shared" si="163"/>
        <v>alive</v>
      </c>
      <c r="V1314" t="str">
        <f t="shared" si="166"/>
        <v>alive</v>
      </c>
      <c r="W1314">
        <f t="shared" si="164"/>
        <v>250</v>
      </c>
      <c r="X1314">
        <v>250</v>
      </c>
      <c r="Y1314" t="str">
        <f t="shared" si="167"/>
        <v>T</v>
      </c>
      <c r="Z1314">
        <f>IF(AND(A1314=A1313,AA1314=0),AA1313,AA1314)</f>
        <v>12236.423089102904</v>
      </c>
      <c r="AA1314">
        <f t="shared" si="168"/>
        <v>12236.423089102904</v>
      </c>
      <c r="AB1314">
        <f t="shared" si="169"/>
        <v>590.147642543796</v>
      </c>
    </row>
    <row r="1315" spans="1:28" x14ac:dyDescent="0.35">
      <c r="A1315" t="s">
        <v>546</v>
      </c>
      <c r="B1315" t="s">
        <v>17</v>
      </c>
      <c r="C1315">
        <v>2018</v>
      </c>
      <c r="D1315">
        <v>9</v>
      </c>
      <c r="E1315">
        <v>3</v>
      </c>
      <c r="F1315" t="s">
        <v>66</v>
      </c>
      <c r="G1315">
        <v>10</v>
      </c>
      <c r="H1315">
        <v>0</v>
      </c>
      <c r="J1315">
        <v>0</v>
      </c>
      <c r="K1315">
        <f t="shared" si="165"/>
        <v>0</v>
      </c>
      <c r="L1315">
        <v>0</v>
      </c>
      <c r="M1315">
        <v>2018</v>
      </c>
      <c r="N1315">
        <v>1</v>
      </c>
      <c r="O1315" t="s">
        <v>21</v>
      </c>
      <c r="P1315">
        <v>0</v>
      </c>
      <c r="R1315">
        <v>0</v>
      </c>
      <c r="T1315" t="str">
        <f t="shared" si="162"/>
        <v>dead</v>
      </c>
      <c r="U1315" t="str">
        <f t="shared" si="163"/>
        <v>dead</v>
      </c>
      <c r="V1315" t="str">
        <f t="shared" si="166"/>
        <v>dead</v>
      </c>
      <c r="W1315">
        <f t="shared" si="164"/>
        <v>0</v>
      </c>
      <c r="X1315">
        <v>0</v>
      </c>
      <c r="Y1315" t="str">
        <f t="shared" si="167"/>
        <v>T</v>
      </c>
      <c r="Z1315">
        <f>IF(AND(A1315=A1314,AA1315=0),AA1314,AA1315)</f>
        <v>0</v>
      </c>
      <c r="AA1315">
        <f t="shared" si="168"/>
        <v>0</v>
      </c>
      <c r="AB1315">
        <f t="shared" si="169"/>
        <v>0</v>
      </c>
    </row>
    <row r="1316" spans="1:28" x14ac:dyDescent="0.35">
      <c r="A1316" t="s">
        <v>546</v>
      </c>
      <c r="B1316" t="s">
        <v>17</v>
      </c>
      <c r="C1316">
        <v>2019</v>
      </c>
      <c r="D1316">
        <v>9</v>
      </c>
      <c r="E1316">
        <v>3</v>
      </c>
      <c r="F1316" t="s">
        <v>66</v>
      </c>
      <c r="G1316">
        <v>10</v>
      </c>
      <c r="H1316">
        <v>0</v>
      </c>
      <c r="J1316">
        <v>0</v>
      </c>
      <c r="K1316">
        <f t="shared" si="165"/>
        <v>0</v>
      </c>
      <c r="L1316">
        <v>0</v>
      </c>
      <c r="M1316">
        <v>2019</v>
      </c>
      <c r="N1316">
        <v>1</v>
      </c>
      <c r="O1316" t="s">
        <v>644</v>
      </c>
      <c r="P1316">
        <v>0</v>
      </c>
      <c r="R1316">
        <v>0</v>
      </c>
      <c r="T1316" t="str">
        <f t="shared" si="162"/>
        <v>dead</v>
      </c>
      <c r="U1316" t="str">
        <f t="shared" si="163"/>
        <v>dead</v>
      </c>
      <c r="V1316" t="str">
        <f t="shared" si="166"/>
        <v>dead</v>
      </c>
      <c r="W1316">
        <f t="shared" si="164"/>
        <v>0</v>
      </c>
      <c r="X1316">
        <v>0</v>
      </c>
      <c r="Y1316" t="str">
        <f t="shared" si="167"/>
        <v>T</v>
      </c>
      <c r="Z1316">
        <f>IF(AND(A1316=A1315,AA1316=0),AA1315,AA1316)</f>
        <v>0</v>
      </c>
      <c r="AA1316">
        <f t="shared" si="168"/>
        <v>0</v>
      </c>
      <c r="AB1316">
        <f t="shared" si="169"/>
        <v>0</v>
      </c>
    </row>
    <row r="1317" spans="1:28" x14ac:dyDescent="0.35">
      <c r="A1317" t="s">
        <v>538</v>
      </c>
      <c r="B1317" t="s">
        <v>17</v>
      </c>
      <c r="C1317">
        <v>2018</v>
      </c>
      <c r="D1317">
        <v>9</v>
      </c>
      <c r="E1317">
        <v>3</v>
      </c>
      <c r="F1317" t="s">
        <v>66</v>
      </c>
      <c r="G1317">
        <v>2</v>
      </c>
      <c r="H1317">
        <v>30</v>
      </c>
      <c r="I1317">
        <v>4.4000000000000004</v>
      </c>
      <c r="J1317">
        <v>0</v>
      </c>
      <c r="K1317">
        <f t="shared" si="165"/>
        <v>0</v>
      </c>
      <c r="L1317">
        <v>0</v>
      </c>
      <c r="M1317">
        <v>0</v>
      </c>
      <c r="N1317">
        <v>0</v>
      </c>
      <c r="O1317" t="s">
        <v>642</v>
      </c>
      <c r="P1317">
        <v>0</v>
      </c>
      <c r="R1317">
        <v>0</v>
      </c>
      <c r="T1317" t="str">
        <f t="shared" si="162"/>
        <v>alive</v>
      </c>
      <c r="U1317" t="str">
        <f t="shared" si="163"/>
        <v>alive</v>
      </c>
      <c r="V1317" t="str">
        <f t="shared" si="166"/>
        <v>alive</v>
      </c>
      <c r="W1317">
        <f t="shared" si="164"/>
        <v>0</v>
      </c>
      <c r="X1317">
        <v>0</v>
      </c>
      <c r="Y1317" t="str">
        <f t="shared" si="167"/>
        <v>T</v>
      </c>
      <c r="Z1317">
        <f>IF(AND(A1317=A1316,AA1317=0),AA1316,AA1317)</f>
        <v>2073.6741505680102</v>
      </c>
      <c r="AA1317">
        <f t="shared" si="168"/>
        <v>2073.6741505680102</v>
      </c>
      <c r="AB1317">
        <f t="shared" si="169"/>
        <v>300.03226493162367</v>
      </c>
    </row>
    <row r="1318" spans="1:28" x14ac:dyDescent="0.35">
      <c r="A1318" t="s">
        <v>538</v>
      </c>
      <c r="B1318" t="s">
        <v>17</v>
      </c>
      <c r="C1318">
        <v>2019</v>
      </c>
      <c r="D1318">
        <v>9</v>
      </c>
      <c r="E1318">
        <v>3</v>
      </c>
      <c r="F1318" t="s">
        <v>66</v>
      </c>
      <c r="G1318">
        <v>2</v>
      </c>
      <c r="H1318">
        <v>41</v>
      </c>
      <c r="I1318">
        <v>5.4</v>
      </c>
      <c r="J1318">
        <v>350</v>
      </c>
      <c r="K1318">
        <f t="shared" si="165"/>
        <v>350</v>
      </c>
      <c r="L1318">
        <v>100</v>
      </c>
      <c r="M1318">
        <v>0</v>
      </c>
      <c r="N1318">
        <v>0</v>
      </c>
      <c r="O1318" t="s">
        <v>642</v>
      </c>
      <c r="P1318">
        <v>0</v>
      </c>
      <c r="R1318">
        <v>3</v>
      </c>
      <c r="T1318" t="str">
        <f t="shared" si="162"/>
        <v>alive</v>
      </c>
      <c r="U1318" t="str">
        <f t="shared" si="163"/>
        <v>alive</v>
      </c>
      <c r="V1318" t="str">
        <f t="shared" si="166"/>
        <v>alive</v>
      </c>
      <c r="W1318">
        <f t="shared" si="164"/>
        <v>350</v>
      </c>
      <c r="X1318">
        <v>350</v>
      </c>
      <c r="Y1318" t="str">
        <f t="shared" si="167"/>
        <v>T</v>
      </c>
      <c r="Z1318">
        <f>IF(AND(A1318=A1317,AA1318=0),AA1317,AA1318)</f>
        <v>3478.0446933131207</v>
      </c>
      <c r="AA1318">
        <f t="shared" si="168"/>
        <v>3478.0446933131207</v>
      </c>
      <c r="AB1318">
        <f t="shared" si="169"/>
        <v>410.03555943356912</v>
      </c>
    </row>
    <row r="1319" spans="1:28" x14ac:dyDescent="0.35">
      <c r="A1319" t="s">
        <v>538</v>
      </c>
      <c r="B1319" t="s">
        <v>17</v>
      </c>
      <c r="C1319">
        <v>2020</v>
      </c>
      <c r="D1319">
        <v>9</v>
      </c>
      <c r="E1319">
        <v>3</v>
      </c>
      <c r="F1319" t="s">
        <v>66</v>
      </c>
      <c r="G1319">
        <v>2</v>
      </c>
      <c r="H1319">
        <v>0</v>
      </c>
      <c r="J1319">
        <v>300</v>
      </c>
      <c r="K1319">
        <f t="shared" si="165"/>
        <v>650</v>
      </c>
      <c r="L1319">
        <v>0</v>
      </c>
      <c r="M1319">
        <v>2020</v>
      </c>
      <c r="N1319">
        <v>1</v>
      </c>
      <c r="O1319" t="s">
        <v>643</v>
      </c>
      <c r="P1319">
        <v>0</v>
      </c>
      <c r="R1319">
        <v>0</v>
      </c>
      <c r="T1319" t="str">
        <f t="shared" si="162"/>
        <v>dead</v>
      </c>
      <c r="U1319" t="str">
        <f t="shared" si="163"/>
        <v>dead</v>
      </c>
      <c r="V1319" t="str">
        <f t="shared" si="166"/>
        <v>dead</v>
      </c>
      <c r="W1319">
        <f t="shared" si="164"/>
        <v>650</v>
      </c>
      <c r="X1319">
        <v>650</v>
      </c>
      <c r="Y1319" t="str">
        <f t="shared" si="167"/>
        <v>T</v>
      </c>
      <c r="Z1319">
        <f>IF(AND(A1319=A1318,AA1319=0),AA1318,AA1319)</f>
        <v>3478.0446933131207</v>
      </c>
      <c r="AA1319">
        <f t="shared" si="168"/>
        <v>0</v>
      </c>
      <c r="AB1319">
        <f t="shared" si="169"/>
        <v>0</v>
      </c>
    </row>
    <row r="1320" spans="1:28" x14ac:dyDescent="0.35">
      <c r="A1320" t="s">
        <v>539</v>
      </c>
      <c r="B1320" t="s">
        <v>17</v>
      </c>
      <c r="C1320">
        <v>2018</v>
      </c>
      <c r="D1320">
        <v>9</v>
      </c>
      <c r="E1320">
        <v>3</v>
      </c>
      <c r="F1320" t="s">
        <v>66</v>
      </c>
      <c r="G1320">
        <v>3</v>
      </c>
      <c r="H1320">
        <v>44</v>
      </c>
      <c r="I1320">
        <v>6.1</v>
      </c>
      <c r="J1320">
        <v>0</v>
      </c>
      <c r="K1320">
        <f t="shared" si="165"/>
        <v>0</v>
      </c>
      <c r="L1320">
        <v>0</v>
      </c>
      <c r="M1320">
        <v>0</v>
      </c>
      <c r="N1320">
        <v>0</v>
      </c>
      <c r="O1320" t="s">
        <v>642</v>
      </c>
      <c r="P1320">
        <v>0</v>
      </c>
      <c r="R1320">
        <v>0</v>
      </c>
      <c r="T1320" t="str">
        <f t="shared" si="162"/>
        <v>alive</v>
      </c>
      <c r="U1320" t="str">
        <f t="shared" si="163"/>
        <v>alive</v>
      </c>
      <c r="V1320" t="str">
        <f t="shared" si="166"/>
        <v>alive</v>
      </c>
      <c r="W1320">
        <f t="shared" si="164"/>
        <v>0</v>
      </c>
      <c r="X1320">
        <v>0</v>
      </c>
      <c r="Y1320" t="str">
        <f t="shared" si="167"/>
        <v>T</v>
      </c>
      <c r="Z1320">
        <f>IF(AND(A1320=A1319,AA1320=0),AA1319,AA1320)</f>
        <v>4216.4224817889453</v>
      </c>
      <c r="AA1320">
        <f t="shared" si="168"/>
        <v>4216.4224817889453</v>
      </c>
      <c r="AB1320">
        <f t="shared" si="169"/>
        <v>440.04228205934936</v>
      </c>
    </row>
    <row r="1321" spans="1:28" x14ac:dyDescent="0.35">
      <c r="A1321" t="s">
        <v>539</v>
      </c>
      <c r="B1321" t="s">
        <v>17</v>
      </c>
      <c r="C1321">
        <v>2019</v>
      </c>
      <c r="D1321">
        <v>9</v>
      </c>
      <c r="E1321">
        <v>3</v>
      </c>
      <c r="F1321" t="s">
        <v>66</v>
      </c>
      <c r="G1321">
        <v>3</v>
      </c>
      <c r="H1321">
        <v>41</v>
      </c>
      <c r="I1321">
        <v>7.9</v>
      </c>
      <c r="J1321">
        <v>0</v>
      </c>
      <c r="K1321">
        <f t="shared" si="165"/>
        <v>0</v>
      </c>
      <c r="L1321">
        <v>0</v>
      </c>
      <c r="M1321">
        <v>0</v>
      </c>
      <c r="N1321">
        <v>0</v>
      </c>
      <c r="O1321" t="s">
        <v>38</v>
      </c>
      <c r="P1321">
        <v>0</v>
      </c>
      <c r="R1321">
        <v>2</v>
      </c>
      <c r="T1321" t="str">
        <f t="shared" si="162"/>
        <v>alive</v>
      </c>
      <c r="U1321" t="str">
        <f t="shared" si="163"/>
        <v>alive</v>
      </c>
      <c r="V1321" t="str">
        <f t="shared" si="166"/>
        <v>alive</v>
      </c>
      <c r="W1321">
        <f t="shared" si="164"/>
        <v>0</v>
      </c>
      <c r="X1321">
        <v>0</v>
      </c>
      <c r="Y1321" t="str">
        <f t="shared" si="167"/>
        <v>T</v>
      </c>
      <c r="Z1321">
        <f>IF(AND(A1321=A1320,AA1321=0),AA1320,AA1321)</f>
        <v>5088.7536829524142</v>
      </c>
      <c r="AA1321">
        <f t="shared" si="168"/>
        <v>5088.7536829524142</v>
      </c>
      <c r="AB1321">
        <f t="shared" si="169"/>
        <v>410.07610269314648</v>
      </c>
    </row>
    <row r="1322" spans="1:28" x14ac:dyDescent="0.35">
      <c r="A1322" t="s">
        <v>539</v>
      </c>
      <c r="B1322" t="s">
        <v>17</v>
      </c>
      <c r="C1322">
        <v>2020</v>
      </c>
      <c r="D1322">
        <v>9</v>
      </c>
      <c r="E1322">
        <v>3</v>
      </c>
      <c r="F1322" t="s">
        <v>66</v>
      </c>
      <c r="G1322">
        <v>3</v>
      </c>
      <c r="H1322">
        <v>0</v>
      </c>
      <c r="J1322">
        <v>90</v>
      </c>
      <c r="K1322">
        <f t="shared" si="165"/>
        <v>90</v>
      </c>
      <c r="L1322">
        <v>0</v>
      </c>
      <c r="M1322">
        <v>2020</v>
      </c>
      <c r="N1322">
        <v>1</v>
      </c>
      <c r="O1322" t="s">
        <v>643</v>
      </c>
      <c r="P1322">
        <v>0</v>
      </c>
      <c r="R1322">
        <v>2</v>
      </c>
      <c r="T1322" t="str">
        <f t="shared" si="162"/>
        <v>dead</v>
      </c>
      <c r="U1322" t="str">
        <f t="shared" si="163"/>
        <v>dead</v>
      </c>
      <c r="V1322" t="str">
        <f t="shared" si="166"/>
        <v>dead</v>
      </c>
      <c r="W1322">
        <f t="shared" si="164"/>
        <v>90</v>
      </c>
      <c r="X1322">
        <v>90</v>
      </c>
      <c r="Y1322" t="str">
        <f t="shared" si="167"/>
        <v>T</v>
      </c>
      <c r="Z1322">
        <f>IF(AND(A1322=A1321,AA1322=0),AA1321,AA1322)</f>
        <v>5088.7536829524142</v>
      </c>
      <c r="AA1322">
        <f t="shared" si="168"/>
        <v>0</v>
      </c>
      <c r="AB1322">
        <f t="shared" si="169"/>
        <v>0</v>
      </c>
    </row>
    <row r="1323" spans="1:28" x14ac:dyDescent="0.35">
      <c r="A1323" t="s">
        <v>540</v>
      </c>
      <c r="B1323" t="s">
        <v>17</v>
      </c>
      <c r="C1323">
        <v>2018</v>
      </c>
      <c r="D1323">
        <v>9</v>
      </c>
      <c r="E1323">
        <v>3</v>
      </c>
      <c r="F1323" t="s">
        <v>66</v>
      </c>
      <c r="G1323">
        <v>4</v>
      </c>
      <c r="H1323">
        <v>38</v>
      </c>
      <c r="I1323">
        <v>7.9</v>
      </c>
      <c r="J1323">
        <v>0</v>
      </c>
      <c r="K1323">
        <f t="shared" si="165"/>
        <v>0</v>
      </c>
      <c r="L1323">
        <v>0</v>
      </c>
      <c r="M1323">
        <v>0</v>
      </c>
      <c r="N1323">
        <v>0</v>
      </c>
      <c r="O1323" t="s">
        <v>642</v>
      </c>
      <c r="P1323">
        <v>0</v>
      </c>
      <c r="R1323">
        <v>0</v>
      </c>
      <c r="T1323" t="str">
        <f t="shared" si="162"/>
        <v>alive</v>
      </c>
      <c r="U1323" t="str">
        <f t="shared" si="163"/>
        <v>alive</v>
      </c>
      <c r="V1323" t="str">
        <f t="shared" si="166"/>
        <v>alive</v>
      </c>
      <c r="W1323">
        <f t="shared" si="164"/>
        <v>0</v>
      </c>
      <c r="X1323">
        <v>0</v>
      </c>
      <c r="Y1323" t="str">
        <f t="shared" si="167"/>
        <v>T</v>
      </c>
      <c r="Z1323">
        <f>IF(AND(A1323=A1322,AA1323=0),AA1322,AA1323)</f>
        <v>4716.5494943369604</v>
      </c>
      <c r="AA1323">
        <f t="shared" si="168"/>
        <v>4716.5494943369604</v>
      </c>
      <c r="AB1323">
        <f t="shared" si="169"/>
        <v>380.08210955002869</v>
      </c>
    </row>
    <row r="1324" spans="1:28" x14ac:dyDescent="0.35">
      <c r="A1324" t="s">
        <v>540</v>
      </c>
      <c r="B1324" t="s">
        <v>17</v>
      </c>
      <c r="C1324">
        <v>2019</v>
      </c>
      <c r="D1324">
        <v>9</v>
      </c>
      <c r="E1324">
        <v>3</v>
      </c>
      <c r="F1324" t="s">
        <v>66</v>
      </c>
      <c r="G1324">
        <v>4</v>
      </c>
      <c r="H1324">
        <v>41</v>
      </c>
      <c r="I1324">
        <v>11.2</v>
      </c>
      <c r="J1324">
        <v>130</v>
      </c>
      <c r="K1324">
        <f t="shared" si="165"/>
        <v>130</v>
      </c>
      <c r="L1324">
        <v>40</v>
      </c>
      <c r="M1324">
        <v>0</v>
      </c>
      <c r="N1324">
        <v>0</v>
      </c>
      <c r="O1324" t="s">
        <v>642</v>
      </c>
      <c r="P1324">
        <v>0</v>
      </c>
      <c r="R1324">
        <v>2</v>
      </c>
      <c r="T1324" t="str">
        <f t="shared" si="162"/>
        <v>alive</v>
      </c>
      <c r="U1324" t="str">
        <f t="shared" si="163"/>
        <v>alive</v>
      </c>
      <c r="V1324" t="str">
        <f t="shared" si="166"/>
        <v>alive</v>
      </c>
      <c r="W1324">
        <f t="shared" si="164"/>
        <v>130</v>
      </c>
      <c r="X1324">
        <v>130</v>
      </c>
      <c r="Y1324" t="str">
        <f t="shared" si="167"/>
        <v>T</v>
      </c>
      <c r="Z1324">
        <f>IF(AND(A1324=A1323,AA1324=0),AA1323,AA1324)</f>
        <v>7215.7875182446105</v>
      </c>
      <c r="AA1324">
        <f t="shared" si="168"/>
        <v>7215.7875182446105</v>
      </c>
      <c r="AB1324">
        <f t="shared" si="169"/>
        <v>410.1529470819392</v>
      </c>
    </row>
    <row r="1325" spans="1:28" x14ac:dyDescent="0.35">
      <c r="A1325" t="s">
        <v>540</v>
      </c>
      <c r="B1325" t="s">
        <v>17</v>
      </c>
      <c r="C1325">
        <v>2020</v>
      </c>
      <c r="D1325">
        <v>9</v>
      </c>
      <c r="E1325">
        <v>3</v>
      </c>
      <c r="F1325" t="s">
        <v>66</v>
      </c>
      <c r="G1325">
        <v>4</v>
      </c>
      <c r="H1325">
        <v>49</v>
      </c>
      <c r="I1325">
        <v>14.1</v>
      </c>
      <c r="J1325">
        <v>290</v>
      </c>
      <c r="K1325">
        <f t="shared" si="165"/>
        <v>290</v>
      </c>
      <c r="L1325">
        <v>0</v>
      </c>
      <c r="M1325">
        <v>0</v>
      </c>
      <c r="N1325">
        <v>0</v>
      </c>
      <c r="O1325" t="s">
        <v>38</v>
      </c>
      <c r="P1325">
        <v>0</v>
      </c>
      <c r="R1325">
        <v>2</v>
      </c>
      <c r="T1325" t="str">
        <f t="shared" si="162"/>
        <v>alive</v>
      </c>
      <c r="U1325" t="str">
        <f t="shared" si="163"/>
        <v>alive</v>
      </c>
      <c r="V1325" t="str">
        <f t="shared" si="166"/>
        <v>alive</v>
      </c>
      <c r="W1325">
        <f t="shared" si="164"/>
        <v>420</v>
      </c>
      <c r="X1325">
        <v>420</v>
      </c>
      <c r="Y1325" t="str">
        <f t="shared" si="167"/>
        <v>T</v>
      </c>
      <c r="Z1325">
        <f>IF(AND(A1325=A1324,AA1325=0),AA1324,AA1325)</f>
        <v>10857.124044390526</v>
      </c>
      <c r="AA1325">
        <f t="shared" si="168"/>
        <v>10857.124044390526</v>
      </c>
      <c r="AB1325">
        <f t="shared" si="169"/>
        <v>490.2028253692547</v>
      </c>
    </row>
    <row r="1326" spans="1:28" x14ac:dyDescent="0.35">
      <c r="A1326" t="s">
        <v>541</v>
      </c>
      <c r="B1326" t="s">
        <v>17</v>
      </c>
      <c r="C1326">
        <v>2018</v>
      </c>
      <c r="D1326">
        <v>9</v>
      </c>
      <c r="E1326">
        <v>3</v>
      </c>
      <c r="F1326" t="s">
        <v>66</v>
      </c>
      <c r="G1326">
        <v>5</v>
      </c>
      <c r="H1326">
        <v>0</v>
      </c>
      <c r="J1326">
        <v>0</v>
      </c>
      <c r="K1326">
        <f t="shared" si="165"/>
        <v>0</v>
      </c>
      <c r="L1326">
        <v>0</v>
      </c>
      <c r="M1326">
        <v>2018</v>
      </c>
      <c r="N1326">
        <v>1</v>
      </c>
      <c r="O1326" t="s">
        <v>644</v>
      </c>
      <c r="P1326">
        <v>0</v>
      </c>
      <c r="R1326">
        <v>0</v>
      </c>
      <c r="T1326" t="str">
        <f t="shared" si="162"/>
        <v>dead</v>
      </c>
      <c r="U1326" t="str">
        <f t="shared" si="163"/>
        <v>dead</v>
      </c>
      <c r="V1326" t="str">
        <f t="shared" si="166"/>
        <v>dead</v>
      </c>
      <c r="W1326">
        <f t="shared" si="164"/>
        <v>0</v>
      </c>
      <c r="X1326">
        <v>0</v>
      </c>
      <c r="Y1326" t="str">
        <f t="shared" si="167"/>
        <v>T</v>
      </c>
      <c r="Z1326">
        <f>IF(AND(A1326=A1325,AA1326=0),AA1325,AA1326)</f>
        <v>0</v>
      </c>
      <c r="AA1326">
        <f t="shared" si="168"/>
        <v>0</v>
      </c>
      <c r="AB1326">
        <f t="shared" si="169"/>
        <v>0</v>
      </c>
    </row>
    <row r="1327" spans="1:28" x14ac:dyDescent="0.35">
      <c r="A1327" t="s">
        <v>542</v>
      </c>
      <c r="B1327" t="s">
        <v>17</v>
      </c>
      <c r="C1327">
        <v>2018</v>
      </c>
      <c r="D1327">
        <v>9</v>
      </c>
      <c r="E1327">
        <v>3</v>
      </c>
      <c r="F1327" t="s">
        <v>66</v>
      </c>
      <c r="G1327">
        <v>6</v>
      </c>
      <c r="H1327">
        <v>0</v>
      </c>
      <c r="J1327">
        <v>0</v>
      </c>
      <c r="K1327">
        <f t="shared" si="165"/>
        <v>0</v>
      </c>
      <c r="L1327">
        <v>0</v>
      </c>
      <c r="M1327">
        <v>2018</v>
      </c>
      <c r="N1327">
        <v>1</v>
      </c>
      <c r="O1327" t="s">
        <v>21</v>
      </c>
      <c r="P1327">
        <v>0</v>
      </c>
      <c r="R1327">
        <v>1</v>
      </c>
      <c r="T1327" t="str">
        <f t="shared" si="162"/>
        <v>dead</v>
      </c>
      <c r="U1327" t="str">
        <f t="shared" si="163"/>
        <v>dead</v>
      </c>
      <c r="V1327" t="str">
        <f t="shared" si="166"/>
        <v>dead</v>
      </c>
      <c r="W1327">
        <f t="shared" si="164"/>
        <v>0</v>
      </c>
      <c r="X1327">
        <v>0</v>
      </c>
      <c r="Y1327" t="str">
        <f t="shared" si="167"/>
        <v>T</v>
      </c>
      <c r="Z1327">
        <f>IF(AND(A1327=A1326,AA1327=0),AA1326,AA1327)</f>
        <v>0</v>
      </c>
      <c r="AA1327">
        <f t="shared" si="168"/>
        <v>0</v>
      </c>
      <c r="AB1327">
        <f t="shared" si="169"/>
        <v>0</v>
      </c>
    </row>
    <row r="1328" spans="1:28" x14ac:dyDescent="0.35">
      <c r="A1328" t="s">
        <v>543</v>
      </c>
      <c r="B1328" t="s">
        <v>17</v>
      </c>
      <c r="C1328">
        <v>2018</v>
      </c>
      <c r="D1328">
        <v>9</v>
      </c>
      <c r="E1328">
        <v>3</v>
      </c>
      <c r="F1328" t="s">
        <v>66</v>
      </c>
      <c r="G1328">
        <v>7</v>
      </c>
      <c r="H1328">
        <v>0</v>
      </c>
      <c r="J1328">
        <v>0</v>
      </c>
      <c r="K1328">
        <f t="shared" si="165"/>
        <v>0</v>
      </c>
      <c r="L1328">
        <v>0</v>
      </c>
      <c r="M1328">
        <v>2018</v>
      </c>
      <c r="N1328">
        <v>1</v>
      </c>
      <c r="O1328" t="s">
        <v>644</v>
      </c>
      <c r="P1328">
        <v>0</v>
      </c>
      <c r="R1328">
        <v>0</v>
      </c>
      <c r="T1328" t="str">
        <f t="shared" si="162"/>
        <v>dead</v>
      </c>
      <c r="U1328" t="str">
        <f t="shared" si="163"/>
        <v>dead</v>
      </c>
      <c r="V1328" t="str">
        <f t="shared" si="166"/>
        <v>dead</v>
      </c>
      <c r="W1328">
        <f t="shared" si="164"/>
        <v>0</v>
      </c>
      <c r="X1328">
        <v>0</v>
      </c>
      <c r="Y1328" t="str">
        <f t="shared" si="167"/>
        <v>T</v>
      </c>
      <c r="Z1328">
        <f>IF(AND(A1328=A1327,AA1328=0),AA1327,AA1328)</f>
        <v>0</v>
      </c>
      <c r="AA1328">
        <f t="shared" si="168"/>
        <v>0</v>
      </c>
      <c r="AB1328">
        <f t="shared" si="169"/>
        <v>0</v>
      </c>
    </row>
    <row r="1329" spans="1:28" x14ac:dyDescent="0.35">
      <c r="A1329" t="s">
        <v>544</v>
      </c>
      <c r="B1329" t="s">
        <v>17</v>
      </c>
      <c r="C1329">
        <v>2018</v>
      </c>
      <c r="D1329">
        <v>9</v>
      </c>
      <c r="E1329">
        <v>3</v>
      </c>
      <c r="F1329" t="s">
        <v>66</v>
      </c>
      <c r="G1329">
        <v>8</v>
      </c>
      <c r="H1329">
        <v>0</v>
      </c>
      <c r="J1329">
        <v>0</v>
      </c>
      <c r="K1329">
        <f t="shared" si="165"/>
        <v>0</v>
      </c>
      <c r="L1329">
        <v>0</v>
      </c>
      <c r="M1329">
        <v>2018</v>
      </c>
      <c r="N1329">
        <v>1</v>
      </c>
      <c r="O1329" t="s">
        <v>21</v>
      </c>
      <c r="P1329">
        <v>0</v>
      </c>
      <c r="R1329">
        <v>0</v>
      </c>
      <c r="T1329" t="str">
        <f t="shared" si="162"/>
        <v>dead</v>
      </c>
      <c r="U1329" t="str">
        <f t="shared" si="163"/>
        <v>dead</v>
      </c>
      <c r="V1329" t="str">
        <f t="shared" si="166"/>
        <v>dead</v>
      </c>
      <c r="W1329">
        <f t="shared" si="164"/>
        <v>0</v>
      </c>
      <c r="X1329">
        <v>0</v>
      </c>
      <c r="Y1329" t="str">
        <f t="shared" si="167"/>
        <v>T</v>
      </c>
      <c r="Z1329">
        <f>IF(AND(A1329=A1328,AA1329=0),AA1328,AA1329)</f>
        <v>0</v>
      </c>
      <c r="AA1329">
        <f t="shared" si="168"/>
        <v>0</v>
      </c>
      <c r="AB1329">
        <f t="shared" si="169"/>
        <v>0</v>
      </c>
    </row>
    <row r="1330" spans="1:28" x14ac:dyDescent="0.35">
      <c r="A1330" t="s">
        <v>545</v>
      </c>
      <c r="B1330" t="s">
        <v>17</v>
      </c>
      <c r="C1330">
        <v>2018</v>
      </c>
      <c r="D1330">
        <v>9</v>
      </c>
      <c r="E1330">
        <v>3</v>
      </c>
      <c r="F1330" t="s">
        <v>66</v>
      </c>
      <c r="G1330">
        <v>9</v>
      </c>
      <c r="H1330">
        <v>35</v>
      </c>
      <c r="I1330">
        <v>7</v>
      </c>
      <c r="J1330">
        <v>0</v>
      </c>
      <c r="K1330">
        <f t="shared" si="165"/>
        <v>0</v>
      </c>
      <c r="L1330">
        <v>0</v>
      </c>
      <c r="M1330">
        <v>0</v>
      </c>
      <c r="N1330">
        <v>0</v>
      </c>
      <c r="O1330" t="s">
        <v>642</v>
      </c>
      <c r="P1330">
        <v>0</v>
      </c>
      <c r="R1330">
        <v>0</v>
      </c>
      <c r="T1330" t="str">
        <f t="shared" si="162"/>
        <v>alive</v>
      </c>
      <c r="U1330" t="str">
        <f t="shared" si="163"/>
        <v>alive</v>
      </c>
      <c r="V1330" t="str">
        <f t="shared" si="166"/>
        <v>alive</v>
      </c>
      <c r="W1330">
        <f t="shared" si="164"/>
        <v>0</v>
      </c>
      <c r="X1330">
        <v>0</v>
      </c>
      <c r="Y1330" t="str">
        <f t="shared" si="167"/>
        <v>T</v>
      </c>
      <c r="Z1330">
        <f>IF(AND(A1330=A1329,AA1330=0),AA1329,AA1330)</f>
        <v>3849.220613893996</v>
      </c>
      <c r="AA1330">
        <f t="shared" si="168"/>
        <v>3849.220613893996</v>
      </c>
      <c r="AB1330">
        <f t="shared" si="169"/>
        <v>350.06999300139967</v>
      </c>
    </row>
    <row r="1331" spans="1:28" x14ac:dyDescent="0.35">
      <c r="A1331" t="s">
        <v>545</v>
      </c>
      <c r="B1331" t="s">
        <v>17</v>
      </c>
      <c r="C1331">
        <v>2019</v>
      </c>
      <c r="D1331">
        <v>9</v>
      </c>
      <c r="E1331">
        <v>3</v>
      </c>
      <c r="F1331" t="s">
        <v>66</v>
      </c>
      <c r="G1331">
        <v>9</v>
      </c>
      <c r="H1331">
        <v>44</v>
      </c>
      <c r="I1331">
        <v>8.4</v>
      </c>
      <c r="J1331">
        <v>250</v>
      </c>
      <c r="K1331">
        <f t="shared" si="165"/>
        <v>250</v>
      </c>
      <c r="L1331">
        <v>100</v>
      </c>
      <c r="M1331">
        <v>0</v>
      </c>
      <c r="N1331">
        <v>0</v>
      </c>
      <c r="O1331" t="s">
        <v>642</v>
      </c>
      <c r="P1331">
        <v>0</v>
      </c>
      <c r="R1331">
        <v>4</v>
      </c>
      <c r="T1331" t="str">
        <f t="shared" si="162"/>
        <v>alive</v>
      </c>
      <c r="U1331" t="str">
        <f t="shared" si="163"/>
        <v>alive</v>
      </c>
      <c r="V1331" t="str">
        <f t="shared" si="166"/>
        <v>alive</v>
      </c>
      <c r="W1331">
        <f t="shared" si="164"/>
        <v>250</v>
      </c>
      <c r="X1331">
        <v>250</v>
      </c>
      <c r="Y1331" t="str">
        <f t="shared" si="167"/>
        <v>T</v>
      </c>
      <c r="Z1331">
        <f>IF(AND(A1331=A1330,AA1331=0),AA1330,AA1331)</f>
        <v>5806.7211016194369</v>
      </c>
      <c r="AA1331">
        <f t="shared" si="168"/>
        <v>5806.7211016194369</v>
      </c>
      <c r="AB1331">
        <f t="shared" si="169"/>
        <v>440.08017451369017</v>
      </c>
    </row>
    <row r="1332" spans="1:28" x14ac:dyDescent="0.35">
      <c r="A1332" t="s">
        <v>545</v>
      </c>
      <c r="B1332" t="s">
        <v>17</v>
      </c>
      <c r="C1332">
        <v>2020</v>
      </c>
      <c r="D1332">
        <v>9</v>
      </c>
      <c r="E1332">
        <v>3</v>
      </c>
      <c r="F1332" t="s">
        <v>66</v>
      </c>
      <c r="G1332">
        <v>9</v>
      </c>
      <c r="H1332">
        <v>55</v>
      </c>
      <c r="I1332">
        <v>12.8</v>
      </c>
      <c r="J1332">
        <v>320</v>
      </c>
      <c r="K1332">
        <f t="shared" si="165"/>
        <v>320</v>
      </c>
      <c r="L1332">
        <v>0</v>
      </c>
      <c r="M1332">
        <v>0</v>
      </c>
      <c r="N1332">
        <v>0</v>
      </c>
      <c r="O1332" t="s">
        <v>642</v>
      </c>
      <c r="P1332">
        <v>0</v>
      </c>
      <c r="R1332">
        <v>3</v>
      </c>
      <c r="T1332" t="str">
        <f t="shared" si="162"/>
        <v>alive</v>
      </c>
      <c r="U1332" t="str">
        <f t="shared" si="163"/>
        <v>alive</v>
      </c>
      <c r="V1332" t="str">
        <f t="shared" si="166"/>
        <v>alive</v>
      </c>
      <c r="W1332">
        <f t="shared" si="164"/>
        <v>570</v>
      </c>
      <c r="X1332">
        <v>570</v>
      </c>
      <c r="Y1332" t="str">
        <f t="shared" si="167"/>
        <v>T</v>
      </c>
      <c r="Z1332">
        <f>IF(AND(A1332=A1331,AA1332=0),AA1331,AA1332)</f>
        <v>11061.400461298121</v>
      </c>
      <c r="AA1332">
        <f t="shared" si="168"/>
        <v>11061.400461298121</v>
      </c>
      <c r="AB1332">
        <f t="shared" si="169"/>
        <v>550.14892529205224</v>
      </c>
    </row>
    <row r="1333" spans="1:28" x14ac:dyDescent="0.35">
      <c r="A1333" t="s">
        <v>547</v>
      </c>
      <c r="B1333" t="s">
        <v>17</v>
      </c>
      <c r="C1333">
        <v>2018</v>
      </c>
      <c r="D1333">
        <v>9</v>
      </c>
      <c r="E1333">
        <v>4</v>
      </c>
      <c r="F1333" t="s">
        <v>32</v>
      </c>
      <c r="G1333">
        <v>1</v>
      </c>
      <c r="H1333">
        <v>36</v>
      </c>
      <c r="I1333">
        <v>7.1</v>
      </c>
      <c r="J1333">
        <v>30</v>
      </c>
      <c r="K1333">
        <f t="shared" si="165"/>
        <v>30</v>
      </c>
      <c r="L1333">
        <v>10</v>
      </c>
      <c r="M1333">
        <v>0</v>
      </c>
      <c r="N1333">
        <v>0</v>
      </c>
      <c r="O1333" t="s">
        <v>642</v>
      </c>
      <c r="P1333">
        <v>0</v>
      </c>
      <c r="R1333">
        <v>0</v>
      </c>
      <c r="T1333" t="str">
        <f t="shared" si="162"/>
        <v>alive</v>
      </c>
      <c r="U1333" t="str">
        <f t="shared" si="163"/>
        <v>alive</v>
      </c>
      <c r="V1333" t="str">
        <f t="shared" si="166"/>
        <v>alive</v>
      </c>
      <c r="W1333">
        <f t="shared" si="164"/>
        <v>30</v>
      </c>
      <c r="X1333">
        <v>30</v>
      </c>
      <c r="Y1333" t="str">
        <f t="shared" si="167"/>
        <v>T</v>
      </c>
      <c r="Z1333">
        <f>IF(AND(A1333=A1332,AA1333=0),AA1332,AA1333)</f>
        <v>4015.7361760447793</v>
      </c>
      <c r="AA1333">
        <f t="shared" si="168"/>
        <v>4015.7361760447793</v>
      </c>
      <c r="AB1333">
        <f t="shared" si="169"/>
        <v>360.07000708195625</v>
      </c>
    </row>
    <row r="1334" spans="1:28" x14ac:dyDescent="0.35">
      <c r="A1334" t="s">
        <v>547</v>
      </c>
      <c r="B1334" t="s">
        <v>17</v>
      </c>
      <c r="C1334">
        <v>2019</v>
      </c>
      <c r="D1334">
        <v>9</v>
      </c>
      <c r="E1334">
        <v>4</v>
      </c>
      <c r="F1334" t="s">
        <v>32</v>
      </c>
      <c r="G1334">
        <v>1</v>
      </c>
      <c r="H1334">
        <v>41</v>
      </c>
      <c r="I1334">
        <v>9.8000000000000007</v>
      </c>
      <c r="J1334">
        <v>0</v>
      </c>
      <c r="K1334">
        <f t="shared" si="165"/>
        <v>30</v>
      </c>
      <c r="L1334">
        <v>0</v>
      </c>
      <c r="M1334">
        <v>0</v>
      </c>
      <c r="N1334">
        <v>0</v>
      </c>
      <c r="O1334" t="s">
        <v>642</v>
      </c>
      <c r="P1334">
        <v>0</v>
      </c>
      <c r="R1334">
        <v>0</v>
      </c>
      <c r="T1334" t="str">
        <f t="shared" si="162"/>
        <v>alive</v>
      </c>
      <c r="U1334" t="str">
        <f t="shared" si="163"/>
        <v>alive</v>
      </c>
      <c r="V1334" t="str">
        <f t="shared" si="166"/>
        <v>alive</v>
      </c>
      <c r="W1334">
        <f t="shared" si="164"/>
        <v>30</v>
      </c>
      <c r="X1334">
        <v>30</v>
      </c>
      <c r="Y1334" t="str">
        <f t="shared" si="167"/>
        <v>T</v>
      </c>
      <c r="Z1334">
        <f>IF(AND(A1334=A1333,AA1334=0),AA1333,AA1334)</f>
        <v>6313.2623359782501</v>
      </c>
      <c r="AA1334">
        <f t="shared" si="168"/>
        <v>6313.2623359782501</v>
      </c>
      <c r="AB1334">
        <f t="shared" si="169"/>
        <v>410.11710522727532</v>
      </c>
    </row>
    <row r="1335" spans="1:28" x14ac:dyDescent="0.35">
      <c r="A1335" t="s">
        <v>547</v>
      </c>
      <c r="B1335" t="s">
        <v>17</v>
      </c>
      <c r="C1335">
        <v>2020</v>
      </c>
      <c r="D1335">
        <v>9</v>
      </c>
      <c r="E1335">
        <v>4</v>
      </c>
      <c r="F1335" t="s">
        <v>32</v>
      </c>
      <c r="G1335">
        <v>1</v>
      </c>
      <c r="H1335">
        <v>53</v>
      </c>
      <c r="I1335">
        <v>124</v>
      </c>
      <c r="J1335">
        <v>0</v>
      </c>
      <c r="K1335">
        <f t="shared" si="165"/>
        <v>0</v>
      </c>
      <c r="L1335">
        <v>0</v>
      </c>
      <c r="M1335">
        <v>0</v>
      </c>
      <c r="N1335">
        <v>0</v>
      </c>
      <c r="O1335" t="s">
        <v>642</v>
      </c>
      <c r="P1335">
        <v>0</v>
      </c>
      <c r="R1335">
        <v>0</v>
      </c>
      <c r="T1335" t="str">
        <f t="shared" si="162"/>
        <v>alive</v>
      </c>
      <c r="U1335" t="str">
        <f t="shared" si="163"/>
        <v>alive</v>
      </c>
      <c r="V1335" t="str">
        <f t="shared" si="166"/>
        <v>alive</v>
      </c>
      <c r="W1335">
        <f t="shared" si="164"/>
        <v>0</v>
      </c>
      <c r="X1335">
        <v>0</v>
      </c>
      <c r="Y1335" t="str">
        <f t="shared" si="167"/>
        <v>T</v>
      </c>
      <c r="Z1335">
        <f>IF(AND(A1335=A1334,AA1335=0),AA1334,AA1335)</f>
        <v>106020.48790510639</v>
      </c>
      <c r="AA1335">
        <f t="shared" si="168"/>
        <v>106020.48790510639</v>
      </c>
      <c r="AB1335">
        <f t="shared" si="169"/>
        <v>544.31241029394141</v>
      </c>
    </row>
    <row r="1336" spans="1:28" x14ac:dyDescent="0.35">
      <c r="A1336" t="s">
        <v>556</v>
      </c>
      <c r="B1336" t="s">
        <v>17</v>
      </c>
      <c r="C1336">
        <v>2018</v>
      </c>
      <c r="D1336">
        <v>9</v>
      </c>
      <c r="E1336">
        <v>4</v>
      </c>
      <c r="F1336" t="s">
        <v>32</v>
      </c>
      <c r="G1336">
        <v>10</v>
      </c>
      <c r="H1336">
        <v>43</v>
      </c>
      <c r="I1336">
        <v>6.7</v>
      </c>
      <c r="J1336">
        <v>140</v>
      </c>
      <c r="K1336">
        <f t="shared" si="165"/>
        <v>140</v>
      </c>
      <c r="L1336">
        <v>40</v>
      </c>
      <c r="M1336">
        <v>0</v>
      </c>
      <c r="N1336">
        <v>0</v>
      </c>
      <c r="O1336" t="s">
        <v>642</v>
      </c>
      <c r="P1336">
        <v>0</v>
      </c>
      <c r="R1336">
        <v>0</v>
      </c>
      <c r="T1336" t="str">
        <f t="shared" si="162"/>
        <v>alive</v>
      </c>
      <c r="U1336" t="str">
        <f t="shared" si="163"/>
        <v>alive</v>
      </c>
      <c r="V1336" t="str">
        <f t="shared" si="166"/>
        <v>alive</v>
      </c>
      <c r="W1336">
        <f t="shared" si="164"/>
        <v>140</v>
      </c>
      <c r="X1336">
        <v>140</v>
      </c>
      <c r="Y1336" t="str">
        <f t="shared" si="167"/>
        <v>T</v>
      </c>
      <c r="Z1336">
        <f>IF(AND(A1336=A1335,AA1336=0),AA1335,AA1336)</f>
        <v>4526.0135299897502</v>
      </c>
      <c r="AA1336">
        <f t="shared" si="168"/>
        <v>4526.0135299897502</v>
      </c>
      <c r="AB1336">
        <f t="shared" si="169"/>
        <v>430.05219450666686</v>
      </c>
    </row>
    <row r="1337" spans="1:28" x14ac:dyDescent="0.35">
      <c r="A1337" t="s">
        <v>556</v>
      </c>
      <c r="B1337" t="s">
        <v>17</v>
      </c>
      <c r="C1337">
        <v>2019</v>
      </c>
      <c r="D1337">
        <v>9</v>
      </c>
      <c r="E1337">
        <v>4</v>
      </c>
      <c r="F1337" t="s">
        <v>32</v>
      </c>
      <c r="G1337">
        <v>10</v>
      </c>
      <c r="H1337">
        <v>38</v>
      </c>
      <c r="I1337">
        <v>7.5</v>
      </c>
      <c r="J1337">
        <v>0</v>
      </c>
      <c r="K1337">
        <f t="shared" si="165"/>
        <v>140</v>
      </c>
      <c r="L1337">
        <v>0</v>
      </c>
      <c r="M1337">
        <v>0</v>
      </c>
      <c r="N1337">
        <v>0</v>
      </c>
      <c r="O1337" t="s">
        <v>642</v>
      </c>
      <c r="P1337">
        <v>0</v>
      </c>
      <c r="R1337">
        <v>0</v>
      </c>
      <c r="T1337" t="str">
        <f t="shared" si="162"/>
        <v>alive</v>
      </c>
      <c r="U1337" t="str">
        <f t="shared" si="163"/>
        <v>alive</v>
      </c>
      <c r="V1337" t="str">
        <f t="shared" si="166"/>
        <v>alive</v>
      </c>
      <c r="W1337">
        <f t="shared" si="164"/>
        <v>140</v>
      </c>
      <c r="X1337">
        <v>140</v>
      </c>
      <c r="Y1337" t="str">
        <f t="shared" si="167"/>
        <v>T</v>
      </c>
      <c r="Z1337">
        <f>IF(AND(A1337=A1336,AA1337=0),AA1336,AA1337)</f>
        <v>4477.6413934409602</v>
      </c>
      <c r="AA1337">
        <f t="shared" si="168"/>
        <v>4477.6413934409602</v>
      </c>
      <c r="AB1337">
        <f t="shared" si="169"/>
        <v>380.07400595147254</v>
      </c>
    </row>
    <row r="1338" spans="1:28" x14ac:dyDescent="0.35">
      <c r="A1338" t="s">
        <v>556</v>
      </c>
      <c r="B1338" t="s">
        <v>17</v>
      </c>
      <c r="C1338">
        <v>2020</v>
      </c>
      <c r="D1338">
        <v>9</v>
      </c>
      <c r="E1338">
        <v>4</v>
      </c>
      <c r="F1338" t="s">
        <v>32</v>
      </c>
      <c r="G1338">
        <v>10</v>
      </c>
      <c r="H1338">
        <v>65</v>
      </c>
      <c r="I1338">
        <v>13.5</v>
      </c>
      <c r="J1338">
        <v>20</v>
      </c>
      <c r="K1338">
        <f t="shared" si="165"/>
        <v>20</v>
      </c>
      <c r="L1338">
        <v>0</v>
      </c>
      <c r="M1338">
        <v>0</v>
      </c>
      <c r="N1338">
        <v>0</v>
      </c>
      <c r="O1338" t="s">
        <v>642</v>
      </c>
      <c r="P1338">
        <v>0</v>
      </c>
      <c r="R1338">
        <v>0</v>
      </c>
      <c r="T1338" t="str">
        <f t="shared" si="162"/>
        <v>alive</v>
      </c>
      <c r="U1338" t="str">
        <f t="shared" si="163"/>
        <v>alive</v>
      </c>
      <c r="V1338" t="str">
        <f t="shared" si="166"/>
        <v>alive</v>
      </c>
      <c r="W1338">
        <f t="shared" si="164"/>
        <v>20</v>
      </c>
      <c r="X1338">
        <v>20</v>
      </c>
      <c r="Y1338" t="str">
        <f t="shared" si="167"/>
        <v>T</v>
      </c>
      <c r="Z1338">
        <f>IF(AND(A1338=A1337,AA1338=0),AA1337,AA1338)</f>
        <v>13786.710330184496</v>
      </c>
      <c r="AA1338">
        <f t="shared" si="168"/>
        <v>13786.710330184496</v>
      </c>
      <c r="AB1338">
        <f t="shared" si="169"/>
        <v>650.1401771925805</v>
      </c>
    </row>
    <row r="1339" spans="1:28" x14ac:dyDescent="0.35">
      <c r="A1339" t="s">
        <v>548</v>
      </c>
      <c r="B1339" t="s">
        <v>17</v>
      </c>
      <c r="C1339">
        <v>2018</v>
      </c>
      <c r="D1339">
        <v>9</v>
      </c>
      <c r="E1339">
        <v>4</v>
      </c>
      <c r="F1339" t="s">
        <v>32</v>
      </c>
      <c r="G1339">
        <v>2</v>
      </c>
      <c r="H1339">
        <v>43</v>
      </c>
      <c r="I1339">
        <v>7.7</v>
      </c>
      <c r="J1339">
        <v>30</v>
      </c>
      <c r="K1339">
        <f t="shared" si="165"/>
        <v>30</v>
      </c>
      <c r="L1339">
        <v>30</v>
      </c>
      <c r="M1339">
        <v>0</v>
      </c>
      <c r="N1339">
        <v>0</v>
      </c>
      <c r="O1339" t="s">
        <v>642</v>
      </c>
      <c r="P1339">
        <v>0</v>
      </c>
      <c r="R1339">
        <v>0</v>
      </c>
      <c r="T1339" t="str">
        <f t="shared" si="162"/>
        <v>alive</v>
      </c>
      <c r="U1339" t="str">
        <f t="shared" si="163"/>
        <v>alive</v>
      </c>
      <c r="V1339" t="str">
        <f t="shared" si="166"/>
        <v>alive</v>
      </c>
      <c r="W1339">
        <f t="shared" si="164"/>
        <v>30</v>
      </c>
      <c r="X1339">
        <v>30</v>
      </c>
      <c r="Y1339" t="str">
        <f t="shared" si="167"/>
        <v>T</v>
      </c>
      <c r="Z1339">
        <f>IF(AND(A1339=A1338,AA1339=0),AA1338,AA1339)</f>
        <v>5201.7404320652931</v>
      </c>
      <c r="AA1339">
        <f t="shared" si="168"/>
        <v>5201.7404320652931</v>
      </c>
      <c r="AB1339">
        <f t="shared" si="169"/>
        <v>430.06893633463</v>
      </c>
    </row>
    <row r="1340" spans="1:28" x14ac:dyDescent="0.35">
      <c r="A1340" t="s">
        <v>548</v>
      </c>
      <c r="B1340" t="s">
        <v>17</v>
      </c>
      <c r="C1340">
        <v>2019</v>
      </c>
      <c r="D1340">
        <v>9</v>
      </c>
      <c r="E1340">
        <v>4</v>
      </c>
      <c r="F1340" t="s">
        <v>32</v>
      </c>
      <c r="G1340">
        <v>2</v>
      </c>
      <c r="H1340">
        <v>56</v>
      </c>
      <c r="I1340">
        <v>11.8</v>
      </c>
      <c r="J1340">
        <v>0</v>
      </c>
      <c r="K1340">
        <f t="shared" si="165"/>
        <v>30</v>
      </c>
      <c r="L1340">
        <v>0</v>
      </c>
      <c r="M1340">
        <v>0</v>
      </c>
      <c r="N1340">
        <v>0</v>
      </c>
      <c r="O1340" t="s">
        <v>642</v>
      </c>
      <c r="P1340">
        <v>0</v>
      </c>
      <c r="R1340">
        <v>0</v>
      </c>
      <c r="T1340" t="str">
        <f t="shared" si="162"/>
        <v>alive</v>
      </c>
      <c r="U1340" t="str">
        <f t="shared" si="163"/>
        <v>alive</v>
      </c>
      <c r="V1340" t="str">
        <f t="shared" si="166"/>
        <v>alive</v>
      </c>
      <c r="W1340">
        <f t="shared" si="164"/>
        <v>30</v>
      </c>
      <c r="X1340">
        <v>30</v>
      </c>
      <c r="Y1340" t="str">
        <f t="shared" si="167"/>
        <v>T</v>
      </c>
      <c r="Z1340">
        <f>IF(AND(A1340=A1339,AA1340=0),AA1339,AA1340)</f>
        <v>10382.126218723426</v>
      </c>
      <c r="AA1340">
        <f t="shared" si="168"/>
        <v>10382.126218723426</v>
      </c>
      <c r="AB1340">
        <f t="shared" si="169"/>
        <v>560.12430763179702</v>
      </c>
    </row>
    <row r="1341" spans="1:28" x14ac:dyDescent="0.35">
      <c r="A1341" t="s">
        <v>548</v>
      </c>
      <c r="B1341" t="s">
        <v>17</v>
      </c>
      <c r="C1341">
        <v>2020</v>
      </c>
      <c r="D1341">
        <v>9</v>
      </c>
      <c r="E1341">
        <v>4</v>
      </c>
      <c r="F1341" t="s">
        <v>32</v>
      </c>
      <c r="G1341">
        <v>2</v>
      </c>
      <c r="H1341">
        <v>63</v>
      </c>
      <c r="I1341">
        <v>17.100000000000001</v>
      </c>
      <c r="J1341">
        <v>0</v>
      </c>
      <c r="K1341">
        <f t="shared" si="165"/>
        <v>0</v>
      </c>
      <c r="L1341">
        <v>0</v>
      </c>
      <c r="M1341">
        <v>0</v>
      </c>
      <c r="N1341">
        <v>0</v>
      </c>
      <c r="O1341" t="s">
        <v>642</v>
      </c>
      <c r="P1341">
        <v>0</v>
      </c>
      <c r="R1341">
        <v>0</v>
      </c>
      <c r="T1341" t="str">
        <f t="shared" si="162"/>
        <v>alive</v>
      </c>
      <c r="U1341" t="str">
        <f t="shared" si="163"/>
        <v>alive</v>
      </c>
      <c r="V1341" t="str">
        <f t="shared" si="166"/>
        <v>alive</v>
      </c>
      <c r="W1341">
        <f t="shared" si="164"/>
        <v>0</v>
      </c>
      <c r="X1341">
        <v>0</v>
      </c>
      <c r="Y1341" t="str">
        <f t="shared" si="167"/>
        <v>T</v>
      </c>
      <c r="Z1341">
        <f>IF(AND(A1341=A1340,AA1341=0),AA1340,AA1341)</f>
        <v>16928.421262663338</v>
      </c>
      <c r="AA1341">
        <f t="shared" si="168"/>
        <v>16928.421262663338</v>
      </c>
      <c r="AB1341">
        <f t="shared" si="169"/>
        <v>630.23202870054138</v>
      </c>
    </row>
    <row r="1342" spans="1:28" x14ac:dyDescent="0.35">
      <c r="A1342" t="s">
        <v>549</v>
      </c>
      <c r="B1342" t="s">
        <v>17</v>
      </c>
      <c r="C1342">
        <v>2018</v>
      </c>
      <c r="D1342">
        <v>9</v>
      </c>
      <c r="E1342">
        <v>4</v>
      </c>
      <c r="F1342" t="s">
        <v>32</v>
      </c>
      <c r="G1342">
        <v>3</v>
      </c>
      <c r="H1342">
        <v>0</v>
      </c>
      <c r="J1342">
        <v>0</v>
      </c>
      <c r="K1342">
        <f t="shared" si="165"/>
        <v>0</v>
      </c>
      <c r="L1342">
        <v>0</v>
      </c>
      <c r="M1342">
        <v>2018</v>
      </c>
      <c r="N1342">
        <v>1</v>
      </c>
      <c r="O1342" t="s">
        <v>23</v>
      </c>
      <c r="P1342">
        <v>0</v>
      </c>
      <c r="R1342">
        <v>0</v>
      </c>
      <c r="T1342" t="str">
        <f t="shared" si="162"/>
        <v>dead</v>
      </c>
      <c r="U1342" t="str">
        <f t="shared" si="163"/>
        <v>dead</v>
      </c>
      <c r="V1342" t="str">
        <f t="shared" si="166"/>
        <v>dead</v>
      </c>
      <c r="W1342">
        <f t="shared" si="164"/>
        <v>0</v>
      </c>
      <c r="X1342">
        <v>0</v>
      </c>
      <c r="Y1342" t="str">
        <f t="shared" si="167"/>
        <v>T</v>
      </c>
      <c r="Z1342">
        <f>IF(AND(A1342=A1341,AA1342=0),AA1341,AA1342)</f>
        <v>0</v>
      </c>
      <c r="AA1342">
        <f t="shared" si="168"/>
        <v>0</v>
      </c>
      <c r="AB1342">
        <f t="shared" si="169"/>
        <v>0</v>
      </c>
    </row>
    <row r="1343" spans="1:28" x14ac:dyDescent="0.35">
      <c r="A1343" t="s">
        <v>550</v>
      </c>
      <c r="B1343" t="s">
        <v>17</v>
      </c>
      <c r="C1343">
        <v>2018</v>
      </c>
      <c r="D1343">
        <v>9</v>
      </c>
      <c r="E1343">
        <v>4</v>
      </c>
      <c r="F1343" t="s">
        <v>32</v>
      </c>
      <c r="G1343">
        <v>4</v>
      </c>
      <c r="H1343">
        <v>50</v>
      </c>
      <c r="I1343">
        <v>5.2</v>
      </c>
      <c r="J1343">
        <v>20</v>
      </c>
      <c r="K1343">
        <f t="shared" si="165"/>
        <v>20</v>
      </c>
      <c r="L1343">
        <v>20</v>
      </c>
      <c r="M1343">
        <v>0</v>
      </c>
      <c r="N1343">
        <v>0</v>
      </c>
      <c r="O1343" t="s">
        <v>642</v>
      </c>
      <c r="P1343">
        <v>0</v>
      </c>
      <c r="R1343">
        <v>0</v>
      </c>
      <c r="T1343" t="str">
        <f t="shared" si="162"/>
        <v>alive</v>
      </c>
      <c r="U1343" t="str">
        <f t="shared" si="163"/>
        <v>alive</v>
      </c>
      <c r="V1343" t="str">
        <f t="shared" si="166"/>
        <v>alive</v>
      </c>
      <c r="W1343">
        <f t="shared" si="164"/>
        <v>20</v>
      </c>
      <c r="X1343">
        <v>20</v>
      </c>
      <c r="Y1343" t="str">
        <f t="shared" si="167"/>
        <v>T</v>
      </c>
      <c r="Z1343">
        <f>IF(AND(A1343=A1342,AA1343=0),AA1342,AA1343)</f>
        <v>4084.2913102247412</v>
      </c>
      <c r="AA1343">
        <f t="shared" si="168"/>
        <v>4084.2913102247412</v>
      </c>
      <c r="AB1343">
        <f t="shared" si="169"/>
        <v>500.02703926887796</v>
      </c>
    </row>
    <row r="1344" spans="1:28" x14ac:dyDescent="0.35">
      <c r="A1344" t="s">
        <v>550</v>
      </c>
      <c r="B1344" t="s">
        <v>17</v>
      </c>
      <c r="C1344">
        <v>2019</v>
      </c>
      <c r="D1344">
        <v>9</v>
      </c>
      <c r="E1344">
        <v>4</v>
      </c>
      <c r="F1344" t="s">
        <v>32</v>
      </c>
      <c r="G1344">
        <v>4</v>
      </c>
      <c r="H1344">
        <v>0</v>
      </c>
      <c r="J1344">
        <v>0</v>
      </c>
      <c r="K1344">
        <f t="shared" si="165"/>
        <v>20</v>
      </c>
      <c r="L1344">
        <v>0</v>
      </c>
      <c r="M1344">
        <v>2019</v>
      </c>
      <c r="N1344">
        <v>1</v>
      </c>
      <c r="O1344" t="s">
        <v>21</v>
      </c>
      <c r="P1344">
        <v>0</v>
      </c>
      <c r="R1344">
        <v>0</v>
      </c>
      <c r="T1344" t="str">
        <f t="shared" si="162"/>
        <v>dead</v>
      </c>
      <c r="U1344" t="str">
        <f t="shared" si="163"/>
        <v>dead</v>
      </c>
      <c r="V1344" t="str">
        <f t="shared" si="166"/>
        <v>dead</v>
      </c>
      <c r="W1344">
        <f t="shared" si="164"/>
        <v>20</v>
      </c>
      <c r="X1344">
        <v>20</v>
      </c>
      <c r="Y1344" t="str">
        <f t="shared" si="167"/>
        <v>T</v>
      </c>
      <c r="Z1344">
        <f>IF(AND(A1344=A1343,AA1344=0),AA1343,AA1344)</f>
        <v>4084.2913102247412</v>
      </c>
      <c r="AA1344">
        <f t="shared" si="168"/>
        <v>0</v>
      </c>
      <c r="AB1344">
        <f t="shared" si="169"/>
        <v>0</v>
      </c>
    </row>
    <row r="1345" spans="1:28" x14ac:dyDescent="0.35">
      <c r="A1345" t="s">
        <v>551</v>
      </c>
      <c r="B1345" t="s">
        <v>17</v>
      </c>
      <c r="C1345">
        <v>2018</v>
      </c>
      <c r="D1345">
        <v>9</v>
      </c>
      <c r="E1345">
        <v>4</v>
      </c>
      <c r="F1345" t="s">
        <v>32</v>
      </c>
      <c r="G1345">
        <v>5</v>
      </c>
      <c r="H1345">
        <v>32</v>
      </c>
      <c r="I1345">
        <v>4.5</v>
      </c>
      <c r="J1345">
        <v>0</v>
      </c>
      <c r="K1345">
        <f t="shared" si="165"/>
        <v>0</v>
      </c>
      <c r="L1345">
        <v>0</v>
      </c>
      <c r="M1345">
        <v>0</v>
      </c>
      <c r="N1345">
        <v>0</v>
      </c>
      <c r="O1345" t="s">
        <v>642</v>
      </c>
      <c r="P1345">
        <v>0</v>
      </c>
      <c r="R1345">
        <v>0</v>
      </c>
      <c r="T1345" t="str">
        <f t="shared" si="162"/>
        <v>alive</v>
      </c>
      <c r="U1345" t="str">
        <f t="shared" si="163"/>
        <v>alive</v>
      </c>
      <c r="V1345" t="str">
        <f t="shared" si="166"/>
        <v>alive</v>
      </c>
      <c r="W1345">
        <f t="shared" si="164"/>
        <v>0</v>
      </c>
      <c r="X1345">
        <v>0</v>
      </c>
      <c r="Y1345" t="str">
        <f t="shared" si="167"/>
        <v>T</v>
      </c>
      <c r="Z1345">
        <f>IF(AND(A1345=A1344,AA1345=0),AA1344,AA1345)</f>
        <v>2262.1703539274854</v>
      </c>
      <c r="AA1345">
        <f t="shared" si="168"/>
        <v>2262.1703539274854</v>
      </c>
      <c r="AB1345">
        <f t="shared" si="169"/>
        <v>320.03163906089037</v>
      </c>
    </row>
    <row r="1346" spans="1:28" x14ac:dyDescent="0.35">
      <c r="A1346" t="s">
        <v>551</v>
      </c>
      <c r="B1346" t="s">
        <v>17</v>
      </c>
      <c r="C1346">
        <v>2019</v>
      </c>
      <c r="D1346">
        <v>9</v>
      </c>
      <c r="E1346">
        <v>4</v>
      </c>
      <c r="F1346" t="s">
        <v>32</v>
      </c>
      <c r="G1346">
        <v>5</v>
      </c>
      <c r="H1346">
        <v>43</v>
      </c>
      <c r="I1346">
        <v>7</v>
      </c>
      <c r="J1346">
        <v>0</v>
      </c>
      <c r="K1346">
        <f t="shared" si="165"/>
        <v>0</v>
      </c>
      <c r="L1346">
        <v>0</v>
      </c>
      <c r="M1346">
        <v>0</v>
      </c>
      <c r="N1346">
        <v>0</v>
      </c>
      <c r="O1346" t="s">
        <v>642</v>
      </c>
      <c r="P1346">
        <v>0</v>
      </c>
      <c r="R1346">
        <v>0</v>
      </c>
      <c r="T1346" t="str">
        <f t="shared" si="162"/>
        <v>alive</v>
      </c>
      <c r="U1346" t="str">
        <f t="shared" si="163"/>
        <v>alive</v>
      </c>
      <c r="V1346" t="str">
        <f t="shared" si="166"/>
        <v>alive</v>
      </c>
      <c r="W1346">
        <f t="shared" si="164"/>
        <v>0</v>
      </c>
      <c r="X1346">
        <v>0</v>
      </c>
      <c r="Y1346" t="str">
        <f t="shared" si="167"/>
        <v>T</v>
      </c>
      <c r="Z1346">
        <f>IF(AND(A1346=A1345,AA1346=0),AA1345,AA1346)</f>
        <v>4728.7233941751319</v>
      </c>
      <c r="AA1346">
        <f t="shared" si="168"/>
        <v>4728.7233941751319</v>
      </c>
      <c r="AB1346">
        <f t="shared" si="169"/>
        <v>430.05697296986131</v>
      </c>
    </row>
    <row r="1347" spans="1:28" x14ac:dyDescent="0.35">
      <c r="A1347" t="s">
        <v>551</v>
      </c>
      <c r="B1347" t="s">
        <v>17</v>
      </c>
      <c r="C1347">
        <v>2020</v>
      </c>
      <c r="D1347">
        <v>9</v>
      </c>
      <c r="E1347">
        <v>4</v>
      </c>
      <c r="F1347" t="s">
        <v>32</v>
      </c>
      <c r="G1347">
        <v>5</v>
      </c>
      <c r="H1347">
        <v>69</v>
      </c>
      <c r="I1347">
        <v>11</v>
      </c>
      <c r="J1347">
        <v>0</v>
      </c>
      <c r="K1347">
        <f t="shared" si="165"/>
        <v>0</v>
      </c>
      <c r="L1347">
        <v>0</v>
      </c>
      <c r="M1347">
        <v>0</v>
      </c>
      <c r="N1347">
        <v>0</v>
      </c>
      <c r="O1347" t="s">
        <v>642</v>
      </c>
      <c r="P1347">
        <v>0</v>
      </c>
      <c r="R1347">
        <v>0</v>
      </c>
      <c r="T1347" t="str">
        <f t="shared" ref="T1347:T1399" si="170">IF(N1347=1, "dead","alive")</f>
        <v>alive</v>
      </c>
      <c r="U1347" t="str">
        <f t="shared" ref="U1347:U1399" si="171">IF(AND(A1347=A1346,T1346="dead"), "dead",T1347)</f>
        <v>alive</v>
      </c>
      <c r="V1347" t="str">
        <f t="shared" si="166"/>
        <v>alive</v>
      </c>
      <c r="W1347">
        <f t="shared" ref="W1347:W1399" si="172">IF(A1346=A1347, J1346+J1347,J1347)</f>
        <v>0</v>
      </c>
      <c r="X1347">
        <v>0</v>
      </c>
      <c r="Y1347" t="str">
        <f t="shared" si="167"/>
        <v>T</v>
      </c>
      <c r="Z1347">
        <f>IF(AND(A1347=A1346,AA1347=0),AA1346,AA1347)</f>
        <v>11923.859045800065</v>
      </c>
      <c r="AA1347">
        <f t="shared" si="168"/>
        <v>11923.859045800065</v>
      </c>
      <c r="AB1347">
        <f t="shared" si="169"/>
        <v>690.08767558912393</v>
      </c>
    </row>
    <row r="1348" spans="1:28" x14ac:dyDescent="0.35">
      <c r="A1348" t="s">
        <v>552</v>
      </c>
      <c r="B1348" t="s">
        <v>17</v>
      </c>
      <c r="C1348">
        <v>2018</v>
      </c>
      <c r="D1348">
        <v>9</v>
      </c>
      <c r="E1348">
        <v>4</v>
      </c>
      <c r="F1348" t="s">
        <v>32</v>
      </c>
      <c r="G1348">
        <v>6</v>
      </c>
      <c r="H1348">
        <v>0</v>
      </c>
      <c r="J1348">
        <v>60</v>
      </c>
      <c r="K1348">
        <f t="shared" ref="K1348:K1399" si="173">IF(AND(A1347=A1348,J1348&lt;J1347), J1347+J1348,J1348)</f>
        <v>60</v>
      </c>
      <c r="L1348">
        <v>20</v>
      </c>
      <c r="M1348">
        <v>2018</v>
      </c>
      <c r="N1348">
        <v>1</v>
      </c>
      <c r="O1348" t="s">
        <v>644</v>
      </c>
      <c r="P1348">
        <v>0</v>
      </c>
      <c r="R1348">
        <v>0</v>
      </c>
      <c r="T1348" t="str">
        <f t="shared" si="170"/>
        <v>dead</v>
      </c>
      <c r="U1348" t="str">
        <f t="shared" si="171"/>
        <v>dead</v>
      </c>
      <c r="V1348" t="str">
        <f t="shared" ref="V1348:V1399" si="174">IF(AND(A1348=A1347,U1347="dead"), "dead",U1348)</f>
        <v>dead</v>
      </c>
      <c r="W1348">
        <f t="shared" si="172"/>
        <v>60</v>
      </c>
      <c r="X1348">
        <v>60</v>
      </c>
      <c r="Y1348" t="str">
        <f t="shared" ref="Y1348:Y1399" si="175">IF(T1348=U1348,"T","FALSE")</f>
        <v>T</v>
      </c>
      <c r="Z1348">
        <f>IF(AND(A1348=A1347,AA1348=0),AA1347,AA1348)</f>
        <v>0</v>
      </c>
      <c r="AA1348">
        <f t="shared" si="168"/>
        <v>0</v>
      </c>
      <c r="AB1348">
        <f t="shared" si="169"/>
        <v>0</v>
      </c>
    </row>
    <row r="1349" spans="1:28" x14ac:dyDescent="0.35">
      <c r="A1349" t="s">
        <v>553</v>
      </c>
      <c r="B1349" t="s">
        <v>17</v>
      </c>
      <c r="C1349">
        <v>2018</v>
      </c>
      <c r="D1349">
        <v>9</v>
      </c>
      <c r="E1349">
        <v>4</v>
      </c>
      <c r="F1349" t="s">
        <v>32</v>
      </c>
      <c r="G1349">
        <v>7</v>
      </c>
      <c r="H1349">
        <v>0</v>
      </c>
      <c r="J1349">
        <v>110</v>
      </c>
      <c r="K1349">
        <f t="shared" si="173"/>
        <v>110</v>
      </c>
      <c r="L1349">
        <v>90</v>
      </c>
      <c r="M1349">
        <v>2018</v>
      </c>
      <c r="N1349">
        <v>1</v>
      </c>
      <c r="O1349" t="s">
        <v>643</v>
      </c>
      <c r="P1349">
        <v>0</v>
      </c>
      <c r="R1349">
        <v>0</v>
      </c>
      <c r="T1349" t="str">
        <f t="shared" si="170"/>
        <v>dead</v>
      </c>
      <c r="U1349" t="str">
        <f t="shared" si="171"/>
        <v>dead</v>
      </c>
      <c r="V1349" t="str">
        <f t="shared" si="174"/>
        <v>dead</v>
      </c>
      <c r="W1349">
        <f t="shared" si="172"/>
        <v>110</v>
      </c>
      <c r="X1349">
        <v>110</v>
      </c>
      <c r="Y1349" t="str">
        <f t="shared" si="175"/>
        <v>T</v>
      </c>
      <c r="Z1349">
        <f>IF(AND(A1349=A1348,AA1349=0),AA1348,AA1349)</f>
        <v>0</v>
      </c>
      <c r="AA1349">
        <f t="shared" ref="AA1349:AA1385" si="176">(I1349/2)*(AB1349)*PI()</f>
        <v>0</v>
      </c>
      <c r="AB1349">
        <f t="shared" si="169"/>
        <v>0</v>
      </c>
    </row>
    <row r="1350" spans="1:28" x14ac:dyDescent="0.35">
      <c r="A1350" t="s">
        <v>553</v>
      </c>
      <c r="B1350" t="s">
        <v>17</v>
      </c>
      <c r="C1350">
        <v>2019</v>
      </c>
      <c r="D1350">
        <v>9</v>
      </c>
      <c r="E1350">
        <v>4</v>
      </c>
      <c r="F1350" t="s">
        <v>32</v>
      </c>
      <c r="G1350">
        <v>7</v>
      </c>
      <c r="H1350">
        <v>0</v>
      </c>
      <c r="J1350">
        <v>0</v>
      </c>
      <c r="K1350">
        <f t="shared" si="173"/>
        <v>110</v>
      </c>
      <c r="L1350">
        <v>0</v>
      </c>
      <c r="M1350">
        <v>2019</v>
      </c>
      <c r="N1350">
        <v>1</v>
      </c>
      <c r="O1350" t="s">
        <v>644</v>
      </c>
      <c r="P1350">
        <v>0</v>
      </c>
      <c r="R1350">
        <v>0</v>
      </c>
      <c r="T1350" t="str">
        <f t="shared" si="170"/>
        <v>dead</v>
      </c>
      <c r="U1350" t="str">
        <f t="shared" si="171"/>
        <v>dead</v>
      </c>
      <c r="V1350" t="str">
        <f t="shared" si="174"/>
        <v>dead</v>
      </c>
      <c r="W1350">
        <f t="shared" si="172"/>
        <v>110</v>
      </c>
      <c r="X1350">
        <v>110</v>
      </c>
      <c r="Y1350" t="str">
        <f t="shared" si="175"/>
        <v>T</v>
      </c>
      <c r="Z1350">
        <f>IF(AND(A1350=A1349,AA1350=0),AA1349,AA1350)</f>
        <v>0</v>
      </c>
      <c r="AA1350">
        <f t="shared" si="176"/>
        <v>0</v>
      </c>
      <c r="AB1350">
        <f t="shared" si="169"/>
        <v>0</v>
      </c>
    </row>
    <row r="1351" spans="1:28" x14ac:dyDescent="0.35">
      <c r="A1351" t="s">
        <v>554</v>
      </c>
      <c r="B1351" t="s">
        <v>17</v>
      </c>
      <c r="C1351">
        <v>2018</v>
      </c>
      <c r="D1351">
        <v>9</v>
      </c>
      <c r="E1351">
        <v>4</v>
      </c>
      <c r="F1351" t="s">
        <v>32</v>
      </c>
      <c r="G1351">
        <v>8</v>
      </c>
      <c r="H1351">
        <v>37</v>
      </c>
      <c r="I1351">
        <v>4.9000000000000004</v>
      </c>
      <c r="J1351">
        <v>30</v>
      </c>
      <c r="K1351">
        <f t="shared" si="173"/>
        <v>30</v>
      </c>
      <c r="L1351">
        <v>10</v>
      </c>
      <c r="M1351">
        <v>0</v>
      </c>
      <c r="N1351">
        <v>0</v>
      </c>
      <c r="O1351" t="s">
        <v>642</v>
      </c>
      <c r="P1351">
        <v>0</v>
      </c>
      <c r="R1351">
        <v>0</v>
      </c>
      <c r="T1351" t="str">
        <f t="shared" si="170"/>
        <v>alive</v>
      </c>
      <c r="U1351" t="str">
        <f t="shared" si="171"/>
        <v>alive</v>
      </c>
      <c r="V1351" t="str">
        <f t="shared" si="174"/>
        <v>alive</v>
      </c>
      <c r="W1351">
        <f t="shared" si="172"/>
        <v>30</v>
      </c>
      <c r="X1351">
        <v>30</v>
      </c>
      <c r="Y1351" t="str">
        <f t="shared" si="175"/>
        <v>T</v>
      </c>
      <c r="Z1351">
        <f>IF(AND(A1351=A1350,AA1351=0),AA1350,AA1351)</f>
        <v>2848.1034627966205</v>
      </c>
      <c r="AA1351">
        <f t="shared" si="176"/>
        <v>2848.1034627966205</v>
      </c>
      <c r="AB1351">
        <f t="shared" si="169"/>
        <v>370.0324445234499</v>
      </c>
    </row>
    <row r="1352" spans="1:28" x14ac:dyDescent="0.35">
      <c r="A1352" t="s">
        <v>554</v>
      </c>
      <c r="B1352" t="s">
        <v>17</v>
      </c>
      <c r="C1352">
        <v>2019</v>
      </c>
      <c r="D1352">
        <v>9</v>
      </c>
      <c r="E1352">
        <v>4</v>
      </c>
      <c r="F1352" t="s">
        <v>32</v>
      </c>
      <c r="G1352">
        <v>8</v>
      </c>
      <c r="H1352">
        <v>48</v>
      </c>
      <c r="I1352">
        <v>7.4</v>
      </c>
      <c r="J1352">
        <v>0</v>
      </c>
      <c r="K1352">
        <f t="shared" si="173"/>
        <v>30</v>
      </c>
      <c r="L1352">
        <v>0</v>
      </c>
      <c r="M1352">
        <v>0</v>
      </c>
      <c r="N1352">
        <v>0</v>
      </c>
      <c r="O1352" t="s">
        <v>642</v>
      </c>
      <c r="P1352">
        <v>0</v>
      </c>
      <c r="R1352">
        <v>0</v>
      </c>
      <c r="T1352" t="str">
        <f t="shared" si="170"/>
        <v>alive</v>
      </c>
      <c r="U1352" t="str">
        <f t="shared" si="171"/>
        <v>alive</v>
      </c>
      <c r="V1352" t="str">
        <f t="shared" si="174"/>
        <v>alive</v>
      </c>
      <c r="W1352">
        <f t="shared" si="172"/>
        <v>30</v>
      </c>
      <c r="X1352">
        <v>30</v>
      </c>
      <c r="Y1352" t="str">
        <f t="shared" si="175"/>
        <v>T</v>
      </c>
      <c r="Z1352">
        <f>IF(AND(A1352=A1351,AA1352=0),AA1351,AA1352)</f>
        <v>5580.1315596025161</v>
      </c>
      <c r="AA1352">
        <f t="shared" si="176"/>
        <v>5580.1315596025161</v>
      </c>
      <c r="AB1352">
        <f t="shared" si="169"/>
        <v>480.05703827774465</v>
      </c>
    </row>
    <row r="1353" spans="1:28" x14ac:dyDescent="0.35">
      <c r="A1353" t="s">
        <v>554</v>
      </c>
      <c r="B1353" t="s">
        <v>17</v>
      </c>
      <c r="C1353">
        <v>2020</v>
      </c>
      <c r="D1353">
        <v>9</v>
      </c>
      <c r="E1353">
        <v>4</v>
      </c>
      <c r="F1353" t="s">
        <v>32</v>
      </c>
      <c r="G1353">
        <v>8</v>
      </c>
      <c r="H1353">
        <v>57</v>
      </c>
      <c r="I1353">
        <v>10.5</v>
      </c>
      <c r="J1353">
        <v>0</v>
      </c>
      <c r="K1353">
        <f t="shared" si="173"/>
        <v>0</v>
      </c>
      <c r="L1353">
        <v>0</v>
      </c>
      <c r="M1353">
        <v>0</v>
      </c>
      <c r="N1353">
        <v>0</v>
      </c>
      <c r="O1353" t="s">
        <v>642</v>
      </c>
      <c r="P1353">
        <v>0</v>
      </c>
      <c r="R1353">
        <v>0</v>
      </c>
      <c r="T1353" t="str">
        <f t="shared" si="170"/>
        <v>alive</v>
      </c>
      <c r="U1353" t="str">
        <f t="shared" si="171"/>
        <v>alive</v>
      </c>
      <c r="V1353" t="str">
        <f t="shared" si="174"/>
        <v>alive</v>
      </c>
      <c r="W1353">
        <f t="shared" si="172"/>
        <v>0</v>
      </c>
      <c r="X1353">
        <v>0</v>
      </c>
      <c r="Y1353" t="str">
        <f t="shared" si="175"/>
        <v>T</v>
      </c>
      <c r="Z1353">
        <f>IF(AND(A1353=A1352,AA1353=0),AA1352,AA1353)</f>
        <v>9402.8109622383217</v>
      </c>
      <c r="AA1353">
        <f t="shared" si="176"/>
        <v>9402.8109622383217</v>
      </c>
      <c r="AB1353">
        <f t="shared" si="169"/>
        <v>570.09670232338658</v>
      </c>
    </row>
    <row r="1354" spans="1:28" x14ac:dyDescent="0.35">
      <c r="A1354" t="s">
        <v>555</v>
      </c>
      <c r="B1354" t="s">
        <v>17</v>
      </c>
      <c r="C1354">
        <v>2018</v>
      </c>
      <c r="D1354">
        <v>9</v>
      </c>
      <c r="E1354">
        <v>4</v>
      </c>
      <c r="F1354" t="s">
        <v>32</v>
      </c>
      <c r="G1354">
        <v>9</v>
      </c>
      <c r="H1354">
        <v>48</v>
      </c>
      <c r="I1354">
        <v>7.8</v>
      </c>
      <c r="J1354">
        <v>20</v>
      </c>
      <c r="K1354">
        <f t="shared" si="173"/>
        <v>20</v>
      </c>
      <c r="L1354">
        <v>10</v>
      </c>
      <c r="M1354">
        <v>0</v>
      </c>
      <c r="N1354">
        <v>0</v>
      </c>
      <c r="O1354" t="s">
        <v>642</v>
      </c>
      <c r="P1354">
        <v>0</v>
      </c>
      <c r="R1354">
        <v>0</v>
      </c>
      <c r="T1354" t="str">
        <f t="shared" si="170"/>
        <v>alive</v>
      </c>
      <c r="U1354" t="str">
        <f t="shared" si="171"/>
        <v>alive</v>
      </c>
      <c r="V1354" t="str">
        <f t="shared" si="174"/>
        <v>alive</v>
      </c>
      <c r="W1354">
        <f t="shared" si="172"/>
        <v>20</v>
      </c>
      <c r="X1354">
        <v>20</v>
      </c>
      <c r="Y1354" t="str">
        <f t="shared" si="175"/>
        <v>T</v>
      </c>
      <c r="Z1354">
        <f>IF(AND(A1354=A1353,AA1354=0),AA1353,AA1354)</f>
        <v>5881.8378801610324</v>
      </c>
      <c r="AA1354">
        <f t="shared" si="176"/>
        <v>5881.8378801610324</v>
      </c>
      <c r="AB1354">
        <f t="shared" ref="AB1354:AB1399" si="177">POWER((H1354*10)*(10*H1354)+I1354*I1354,1/2)</f>
        <v>480.06337081681204</v>
      </c>
    </row>
    <row r="1355" spans="1:28" x14ac:dyDescent="0.35">
      <c r="A1355" t="s">
        <v>555</v>
      </c>
      <c r="B1355" t="s">
        <v>17</v>
      </c>
      <c r="C1355">
        <v>2019</v>
      </c>
      <c r="D1355">
        <v>9</v>
      </c>
      <c r="E1355">
        <v>4</v>
      </c>
      <c r="F1355" t="s">
        <v>32</v>
      </c>
      <c r="G1355">
        <v>9</v>
      </c>
      <c r="H1355">
        <v>49</v>
      </c>
      <c r="I1355">
        <v>10</v>
      </c>
      <c r="J1355">
        <v>60</v>
      </c>
      <c r="K1355">
        <f t="shared" si="173"/>
        <v>60</v>
      </c>
      <c r="L1355">
        <v>10</v>
      </c>
      <c r="M1355">
        <v>0</v>
      </c>
      <c r="N1355">
        <v>0</v>
      </c>
      <c r="O1355" t="s">
        <v>642</v>
      </c>
      <c r="P1355">
        <v>0</v>
      </c>
      <c r="R1355">
        <v>0</v>
      </c>
      <c r="T1355" t="str">
        <f t="shared" si="170"/>
        <v>alive</v>
      </c>
      <c r="U1355" t="str">
        <f t="shared" si="171"/>
        <v>alive</v>
      </c>
      <c r="V1355" t="str">
        <f t="shared" si="174"/>
        <v>alive</v>
      </c>
      <c r="W1355">
        <f t="shared" si="172"/>
        <v>80</v>
      </c>
      <c r="X1355">
        <v>80</v>
      </c>
      <c r="Y1355" t="str">
        <f t="shared" si="175"/>
        <v>T</v>
      </c>
      <c r="Z1355">
        <f>IF(AND(A1355=A1354,AA1355=0),AA1354,AA1355)</f>
        <v>7698.5046878300718</v>
      </c>
      <c r="AA1355">
        <f t="shared" si="176"/>
        <v>7698.5046878300718</v>
      </c>
      <c r="AB1355">
        <f t="shared" si="177"/>
        <v>490.10203019371386</v>
      </c>
    </row>
    <row r="1356" spans="1:28" x14ac:dyDescent="0.35">
      <c r="A1356" t="s">
        <v>555</v>
      </c>
      <c r="B1356" t="s">
        <v>17</v>
      </c>
      <c r="C1356">
        <v>2020</v>
      </c>
      <c r="D1356">
        <v>9</v>
      </c>
      <c r="E1356">
        <v>4</v>
      </c>
      <c r="F1356" t="s">
        <v>32</v>
      </c>
      <c r="G1356">
        <v>9</v>
      </c>
      <c r="H1356">
        <v>70</v>
      </c>
      <c r="I1356">
        <v>14.8</v>
      </c>
      <c r="J1356">
        <v>30</v>
      </c>
      <c r="K1356">
        <f t="shared" si="173"/>
        <v>90</v>
      </c>
      <c r="L1356">
        <v>0</v>
      </c>
      <c r="M1356">
        <v>0</v>
      </c>
      <c r="N1356">
        <v>0</v>
      </c>
      <c r="O1356" t="s">
        <v>642</v>
      </c>
      <c r="P1356">
        <v>0</v>
      </c>
      <c r="R1356">
        <v>0</v>
      </c>
      <c r="T1356" t="str">
        <f t="shared" si="170"/>
        <v>alive</v>
      </c>
      <c r="U1356" t="str">
        <f t="shared" si="171"/>
        <v>alive</v>
      </c>
      <c r="V1356" t="str">
        <f t="shared" si="174"/>
        <v>alive</v>
      </c>
      <c r="W1356">
        <f t="shared" si="172"/>
        <v>90</v>
      </c>
      <c r="X1356">
        <v>90</v>
      </c>
      <c r="Y1356" t="str">
        <f t="shared" si="175"/>
        <v>T</v>
      </c>
      <c r="Z1356">
        <f>IF(AND(A1356=A1355,AA1356=0),AA1355,AA1356)</f>
        <v>16277.086821319575</v>
      </c>
      <c r="AA1356">
        <f t="shared" si="176"/>
        <v>16277.086821319575</v>
      </c>
      <c r="AB1356">
        <f t="shared" si="177"/>
        <v>700.15643966188009</v>
      </c>
    </row>
    <row r="1357" spans="1:28" x14ac:dyDescent="0.35">
      <c r="A1357" t="s">
        <v>557</v>
      </c>
      <c r="B1357" t="s">
        <v>17</v>
      </c>
      <c r="C1357">
        <v>2018</v>
      </c>
      <c r="D1357">
        <v>9</v>
      </c>
      <c r="E1357">
        <v>5</v>
      </c>
      <c r="F1357" t="s">
        <v>78</v>
      </c>
      <c r="G1357">
        <v>1</v>
      </c>
      <c r="H1357">
        <v>40</v>
      </c>
      <c r="I1357">
        <v>10.199999999999999</v>
      </c>
      <c r="J1357">
        <v>40</v>
      </c>
      <c r="K1357">
        <f t="shared" si="173"/>
        <v>40</v>
      </c>
      <c r="L1357">
        <v>30</v>
      </c>
      <c r="M1357">
        <v>0</v>
      </c>
      <c r="N1357">
        <v>0</v>
      </c>
      <c r="O1357" t="s">
        <v>642</v>
      </c>
      <c r="P1357">
        <v>0</v>
      </c>
      <c r="R1357">
        <v>0</v>
      </c>
      <c r="T1357" t="str">
        <f t="shared" si="170"/>
        <v>alive</v>
      </c>
      <c r="U1357" t="str">
        <f t="shared" si="171"/>
        <v>alive</v>
      </c>
      <c r="V1357" t="str">
        <f t="shared" si="174"/>
        <v>alive</v>
      </c>
      <c r="W1357">
        <f t="shared" si="172"/>
        <v>40</v>
      </c>
      <c r="X1357">
        <v>40</v>
      </c>
      <c r="Y1357" t="str">
        <f t="shared" si="175"/>
        <v>T</v>
      </c>
      <c r="Z1357">
        <f>IF(AND(A1357=A1356,AA1357=0),AA1356,AA1357)</f>
        <v>6410.9323517409703</v>
      </c>
      <c r="AA1357">
        <f t="shared" si="176"/>
        <v>6410.9323517409703</v>
      </c>
      <c r="AB1357">
        <f t="shared" si="177"/>
        <v>400.13002886561765</v>
      </c>
    </row>
    <row r="1358" spans="1:28" x14ac:dyDescent="0.35">
      <c r="A1358" t="s">
        <v>557</v>
      </c>
      <c r="B1358" t="s">
        <v>17</v>
      </c>
      <c r="C1358">
        <v>2019</v>
      </c>
      <c r="D1358">
        <v>9</v>
      </c>
      <c r="E1358">
        <v>5</v>
      </c>
      <c r="F1358" t="s">
        <v>78</v>
      </c>
      <c r="G1358">
        <v>1</v>
      </c>
      <c r="H1358">
        <v>49</v>
      </c>
      <c r="I1358">
        <v>19.100000000000001</v>
      </c>
      <c r="J1358">
        <v>50</v>
      </c>
      <c r="K1358">
        <f t="shared" si="173"/>
        <v>50</v>
      </c>
      <c r="L1358">
        <v>20</v>
      </c>
      <c r="M1358">
        <v>0</v>
      </c>
      <c r="N1358">
        <v>0</v>
      </c>
      <c r="O1358" t="s">
        <v>642</v>
      </c>
      <c r="P1358">
        <v>0</v>
      </c>
      <c r="R1358">
        <v>0</v>
      </c>
      <c r="T1358" t="str">
        <f t="shared" si="170"/>
        <v>alive</v>
      </c>
      <c r="U1358" t="str">
        <f t="shared" si="171"/>
        <v>alive</v>
      </c>
      <c r="V1358" t="str">
        <f t="shared" si="174"/>
        <v>alive</v>
      </c>
      <c r="W1358">
        <f t="shared" si="172"/>
        <v>90</v>
      </c>
      <c r="X1358">
        <v>90</v>
      </c>
      <c r="Y1358" t="str">
        <f t="shared" si="175"/>
        <v>T</v>
      </c>
      <c r="Z1358">
        <f>IF(AND(A1358=A1357,AA1358=0),AA1357,AA1358)</f>
        <v>14712.247059009984</v>
      </c>
      <c r="AA1358">
        <f t="shared" si="176"/>
        <v>14712.247059009984</v>
      </c>
      <c r="AB1358">
        <f t="shared" si="177"/>
        <v>490.37211380746356</v>
      </c>
    </row>
    <row r="1359" spans="1:28" x14ac:dyDescent="0.35">
      <c r="A1359" t="s">
        <v>557</v>
      </c>
      <c r="B1359" t="s">
        <v>17</v>
      </c>
      <c r="C1359">
        <v>2020</v>
      </c>
      <c r="D1359">
        <v>9</v>
      </c>
      <c r="E1359">
        <v>5</v>
      </c>
      <c r="F1359" t="s">
        <v>78</v>
      </c>
      <c r="G1359">
        <v>1</v>
      </c>
      <c r="H1359">
        <v>69</v>
      </c>
      <c r="I1359">
        <v>24.8</v>
      </c>
      <c r="J1359">
        <v>0</v>
      </c>
      <c r="K1359">
        <f t="shared" si="173"/>
        <v>50</v>
      </c>
      <c r="L1359">
        <v>0</v>
      </c>
      <c r="M1359">
        <v>0</v>
      </c>
      <c r="N1359">
        <v>0</v>
      </c>
      <c r="O1359" t="s">
        <v>642</v>
      </c>
      <c r="P1359">
        <v>0</v>
      </c>
      <c r="R1359">
        <v>0</v>
      </c>
      <c r="T1359" t="str">
        <f t="shared" si="170"/>
        <v>alive</v>
      </c>
      <c r="U1359" t="str">
        <f t="shared" si="171"/>
        <v>alive</v>
      </c>
      <c r="V1359" t="str">
        <f t="shared" si="174"/>
        <v>alive</v>
      </c>
      <c r="W1359">
        <f t="shared" si="172"/>
        <v>50</v>
      </c>
      <c r="X1359">
        <v>50</v>
      </c>
      <c r="Y1359" t="str">
        <f t="shared" si="175"/>
        <v>T</v>
      </c>
      <c r="Z1359">
        <f>IF(AND(A1359=A1358,AA1359=0),AA1358,AA1359)</f>
        <v>26896.822983935806</v>
      </c>
      <c r="AA1359">
        <f t="shared" si="176"/>
        <v>26896.822983935806</v>
      </c>
      <c r="AB1359">
        <f t="shared" si="177"/>
        <v>690.44553731630413</v>
      </c>
    </row>
    <row r="1360" spans="1:28" x14ac:dyDescent="0.35">
      <c r="A1360" t="s">
        <v>566</v>
      </c>
      <c r="B1360" t="s">
        <v>17</v>
      </c>
      <c r="C1360">
        <v>2018</v>
      </c>
      <c r="D1360">
        <v>9</v>
      </c>
      <c r="E1360">
        <v>5</v>
      </c>
      <c r="F1360" t="s">
        <v>78</v>
      </c>
      <c r="G1360">
        <v>10</v>
      </c>
      <c r="H1360">
        <v>64</v>
      </c>
      <c r="I1360">
        <v>9.5</v>
      </c>
      <c r="J1360">
        <v>0</v>
      </c>
      <c r="K1360">
        <f t="shared" si="173"/>
        <v>0</v>
      </c>
      <c r="L1360">
        <v>0</v>
      </c>
      <c r="M1360">
        <v>0</v>
      </c>
      <c r="N1360">
        <v>0</v>
      </c>
      <c r="O1360" t="s">
        <v>642</v>
      </c>
      <c r="P1360">
        <v>0</v>
      </c>
      <c r="R1360">
        <v>0</v>
      </c>
      <c r="T1360" t="str">
        <f t="shared" si="170"/>
        <v>alive</v>
      </c>
      <c r="U1360" t="str">
        <f t="shared" si="171"/>
        <v>alive</v>
      </c>
      <c r="V1360" t="str">
        <f t="shared" si="174"/>
        <v>alive</v>
      </c>
      <c r="W1360">
        <f t="shared" si="172"/>
        <v>0</v>
      </c>
      <c r="X1360">
        <v>0</v>
      </c>
      <c r="Y1360" t="str">
        <f t="shared" si="175"/>
        <v>T</v>
      </c>
      <c r="Z1360">
        <f>IF(AND(A1360=A1359,AA1360=0),AA1359,AA1360)</f>
        <v>9551.4937663844848</v>
      </c>
      <c r="AA1360">
        <f t="shared" si="176"/>
        <v>9551.4937663844848</v>
      </c>
      <c r="AB1360">
        <f t="shared" si="177"/>
        <v>640.07050392905933</v>
      </c>
    </row>
    <row r="1361" spans="1:28" x14ac:dyDescent="0.35">
      <c r="A1361" t="s">
        <v>566</v>
      </c>
      <c r="B1361" t="s">
        <v>17</v>
      </c>
      <c r="C1361">
        <v>2019</v>
      </c>
      <c r="D1361">
        <v>9</v>
      </c>
      <c r="E1361">
        <v>5</v>
      </c>
      <c r="F1361" t="s">
        <v>78</v>
      </c>
      <c r="G1361">
        <v>10</v>
      </c>
      <c r="H1361">
        <v>61</v>
      </c>
      <c r="I1361">
        <v>11.5</v>
      </c>
      <c r="J1361">
        <v>340</v>
      </c>
      <c r="K1361">
        <f t="shared" si="173"/>
        <v>340</v>
      </c>
      <c r="L1361">
        <v>50</v>
      </c>
      <c r="M1361">
        <v>0</v>
      </c>
      <c r="N1361">
        <v>0</v>
      </c>
      <c r="O1361" t="s">
        <v>642</v>
      </c>
      <c r="P1361">
        <v>0</v>
      </c>
      <c r="R1361">
        <v>0</v>
      </c>
      <c r="T1361" t="str">
        <f t="shared" si="170"/>
        <v>alive</v>
      </c>
      <c r="U1361" t="str">
        <f t="shared" si="171"/>
        <v>alive</v>
      </c>
      <c r="V1361" t="str">
        <f t="shared" si="174"/>
        <v>alive</v>
      </c>
      <c r="W1361">
        <f t="shared" si="172"/>
        <v>340</v>
      </c>
      <c r="X1361">
        <v>340</v>
      </c>
      <c r="Y1361" t="str">
        <f t="shared" si="175"/>
        <v>T</v>
      </c>
      <c r="Z1361">
        <f>IF(AND(A1361=A1360,AA1361=0),AA1360,AA1361)</f>
        <v>11021.094242819345</v>
      </c>
      <c r="AA1361">
        <f t="shared" si="176"/>
        <v>11021.094242819345</v>
      </c>
      <c r="AB1361">
        <f t="shared" si="177"/>
        <v>610.10839200915768</v>
      </c>
    </row>
    <row r="1362" spans="1:28" x14ac:dyDescent="0.35">
      <c r="A1362" t="s">
        <v>566</v>
      </c>
      <c r="B1362" t="s">
        <v>17</v>
      </c>
      <c r="C1362">
        <v>2020</v>
      </c>
      <c r="D1362">
        <v>9</v>
      </c>
      <c r="E1362">
        <v>5</v>
      </c>
      <c r="F1362" t="s">
        <v>78</v>
      </c>
      <c r="G1362">
        <v>10</v>
      </c>
      <c r="H1362">
        <v>0</v>
      </c>
      <c r="J1362">
        <v>760</v>
      </c>
      <c r="K1362">
        <f t="shared" si="173"/>
        <v>760</v>
      </c>
      <c r="L1362">
        <v>0</v>
      </c>
      <c r="M1362">
        <v>2020</v>
      </c>
      <c r="N1362">
        <v>1</v>
      </c>
      <c r="O1362" t="s">
        <v>643</v>
      </c>
      <c r="P1362">
        <v>0</v>
      </c>
      <c r="R1362">
        <v>0</v>
      </c>
      <c r="T1362" t="str">
        <f t="shared" si="170"/>
        <v>dead</v>
      </c>
      <c r="U1362" t="str">
        <f t="shared" si="171"/>
        <v>dead</v>
      </c>
      <c r="V1362" t="str">
        <f t="shared" si="174"/>
        <v>dead</v>
      </c>
      <c r="W1362">
        <f t="shared" si="172"/>
        <v>1100</v>
      </c>
      <c r="X1362">
        <v>1100</v>
      </c>
      <c r="Y1362" t="str">
        <f t="shared" si="175"/>
        <v>T</v>
      </c>
      <c r="Z1362">
        <f>IF(AND(A1362=A1361,AA1362=0),AA1361,AA1362)</f>
        <v>11021.094242819345</v>
      </c>
      <c r="AA1362">
        <f t="shared" si="176"/>
        <v>0</v>
      </c>
      <c r="AB1362">
        <f t="shared" si="177"/>
        <v>0</v>
      </c>
    </row>
    <row r="1363" spans="1:28" x14ac:dyDescent="0.35">
      <c r="A1363" t="s">
        <v>558</v>
      </c>
      <c r="B1363" t="s">
        <v>17</v>
      </c>
      <c r="C1363">
        <v>2018</v>
      </c>
      <c r="D1363">
        <v>9</v>
      </c>
      <c r="E1363">
        <v>5</v>
      </c>
      <c r="F1363" t="s">
        <v>78</v>
      </c>
      <c r="G1363">
        <v>2</v>
      </c>
      <c r="H1363">
        <v>0</v>
      </c>
      <c r="J1363">
        <v>430</v>
      </c>
      <c r="K1363">
        <f t="shared" si="173"/>
        <v>430</v>
      </c>
      <c r="L1363">
        <v>100</v>
      </c>
      <c r="M1363">
        <v>2018</v>
      </c>
      <c r="N1363">
        <v>1</v>
      </c>
      <c r="O1363" t="s">
        <v>21</v>
      </c>
      <c r="P1363">
        <v>0</v>
      </c>
      <c r="R1363">
        <v>0</v>
      </c>
      <c r="T1363" t="str">
        <f t="shared" si="170"/>
        <v>dead</v>
      </c>
      <c r="U1363" t="str">
        <f t="shared" si="171"/>
        <v>dead</v>
      </c>
      <c r="V1363" t="str">
        <f t="shared" si="174"/>
        <v>dead</v>
      </c>
      <c r="W1363">
        <f t="shared" si="172"/>
        <v>430</v>
      </c>
      <c r="X1363">
        <v>430</v>
      </c>
      <c r="Y1363" t="str">
        <f t="shared" si="175"/>
        <v>T</v>
      </c>
      <c r="Z1363">
        <f>IF(AND(A1363=A1362,AA1363=0),AA1362,AA1363)</f>
        <v>0</v>
      </c>
      <c r="AA1363">
        <f t="shared" si="176"/>
        <v>0</v>
      </c>
      <c r="AB1363">
        <f t="shared" si="177"/>
        <v>0</v>
      </c>
    </row>
    <row r="1364" spans="1:28" x14ac:dyDescent="0.35">
      <c r="A1364" t="s">
        <v>559</v>
      </c>
      <c r="B1364" t="s">
        <v>17</v>
      </c>
      <c r="C1364">
        <v>2018</v>
      </c>
      <c r="D1364">
        <v>9</v>
      </c>
      <c r="E1364">
        <v>5</v>
      </c>
      <c r="F1364" t="s">
        <v>78</v>
      </c>
      <c r="G1364">
        <v>3</v>
      </c>
      <c r="H1364">
        <v>0</v>
      </c>
      <c r="J1364">
        <v>220</v>
      </c>
      <c r="K1364">
        <f t="shared" si="173"/>
        <v>220</v>
      </c>
      <c r="L1364">
        <v>100</v>
      </c>
      <c r="M1364">
        <v>2018</v>
      </c>
      <c r="N1364">
        <v>1</v>
      </c>
      <c r="O1364" t="s">
        <v>21</v>
      </c>
      <c r="P1364">
        <v>0</v>
      </c>
      <c r="R1364">
        <v>0</v>
      </c>
      <c r="T1364" t="str">
        <f t="shared" si="170"/>
        <v>dead</v>
      </c>
      <c r="U1364" t="str">
        <f t="shared" si="171"/>
        <v>dead</v>
      </c>
      <c r="V1364" t="str">
        <f t="shared" si="174"/>
        <v>dead</v>
      </c>
      <c r="W1364">
        <f t="shared" si="172"/>
        <v>220</v>
      </c>
      <c r="X1364">
        <v>220</v>
      </c>
      <c r="Y1364" t="str">
        <f t="shared" si="175"/>
        <v>T</v>
      </c>
      <c r="Z1364">
        <f>IF(AND(A1364=A1363,AA1364=0),AA1363,AA1364)</f>
        <v>0</v>
      </c>
      <c r="AA1364">
        <f t="shared" si="176"/>
        <v>0</v>
      </c>
      <c r="AB1364">
        <f t="shared" si="177"/>
        <v>0</v>
      </c>
    </row>
    <row r="1365" spans="1:28" x14ac:dyDescent="0.35">
      <c r="A1365" t="s">
        <v>560</v>
      </c>
      <c r="B1365" t="s">
        <v>17</v>
      </c>
      <c r="C1365">
        <v>2018</v>
      </c>
      <c r="D1365">
        <v>9</v>
      </c>
      <c r="E1365">
        <v>5</v>
      </c>
      <c r="F1365" t="s">
        <v>78</v>
      </c>
      <c r="G1365">
        <v>4</v>
      </c>
      <c r="H1365">
        <v>46</v>
      </c>
      <c r="I1365">
        <v>6.9</v>
      </c>
      <c r="J1365">
        <v>0</v>
      </c>
      <c r="K1365">
        <f t="shared" si="173"/>
        <v>0</v>
      </c>
      <c r="L1365">
        <v>0</v>
      </c>
      <c r="M1365">
        <v>0</v>
      </c>
      <c r="N1365">
        <v>0</v>
      </c>
      <c r="O1365" t="s">
        <v>642</v>
      </c>
      <c r="P1365">
        <v>0</v>
      </c>
      <c r="R1365">
        <v>0</v>
      </c>
      <c r="T1365" t="str">
        <f t="shared" si="170"/>
        <v>alive</v>
      </c>
      <c r="U1365" t="str">
        <f t="shared" si="171"/>
        <v>alive</v>
      </c>
      <c r="V1365" t="str">
        <f t="shared" si="174"/>
        <v>alive</v>
      </c>
      <c r="W1365">
        <f t="shared" si="172"/>
        <v>0</v>
      </c>
      <c r="X1365">
        <v>0</v>
      </c>
      <c r="Y1365" t="str">
        <f t="shared" si="175"/>
        <v>T</v>
      </c>
      <c r="Z1365">
        <f>IF(AND(A1365=A1364,AA1365=0),AA1364,AA1365)</f>
        <v>4986.2684017987604</v>
      </c>
      <c r="AA1365">
        <f t="shared" si="176"/>
        <v>4986.2684017987604</v>
      </c>
      <c r="AB1365">
        <f t="shared" si="177"/>
        <v>460.05174708938989</v>
      </c>
    </row>
    <row r="1366" spans="1:28" x14ac:dyDescent="0.35">
      <c r="A1366" t="s">
        <v>560</v>
      </c>
      <c r="B1366" t="s">
        <v>17</v>
      </c>
      <c r="C1366">
        <v>2019</v>
      </c>
      <c r="D1366">
        <v>9</v>
      </c>
      <c r="E1366">
        <v>5</v>
      </c>
      <c r="F1366" t="s">
        <v>78</v>
      </c>
      <c r="G1366">
        <v>4</v>
      </c>
      <c r="H1366">
        <v>52</v>
      </c>
      <c r="I1366">
        <v>11.5</v>
      </c>
      <c r="J1366">
        <v>110</v>
      </c>
      <c r="K1366">
        <f t="shared" si="173"/>
        <v>110</v>
      </c>
      <c r="L1366">
        <v>30</v>
      </c>
      <c r="M1366">
        <v>0</v>
      </c>
      <c r="N1366">
        <v>0</v>
      </c>
      <c r="O1366" t="s">
        <v>642</v>
      </c>
      <c r="P1366">
        <v>0</v>
      </c>
      <c r="R1366">
        <v>0</v>
      </c>
      <c r="T1366" t="str">
        <f t="shared" si="170"/>
        <v>alive</v>
      </c>
      <c r="U1366" t="str">
        <f t="shared" si="171"/>
        <v>alive</v>
      </c>
      <c r="V1366" t="str">
        <f t="shared" si="174"/>
        <v>alive</v>
      </c>
      <c r="W1366">
        <f t="shared" si="172"/>
        <v>110</v>
      </c>
      <c r="X1366">
        <v>110</v>
      </c>
      <c r="Y1366" t="str">
        <f t="shared" si="175"/>
        <v>T</v>
      </c>
      <c r="Z1366">
        <f>IF(AND(A1366=A1365,AA1366=0),AA1365,AA1366)</f>
        <v>9395.6588542600512</v>
      </c>
      <c r="AA1366">
        <f t="shared" si="176"/>
        <v>9395.6588542600512</v>
      </c>
      <c r="AB1366">
        <f t="shared" si="177"/>
        <v>520.12714791673773</v>
      </c>
    </row>
    <row r="1367" spans="1:28" x14ac:dyDescent="0.35">
      <c r="A1367" t="s">
        <v>560</v>
      </c>
      <c r="B1367" t="s">
        <v>17</v>
      </c>
      <c r="C1367">
        <v>2020</v>
      </c>
      <c r="D1367">
        <v>9</v>
      </c>
      <c r="E1367">
        <v>5</v>
      </c>
      <c r="F1367" t="s">
        <v>78</v>
      </c>
      <c r="G1367">
        <v>4</v>
      </c>
      <c r="H1367">
        <v>65</v>
      </c>
      <c r="I1367">
        <v>16.5</v>
      </c>
      <c r="J1367">
        <v>0</v>
      </c>
      <c r="K1367">
        <f t="shared" si="173"/>
        <v>110</v>
      </c>
      <c r="L1367">
        <v>0</v>
      </c>
      <c r="M1367">
        <v>0</v>
      </c>
      <c r="N1367">
        <v>0</v>
      </c>
      <c r="O1367" t="s">
        <v>642</v>
      </c>
      <c r="P1367">
        <v>0</v>
      </c>
      <c r="R1367">
        <v>0</v>
      </c>
      <c r="T1367" t="str">
        <f t="shared" si="170"/>
        <v>alive</v>
      </c>
      <c r="U1367" t="str">
        <f t="shared" si="171"/>
        <v>alive</v>
      </c>
      <c r="V1367" t="str">
        <f t="shared" si="174"/>
        <v>alive</v>
      </c>
      <c r="W1367">
        <f t="shared" si="172"/>
        <v>110</v>
      </c>
      <c r="X1367">
        <v>110</v>
      </c>
      <c r="Y1367" t="str">
        <f t="shared" si="175"/>
        <v>T</v>
      </c>
      <c r="Z1367">
        <f>IF(AND(A1367=A1366,AA1367=0),AA1366,AA1367)</f>
        <v>16852.217587257717</v>
      </c>
      <c r="AA1367">
        <f t="shared" si="176"/>
        <v>16852.217587257717</v>
      </c>
      <c r="AB1367">
        <f t="shared" si="177"/>
        <v>650.20938935084598</v>
      </c>
    </row>
    <row r="1368" spans="1:28" x14ac:dyDescent="0.35">
      <c r="A1368" t="s">
        <v>561</v>
      </c>
      <c r="B1368" t="s">
        <v>17</v>
      </c>
      <c r="C1368">
        <v>2018</v>
      </c>
      <c r="D1368">
        <v>9</v>
      </c>
      <c r="E1368">
        <v>5</v>
      </c>
      <c r="F1368" t="s">
        <v>78</v>
      </c>
      <c r="G1368">
        <v>5</v>
      </c>
      <c r="H1368">
        <v>60</v>
      </c>
      <c r="I1368">
        <v>9.9</v>
      </c>
      <c r="J1368">
        <v>0</v>
      </c>
      <c r="K1368">
        <f t="shared" si="173"/>
        <v>0</v>
      </c>
      <c r="L1368">
        <v>0</v>
      </c>
      <c r="M1368">
        <v>0</v>
      </c>
      <c r="N1368">
        <v>0</v>
      </c>
      <c r="O1368" t="s">
        <v>642</v>
      </c>
      <c r="P1368">
        <v>0</v>
      </c>
      <c r="R1368">
        <v>0</v>
      </c>
      <c r="T1368" t="str">
        <f t="shared" si="170"/>
        <v>alive</v>
      </c>
      <c r="U1368" t="str">
        <f t="shared" si="171"/>
        <v>alive</v>
      </c>
      <c r="V1368" t="str">
        <f t="shared" si="174"/>
        <v>alive</v>
      </c>
      <c r="W1368">
        <f t="shared" si="172"/>
        <v>0</v>
      </c>
      <c r="X1368">
        <v>0</v>
      </c>
      <c r="Y1368" t="str">
        <f t="shared" si="175"/>
        <v>T</v>
      </c>
      <c r="Z1368">
        <f>IF(AND(A1368=A1367,AA1368=0),AA1367,AA1368)</f>
        <v>9331.8002131469275</v>
      </c>
      <c r="AA1368">
        <f t="shared" si="176"/>
        <v>9331.8002131469275</v>
      </c>
      <c r="AB1368">
        <f t="shared" si="177"/>
        <v>600.08166944175196</v>
      </c>
    </row>
    <row r="1369" spans="1:28" x14ac:dyDescent="0.35">
      <c r="A1369" t="s">
        <v>561</v>
      </c>
      <c r="B1369" t="s">
        <v>17</v>
      </c>
      <c r="C1369">
        <v>2019</v>
      </c>
      <c r="D1369">
        <v>9</v>
      </c>
      <c r="E1369">
        <v>5</v>
      </c>
      <c r="F1369" t="s">
        <v>78</v>
      </c>
      <c r="G1369">
        <v>5</v>
      </c>
      <c r="H1369">
        <v>65</v>
      </c>
      <c r="I1369">
        <v>12.6</v>
      </c>
      <c r="J1369">
        <v>80</v>
      </c>
      <c r="K1369">
        <f t="shared" si="173"/>
        <v>80</v>
      </c>
      <c r="L1369">
        <v>30</v>
      </c>
      <c r="M1369">
        <v>0</v>
      </c>
      <c r="N1369">
        <v>0</v>
      </c>
      <c r="O1369" t="s">
        <v>642</v>
      </c>
      <c r="P1369">
        <v>0</v>
      </c>
      <c r="R1369">
        <v>0</v>
      </c>
      <c r="T1369" t="str">
        <f t="shared" si="170"/>
        <v>alive</v>
      </c>
      <c r="U1369" t="str">
        <f t="shared" si="171"/>
        <v>alive</v>
      </c>
      <c r="V1369" t="str">
        <f t="shared" si="174"/>
        <v>alive</v>
      </c>
      <c r="W1369">
        <f t="shared" si="172"/>
        <v>80</v>
      </c>
      <c r="X1369">
        <v>80</v>
      </c>
      <c r="Y1369" t="str">
        <f t="shared" si="175"/>
        <v>T</v>
      </c>
      <c r="Z1369">
        <f>IF(AND(A1369=A1368,AA1369=0),AA1368,AA1369)</f>
        <v>12867.238753488013</v>
      </c>
      <c r="AA1369">
        <f t="shared" si="176"/>
        <v>12867.238753488013</v>
      </c>
      <c r="AB1369">
        <f t="shared" si="177"/>
        <v>650.12211160673496</v>
      </c>
    </row>
    <row r="1370" spans="1:28" x14ac:dyDescent="0.35">
      <c r="A1370" t="s">
        <v>561</v>
      </c>
      <c r="B1370" t="s">
        <v>17</v>
      </c>
      <c r="C1370">
        <v>2020</v>
      </c>
      <c r="D1370">
        <v>9</v>
      </c>
      <c r="E1370">
        <v>5</v>
      </c>
      <c r="F1370" t="s">
        <v>78</v>
      </c>
      <c r="G1370">
        <v>5</v>
      </c>
      <c r="H1370">
        <v>83</v>
      </c>
      <c r="I1370">
        <v>18.5</v>
      </c>
      <c r="J1370">
        <v>0</v>
      </c>
      <c r="K1370">
        <f t="shared" si="173"/>
        <v>80</v>
      </c>
      <c r="L1370">
        <v>0</v>
      </c>
      <c r="M1370">
        <v>0</v>
      </c>
      <c r="N1370">
        <v>0</v>
      </c>
      <c r="O1370" t="s">
        <v>642</v>
      </c>
      <c r="P1370">
        <v>0</v>
      </c>
      <c r="R1370">
        <v>0</v>
      </c>
      <c r="T1370" t="str">
        <f t="shared" si="170"/>
        <v>alive</v>
      </c>
      <c r="U1370" t="str">
        <f t="shared" si="171"/>
        <v>alive</v>
      </c>
      <c r="V1370" t="str">
        <f t="shared" si="174"/>
        <v>alive</v>
      </c>
      <c r="W1370">
        <f t="shared" si="172"/>
        <v>80</v>
      </c>
      <c r="X1370">
        <v>80</v>
      </c>
      <c r="Y1370" t="str">
        <f t="shared" si="175"/>
        <v>T</v>
      </c>
      <c r="Z1370">
        <f>IF(AND(A1370=A1369,AA1370=0),AA1369,AA1370)</f>
        <v>24125.568235482693</v>
      </c>
      <c r="AA1370">
        <f t="shared" si="176"/>
        <v>24125.568235482693</v>
      </c>
      <c r="AB1370">
        <f t="shared" si="177"/>
        <v>830.2061490979213</v>
      </c>
    </row>
    <row r="1371" spans="1:28" x14ac:dyDescent="0.35">
      <c r="A1371" t="s">
        <v>562</v>
      </c>
      <c r="B1371" t="s">
        <v>17</v>
      </c>
      <c r="C1371">
        <v>2018</v>
      </c>
      <c r="D1371">
        <v>9</v>
      </c>
      <c r="E1371">
        <v>5</v>
      </c>
      <c r="F1371" t="s">
        <v>78</v>
      </c>
      <c r="G1371">
        <v>6</v>
      </c>
      <c r="H1371">
        <v>48</v>
      </c>
      <c r="I1371">
        <v>10.7</v>
      </c>
      <c r="J1371">
        <v>0</v>
      </c>
      <c r="K1371">
        <f t="shared" si="173"/>
        <v>0</v>
      </c>
      <c r="L1371">
        <v>0</v>
      </c>
      <c r="M1371">
        <v>0</v>
      </c>
      <c r="N1371">
        <v>0</v>
      </c>
      <c r="O1371" t="s">
        <v>642</v>
      </c>
      <c r="P1371">
        <v>0</v>
      </c>
      <c r="R1371">
        <v>0</v>
      </c>
      <c r="T1371" t="str">
        <f t="shared" si="170"/>
        <v>alive</v>
      </c>
      <c r="U1371" t="str">
        <f t="shared" si="171"/>
        <v>alive</v>
      </c>
      <c r="V1371" t="str">
        <f t="shared" si="174"/>
        <v>alive</v>
      </c>
      <c r="W1371">
        <f t="shared" si="172"/>
        <v>0</v>
      </c>
      <c r="X1371">
        <v>0</v>
      </c>
      <c r="Y1371" t="str">
        <f t="shared" si="175"/>
        <v>T</v>
      </c>
      <c r="Z1371">
        <f>IF(AND(A1371=A1370,AA1371=0),AA1370,AA1371)</f>
        <v>8069.6141573871146</v>
      </c>
      <c r="AA1371">
        <f t="shared" si="176"/>
        <v>8069.6141573871146</v>
      </c>
      <c r="AB1371">
        <f t="shared" si="177"/>
        <v>480.11924560467264</v>
      </c>
    </row>
    <row r="1372" spans="1:28" x14ac:dyDescent="0.35">
      <c r="A1372" t="s">
        <v>562</v>
      </c>
      <c r="B1372" t="s">
        <v>17</v>
      </c>
      <c r="C1372">
        <v>2019</v>
      </c>
      <c r="D1372">
        <v>9</v>
      </c>
      <c r="E1372">
        <v>5</v>
      </c>
      <c r="F1372" t="s">
        <v>78</v>
      </c>
      <c r="G1372">
        <v>6</v>
      </c>
      <c r="H1372">
        <v>53</v>
      </c>
      <c r="I1372">
        <v>14.1</v>
      </c>
      <c r="J1372">
        <v>180</v>
      </c>
      <c r="K1372">
        <f t="shared" si="173"/>
        <v>180</v>
      </c>
      <c r="L1372">
        <v>40</v>
      </c>
      <c r="M1372">
        <v>0</v>
      </c>
      <c r="N1372">
        <v>0</v>
      </c>
      <c r="O1372" t="s">
        <v>642</v>
      </c>
      <c r="P1372">
        <v>0</v>
      </c>
      <c r="R1372">
        <v>0</v>
      </c>
      <c r="T1372" t="str">
        <f t="shared" si="170"/>
        <v>alive</v>
      </c>
      <c r="U1372" t="str">
        <f t="shared" si="171"/>
        <v>alive</v>
      </c>
      <c r="V1372" t="str">
        <f t="shared" si="174"/>
        <v>alive</v>
      </c>
      <c r="W1372">
        <f t="shared" si="172"/>
        <v>180</v>
      </c>
      <c r="X1372">
        <v>180</v>
      </c>
      <c r="Y1372" t="str">
        <f t="shared" si="175"/>
        <v>T</v>
      </c>
      <c r="Z1372">
        <f>IF(AND(A1372=A1371,AA1372=0),AA1371,AA1372)</f>
        <v>11742.714261842733</v>
      </c>
      <c r="AA1372">
        <f t="shared" si="176"/>
        <v>11742.714261842733</v>
      </c>
      <c r="AB1372">
        <f t="shared" si="177"/>
        <v>530.18752342921084</v>
      </c>
    </row>
    <row r="1373" spans="1:28" x14ac:dyDescent="0.35">
      <c r="A1373" t="s">
        <v>562</v>
      </c>
      <c r="B1373" t="s">
        <v>17</v>
      </c>
      <c r="C1373">
        <v>2020</v>
      </c>
      <c r="D1373">
        <v>9</v>
      </c>
      <c r="E1373">
        <v>5</v>
      </c>
      <c r="F1373" t="s">
        <v>78</v>
      </c>
      <c r="G1373">
        <v>6</v>
      </c>
      <c r="H1373">
        <v>62</v>
      </c>
      <c r="I1373">
        <v>19.8</v>
      </c>
      <c r="J1373">
        <v>0</v>
      </c>
      <c r="K1373">
        <f t="shared" si="173"/>
        <v>180</v>
      </c>
      <c r="L1373">
        <v>0</v>
      </c>
      <c r="M1373">
        <v>0</v>
      </c>
      <c r="N1373">
        <v>0</v>
      </c>
      <c r="O1373" t="s">
        <v>642</v>
      </c>
      <c r="P1373">
        <v>0</v>
      </c>
      <c r="R1373">
        <v>0</v>
      </c>
      <c r="T1373" t="str">
        <f t="shared" si="170"/>
        <v>alive</v>
      </c>
      <c r="U1373" t="str">
        <f t="shared" si="171"/>
        <v>alive</v>
      </c>
      <c r="V1373" t="str">
        <f t="shared" si="174"/>
        <v>alive</v>
      </c>
      <c r="W1373">
        <f t="shared" si="172"/>
        <v>180</v>
      </c>
      <c r="X1373">
        <v>180</v>
      </c>
      <c r="Y1373" t="str">
        <f t="shared" si="175"/>
        <v>T</v>
      </c>
      <c r="Z1373">
        <f>IF(AND(A1373=A1372,AA1373=0),AA1372,AA1373)</f>
        <v>19292.926376730771</v>
      </c>
      <c r="AA1373">
        <f t="shared" si="176"/>
        <v>19292.926376730771</v>
      </c>
      <c r="AB1373">
        <f t="shared" si="177"/>
        <v>620.31608072014387</v>
      </c>
    </row>
    <row r="1374" spans="1:28" x14ac:dyDescent="0.35">
      <c r="A1374" t="s">
        <v>563</v>
      </c>
      <c r="B1374" t="s">
        <v>17</v>
      </c>
      <c r="C1374">
        <v>2018</v>
      </c>
      <c r="D1374">
        <v>9</v>
      </c>
      <c r="E1374">
        <v>5</v>
      </c>
      <c r="F1374" t="s">
        <v>78</v>
      </c>
      <c r="G1374">
        <v>7</v>
      </c>
      <c r="H1374">
        <v>0</v>
      </c>
      <c r="J1374">
        <v>230</v>
      </c>
      <c r="K1374">
        <f t="shared" si="173"/>
        <v>230</v>
      </c>
      <c r="L1374">
        <v>100</v>
      </c>
      <c r="M1374">
        <v>2018</v>
      </c>
      <c r="N1374">
        <v>1</v>
      </c>
      <c r="O1374" t="s">
        <v>21</v>
      </c>
      <c r="P1374">
        <v>0</v>
      </c>
      <c r="R1374">
        <v>0</v>
      </c>
      <c r="T1374" t="str">
        <f t="shared" si="170"/>
        <v>dead</v>
      </c>
      <c r="U1374" t="str">
        <f t="shared" si="171"/>
        <v>dead</v>
      </c>
      <c r="V1374" t="str">
        <f t="shared" si="174"/>
        <v>dead</v>
      </c>
      <c r="W1374">
        <f t="shared" si="172"/>
        <v>230</v>
      </c>
      <c r="X1374">
        <v>230</v>
      </c>
      <c r="Y1374" t="str">
        <f t="shared" si="175"/>
        <v>T</v>
      </c>
      <c r="Z1374">
        <f>IF(AND(A1374=A1373,AA1374=0),AA1373,AA1374)</f>
        <v>0</v>
      </c>
      <c r="AA1374">
        <f t="shared" si="176"/>
        <v>0</v>
      </c>
      <c r="AB1374">
        <f t="shared" si="177"/>
        <v>0</v>
      </c>
    </row>
    <row r="1375" spans="1:28" x14ac:dyDescent="0.35">
      <c r="A1375" t="s">
        <v>564</v>
      </c>
      <c r="B1375" t="s">
        <v>17</v>
      </c>
      <c r="C1375">
        <v>2018</v>
      </c>
      <c r="D1375">
        <v>9</v>
      </c>
      <c r="E1375">
        <v>5</v>
      </c>
      <c r="F1375" t="s">
        <v>78</v>
      </c>
      <c r="G1375">
        <v>8</v>
      </c>
      <c r="H1375">
        <v>0</v>
      </c>
      <c r="J1375">
        <v>0</v>
      </c>
      <c r="K1375">
        <f t="shared" si="173"/>
        <v>0</v>
      </c>
      <c r="L1375">
        <v>0</v>
      </c>
      <c r="M1375">
        <v>2018</v>
      </c>
      <c r="N1375">
        <v>1</v>
      </c>
      <c r="O1375" t="s">
        <v>644</v>
      </c>
      <c r="P1375">
        <v>0</v>
      </c>
      <c r="R1375">
        <v>0</v>
      </c>
      <c r="T1375" t="str">
        <f t="shared" si="170"/>
        <v>dead</v>
      </c>
      <c r="U1375" t="str">
        <f t="shared" si="171"/>
        <v>dead</v>
      </c>
      <c r="V1375" t="str">
        <f t="shared" si="174"/>
        <v>dead</v>
      </c>
      <c r="W1375">
        <f t="shared" si="172"/>
        <v>0</v>
      </c>
      <c r="X1375">
        <v>0</v>
      </c>
      <c r="Y1375" t="str">
        <f t="shared" si="175"/>
        <v>T</v>
      </c>
      <c r="Z1375">
        <f>IF(AND(A1375=A1374,AA1375=0),AA1374,AA1375)</f>
        <v>0</v>
      </c>
      <c r="AA1375">
        <f t="shared" si="176"/>
        <v>0</v>
      </c>
      <c r="AB1375">
        <f t="shared" si="177"/>
        <v>0</v>
      </c>
    </row>
    <row r="1376" spans="1:28" x14ac:dyDescent="0.35">
      <c r="A1376" t="s">
        <v>565</v>
      </c>
      <c r="B1376" t="s">
        <v>17</v>
      </c>
      <c r="C1376">
        <v>2018</v>
      </c>
      <c r="D1376">
        <v>9</v>
      </c>
      <c r="E1376">
        <v>5</v>
      </c>
      <c r="F1376" t="s">
        <v>78</v>
      </c>
      <c r="G1376">
        <v>9</v>
      </c>
      <c r="H1376">
        <v>0</v>
      </c>
      <c r="J1376">
        <v>80</v>
      </c>
      <c r="K1376">
        <f t="shared" si="173"/>
        <v>80</v>
      </c>
      <c r="L1376">
        <v>50</v>
      </c>
      <c r="M1376">
        <v>2018</v>
      </c>
      <c r="N1376">
        <v>1</v>
      </c>
      <c r="O1376" t="s">
        <v>21</v>
      </c>
      <c r="P1376">
        <v>0</v>
      </c>
      <c r="R1376">
        <v>0</v>
      </c>
      <c r="T1376" t="str">
        <f t="shared" si="170"/>
        <v>dead</v>
      </c>
      <c r="U1376" t="str">
        <f t="shared" si="171"/>
        <v>dead</v>
      </c>
      <c r="V1376" t="str">
        <f t="shared" si="174"/>
        <v>dead</v>
      </c>
      <c r="W1376">
        <f t="shared" si="172"/>
        <v>80</v>
      </c>
      <c r="X1376">
        <v>80</v>
      </c>
      <c r="Y1376" t="str">
        <f t="shared" si="175"/>
        <v>T</v>
      </c>
      <c r="Z1376">
        <f>IF(AND(A1376=A1375,AA1376=0),AA1375,AA1376)</f>
        <v>0</v>
      </c>
      <c r="AA1376">
        <f t="shared" si="176"/>
        <v>0</v>
      </c>
      <c r="AB1376">
        <f t="shared" si="177"/>
        <v>0</v>
      </c>
    </row>
    <row r="1377" spans="1:28" x14ac:dyDescent="0.35">
      <c r="A1377" t="s">
        <v>567</v>
      </c>
      <c r="B1377" t="s">
        <v>17</v>
      </c>
      <c r="C1377">
        <v>2018</v>
      </c>
      <c r="D1377">
        <v>9</v>
      </c>
      <c r="E1377">
        <v>6</v>
      </c>
      <c r="F1377" t="s">
        <v>55</v>
      </c>
      <c r="G1377">
        <v>1</v>
      </c>
      <c r="H1377">
        <v>37</v>
      </c>
      <c r="I1377">
        <v>7</v>
      </c>
      <c r="J1377">
        <v>0</v>
      </c>
      <c r="K1377">
        <f t="shared" si="173"/>
        <v>0</v>
      </c>
      <c r="L1377">
        <v>0</v>
      </c>
      <c r="M1377">
        <v>0</v>
      </c>
      <c r="N1377">
        <v>0</v>
      </c>
      <c r="O1377" t="s">
        <v>642</v>
      </c>
      <c r="P1377">
        <v>0</v>
      </c>
      <c r="R1377">
        <v>0</v>
      </c>
      <c r="T1377" t="str">
        <f t="shared" si="170"/>
        <v>alive</v>
      </c>
      <c r="U1377" t="str">
        <f t="shared" si="171"/>
        <v>alive</v>
      </c>
      <c r="V1377" t="str">
        <f t="shared" si="174"/>
        <v>alive</v>
      </c>
      <c r="W1377">
        <f t="shared" si="172"/>
        <v>0</v>
      </c>
      <c r="X1377">
        <v>0</v>
      </c>
      <c r="Y1377" t="str">
        <f t="shared" si="175"/>
        <v>T</v>
      </c>
      <c r="Z1377">
        <f>IF(AND(A1377=A1376,AA1377=0),AA1376,AA1377)</f>
        <v>4069.0905065848115</v>
      </c>
      <c r="AA1377">
        <f t="shared" si="176"/>
        <v>4069.0905065848115</v>
      </c>
      <c r="AB1377">
        <f t="shared" si="177"/>
        <v>370.06621029215842</v>
      </c>
    </row>
    <row r="1378" spans="1:28" x14ac:dyDescent="0.35">
      <c r="A1378" t="s">
        <v>567</v>
      </c>
      <c r="B1378" t="s">
        <v>17</v>
      </c>
      <c r="C1378">
        <v>2019</v>
      </c>
      <c r="D1378">
        <v>9</v>
      </c>
      <c r="E1378">
        <v>6</v>
      </c>
      <c r="F1378" t="s">
        <v>55</v>
      </c>
      <c r="G1378">
        <v>1</v>
      </c>
      <c r="H1378">
        <v>39</v>
      </c>
      <c r="I1378">
        <v>9</v>
      </c>
      <c r="J1378">
        <v>400</v>
      </c>
      <c r="K1378">
        <f t="shared" si="173"/>
        <v>400</v>
      </c>
      <c r="L1378">
        <v>100</v>
      </c>
      <c r="M1378">
        <v>0</v>
      </c>
      <c r="N1378">
        <v>0</v>
      </c>
      <c r="O1378" t="s">
        <v>642</v>
      </c>
      <c r="P1378">
        <v>0</v>
      </c>
      <c r="R1378">
        <v>2</v>
      </c>
      <c r="T1378" t="str">
        <f t="shared" si="170"/>
        <v>alive</v>
      </c>
      <c r="U1378" t="str">
        <f t="shared" si="171"/>
        <v>alive</v>
      </c>
      <c r="V1378" t="str">
        <f t="shared" si="174"/>
        <v>alive</v>
      </c>
      <c r="W1378">
        <f t="shared" si="172"/>
        <v>400</v>
      </c>
      <c r="X1378">
        <v>400</v>
      </c>
      <c r="Y1378" t="str">
        <f t="shared" si="175"/>
        <v>T</v>
      </c>
      <c r="Z1378">
        <f>IF(AND(A1378=A1377,AA1378=0),AA1377,AA1378)</f>
        <v>5514.9630020594095</v>
      </c>
      <c r="AA1378">
        <f t="shared" si="176"/>
        <v>5514.9630020594095</v>
      </c>
      <c r="AB1378">
        <f t="shared" si="177"/>
        <v>390.10383233185496</v>
      </c>
    </row>
    <row r="1379" spans="1:28" x14ac:dyDescent="0.35">
      <c r="A1379" t="s">
        <v>567</v>
      </c>
      <c r="B1379" t="s">
        <v>17</v>
      </c>
      <c r="C1379">
        <v>2020</v>
      </c>
      <c r="D1379">
        <v>9</v>
      </c>
      <c r="E1379">
        <v>6</v>
      </c>
      <c r="F1379" t="s">
        <v>55</v>
      </c>
      <c r="G1379">
        <v>1</v>
      </c>
      <c r="H1379">
        <v>0</v>
      </c>
      <c r="J1379">
        <v>0</v>
      </c>
      <c r="K1379">
        <f t="shared" si="173"/>
        <v>400</v>
      </c>
      <c r="L1379">
        <v>0</v>
      </c>
      <c r="M1379">
        <v>2020</v>
      </c>
      <c r="N1379">
        <v>1</v>
      </c>
      <c r="O1379" t="s">
        <v>21</v>
      </c>
      <c r="P1379">
        <v>0</v>
      </c>
      <c r="R1379">
        <v>0</v>
      </c>
      <c r="T1379" t="str">
        <f t="shared" si="170"/>
        <v>dead</v>
      </c>
      <c r="U1379" t="str">
        <f t="shared" si="171"/>
        <v>dead</v>
      </c>
      <c r="V1379" t="str">
        <f t="shared" si="174"/>
        <v>dead</v>
      </c>
      <c r="W1379">
        <f t="shared" si="172"/>
        <v>400</v>
      </c>
      <c r="X1379">
        <v>400</v>
      </c>
      <c r="Y1379" t="str">
        <f t="shared" si="175"/>
        <v>T</v>
      </c>
      <c r="Z1379">
        <f>IF(AND(A1379=A1378,AA1379=0),AA1378,AA1379)</f>
        <v>5514.9630020594095</v>
      </c>
      <c r="AA1379">
        <f t="shared" si="176"/>
        <v>0</v>
      </c>
      <c r="AB1379">
        <f t="shared" si="177"/>
        <v>0</v>
      </c>
    </row>
    <row r="1380" spans="1:28" x14ac:dyDescent="0.35">
      <c r="A1380" t="s">
        <v>576</v>
      </c>
      <c r="B1380" t="s">
        <v>17</v>
      </c>
      <c r="C1380">
        <v>2018</v>
      </c>
      <c r="D1380">
        <v>9</v>
      </c>
      <c r="E1380">
        <v>6</v>
      </c>
      <c r="F1380" t="s">
        <v>55</v>
      </c>
      <c r="G1380">
        <v>10</v>
      </c>
      <c r="H1380">
        <v>0</v>
      </c>
      <c r="J1380">
        <v>0</v>
      </c>
      <c r="K1380">
        <f t="shared" si="173"/>
        <v>0</v>
      </c>
      <c r="L1380">
        <v>0</v>
      </c>
      <c r="M1380">
        <v>2018</v>
      </c>
      <c r="N1380">
        <v>1</v>
      </c>
      <c r="O1380" t="s">
        <v>21</v>
      </c>
      <c r="P1380">
        <v>0</v>
      </c>
      <c r="R1380">
        <v>0</v>
      </c>
      <c r="T1380" t="str">
        <f t="shared" si="170"/>
        <v>dead</v>
      </c>
      <c r="U1380" t="str">
        <f t="shared" si="171"/>
        <v>dead</v>
      </c>
      <c r="V1380" t="str">
        <f t="shared" si="174"/>
        <v>dead</v>
      </c>
      <c r="W1380">
        <f t="shared" si="172"/>
        <v>0</v>
      </c>
      <c r="X1380">
        <v>0</v>
      </c>
      <c r="Y1380" t="str">
        <f t="shared" si="175"/>
        <v>T</v>
      </c>
      <c r="Z1380">
        <f>IF(AND(A1380=A1379,AA1380=0),AA1379,AA1380)</f>
        <v>0</v>
      </c>
      <c r="AA1380">
        <f t="shared" si="176"/>
        <v>0</v>
      </c>
      <c r="AB1380">
        <f t="shared" si="177"/>
        <v>0</v>
      </c>
    </row>
    <row r="1381" spans="1:28" x14ac:dyDescent="0.35">
      <c r="A1381" t="s">
        <v>568</v>
      </c>
      <c r="B1381" t="s">
        <v>17</v>
      </c>
      <c r="C1381">
        <v>2018</v>
      </c>
      <c r="D1381">
        <v>9</v>
      </c>
      <c r="E1381">
        <v>6</v>
      </c>
      <c r="F1381" t="s">
        <v>55</v>
      </c>
      <c r="G1381">
        <v>2</v>
      </c>
      <c r="H1381">
        <v>38</v>
      </c>
      <c r="I1381">
        <v>10</v>
      </c>
      <c r="J1381">
        <v>0</v>
      </c>
      <c r="K1381">
        <f t="shared" si="173"/>
        <v>0</v>
      </c>
      <c r="L1381">
        <v>0</v>
      </c>
      <c r="M1381">
        <v>0</v>
      </c>
      <c r="N1381">
        <v>0</v>
      </c>
      <c r="O1381" t="s">
        <v>642</v>
      </c>
      <c r="P1381">
        <v>0</v>
      </c>
      <c r="R1381">
        <v>0</v>
      </c>
      <c r="T1381" t="str">
        <f t="shared" si="170"/>
        <v>alive</v>
      </c>
      <c r="U1381" t="str">
        <f t="shared" si="171"/>
        <v>alive</v>
      </c>
      <c r="V1381" t="str">
        <f t="shared" si="174"/>
        <v>alive</v>
      </c>
      <c r="W1381">
        <f t="shared" si="172"/>
        <v>0</v>
      </c>
      <c r="X1381">
        <v>0</v>
      </c>
      <c r="Y1381" t="str">
        <f t="shared" si="175"/>
        <v>T</v>
      </c>
      <c r="Z1381">
        <f>IF(AND(A1381=A1380,AA1381=0),AA1380,AA1381)</f>
        <v>5971.0925213846176</v>
      </c>
      <c r="AA1381">
        <f t="shared" si="176"/>
        <v>5971.0925213846176</v>
      </c>
      <c r="AB1381">
        <f t="shared" si="177"/>
        <v>380.13155617496426</v>
      </c>
    </row>
    <row r="1382" spans="1:28" x14ac:dyDescent="0.35">
      <c r="A1382" t="s">
        <v>568</v>
      </c>
      <c r="B1382" t="s">
        <v>17</v>
      </c>
      <c r="C1382">
        <v>2019</v>
      </c>
      <c r="D1382">
        <v>9</v>
      </c>
      <c r="E1382">
        <v>6</v>
      </c>
      <c r="F1382" t="s">
        <v>55</v>
      </c>
      <c r="G1382">
        <v>2</v>
      </c>
      <c r="H1382">
        <v>41</v>
      </c>
      <c r="I1382">
        <v>9.1999999999999993</v>
      </c>
      <c r="J1382">
        <v>50</v>
      </c>
      <c r="K1382">
        <f t="shared" si="173"/>
        <v>50</v>
      </c>
      <c r="L1382">
        <v>20</v>
      </c>
      <c r="M1382">
        <v>0</v>
      </c>
      <c r="N1382">
        <v>0</v>
      </c>
      <c r="O1382" t="s">
        <v>642</v>
      </c>
      <c r="P1382">
        <v>0</v>
      </c>
      <c r="R1382">
        <v>1</v>
      </c>
      <c r="T1382" t="str">
        <f t="shared" si="170"/>
        <v>alive</v>
      </c>
      <c r="U1382" t="str">
        <f t="shared" si="171"/>
        <v>alive</v>
      </c>
      <c r="V1382" t="str">
        <f t="shared" si="174"/>
        <v>alive</v>
      </c>
      <c r="W1382">
        <f t="shared" si="172"/>
        <v>50</v>
      </c>
      <c r="X1382">
        <v>50</v>
      </c>
      <c r="Y1382" t="str">
        <f t="shared" si="175"/>
        <v>T</v>
      </c>
      <c r="Z1382">
        <f>IF(AND(A1382=A1381,AA1382=0),AA1381,AA1382)</f>
        <v>5926.5352157929974</v>
      </c>
      <c r="AA1382">
        <f t="shared" si="176"/>
        <v>5926.5352157929974</v>
      </c>
      <c r="AB1382">
        <f t="shared" si="177"/>
        <v>410.10320652245576</v>
      </c>
    </row>
    <row r="1383" spans="1:28" x14ac:dyDescent="0.35">
      <c r="A1383" t="s">
        <v>568</v>
      </c>
      <c r="B1383" t="s">
        <v>17</v>
      </c>
      <c r="C1383">
        <v>2020</v>
      </c>
      <c r="D1383">
        <v>9</v>
      </c>
      <c r="E1383">
        <v>6</v>
      </c>
      <c r="F1383" t="s">
        <v>55</v>
      </c>
      <c r="G1383">
        <v>2</v>
      </c>
      <c r="H1383">
        <v>0</v>
      </c>
      <c r="J1383">
        <v>0</v>
      </c>
      <c r="K1383">
        <f t="shared" si="173"/>
        <v>50</v>
      </c>
      <c r="L1383">
        <v>0</v>
      </c>
      <c r="M1383">
        <v>2020</v>
      </c>
      <c r="N1383">
        <v>1</v>
      </c>
      <c r="O1383" t="s">
        <v>21</v>
      </c>
      <c r="P1383">
        <v>0</v>
      </c>
      <c r="R1383">
        <v>3</v>
      </c>
      <c r="T1383" t="str">
        <f t="shared" si="170"/>
        <v>dead</v>
      </c>
      <c r="U1383" t="str">
        <f t="shared" si="171"/>
        <v>dead</v>
      </c>
      <c r="V1383" t="str">
        <f t="shared" si="174"/>
        <v>dead</v>
      </c>
      <c r="W1383">
        <f t="shared" si="172"/>
        <v>50</v>
      </c>
      <c r="X1383">
        <v>50</v>
      </c>
      <c r="Y1383" t="str">
        <f t="shared" si="175"/>
        <v>T</v>
      </c>
      <c r="Z1383">
        <f>IF(AND(A1383=A1382,AA1383=0),AA1382,AA1383)</f>
        <v>5926.5352157929974</v>
      </c>
      <c r="AA1383">
        <f t="shared" si="176"/>
        <v>0</v>
      </c>
      <c r="AB1383">
        <f t="shared" si="177"/>
        <v>0</v>
      </c>
    </row>
    <row r="1384" spans="1:28" x14ac:dyDescent="0.35">
      <c r="A1384" t="s">
        <v>569</v>
      </c>
      <c r="B1384" t="s">
        <v>17</v>
      </c>
      <c r="C1384">
        <v>2018</v>
      </c>
      <c r="D1384">
        <v>9</v>
      </c>
      <c r="E1384">
        <v>6</v>
      </c>
      <c r="F1384" t="s">
        <v>55</v>
      </c>
      <c r="G1384">
        <v>3</v>
      </c>
      <c r="H1384">
        <v>23</v>
      </c>
      <c r="I1384">
        <v>5.6</v>
      </c>
      <c r="J1384">
        <v>0</v>
      </c>
      <c r="K1384">
        <f t="shared" si="173"/>
        <v>0</v>
      </c>
      <c r="L1384">
        <v>0</v>
      </c>
      <c r="M1384">
        <v>0</v>
      </c>
      <c r="N1384">
        <v>0</v>
      </c>
      <c r="O1384" t="s">
        <v>642</v>
      </c>
      <c r="P1384">
        <v>0</v>
      </c>
      <c r="R1384">
        <v>1</v>
      </c>
      <c r="T1384" t="str">
        <f t="shared" si="170"/>
        <v>alive</v>
      </c>
      <c r="U1384" t="str">
        <f t="shared" si="171"/>
        <v>alive</v>
      </c>
      <c r="V1384" t="str">
        <f t="shared" si="174"/>
        <v>alive</v>
      </c>
      <c r="W1384">
        <f t="shared" si="172"/>
        <v>0</v>
      </c>
      <c r="X1384">
        <v>0</v>
      </c>
      <c r="Y1384" t="str">
        <f t="shared" si="175"/>
        <v>T</v>
      </c>
      <c r="Z1384">
        <f>IF(AND(A1384=A1383,AA1384=0),AA1383,AA1384)</f>
        <v>2023.7852691220226</v>
      </c>
      <c r="AA1384">
        <f t="shared" si="176"/>
        <v>2023.7852691220226</v>
      </c>
      <c r="AB1384">
        <f t="shared" si="177"/>
        <v>230.06816381237974</v>
      </c>
    </row>
    <row r="1385" spans="1:28" x14ac:dyDescent="0.35">
      <c r="A1385" t="s">
        <v>569</v>
      </c>
      <c r="B1385" t="s">
        <v>17</v>
      </c>
      <c r="C1385">
        <v>2019</v>
      </c>
      <c r="D1385">
        <v>9</v>
      </c>
      <c r="E1385">
        <v>6</v>
      </c>
      <c r="F1385" t="s">
        <v>55</v>
      </c>
      <c r="G1385">
        <v>3</v>
      </c>
      <c r="H1385">
        <v>30</v>
      </c>
      <c r="I1385">
        <v>4.5</v>
      </c>
      <c r="J1385">
        <v>250</v>
      </c>
      <c r="K1385">
        <f t="shared" si="173"/>
        <v>250</v>
      </c>
      <c r="L1385">
        <v>100</v>
      </c>
      <c r="M1385">
        <v>0</v>
      </c>
      <c r="N1385">
        <v>0</v>
      </c>
      <c r="O1385" t="s">
        <v>642</v>
      </c>
      <c r="P1385">
        <v>0</v>
      </c>
      <c r="R1385">
        <v>4</v>
      </c>
      <c r="T1385" t="str">
        <f t="shared" si="170"/>
        <v>alive</v>
      </c>
      <c r="U1385" t="str">
        <f t="shared" si="171"/>
        <v>alive</v>
      </c>
      <c r="V1385" t="str">
        <f t="shared" si="174"/>
        <v>alive</v>
      </c>
      <c r="W1385">
        <f t="shared" si="172"/>
        <v>250</v>
      </c>
      <c r="X1385">
        <v>250</v>
      </c>
      <c r="Y1385" t="str">
        <f t="shared" si="175"/>
        <v>T</v>
      </c>
      <c r="Z1385">
        <f>IF(AND(A1385=A1384,AA1385=0),AA1384,AA1385)</f>
        <v>2120.8135924474877</v>
      </c>
      <c r="AA1385">
        <f t="shared" si="176"/>
        <v>2120.8135924474877</v>
      </c>
      <c r="AB1385">
        <f t="shared" si="177"/>
        <v>300.03374810177604</v>
      </c>
    </row>
    <row r="1386" spans="1:28" x14ac:dyDescent="0.35">
      <c r="A1386" t="s">
        <v>569</v>
      </c>
      <c r="B1386" t="s">
        <v>17</v>
      </c>
      <c r="C1386">
        <v>2020</v>
      </c>
      <c r="D1386">
        <v>9</v>
      </c>
      <c r="E1386">
        <v>6</v>
      </c>
      <c r="F1386" t="s">
        <v>55</v>
      </c>
      <c r="G1386">
        <v>3</v>
      </c>
      <c r="H1386">
        <v>0</v>
      </c>
      <c r="J1386">
        <v>0</v>
      </c>
      <c r="K1386">
        <f t="shared" si="173"/>
        <v>250</v>
      </c>
      <c r="L1386">
        <v>0</v>
      </c>
      <c r="M1386">
        <v>2020</v>
      </c>
      <c r="N1386">
        <v>1</v>
      </c>
      <c r="O1386" t="s">
        <v>21</v>
      </c>
      <c r="P1386">
        <v>0</v>
      </c>
      <c r="R1386">
        <v>3</v>
      </c>
      <c r="T1386" t="str">
        <f t="shared" si="170"/>
        <v>dead</v>
      </c>
      <c r="U1386" t="str">
        <f t="shared" si="171"/>
        <v>dead</v>
      </c>
      <c r="V1386" t="str">
        <f t="shared" si="174"/>
        <v>dead</v>
      </c>
      <c r="W1386">
        <f t="shared" si="172"/>
        <v>250</v>
      </c>
      <c r="X1386">
        <v>250</v>
      </c>
      <c r="Y1386" t="str">
        <f t="shared" si="175"/>
        <v>T</v>
      </c>
      <c r="Z1386">
        <f>IF(AND(A1386=A1385,AA1386=0),AA1385,AA1386)</f>
        <v>2120.8135924474877</v>
      </c>
      <c r="AA1386">
        <f>(I1386/2)*(AB1386)*PI()</f>
        <v>0</v>
      </c>
      <c r="AB1386">
        <f t="shared" si="177"/>
        <v>0</v>
      </c>
    </row>
    <row r="1387" spans="1:28" x14ac:dyDescent="0.35">
      <c r="A1387" t="s">
        <v>570</v>
      </c>
      <c r="B1387" t="s">
        <v>17</v>
      </c>
      <c r="C1387">
        <v>2018</v>
      </c>
      <c r="D1387">
        <v>9</v>
      </c>
      <c r="E1387">
        <v>6</v>
      </c>
      <c r="F1387" t="s">
        <v>55</v>
      </c>
      <c r="G1387">
        <v>4</v>
      </c>
      <c r="H1387">
        <v>0</v>
      </c>
      <c r="J1387">
        <v>0</v>
      </c>
      <c r="K1387">
        <f t="shared" si="173"/>
        <v>0</v>
      </c>
      <c r="L1387">
        <v>0</v>
      </c>
      <c r="M1387">
        <v>2018</v>
      </c>
      <c r="N1387">
        <v>1</v>
      </c>
      <c r="O1387" t="s">
        <v>21</v>
      </c>
      <c r="P1387">
        <v>0</v>
      </c>
      <c r="R1387">
        <v>1</v>
      </c>
      <c r="T1387" t="str">
        <f t="shared" si="170"/>
        <v>dead</v>
      </c>
      <c r="U1387" t="str">
        <f t="shared" si="171"/>
        <v>dead</v>
      </c>
      <c r="V1387" t="str">
        <f t="shared" si="174"/>
        <v>dead</v>
      </c>
      <c r="W1387">
        <f t="shared" si="172"/>
        <v>0</v>
      </c>
      <c r="X1387">
        <v>0</v>
      </c>
      <c r="Y1387" t="str">
        <f t="shared" si="175"/>
        <v>T</v>
      </c>
      <c r="Z1387">
        <f>IF(AND(A1387=A1386,AA1387=0),AA1386,AA1387)</f>
        <v>0</v>
      </c>
      <c r="AA1387">
        <f>(I1387/2)*(AB1387)*PI()</f>
        <v>0</v>
      </c>
      <c r="AB1387">
        <f t="shared" si="177"/>
        <v>0</v>
      </c>
    </row>
    <row r="1388" spans="1:28" x14ac:dyDescent="0.35">
      <c r="A1388" t="s">
        <v>571</v>
      </c>
      <c r="B1388" t="s">
        <v>17</v>
      </c>
      <c r="C1388">
        <v>2018</v>
      </c>
      <c r="D1388">
        <v>9</v>
      </c>
      <c r="E1388">
        <v>6</v>
      </c>
      <c r="F1388" t="s">
        <v>55</v>
      </c>
      <c r="G1388">
        <v>5</v>
      </c>
      <c r="H1388">
        <v>38</v>
      </c>
      <c r="I1388">
        <v>7.5</v>
      </c>
      <c r="J1388">
        <v>0</v>
      </c>
      <c r="K1388">
        <f t="shared" si="173"/>
        <v>0</v>
      </c>
      <c r="L1388">
        <v>0</v>
      </c>
      <c r="M1388">
        <v>0</v>
      </c>
      <c r="N1388">
        <v>0</v>
      </c>
      <c r="O1388" t="s">
        <v>642</v>
      </c>
      <c r="P1388">
        <v>0</v>
      </c>
      <c r="R1388">
        <v>1</v>
      </c>
      <c r="T1388" t="str">
        <f t="shared" si="170"/>
        <v>alive</v>
      </c>
      <c r="U1388" t="str">
        <f t="shared" si="171"/>
        <v>alive</v>
      </c>
      <c r="V1388" t="str">
        <f t="shared" si="174"/>
        <v>alive</v>
      </c>
      <c r="W1388">
        <f t="shared" si="172"/>
        <v>0</v>
      </c>
      <c r="X1388">
        <v>0</v>
      </c>
      <c r="Y1388" t="str">
        <f t="shared" si="175"/>
        <v>T</v>
      </c>
      <c r="Z1388">
        <f>IF(AND(A1388=A1387,AA1388=0),AA1387,AA1388)</f>
        <v>4477.6413934409602</v>
      </c>
      <c r="AA1388">
        <f t="shared" ref="AA1388:AA1399" si="178">(I1388/2)*(AB1388)*PI()</f>
        <v>4477.6413934409602</v>
      </c>
      <c r="AB1388">
        <f t="shared" si="177"/>
        <v>380.07400595147254</v>
      </c>
    </row>
    <row r="1389" spans="1:28" x14ac:dyDescent="0.35">
      <c r="A1389" t="s">
        <v>571</v>
      </c>
      <c r="B1389" t="s">
        <v>17</v>
      </c>
      <c r="C1389">
        <v>2019</v>
      </c>
      <c r="D1389">
        <v>9</v>
      </c>
      <c r="E1389">
        <v>6</v>
      </c>
      <c r="F1389" t="s">
        <v>55</v>
      </c>
      <c r="G1389">
        <v>5</v>
      </c>
      <c r="H1389">
        <v>46</v>
      </c>
      <c r="I1389">
        <v>8.8000000000000007</v>
      </c>
      <c r="J1389">
        <v>20</v>
      </c>
      <c r="K1389">
        <f t="shared" si="173"/>
        <v>20</v>
      </c>
      <c r="L1389">
        <v>10</v>
      </c>
      <c r="M1389">
        <v>0</v>
      </c>
      <c r="N1389">
        <v>0</v>
      </c>
      <c r="O1389" t="s">
        <v>642</v>
      </c>
      <c r="P1389">
        <v>0</v>
      </c>
      <c r="R1389">
        <v>2</v>
      </c>
      <c r="T1389" t="str">
        <f t="shared" si="170"/>
        <v>alive</v>
      </c>
      <c r="U1389" t="str">
        <f t="shared" si="171"/>
        <v>alive</v>
      </c>
      <c r="V1389" t="str">
        <f t="shared" si="174"/>
        <v>alive</v>
      </c>
      <c r="W1389">
        <f t="shared" si="172"/>
        <v>20</v>
      </c>
      <c r="X1389">
        <v>20</v>
      </c>
      <c r="Y1389" t="str">
        <f t="shared" si="175"/>
        <v>T</v>
      </c>
      <c r="Z1389">
        <f>IF(AND(A1389=A1388,AA1389=0),AA1388,AA1389)</f>
        <v>6359.7469610754142</v>
      </c>
      <c r="AA1389">
        <f t="shared" si="178"/>
        <v>6359.7469610754142</v>
      </c>
      <c r="AB1389">
        <f t="shared" si="177"/>
        <v>460.0841662130963</v>
      </c>
    </row>
    <row r="1390" spans="1:28" x14ac:dyDescent="0.35">
      <c r="A1390" t="s">
        <v>571</v>
      </c>
      <c r="B1390" t="s">
        <v>17</v>
      </c>
      <c r="C1390">
        <v>2020</v>
      </c>
      <c r="D1390">
        <v>9</v>
      </c>
      <c r="E1390">
        <v>6</v>
      </c>
      <c r="F1390" t="s">
        <v>55</v>
      </c>
      <c r="G1390">
        <v>5</v>
      </c>
      <c r="H1390">
        <v>48</v>
      </c>
      <c r="I1390">
        <v>11.7</v>
      </c>
      <c r="J1390">
        <v>100</v>
      </c>
      <c r="K1390">
        <f t="shared" si="173"/>
        <v>100</v>
      </c>
      <c r="L1390">
        <v>0</v>
      </c>
      <c r="M1390">
        <v>0</v>
      </c>
      <c r="N1390">
        <v>0</v>
      </c>
      <c r="O1390" t="s">
        <v>642</v>
      </c>
      <c r="P1390">
        <v>0</v>
      </c>
      <c r="R1390">
        <v>3</v>
      </c>
      <c r="T1390" t="str">
        <f t="shared" si="170"/>
        <v>alive</v>
      </c>
      <c r="U1390" t="str">
        <f t="shared" si="171"/>
        <v>alive</v>
      </c>
      <c r="V1390" t="str">
        <f t="shared" si="174"/>
        <v>alive</v>
      </c>
      <c r="W1390">
        <f t="shared" si="172"/>
        <v>120</v>
      </c>
      <c r="X1390">
        <v>120</v>
      </c>
      <c r="Y1390" t="str">
        <f t="shared" si="175"/>
        <v>T</v>
      </c>
      <c r="Z1390">
        <f>IF(AND(A1390=A1389,AA1390=0),AA1389,AA1390)</f>
        <v>8824.2124152826473</v>
      </c>
      <c r="AA1390">
        <f t="shared" si="178"/>
        <v>8824.2124152826473</v>
      </c>
      <c r="AB1390">
        <f t="shared" si="177"/>
        <v>480.14257257610473</v>
      </c>
    </row>
    <row r="1391" spans="1:28" x14ac:dyDescent="0.35">
      <c r="A1391" t="s">
        <v>572</v>
      </c>
      <c r="B1391" t="s">
        <v>17</v>
      </c>
      <c r="C1391">
        <v>2018</v>
      </c>
      <c r="D1391">
        <v>9</v>
      </c>
      <c r="E1391">
        <v>6</v>
      </c>
      <c r="F1391" t="s">
        <v>55</v>
      </c>
      <c r="G1391">
        <v>6</v>
      </c>
      <c r="H1391">
        <v>33</v>
      </c>
      <c r="I1391">
        <v>6.3</v>
      </c>
      <c r="J1391">
        <v>0</v>
      </c>
      <c r="K1391">
        <f t="shared" si="173"/>
        <v>0</v>
      </c>
      <c r="L1391">
        <v>0</v>
      </c>
      <c r="M1391">
        <v>0</v>
      </c>
      <c r="N1391">
        <v>0</v>
      </c>
      <c r="O1391" t="s">
        <v>86</v>
      </c>
      <c r="P1391">
        <v>0</v>
      </c>
      <c r="R1391">
        <v>1</v>
      </c>
      <c r="T1391" t="str">
        <f t="shared" si="170"/>
        <v>alive</v>
      </c>
      <c r="U1391" t="str">
        <f t="shared" si="171"/>
        <v>alive</v>
      </c>
      <c r="V1391" t="str">
        <f t="shared" si="174"/>
        <v>alive</v>
      </c>
      <c r="W1391">
        <f t="shared" si="172"/>
        <v>0</v>
      </c>
      <c r="X1391">
        <v>0</v>
      </c>
      <c r="Y1391" t="str">
        <f t="shared" si="175"/>
        <v>T</v>
      </c>
      <c r="Z1391">
        <f>IF(AND(A1391=A1390,AA1391=0),AA1390,AA1391)</f>
        <v>3266.2806196609336</v>
      </c>
      <c r="AA1391">
        <f t="shared" si="178"/>
        <v>3266.2806196609336</v>
      </c>
      <c r="AB1391">
        <f t="shared" si="177"/>
        <v>330.06013088526765</v>
      </c>
    </row>
    <row r="1392" spans="1:28" x14ac:dyDescent="0.35">
      <c r="A1392" t="s">
        <v>572</v>
      </c>
      <c r="B1392" t="s">
        <v>17</v>
      </c>
      <c r="C1392">
        <v>2019</v>
      </c>
      <c r="D1392">
        <v>9</v>
      </c>
      <c r="E1392">
        <v>6</v>
      </c>
      <c r="F1392" t="s">
        <v>55</v>
      </c>
      <c r="G1392">
        <v>6</v>
      </c>
      <c r="H1392">
        <v>0</v>
      </c>
      <c r="J1392">
        <v>20</v>
      </c>
      <c r="K1392">
        <f t="shared" si="173"/>
        <v>20</v>
      </c>
      <c r="L1392">
        <v>10</v>
      </c>
      <c r="M1392">
        <v>2019</v>
      </c>
      <c r="N1392">
        <v>1</v>
      </c>
      <c r="O1392" t="s">
        <v>21</v>
      </c>
      <c r="P1392">
        <v>0</v>
      </c>
      <c r="R1392">
        <v>3</v>
      </c>
      <c r="T1392" t="str">
        <f t="shared" si="170"/>
        <v>dead</v>
      </c>
      <c r="U1392" t="str">
        <f t="shared" si="171"/>
        <v>dead</v>
      </c>
      <c r="V1392" t="str">
        <f t="shared" si="174"/>
        <v>dead</v>
      </c>
      <c r="W1392">
        <f t="shared" si="172"/>
        <v>20</v>
      </c>
      <c r="X1392">
        <v>20</v>
      </c>
      <c r="Y1392" t="str">
        <f t="shared" si="175"/>
        <v>T</v>
      </c>
      <c r="Z1392">
        <f>IF(AND(A1392=A1391,AA1392=0),AA1391,AA1392)</f>
        <v>3266.2806196609336</v>
      </c>
      <c r="AA1392">
        <f t="shared" si="178"/>
        <v>0</v>
      </c>
      <c r="AB1392">
        <f t="shared" si="177"/>
        <v>0</v>
      </c>
    </row>
    <row r="1393" spans="1:28" x14ac:dyDescent="0.35">
      <c r="A1393" t="s">
        <v>573</v>
      </c>
      <c r="B1393" t="s">
        <v>17</v>
      </c>
      <c r="C1393">
        <v>2018</v>
      </c>
      <c r="D1393">
        <v>9</v>
      </c>
      <c r="E1393">
        <v>6</v>
      </c>
      <c r="F1393" t="s">
        <v>55</v>
      </c>
      <c r="G1393">
        <v>7</v>
      </c>
      <c r="H1393">
        <v>39</v>
      </c>
      <c r="I1393">
        <v>8.3000000000000007</v>
      </c>
      <c r="J1393">
        <v>0</v>
      </c>
      <c r="K1393">
        <f t="shared" si="173"/>
        <v>0</v>
      </c>
      <c r="L1393">
        <v>0</v>
      </c>
      <c r="M1393">
        <v>0</v>
      </c>
      <c r="N1393">
        <v>0</v>
      </c>
      <c r="O1393" t="s">
        <v>642</v>
      </c>
      <c r="P1393">
        <v>0</v>
      </c>
      <c r="R1393">
        <v>0</v>
      </c>
      <c r="T1393" t="str">
        <f t="shared" si="170"/>
        <v>alive</v>
      </c>
      <c r="U1393" t="str">
        <f t="shared" si="171"/>
        <v>alive</v>
      </c>
      <c r="V1393" t="str">
        <f t="shared" si="174"/>
        <v>alive</v>
      </c>
      <c r="W1393">
        <f t="shared" si="172"/>
        <v>0</v>
      </c>
      <c r="X1393">
        <v>0</v>
      </c>
      <c r="Y1393" t="str">
        <f t="shared" si="175"/>
        <v>T</v>
      </c>
      <c r="Z1393">
        <f>IF(AND(A1393=A1392,AA1393=0),AA1392,AA1393)</f>
        <v>5085.8190678380188</v>
      </c>
      <c r="AA1393">
        <f t="shared" si="178"/>
        <v>5085.8190678380188</v>
      </c>
      <c r="AB1393">
        <f t="shared" si="177"/>
        <v>390.08831051442701</v>
      </c>
    </row>
    <row r="1394" spans="1:28" x14ac:dyDescent="0.35">
      <c r="A1394" t="s">
        <v>573</v>
      </c>
      <c r="B1394" t="s">
        <v>17</v>
      </c>
      <c r="C1394">
        <v>2019</v>
      </c>
      <c r="D1394">
        <v>9</v>
      </c>
      <c r="E1394">
        <v>6</v>
      </c>
      <c r="F1394" t="s">
        <v>55</v>
      </c>
      <c r="G1394">
        <v>7</v>
      </c>
      <c r="H1394">
        <v>41</v>
      </c>
      <c r="I1394">
        <v>2.4</v>
      </c>
      <c r="J1394">
        <v>90</v>
      </c>
      <c r="K1394">
        <f t="shared" si="173"/>
        <v>90</v>
      </c>
      <c r="L1394">
        <v>30</v>
      </c>
      <c r="M1394">
        <v>0</v>
      </c>
      <c r="N1394">
        <v>0</v>
      </c>
      <c r="O1394" t="s">
        <v>642</v>
      </c>
      <c r="P1394">
        <v>0</v>
      </c>
      <c r="R1394">
        <v>2</v>
      </c>
      <c r="T1394" t="str">
        <f t="shared" si="170"/>
        <v>alive</v>
      </c>
      <c r="U1394" t="str">
        <f t="shared" si="171"/>
        <v>alive</v>
      </c>
      <c r="V1394" t="str">
        <f t="shared" si="174"/>
        <v>alive</v>
      </c>
      <c r="W1394">
        <f t="shared" si="172"/>
        <v>90</v>
      </c>
      <c r="X1394">
        <v>90</v>
      </c>
      <c r="Y1394" t="str">
        <f t="shared" si="175"/>
        <v>T</v>
      </c>
      <c r="Z1394">
        <f>IF(AND(A1394=A1393,AA1394=0),AA1393,AA1394)</f>
        <v>1545.6900666666777</v>
      </c>
      <c r="AA1394">
        <f t="shared" si="178"/>
        <v>1545.6900666666777</v>
      </c>
      <c r="AB1394">
        <f t="shared" si="177"/>
        <v>410.00702433007172</v>
      </c>
    </row>
    <row r="1395" spans="1:28" x14ac:dyDescent="0.35">
      <c r="A1395" t="s">
        <v>573</v>
      </c>
      <c r="B1395" t="s">
        <v>17</v>
      </c>
      <c r="C1395">
        <v>2020</v>
      </c>
      <c r="D1395">
        <v>9</v>
      </c>
      <c r="E1395">
        <v>6</v>
      </c>
      <c r="F1395" t="s">
        <v>55</v>
      </c>
      <c r="G1395">
        <v>7</v>
      </c>
      <c r="H1395">
        <v>53</v>
      </c>
      <c r="I1395">
        <v>11.7</v>
      </c>
      <c r="J1395">
        <v>0</v>
      </c>
      <c r="K1395">
        <f t="shared" si="173"/>
        <v>90</v>
      </c>
      <c r="L1395">
        <v>0</v>
      </c>
      <c r="M1395">
        <v>0</v>
      </c>
      <c r="N1395">
        <v>0</v>
      </c>
      <c r="O1395" t="s">
        <v>642</v>
      </c>
      <c r="P1395">
        <v>0</v>
      </c>
      <c r="R1395">
        <v>3</v>
      </c>
      <c r="T1395" t="str">
        <f t="shared" si="170"/>
        <v>alive</v>
      </c>
      <c r="U1395" t="str">
        <f t="shared" si="171"/>
        <v>alive</v>
      </c>
      <c r="V1395" t="str">
        <f t="shared" si="174"/>
        <v>alive</v>
      </c>
      <c r="W1395">
        <f t="shared" si="172"/>
        <v>90</v>
      </c>
      <c r="X1395">
        <v>90</v>
      </c>
      <c r="Y1395" t="str">
        <f t="shared" si="175"/>
        <v>T</v>
      </c>
      <c r="Z1395">
        <f>IF(AND(A1395=A1394,AA1395=0),AA1394,AA1395)</f>
        <v>9742.8811369712712</v>
      </c>
      <c r="AA1395">
        <f t="shared" si="178"/>
        <v>9742.8811369712712</v>
      </c>
      <c r="AB1395">
        <f t="shared" si="177"/>
        <v>530.12912577974816</v>
      </c>
    </row>
    <row r="1396" spans="1:28" x14ac:dyDescent="0.35">
      <c r="A1396" t="s">
        <v>574</v>
      </c>
      <c r="B1396" t="s">
        <v>17</v>
      </c>
      <c r="C1396">
        <v>2018</v>
      </c>
      <c r="D1396">
        <v>9</v>
      </c>
      <c r="E1396">
        <v>6</v>
      </c>
      <c r="F1396" t="s">
        <v>55</v>
      </c>
      <c r="G1396">
        <v>8</v>
      </c>
      <c r="H1396">
        <v>0</v>
      </c>
      <c r="J1396">
        <v>0</v>
      </c>
      <c r="K1396">
        <f t="shared" si="173"/>
        <v>0</v>
      </c>
      <c r="L1396">
        <v>0</v>
      </c>
      <c r="M1396">
        <v>2018</v>
      </c>
      <c r="N1396">
        <v>1</v>
      </c>
      <c r="O1396" t="s">
        <v>21</v>
      </c>
      <c r="P1396">
        <v>0</v>
      </c>
      <c r="R1396">
        <v>1</v>
      </c>
      <c r="T1396" t="str">
        <f t="shared" si="170"/>
        <v>dead</v>
      </c>
      <c r="U1396" t="str">
        <f t="shared" si="171"/>
        <v>dead</v>
      </c>
      <c r="V1396" t="str">
        <f t="shared" si="174"/>
        <v>dead</v>
      </c>
      <c r="W1396">
        <f t="shared" si="172"/>
        <v>0</v>
      </c>
      <c r="X1396">
        <v>0</v>
      </c>
      <c r="Y1396" t="str">
        <f t="shared" si="175"/>
        <v>T</v>
      </c>
      <c r="Z1396">
        <f>IF(AND(A1396=A1395,AA1396=0),AA1395,AA1396)</f>
        <v>0</v>
      </c>
      <c r="AA1396">
        <f t="shared" si="178"/>
        <v>0</v>
      </c>
      <c r="AB1396">
        <f t="shared" si="177"/>
        <v>0</v>
      </c>
    </row>
    <row r="1397" spans="1:28" x14ac:dyDescent="0.35">
      <c r="A1397" t="s">
        <v>575</v>
      </c>
      <c r="B1397" t="s">
        <v>17</v>
      </c>
      <c r="C1397">
        <v>2018</v>
      </c>
      <c r="D1397">
        <v>9</v>
      </c>
      <c r="E1397">
        <v>6</v>
      </c>
      <c r="F1397" t="s">
        <v>55</v>
      </c>
      <c r="G1397">
        <v>9</v>
      </c>
      <c r="H1397">
        <v>51</v>
      </c>
      <c r="I1397">
        <v>11</v>
      </c>
      <c r="J1397">
        <v>0</v>
      </c>
      <c r="K1397">
        <f t="shared" si="173"/>
        <v>0</v>
      </c>
      <c r="L1397">
        <v>0</v>
      </c>
      <c r="M1397">
        <v>0</v>
      </c>
      <c r="N1397">
        <v>0</v>
      </c>
      <c r="O1397" t="s">
        <v>642</v>
      </c>
      <c r="P1397">
        <v>0</v>
      </c>
      <c r="R1397">
        <v>0</v>
      </c>
      <c r="T1397" t="str">
        <f t="shared" si="170"/>
        <v>alive</v>
      </c>
      <c r="U1397" t="str">
        <f t="shared" si="171"/>
        <v>alive</v>
      </c>
      <c r="V1397" t="str">
        <f t="shared" si="174"/>
        <v>alive</v>
      </c>
      <c r="W1397">
        <f t="shared" si="172"/>
        <v>0</v>
      </c>
      <c r="X1397">
        <v>0</v>
      </c>
      <c r="Y1397" t="str">
        <f t="shared" si="175"/>
        <v>T</v>
      </c>
      <c r="Z1397">
        <f>IF(AND(A1397=A1396,AA1397=0),AA1396,AA1397)</f>
        <v>8814.2168901945115</v>
      </c>
      <c r="AA1397">
        <f t="shared" si="178"/>
        <v>8814.2168901945115</v>
      </c>
      <c r="AB1397">
        <f t="shared" si="177"/>
        <v>510.1186136576473</v>
      </c>
    </row>
    <row r="1398" spans="1:28" x14ac:dyDescent="0.35">
      <c r="A1398" t="s">
        <v>575</v>
      </c>
      <c r="B1398" t="s">
        <v>17</v>
      </c>
      <c r="C1398">
        <v>2019</v>
      </c>
      <c r="D1398">
        <v>9</v>
      </c>
      <c r="E1398">
        <v>6</v>
      </c>
      <c r="F1398" t="s">
        <v>55</v>
      </c>
      <c r="G1398">
        <v>9</v>
      </c>
      <c r="H1398">
        <v>60</v>
      </c>
      <c r="I1398">
        <v>13.5</v>
      </c>
      <c r="J1398">
        <v>2500</v>
      </c>
      <c r="K1398">
        <f t="shared" si="173"/>
        <v>2500</v>
      </c>
      <c r="L1398">
        <v>100</v>
      </c>
      <c r="M1398">
        <v>0</v>
      </c>
      <c r="N1398">
        <v>0</v>
      </c>
      <c r="O1398" t="s">
        <v>642</v>
      </c>
      <c r="P1398">
        <v>0</v>
      </c>
      <c r="R1398">
        <v>2</v>
      </c>
      <c r="T1398" t="str">
        <f t="shared" si="170"/>
        <v>alive</v>
      </c>
      <c r="U1398" t="str">
        <f t="shared" si="171"/>
        <v>alive</v>
      </c>
      <c r="V1398" t="str">
        <f t="shared" si="174"/>
        <v>alive</v>
      </c>
      <c r="W1398">
        <f t="shared" si="172"/>
        <v>2500</v>
      </c>
      <c r="X1398">
        <v>2500</v>
      </c>
      <c r="Y1398" t="str">
        <f t="shared" si="175"/>
        <v>T</v>
      </c>
      <c r="Z1398">
        <f>IF(AND(A1398=A1397,AA1398=0),AA1397,AA1398)</f>
        <v>12726.670462875445</v>
      </c>
      <c r="AA1398">
        <f t="shared" si="178"/>
        <v>12726.670462875445</v>
      </c>
      <c r="AB1398">
        <f t="shared" si="177"/>
        <v>600.15185578318426</v>
      </c>
    </row>
    <row r="1399" spans="1:28" x14ac:dyDescent="0.35">
      <c r="A1399" t="s">
        <v>575</v>
      </c>
      <c r="B1399" t="s">
        <v>17</v>
      </c>
      <c r="C1399">
        <v>2020</v>
      </c>
      <c r="D1399">
        <v>9</v>
      </c>
      <c r="E1399">
        <v>6</v>
      </c>
      <c r="F1399" t="s">
        <v>55</v>
      </c>
      <c r="G1399">
        <v>9</v>
      </c>
      <c r="H1399">
        <v>0</v>
      </c>
      <c r="J1399">
        <v>1500</v>
      </c>
      <c r="K1399">
        <f t="shared" si="173"/>
        <v>4000</v>
      </c>
      <c r="L1399">
        <v>0</v>
      </c>
      <c r="M1399">
        <v>2020</v>
      </c>
      <c r="N1399">
        <v>1</v>
      </c>
      <c r="O1399" t="s">
        <v>21</v>
      </c>
      <c r="P1399">
        <v>0</v>
      </c>
      <c r="R1399">
        <v>4</v>
      </c>
      <c r="T1399" t="str">
        <f t="shared" si="170"/>
        <v>dead</v>
      </c>
      <c r="U1399" t="str">
        <f t="shared" si="171"/>
        <v>dead</v>
      </c>
      <c r="V1399" t="str">
        <f t="shared" si="174"/>
        <v>dead</v>
      </c>
      <c r="W1399">
        <f t="shared" si="172"/>
        <v>4000</v>
      </c>
      <c r="X1399">
        <v>4000</v>
      </c>
      <c r="Y1399" t="str">
        <f t="shared" si="175"/>
        <v>T</v>
      </c>
      <c r="Z1399">
        <f>IF(AND(A1399=A1398,AA1399=0),AA1398,AA1399)</f>
        <v>12726.670462875445</v>
      </c>
      <c r="AA1399">
        <f t="shared" si="178"/>
        <v>0</v>
      </c>
      <c r="AB1399">
        <f t="shared" si="177"/>
        <v>0</v>
      </c>
    </row>
  </sheetData>
  <sortState ref="A2:Q1399">
    <sortCondition ref="A2:A1399"/>
    <sortCondition ref="C2:C13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dataMortality</vt:lpstr>
      <vt:lpstr>statistika_kont</vt:lpstr>
      <vt:lpstr>statistika</vt:lpstr>
      <vt:lpstr>Hárok1</vt:lpstr>
      <vt:lpstr>mortalita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xristo</dc:creator>
  <cp:lastModifiedBy>christo</cp:lastModifiedBy>
  <dcterms:created xsi:type="dcterms:W3CDTF">2020-12-14T10:01:48Z</dcterms:created>
  <dcterms:modified xsi:type="dcterms:W3CDTF">2022-04-16T21:58:18Z</dcterms:modified>
</cp:coreProperties>
</file>