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ealharo\Documents\"/>
    </mc:Choice>
  </mc:AlternateContent>
  <xr:revisionPtr revIDLastSave="0" documentId="13_ncr:1_{774B8FC2-6CB0-4851-A5C5-225D118CC91D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Supply_Demand" sheetId="7" r:id="rId1"/>
    <sheet name="Density per Wafer" sheetId="10" r:id="rId2"/>
    <sheet name="Wafer Plan" sheetId="5" r:id="rId3"/>
    <sheet name="Boundary Conditions" sheetId="3" r:id="rId4"/>
    <sheet name="Yield" sheetId="4" r:id="rId5"/>
    <sheet name="Definitions" sheetId="8" r:id="rId6"/>
    <sheet name="Solution and Notes" sheetId="9" state="hidden" r:id="rId7"/>
  </sheets>
  <definedNames>
    <definedName name="_xlnm._FilterDatabase" localSheetId="3" hidden="1">'Boundary Conditions'!$A$2:$GC$2</definedName>
    <definedName name="_xlnm._FilterDatabase" localSheetId="0" hidden="1">Supply_Demand!$A$3:$V$21</definedName>
    <definedName name="_xlnm._FilterDatabase" localSheetId="2" hidden="1">'Wafer Plan'!$A$2:$GB$2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7" l="1"/>
  <c r="Q5" i="7"/>
  <c r="P5" i="7"/>
  <c r="O5" i="7"/>
  <c r="N5" i="7"/>
  <c r="M5" i="7"/>
  <c r="L5" i="7"/>
  <c r="K5" i="7"/>
  <c r="J5" i="7"/>
  <c r="I5" i="7"/>
  <c r="H5" i="7"/>
  <c r="G5" i="7"/>
  <c r="E5" i="7"/>
  <c r="D5" i="7"/>
  <c r="F5" i="7"/>
  <c r="D8" i="7"/>
  <c r="E8" i="7" s="1"/>
  <c r="F8" i="7" s="1"/>
  <c r="G8" i="7" s="1"/>
  <c r="H8" i="7" s="1"/>
  <c r="I8" i="7" s="1"/>
  <c r="J8" i="7" s="1"/>
  <c r="D11" i="7"/>
  <c r="E9" i="7" l="1"/>
  <c r="G9" i="7"/>
  <c r="K8" i="7"/>
  <c r="K9" i="7"/>
  <c r="H9" i="7"/>
  <c r="I9" i="7"/>
  <c r="J9" i="7"/>
  <c r="F9" i="7"/>
  <c r="L8" i="7" l="1"/>
  <c r="L9" i="7"/>
  <c r="M8" i="7" l="1"/>
  <c r="M9" i="7"/>
  <c r="N8" i="7" l="1"/>
  <c r="N9" i="7"/>
  <c r="O8" i="7" l="1"/>
  <c r="O9" i="7"/>
  <c r="P8" i="7" l="1"/>
  <c r="P9" i="7"/>
  <c r="Q8" i="7" l="1"/>
  <c r="Q9" i="7"/>
  <c r="GC3" i="3" l="1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5"/>
  <c r="T5" i="7"/>
  <c r="U5" i="7"/>
  <c r="V5" i="7"/>
  <c r="T11" i="7"/>
  <c r="U11" i="7"/>
  <c r="V11" i="7"/>
  <c r="T17" i="7"/>
  <c r="U17" i="7"/>
  <c r="V17" i="7"/>
  <c r="S17" i="7" l="1"/>
  <c r="R17" i="7"/>
  <c r="S11" i="7"/>
  <c r="R11" i="7"/>
  <c r="S5" i="7"/>
  <c r="R5" i="7"/>
  <c r="R8" i="7" l="1"/>
  <c r="R9" i="7"/>
  <c r="S8" i="7" l="1"/>
  <c r="S9" i="7"/>
  <c r="T8" i="7" l="1"/>
  <c r="T9" i="7"/>
  <c r="R20" i="7"/>
  <c r="R21" i="7"/>
  <c r="R14" i="7"/>
  <c r="R15" i="7"/>
  <c r="U8" i="7" l="1"/>
  <c r="U9" i="7"/>
  <c r="S14" i="7"/>
  <c r="S15" i="7"/>
  <c r="S20" i="7"/>
  <c r="S21" i="7"/>
  <c r="T21" i="7" l="1"/>
  <c r="T20" i="7"/>
  <c r="T14" i="7"/>
  <c r="T15" i="7"/>
  <c r="V8" i="7"/>
  <c r="V9" i="7"/>
  <c r="U14" i="7" l="1"/>
  <c r="U15" i="7"/>
  <c r="U20" i="7"/>
  <c r="U21" i="7"/>
  <c r="V20" i="7" l="1"/>
  <c r="V21" i="7"/>
  <c r="V15" i="7"/>
  <c r="V1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Geronimo Miguel Arias Martinez</author>
    <author>Ulises Leal Haro</author>
  </authors>
  <commentList>
    <comment ref="B4" authorId="0" shapeId="0" xr:uid="{DD9B1404-A617-4631-B955-7DE80206FEB3}">
      <text>
        <r>
          <rPr>
            <sz val="9"/>
            <color indexed="81"/>
            <rFont val="Tahoma"/>
            <family val="2"/>
          </rPr>
          <t xml:space="preserve">Wafer x week per bytes x Yield
</t>
        </r>
      </text>
    </comment>
    <comment ref="B5" authorId="0" shapeId="0" xr:uid="{F7080F50-6729-48D7-A7F8-C0726899D466}">
      <text>
        <r>
          <rPr>
            <sz val="9"/>
            <color indexed="81"/>
            <rFont val="Tahoma"/>
            <family val="2"/>
          </rPr>
          <t>Yielded Supply and weeks</t>
        </r>
      </text>
    </comment>
    <comment ref="B6" authorId="0" shapeId="0" xr:uid="{F2C1C5B0-317B-4559-85E7-D307CC3A3B02}">
      <text>
        <r>
          <rPr>
            <sz val="9"/>
            <color indexed="81"/>
            <rFont val="Tahoma"/>
            <family val="2"/>
          </rPr>
          <t>Fix 3.10</t>
        </r>
      </text>
    </comment>
    <comment ref="B7" authorId="0" shapeId="0" xr:uid="{E1A5A194-C2E4-4ABA-A2AD-00F382DD5BB2}">
      <text>
        <r>
          <rPr>
            <sz val="9"/>
            <color indexed="81"/>
            <rFont val="Tahoma"/>
            <family val="2"/>
          </rPr>
          <t xml:space="preserve">Fix demand
</t>
        </r>
      </text>
    </comment>
    <comment ref="B8" authorId="1" shapeId="0" xr:uid="{C5002180-0C0C-40CD-8401-0CEE1FC05553}">
      <text>
        <r>
          <rPr>
            <sz val="9"/>
            <color indexed="81"/>
            <rFont val="Tahoma"/>
            <family val="2"/>
          </rPr>
          <t xml:space="preserve">Calculated field, Inventory+Supply-Demand
</t>
        </r>
      </text>
    </comment>
    <comment ref="B10" authorId="0" shapeId="0" xr:uid="{BE5CC84F-82FA-4089-B8DB-5B98A3E898E4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Wafer x week per bytes</t>
        </r>
      </text>
    </comment>
    <comment ref="B11" authorId="0" shapeId="0" xr:uid="{88F51579-2C3D-4ECA-8220-48F9FCEE7E40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Calculo relativo a Yielded Supply y semanas</t>
        </r>
      </text>
    </comment>
    <comment ref="B12" authorId="0" shapeId="0" xr:uid="{0913C5DD-F6AF-4E01-B4E3-969CEDA1D7E9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Fijo a 3.10</t>
        </r>
      </text>
    </comment>
    <comment ref="B13" authorId="0" shapeId="0" xr:uid="{57B0141C-7B65-4FE0-8E5E-96EE50722979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Dato fijo</t>
        </r>
      </text>
    </comment>
    <comment ref="B16" authorId="0" shapeId="0" xr:uid="{42C1DE31-F5E6-4E09-8A65-824E04552CB6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Wafer x week per bytes</t>
        </r>
      </text>
    </comment>
    <comment ref="B17" authorId="0" shapeId="0" xr:uid="{56481034-3B5C-484A-8834-76E7FB99E081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Calculo relativo a Yielded Supply y semanas</t>
        </r>
      </text>
    </comment>
    <comment ref="B18" authorId="0" shapeId="0" xr:uid="{74AD4AB5-C0E5-47AF-BCEA-9B1AE7EE82B7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Fijo a 3.10</t>
        </r>
      </text>
    </comment>
    <comment ref="B19" authorId="0" shapeId="0" xr:uid="{5BAF8E27-A86B-4250-965F-8D7C9BC9F26D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Dato fijo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tc={3CB1E577-0F32-479B-95A3-F463C032406E}</author>
  </authors>
  <commentList>
    <comment ref="AX2" authorId="0" shapeId="0" xr:uid="{3CB1E577-0F32-479B-95A3-F463C032406E}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tc={B79F72CD-0038-46AB-8822-C3BABDCE9BDB}</author>
  </authors>
  <commentList>
    <comment ref="AY2" authorId="0" shapeId="0" xr:uid="{B79F72CD-0038-46AB-8822-C3BABDCE9BDB}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sharedStrings.xml><?xml version="1.0" encoding="utf-8"?>
<sst xmlns="http://schemas.openxmlformats.org/spreadsheetml/2006/main" count="1092" uniqueCount="445">
  <si>
    <t/>
  </si>
  <si>
    <t>Design Handle</t>
  </si>
  <si>
    <t>11-29-24</t>
  </si>
  <si>
    <t>02-28-25</t>
  </si>
  <si>
    <t>05-30-25</t>
  </si>
  <si>
    <t>08-29-25</t>
  </si>
  <si>
    <t>11-28-25</t>
  </si>
  <si>
    <t>02-27-26</t>
  </si>
  <si>
    <t>05-29-26</t>
  </si>
  <si>
    <t>09-04-26</t>
  </si>
  <si>
    <t>12-04-26</t>
  </si>
  <si>
    <t>03-05-27</t>
  </si>
  <si>
    <t>06-04-27</t>
  </si>
  <si>
    <t>09-03-27</t>
  </si>
  <si>
    <t>12-03-27</t>
  </si>
  <si>
    <t>03-03-28</t>
  </si>
  <si>
    <t>06-02-28</t>
  </si>
  <si>
    <t>09-01-28</t>
  </si>
  <si>
    <t>12-01-28</t>
  </si>
  <si>
    <t>03-02-29</t>
  </si>
  <si>
    <t>06-01-29</t>
  </si>
  <si>
    <t>08-31-29</t>
  </si>
  <si>
    <t>Yielded Supply</t>
  </si>
  <si>
    <t>Safety Stock Target</t>
  </si>
  <si>
    <t>Safety Stock Target (WOS)</t>
  </si>
  <si>
    <t>EffectiveDemand</t>
  </si>
  <si>
    <t>Total Projected Inventory Balance</t>
  </si>
  <si>
    <t>Inventory Balance in excess of SST</t>
  </si>
  <si>
    <t>Q1 29</t>
  </si>
  <si>
    <t>Q2 29</t>
  </si>
  <si>
    <t>Q3 29</t>
  </si>
  <si>
    <t>Q4 29</t>
  </si>
  <si>
    <t>Q1 30</t>
  </si>
  <si>
    <t>W 49-08</t>
  </si>
  <si>
    <t>W 09-21</t>
  </si>
  <si>
    <t>W 22-34</t>
  </si>
  <si>
    <t>W 35-47</t>
  </si>
  <si>
    <t>W 48-8</t>
  </si>
  <si>
    <t>W 9-21</t>
  </si>
  <si>
    <t>W 22-35</t>
  </si>
  <si>
    <t>W 36-48</t>
  </si>
  <si>
    <t>W 49-9</t>
  </si>
  <si>
    <t>W 10-22</t>
  </si>
  <si>
    <t>W 23-35</t>
  </si>
  <si>
    <t>W 49-09</t>
  </si>
  <si>
    <t>Available Capacity</t>
  </si>
  <si>
    <t>Scheduled Capacity</t>
  </si>
  <si>
    <t>Over/Under Capacity</t>
  </si>
  <si>
    <t>Yield</t>
  </si>
  <si>
    <t>21A</t>
  </si>
  <si>
    <t>22B</t>
  </si>
  <si>
    <t>23C</t>
  </si>
  <si>
    <t>Product ID</t>
  </si>
  <si>
    <t>Q2 95</t>
  </si>
  <si>
    <t>Q3 95</t>
  </si>
  <si>
    <t>Q4 95</t>
  </si>
  <si>
    <t>Q1 96</t>
  </si>
  <si>
    <t>Q2 96</t>
  </si>
  <si>
    <t>Q3 96</t>
  </si>
  <si>
    <t>Q4 96</t>
  </si>
  <si>
    <t>Q1 97</t>
  </si>
  <si>
    <t>Q2 97</t>
  </si>
  <si>
    <t>Q3 97</t>
  </si>
  <si>
    <t>Q4 97</t>
  </si>
  <si>
    <t>Q1 98</t>
  </si>
  <si>
    <t>Q2 98</t>
  </si>
  <si>
    <t>Q3 98</t>
  </si>
  <si>
    <t>Q4 98</t>
  </si>
  <si>
    <t>WW1995_09</t>
  </si>
  <si>
    <t>WW1995_10</t>
  </si>
  <si>
    <t>WW1995_11</t>
  </si>
  <si>
    <t>WW1995_12</t>
  </si>
  <si>
    <t>WW1995_13</t>
  </si>
  <si>
    <t>WW1995_14</t>
  </si>
  <si>
    <t>WW1995_15</t>
  </si>
  <si>
    <t>WW1995_16</t>
  </si>
  <si>
    <t>WW1995_17</t>
  </si>
  <si>
    <t>WW1995_18</t>
  </si>
  <si>
    <t>WW1995_19</t>
  </si>
  <si>
    <t>WW1995_20</t>
  </si>
  <si>
    <t>WW1995_21</t>
  </si>
  <si>
    <t>WW1995_22</t>
  </si>
  <si>
    <t>WW1995_23</t>
  </si>
  <si>
    <t>WW1995_24</t>
  </si>
  <si>
    <t>WW1995_25</t>
  </si>
  <si>
    <t>WW1995_26</t>
  </si>
  <si>
    <t>WW1995_27</t>
  </si>
  <si>
    <t>WW1995_28</t>
  </si>
  <si>
    <t>WW1995_29</t>
  </si>
  <si>
    <t>WW1995_30</t>
  </si>
  <si>
    <t>WW1995_31</t>
  </si>
  <si>
    <t>WW1995_32</t>
  </si>
  <si>
    <t>WW1995_33</t>
  </si>
  <si>
    <t>WW1995_34</t>
  </si>
  <si>
    <t>WW1995_35</t>
  </si>
  <si>
    <t>WW1995_36</t>
  </si>
  <si>
    <t>WW1995_37</t>
  </si>
  <si>
    <t>WW1995_38</t>
  </si>
  <si>
    <t>WW1995_39</t>
  </si>
  <si>
    <t>WW1995_40</t>
  </si>
  <si>
    <t>WW1995_41</t>
  </si>
  <si>
    <t>WW1995_42</t>
  </si>
  <si>
    <t>WW1995_43</t>
  </si>
  <si>
    <t>WW1995_44</t>
  </si>
  <si>
    <t>WW1995_45</t>
  </si>
  <si>
    <t>WW1995_46</t>
  </si>
  <si>
    <t>WW1995_47</t>
  </si>
  <si>
    <t>WW1995_48</t>
  </si>
  <si>
    <t>WW1995_49</t>
  </si>
  <si>
    <t>WW1995_50</t>
  </si>
  <si>
    <t>WW1995_51</t>
  </si>
  <si>
    <t>WW1995_52</t>
  </si>
  <si>
    <t>WW1996_01</t>
  </si>
  <si>
    <t>WW1996_02</t>
  </si>
  <si>
    <t>WW1996_03</t>
  </si>
  <si>
    <t>WW1996_04</t>
  </si>
  <si>
    <t>WW1996_05</t>
  </si>
  <si>
    <t>WW1996_06</t>
  </si>
  <si>
    <t>WW1996_07</t>
  </si>
  <si>
    <t>WW1996_08</t>
  </si>
  <si>
    <t>WW1996_09</t>
  </si>
  <si>
    <t>WW1996_10</t>
  </si>
  <si>
    <t>WW1996_11</t>
  </si>
  <si>
    <t>WW1996_12</t>
  </si>
  <si>
    <t>WW1996_13</t>
  </si>
  <si>
    <t>WW1996_14</t>
  </si>
  <si>
    <t>WW1996_15</t>
  </si>
  <si>
    <t>WW1996_16</t>
  </si>
  <si>
    <t>WW1996_17</t>
  </si>
  <si>
    <t>WW1996_18</t>
  </si>
  <si>
    <t>WW1996_19</t>
  </si>
  <si>
    <t>WW1996_20</t>
  </si>
  <si>
    <t>WW1996_21</t>
  </si>
  <si>
    <t>WW1996_22</t>
  </si>
  <si>
    <t>WW1996_23</t>
  </si>
  <si>
    <t>WW1996_24</t>
  </si>
  <si>
    <t>WW1996_25</t>
  </si>
  <si>
    <t>WW1996_26</t>
  </si>
  <si>
    <t>WW1996_27</t>
  </si>
  <si>
    <t>WW1996_28</t>
  </si>
  <si>
    <t>WW1996_29</t>
  </si>
  <si>
    <t>WW1996_30</t>
  </si>
  <si>
    <t>WW1996_31</t>
  </si>
  <si>
    <t>WW1996_32</t>
  </si>
  <si>
    <t>WW1996_33</t>
  </si>
  <si>
    <t>WW1996_34</t>
  </si>
  <si>
    <t>WW1996_35</t>
  </si>
  <si>
    <t>WW1996_36</t>
  </si>
  <si>
    <t>WW1996_37</t>
  </si>
  <si>
    <t>WW1996_38</t>
  </si>
  <si>
    <t>WW1996_39</t>
  </si>
  <si>
    <t>WW1996_40</t>
  </si>
  <si>
    <t>WW1996_41</t>
  </si>
  <si>
    <t>WW1996_42</t>
  </si>
  <si>
    <t>WW1996_43</t>
  </si>
  <si>
    <t>WW1996_44</t>
  </si>
  <si>
    <t>WW1996_45</t>
  </si>
  <si>
    <t>WW1996_46</t>
  </si>
  <si>
    <t>WW1996_47</t>
  </si>
  <si>
    <t>WW1996_48</t>
  </si>
  <si>
    <t>WW1996_49</t>
  </si>
  <si>
    <t>WW1996_50</t>
  </si>
  <si>
    <t>WW1996_51</t>
  </si>
  <si>
    <t>WW1996_52</t>
  </si>
  <si>
    <t>WW1997_01</t>
  </si>
  <si>
    <t>WW1997_02</t>
  </si>
  <si>
    <t>WW1997_03</t>
  </si>
  <si>
    <t>WW1997_04</t>
  </si>
  <si>
    <t>WW1997_05</t>
  </si>
  <si>
    <t>WW1997_06</t>
  </si>
  <si>
    <t>WW1997_07</t>
  </si>
  <si>
    <t>WW1997_08</t>
  </si>
  <si>
    <t>WW1997_09</t>
  </si>
  <si>
    <t>WW1997_10</t>
  </si>
  <si>
    <t>WW1997_11</t>
  </si>
  <si>
    <t>WW1997_12</t>
  </si>
  <si>
    <t>WW1997_13</t>
  </si>
  <si>
    <t>WW1997_14</t>
  </si>
  <si>
    <t>WW1997_15</t>
  </si>
  <si>
    <t>WW1997_16</t>
  </si>
  <si>
    <t>WW1997_17</t>
  </si>
  <si>
    <t>WW1997_18</t>
  </si>
  <si>
    <t>WW1997_19</t>
  </si>
  <si>
    <t>WW1997_20</t>
  </si>
  <si>
    <t>WW1997_21</t>
  </si>
  <si>
    <t>WW1997_22</t>
  </si>
  <si>
    <t>WW1997_23</t>
  </si>
  <si>
    <t>WW1997_24</t>
  </si>
  <si>
    <t>WW1997_25</t>
  </si>
  <si>
    <t>WW1997_26</t>
  </si>
  <si>
    <t>WW1997_27</t>
  </si>
  <si>
    <t>WW1997_28</t>
  </si>
  <si>
    <t>WW1997_29</t>
  </si>
  <si>
    <t>WW1997_30</t>
  </si>
  <si>
    <t>WW1997_31</t>
  </si>
  <si>
    <t>WW1997_32</t>
  </si>
  <si>
    <t>WW1997_33</t>
  </si>
  <si>
    <t>WW1997_34</t>
  </si>
  <si>
    <t>WW1997_35</t>
  </si>
  <si>
    <t>WW1997_36</t>
  </si>
  <si>
    <t>WW1997_37</t>
  </si>
  <si>
    <t>WW1997_38</t>
  </si>
  <si>
    <t>WW1997_39</t>
  </si>
  <si>
    <t>WW1997_40</t>
  </si>
  <si>
    <t>WW1997_41</t>
  </si>
  <si>
    <t>WW1997_42</t>
  </si>
  <si>
    <t>WW1997_43</t>
  </si>
  <si>
    <t>WW1997_44</t>
  </si>
  <si>
    <t>WW1997_45</t>
  </si>
  <si>
    <t>WW1997_46</t>
  </si>
  <si>
    <t>WW1997_47</t>
  </si>
  <si>
    <t>WW1997_48</t>
  </si>
  <si>
    <t>WW1997_49</t>
  </si>
  <si>
    <t>WW1997_50</t>
  </si>
  <si>
    <t>WW1997_51</t>
  </si>
  <si>
    <t>WW1997_52</t>
  </si>
  <si>
    <t>WW1998_01</t>
  </si>
  <si>
    <t>WW1998_02</t>
  </si>
  <si>
    <t>WW1998_03</t>
  </si>
  <si>
    <t>WW1998_04</t>
  </si>
  <si>
    <t>WW1998_05</t>
  </si>
  <si>
    <t>WW1998_06</t>
  </si>
  <si>
    <t>WW1998_07</t>
  </si>
  <si>
    <t>WW1998_08</t>
  </si>
  <si>
    <t>WW1998_09</t>
  </si>
  <si>
    <t>WW1998_10</t>
  </si>
  <si>
    <t>WW1998_11</t>
  </si>
  <si>
    <t>WW1998_12</t>
  </si>
  <si>
    <t>WW1998_13</t>
  </si>
  <si>
    <t>WW1998_14</t>
  </si>
  <si>
    <t>WW1998_15</t>
  </si>
  <si>
    <t>WW1998_16</t>
  </si>
  <si>
    <t>WW1998_17</t>
  </si>
  <si>
    <t>WW1998_18</t>
  </si>
  <si>
    <t>WW1998_19</t>
  </si>
  <si>
    <t>WW1998_20</t>
  </si>
  <si>
    <t>WW1998_21</t>
  </si>
  <si>
    <t>WW1998_22</t>
  </si>
  <si>
    <t>WW1998_23</t>
  </si>
  <si>
    <t>WW1998_24</t>
  </si>
  <si>
    <t>WW1998_25</t>
  </si>
  <si>
    <t>WW1998_26</t>
  </si>
  <si>
    <t>WW1998_27</t>
  </si>
  <si>
    <t>WW1998_28</t>
  </si>
  <si>
    <t>WW1998_29</t>
  </si>
  <si>
    <t>WW1998_30</t>
  </si>
  <si>
    <t>WW1998_31</t>
  </si>
  <si>
    <t>WW1998_32</t>
  </si>
  <si>
    <t>WW1998_33</t>
  </si>
  <si>
    <t>WW1998_34</t>
  </si>
  <si>
    <t>WW1998_35</t>
  </si>
  <si>
    <t>Safety Stock Target (WOS): Safety stock measured in weeks of supply, calculated as WOS multiplied by average demand, and provide in the dataset as fix value</t>
  </si>
  <si>
    <t>Safety Stock Target: Additional inventory to mitigate demand and lead time uncertainty, ensuring supply continuity, Calculated field</t>
  </si>
  <si>
    <t>Yielded Supply: Initial supply available, calculated as wafers per week multiplied by bytes per wafer and yield at every stage, Calculated field</t>
  </si>
  <si>
    <t>EffectiveDemand: Demand signal adjusted for variability and feedback, used for aligning supply and inventory planning. Fixed Value</t>
  </si>
  <si>
    <t>Total Projected Inventory Balance: Inventory balance projected to be between 100M-200M bytes per quarter for optimization. Calculated Field and Goal Seek</t>
  </si>
  <si>
    <t>Inventory Balance in excess of SST: Inventory exceeding Safety Stock Target, managed to avoid overstock and ensure optimal levels. Calculated field</t>
  </si>
  <si>
    <t>02-28-95</t>
  </si>
  <si>
    <t>03-07-95</t>
  </si>
  <si>
    <t>03-14-95</t>
  </si>
  <si>
    <t>03-21-95</t>
  </si>
  <si>
    <t>03-28-95</t>
  </si>
  <si>
    <t>04-04-95</t>
  </si>
  <si>
    <t>04-11-95</t>
  </si>
  <si>
    <t>04-18-95</t>
  </si>
  <si>
    <t>04-25-95</t>
  </si>
  <si>
    <t>05-02-95</t>
  </si>
  <si>
    <t>05-09-95</t>
  </si>
  <si>
    <t>05-16-95</t>
  </si>
  <si>
    <t>05-23-95</t>
  </si>
  <si>
    <t>05-30-95</t>
  </si>
  <si>
    <t>06-06-95</t>
  </si>
  <si>
    <t>06-13-95</t>
  </si>
  <si>
    <t>06-20-95</t>
  </si>
  <si>
    <t>06-27-95</t>
  </si>
  <si>
    <t>07-04-95</t>
  </si>
  <si>
    <t>07-11-95</t>
  </si>
  <si>
    <t>07-18-95</t>
  </si>
  <si>
    <t>07-25-95</t>
  </si>
  <si>
    <t>08-01-95</t>
  </si>
  <si>
    <t>08-08-95</t>
  </si>
  <si>
    <t>08-15-95</t>
  </si>
  <si>
    <t>08-22-95</t>
  </si>
  <si>
    <t>08-29-95</t>
  </si>
  <si>
    <t>09-05-95</t>
  </si>
  <si>
    <t>09-12-95</t>
  </si>
  <si>
    <t>09-19-95</t>
  </si>
  <si>
    <t>09-26-95</t>
  </si>
  <si>
    <t>10-03-95</t>
  </si>
  <si>
    <t>10-10-95</t>
  </si>
  <si>
    <t>10-17-95</t>
  </si>
  <si>
    <t>10-24-95</t>
  </si>
  <si>
    <t>10-31-95</t>
  </si>
  <si>
    <t>11-07-95</t>
  </si>
  <si>
    <t>11-14-95</t>
  </si>
  <si>
    <t>11-21-95</t>
  </si>
  <si>
    <t>11-28-95</t>
  </si>
  <si>
    <t>12-05-95</t>
  </si>
  <si>
    <t>12-12-95</t>
  </si>
  <si>
    <t>12-19-95</t>
  </si>
  <si>
    <t>12-26-95</t>
  </si>
  <si>
    <t>01-02-95</t>
  </si>
  <si>
    <t>01-09-96</t>
  </si>
  <si>
    <t>01-16-96</t>
  </si>
  <si>
    <t>01-23-96</t>
  </si>
  <si>
    <t>01-30-96</t>
  </si>
  <si>
    <t>02-06-96</t>
  </si>
  <si>
    <t>02-13-96</t>
  </si>
  <si>
    <t>02-20-96</t>
  </si>
  <si>
    <t>02-27-96</t>
  </si>
  <si>
    <t>03-06-96</t>
  </si>
  <si>
    <t>03-13-96</t>
  </si>
  <si>
    <t>03-20-96</t>
  </si>
  <si>
    <t>03-27-96</t>
  </si>
  <si>
    <t>04-03-96</t>
  </si>
  <si>
    <t>04-10-96</t>
  </si>
  <si>
    <t>04-17-96</t>
  </si>
  <si>
    <t>04-24-96</t>
  </si>
  <si>
    <t>05-01-96</t>
  </si>
  <si>
    <t>05-08-96</t>
  </si>
  <si>
    <t>05-15-96</t>
  </si>
  <si>
    <t>05-22-96</t>
  </si>
  <si>
    <t>05-29-96</t>
  </si>
  <si>
    <t>06-05-96</t>
  </si>
  <si>
    <t>06-12-96</t>
  </si>
  <si>
    <t>06-19-96</t>
  </si>
  <si>
    <t>06-26-96</t>
  </si>
  <si>
    <t>07-03-96</t>
  </si>
  <si>
    <t>07-10-96</t>
  </si>
  <si>
    <t>07-17-96</t>
  </si>
  <si>
    <t>07-24-96</t>
  </si>
  <si>
    <t>07-31-96</t>
  </si>
  <si>
    <t>08-07-96</t>
  </si>
  <si>
    <t>08-14-96</t>
  </si>
  <si>
    <t>08-21-96</t>
  </si>
  <si>
    <t>08-28-96</t>
  </si>
  <si>
    <t>09-04-96</t>
  </si>
  <si>
    <t>09-11-96</t>
  </si>
  <si>
    <t>09-18-96</t>
  </si>
  <si>
    <t>09-25-96</t>
  </si>
  <si>
    <t>10-02-96</t>
  </si>
  <si>
    <t>10-09-96</t>
  </si>
  <si>
    <t>10-16-96</t>
  </si>
  <si>
    <t>10-23-96</t>
  </si>
  <si>
    <t>10-30-96</t>
  </si>
  <si>
    <t>11-06-96</t>
  </si>
  <si>
    <t>11-13-96</t>
  </si>
  <si>
    <t>11-20-96</t>
  </si>
  <si>
    <t>11-27-96</t>
  </si>
  <si>
    <t>12-04-96</t>
  </si>
  <si>
    <t>12-11-96</t>
  </si>
  <si>
    <t>12-18-96</t>
  </si>
  <si>
    <t>12-25-96</t>
  </si>
  <si>
    <t>01-01-97</t>
  </si>
  <si>
    <t>01-08-97</t>
  </si>
  <si>
    <t>01-15-97</t>
  </si>
  <si>
    <t>01-22-97</t>
  </si>
  <si>
    <t>01-29-97</t>
  </si>
  <si>
    <t>02-05-97</t>
  </si>
  <si>
    <t>02-12-97</t>
  </si>
  <si>
    <t>02-19-97</t>
  </si>
  <si>
    <t>02-26-97</t>
  </si>
  <si>
    <t>03-05-97</t>
  </si>
  <si>
    <t>03-12-97</t>
  </si>
  <si>
    <t>03-19-97</t>
  </si>
  <si>
    <t>03-26-97</t>
  </si>
  <si>
    <t>04-02-97</t>
  </si>
  <si>
    <t>04-09-97</t>
  </si>
  <si>
    <t>04-16-97</t>
  </si>
  <si>
    <t>04-23-97</t>
  </si>
  <si>
    <t>04-30-97</t>
  </si>
  <si>
    <t>05-07-97</t>
  </si>
  <si>
    <t>05-14-97</t>
  </si>
  <si>
    <t>05-21-97</t>
  </si>
  <si>
    <t>05-28-97</t>
  </si>
  <si>
    <t>06-04-97</t>
  </si>
  <si>
    <t>06-11-97</t>
  </si>
  <si>
    <t>06-18-97</t>
  </si>
  <si>
    <t>06-25-97</t>
  </si>
  <si>
    <t>07-02-97</t>
  </si>
  <si>
    <t>07-09-97</t>
  </si>
  <si>
    <t>07-16-97</t>
  </si>
  <si>
    <t>07-23-97</t>
  </si>
  <si>
    <t>07-30-97</t>
  </si>
  <si>
    <t>08-06-97</t>
  </si>
  <si>
    <t>08-13-97</t>
  </si>
  <si>
    <t>08-20-97</t>
  </si>
  <si>
    <t>08-27-97</t>
  </si>
  <si>
    <t>09-03-97</t>
  </si>
  <si>
    <t>09-10-97</t>
  </si>
  <si>
    <t>09-17-97</t>
  </si>
  <si>
    <t>09-24-97</t>
  </si>
  <si>
    <t>10-01-97</t>
  </si>
  <si>
    <t>10-08-97</t>
  </si>
  <si>
    <t>10-15-97</t>
  </si>
  <si>
    <t>10-22-97</t>
  </si>
  <si>
    <t>10-29-97</t>
  </si>
  <si>
    <t>11-05-97</t>
  </si>
  <si>
    <t>11-12-97</t>
  </si>
  <si>
    <t>11-19-97</t>
  </si>
  <si>
    <t>11-26-97</t>
  </si>
  <si>
    <t>12-03-97</t>
  </si>
  <si>
    <t>12-10-97</t>
  </si>
  <si>
    <t>12-17-97</t>
  </si>
  <si>
    <t>12-24-97</t>
  </si>
  <si>
    <t>12-31-97</t>
  </si>
  <si>
    <t>01-07-98</t>
  </si>
  <si>
    <t>01-14-98</t>
  </si>
  <si>
    <t>01-21-98</t>
  </si>
  <si>
    <t>01-28-98</t>
  </si>
  <si>
    <t>02-04-98</t>
  </si>
  <si>
    <t>02-11-98</t>
  </si>
  <si>
    <t>02-18-98</t>
  </si>
  <si>
    <t>02-25-98</t>
  </si>
  <si>
    <t>03-03-98</t>
  </si>
  <si>
    <t>03-10-98</t>
  </si>
  <si>
    <t>03-17-98</t>
  </si>
  <si>
    <t>03-24-98</t>
  </si>
  <si>
    <t>03-31-98</t>
  </si>
  <si>
    <t>04-07-98</t>
  </si>
  <si>
    <t>04-14-98</t>
  </si>
  <si>
    <t>04-21-98</t>
  </si>
  <si>
    <t>04-28-98</t>
  </si>
  <si>
    <t>05-05-98</t>
  </si>
  <si>
    <t>05-12-98</t>
  </si>
  <si>
    <t>05-19-98</t>
  </si>
  <si>
    <t>05-26-98</t>
  </si>
  <si>
    <t>06-02-98</t>
  </si>
  <si>
    <t>06-09-98</t>
  </si>
  <si>
    <t>06-16-98</t>
  </si>
  <si>
    <t>06-23-98</t>
  </si>
  <si>
    <t>06-30-98</t>
  </si>
  <si>
    <t>07-07-98</t>
  </si>
  <si>
    <t>07-14-98</t>
  </si>
  <si>
    <t>07-21-98</t>
  </si>
  <si>
    <t>07-28-98</t>
  </si>
  <si>
    <t>08-04-98</t>
  </si>
  <si>
    <t>08-11-98</t>
  </si>
  <si>
    <t>08-18-98</t>
  </si>
  <si>
    <t>08-25-98</t>
  </si>
  <si>
    <t>Provide Automatic insights using AI</t>
  </si>
  <si>
    <t>Send notifications</t>
  </si>
  <si>
    <t>Total</t>
  </si>
  <si>
    <t>Attribute</t>
  </si>
  <si>
    <t>Change initial inventory to 0 in 3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</si>
</sst>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"/>
    <numFmt numFmtId="165" formatCode="#,##0.00;\-#,##0.00"/>
    <numFmt numFmtId="166" formatCode="#,##0.00%;\-#,##0.00%"/>
  </numFmts>
  <fonts count="9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FFFFFF"/>
      <name val="Arial"/>
      <family val="2"/>
    </font>
    <font>
      <sz val="8"/>
      <color rgb="FFCCFFCC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4" fontId="4" fillId="4" borderId="0" xfId="0" applyNumberFormat="1" applyFont="1" applyFill="1" applyAlignment="1">
      <alignment horizontal="left" vertical="top"/>
    </xf>
    <xf numFmtId="164" fontId="1" fillId="4" borderId="0" xfId="0" applyNumberFormat="1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164" fontId="1" fillId="5" borderId="0" xfId="0" applyNumberFormat="1" applyFont="1" applyFill="1" applyAlignment="1">
      <alignment horizontal="left" vertical="top"/>
    </xf>
    <xf numFmtId="0" fontId="2" fillId="12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12" borderId="0" xfId="0" applyFont="1" applyFill="1" applyAlignment="1">
      <alignment horizontal="left" vertical="top"/>
    </xf>
    <xf numFmtId="164" fontId="1" fillId="6" borderId="0" xfId="0" applyNumberFormat="1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66" fontId="1" fillId="11" borderId="1" xfId="0" applyNumberFormat="1" applyFont="1" applyFill="1" applyBorder="1" applyAlignment="1">
      <alignment horizontal="left" vertical="top"/>
    </xf>
    <xf numFmtId="0" fontId="2" fillId="19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18" borderId="1" xfId="0" applyFont="1" applyFill="1" applyBorder="1" applyAlignment="1">
      <alignment horizontal="left" vertical="top"/>
    </xf>
    <xf numFmtId="0" fontId="2" fillId="20" borderId="1" xfId="0" applyFont="1" applyFill="1" applyBorder="1" applyAlignment="1">
      <alignment horizontal="left" vertical="top"/>
    </xf>
    <xf numFmtId="0" fontId="2" fillId="18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17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top"/>
    </xf>
    <xf numFmtId="0" fontId="2" fillId="16" borderId="1" xfId="0" applyFont="1" applyFill="1" applyBorder="1" applyAlignment="1">
      <alignment horizontal="center" vertical="top"/>
    </xf>
    <xf numFmtId="0" fontId="2" fillId="16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top"/>
    </xf>
    <xf numFmtId="0" fontId="2" fillId="18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1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/>
    <xf numFmtId="164" fontId="2" fillId="0" borderId="0" xfId="0" applyNumberFormat="1" applyFont="1" applyFill="1" applyAlignment="1">
      <alignment horizontal="left" vertical="top"/>
    </xf>
    <xf numFmtId="0" fontId="2" fillId="21" borderId="0" xfId="0" applyFont="1" applyFill="1" applyAlignment="1">
      <alignment vertical="top"/>
    </xf>
    <xf numFmtId="0" fontId="2" fillId="21" borderId="0" xfId="0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  <xf numFmtId="0" fontId="2" fillId="21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onimo Miguel Arias Martinez" id="{D17E2B32-2309-43EF-94C1-27B540A2ECCB}" userId="S::gariasmartin@micron.com::8792b8d7-907d-46f2-84a2-83f2262a325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2" dT="2025-03-31T15:41:56.91" personId="{D17E2B32-2309-43EF-94C1-27B540A2ECCB}" id="{3CB1E577-0F32-479B-95A3-F463C032406E}">
    <text>Snop Horizon starts at Week 5 26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2" dT="2025-03-31T15:28:50.84" personId="{D17E2B32-2309-43EF-94C1-27B540A2ECCB}" id="{B79F72CD-0038-46AB-8822-C3BABDCE9BDB}">
    <text>Snop Horizon starts at Week 5 26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A70C-8293-4064-8922-7D65936C2536}">
  <dimension ref="A1:XEI22"/>
  <sheetViews>
    <sheetView tabSelected="1" workbookViewId="0">
      <pane xSplit="2" ySplit="3" topLeftCell="C4" activePane="bottomRight" state="frozen"/>
      <selection activeCell="F27" sqref="F27"/>
      <selection pane="topRight" activeCell="F27" sqref="F27"/>
      <selection pane="bottomLeft" activeCell="F27" sqref="F27"/>
      <selection pane="bottomRight" activeCell="F24" sqref="F23:F24"/>
    </sheetView>
  </sheetViews>
  <sheetFormatPr defaultColWidth="8.85546875" defaultRowHeight="10.199999999999999" x14ac:dyDescent="0.2"/>
  <cols>
    <col min="1" max="1" width="12.140625" style="47" customWidth="1"/>
    <col min="2" max="2" width="35.42578125" style="2" customWidth="1"/>
    <col min="3" max="3" width="12.7109375" style="2" bestFit="1" customWidth="1"/>
    <col min="4" max="6" width="13.42578125" style="2" bestFit="1" customWidth="1"/>
    <col min="7" max="8" width="13.85546875" style="2" bestFit="1" customWidth="1"/>
    <col min="9" max="13" width="13.42578125" style="2" bestFit="1" customWidth="1"/>
    <col min="14" max="17" width="13.85546875" style="2" bestFit="1" customWidth="1"/>
    <col min="18" max="22" width="13.85546875" style="2" hidden="1" customWidth="1"/>
    <col min="23" max="16384" width="8.85546875" style="2"/>
  </cols>
  <sheetData>
    <row r="1" spans="1:22" x14ac:dyDescent="0.2">
      <c r="A1" s="46" t="s">
        <v>0</v>
      </c>
      <c r="B1" s="1" t="s">
        <v>0</v>
      </c>
      <c r="C1" s="1" t="s">
        <v>53</v>
      </c>
      <c r="D1" s="1" t="s">
        <v>54</v>
      </c>
      <c r="E1" s="8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2">
      <c r="A2" s="46" t="s">
        <v>0</v>
      </c>
      <c r="B2" s="1" t="s">
        <v>25</v>
      </c>
      <c r="C2" s="1" t="s">
        <v>33</v>
      </c>
      <c r="D2" s="1" t="s">
        <v>34</v>
      </c>
      <c r="E2" s="8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40</v>
      </c>
      <c r="O2" s="1" t="s">
        <v>44</v>
      </c>
      <c r="P2" s="1" t="s">
        <v>42</v>
      </c>
      <c r="Q2" s="1" t="s">
        <v>43</v>
      </c>
      <c r="R2" s="1" t="s">
        <v>40</v>
      </c>
      <c r="S2" s="1" t="s">
        <v>44</v>
      </c>
      <c r="T2" s="1" t="s">
        <v>42</v>
      </c>
      <c r="U2" s="1" t="s">
        <v>43</v>
      </c>
      <c r="V2" s="1" t="s">
        <v>40</v>
      </c>
    </row>
    <row r="3" spans="1:22" x14ac:dyDescent="0.2">
      <c r="A3" s="46" t="s">
        <v>52</v>
      </c>
      <c r="B3" s="1" t="s">
        <v>443</v>
      </c>
      <c r="C3" s="1" t="s">
        <v>2</v>
      </c>
      <c r="D3" s="1" t="s">
        <v>3</v>
      </c>
      <c r="E3" s="8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 x14ac:dyDescent="0.2">
      <c r="A4" s="47" t="s">
        <v>49</v>
      </c>
      <c r="B4" s="11" t="s">
        <v>22</v>
      </c>
      <c r="C4" s="4">
        <v>0</v>
      </c>
      <c r="D4" s="4">
        <v>3380628047.9689984</v>
      </c>
      <c r="E4" s="4">
        <v>3599861958.4228745</v>
      </c>
      <c r="F4" s="4">
        <v>4838412160.017458</v>
      </c>
      <c r="G4" s="4">
        <v>3199247967.3797641</v>
      </c>
      <c r="H4" s="4">
        <v>3355092931.50488</v>
      </c>
      <c r="I4" s="4">
        <v>2551224925.7349682</v>
      </c>
      <c r="J4" s="4">
        <v>1042103765.7402065</v>
      </c>
      <c r="K4" s="4">
        <v>1485795167.5735295</v>
      </c>
      <c r="L4" s="4">
        <v>1479607370.5916159</v>
      </c>
      <c r="M4" s="4">
        <v>1660511746.6613762</v>
      </c>
      <c r="N4" s="4">
        <v>2279395138.4789758</v>
      </c>
      <c r="O4" s="4">
        <v>2113724815.1308794</v>
      </c>
      <c r="P4" s="4">
        <v>1966144929.3897598</v>
      </c>
      <c r="Q4" s="4">
        <v>1912825744.8639357</v>
      </c>
      <c r="R4" s="4">
        <v>1136433129.3705599</v>
      </c>
      <c r="S4" s="3">
        <v>0</v>
      </c>
      <c r="T4" s="3">
        <v>0</v>
      </c>
      <c r="U4" s="3">
        <v>0</v>
      </c>
      <c r="V4" s="3">
        <v>0</v>
      </c>
    </row>
    <row r="5" spans="1:22" x14ac:dyDescent="0.2">
      <c r="A5" s="47" t="s">
        <v>49</v>
      </c>
      <c r="B5" s="9" t="s">
        <v>23</v>
      </c>
      <c r="C5" s="4">
        <v>0</v>
      </c>
      <c r="D5" s="4">
        <f t="shared" ref="D5:E5" si="0">(E7/13)*D6</f>
        <v>625070185.64096415</v>
      </c>
      <c r="E5" s="4">
        <f t="shared" si="0"/>
        <v>501270722.46637267</v>
      </c>
      <c r="F5" s="4">
        <f>(G7/13)*F6</f>
        <v>440409887.94035465</v>
      </c>
      <c r="G5" s="4">
        <f t="shared" ref="G5:Q5" si="1">(H7/13)*G6</f>
        <v>904460433.31294096</v>
      </c>
      <c r="H5" s="4">
        <f t="shared" si="1"/>
        <v>366766838.25460577</v>
      </c>
      <c r="I5" s="4">
        <f t="shared" si="1"/>
        <v>121551139.1789691</v>
      </c>
      <c r="J5" s="4">
        <f t="shared" si="1"/>
        <v>191197422.02502874</v>
      </c>
      <c r="K5" s="4">
        <f t="shared" si="1"/>
        <v>189273384.45895079</v>
      </c>
      <c r="L5" s="4">
        <f t="shared" si="1"/>
        <v>194473505.6204271</v>
      </c>
      <c r="M5" s="4">
        <f t="shared" si="1"/>
        <v>297808459.5702216</v>
      </c>
      <c r="N5" s="4">
        <f t="shared" si="1"/>
        <v>276870259.09441578</v>
      </c>
      <c r="O5" s="4">
        <f t="shared" si="1"/>
        <v>252714685.00523376</v>
      </c>
      <c r="P5" s="4">
        <f t="shared" si="1"/>
        <v>247216598.90664497</v>
      </c>
      <c r="Q5" s="4">
        <f t="shared" si="1"/>
        <v>353166569.86663568</v>
      </c>
      <c r="R5" s="4">
        <f t="shared" ref="R5" si="2">(S7/13)*R6</f>
        <v>0</v>
      </c>
      <c r="S5" s="4">
        <f>(T7/13)*S6</f>
        <v>0</v>
      </c>
      <c r="T5" s="4">
        <f t="shared" ref="T5" si="3">(U7/13)*T6</f>
        <v>0</v>
      </c>
      <c r="U5" s="4">
        <f t="shared" ref="U5" si="4">(V7/13)*U6</f>
        <v>0</v>
      </c>
      <c r="V5" s="4">
        <f t="shared" ref="V5" si="5">(W7/13)*V6</f>
        <v>0</v>
      </c>
    </row>
    <row r="6" spans="1:22" x14ac:dyDescent="0.2">
      <c r="A6" s="47" t="s">
        <v>49</v>
      </c>
      <c r="B6" s="12" t="s">
        <v>24</v>
      </c>
      <c r="C6" s="4">
        <v>0</v>
      </c>
      <c r="D6" s="5">
        <v>1.673</v>
      </c>
      <c r="E6" s="5">
        <v>1.673</v>
      </c>
      <c r="F6" s="5">
        <v>1.673</v>
      </c>
      <c r="G6" s="5">
        <v>1.673</v>
      </c>
      <c r="H6" s="5">
        <v>1.673</v>
      </c>
      <c r="I6" s="5">
        <v>1.6730000000000003</v>
      </c>
      <c r="J6" s="5">
        <v>1.673</v>
      </c>
      <c r="K6" s="5">
        <v>1.6730000000000003</v>
      </c>
      <c r="L6" s="5">
        <v>1.673</v>
      </c>
      <c r="M6" s="5">
        <v>1.673</v>
      </c>
      <c r="N6" s="5">
        <v>1.673</v>
      </c>
      <c r="O6" s="5">
        <v>1.673</v>
      </c>
      <c r="P6" s="5">
        <v>1.673</v>
      </c>
      <c r="Q6" s="5">
        <v>1.673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">
      <c r="A7" s="47" t="s">
        <v>49</v>
      </c>
      <c r="B7" s="12" t="s">
        <v>25</v>
      </c>
      <c r="C7" s="7">
        <v>0</v>
      </c>
      <c r="D7" s="7">
        <v>3920865476.2527657</v>
      </c>
      <c r="E7" s="7">
        <v>4857090504.0840006</v>
      </c>
      <c r="F7" s="7">
        <v>3895110216.4153285</v>
      </c>
      <c r="G7" s="7">
        <v>3422192793.3201494</v>
      </c>
      <c r="H7" s="7">
        <v>7028084658.140007</v>
      </c>
      <c r="I7" s="7">
        <v>2849951522.6000447</v>
      </c>
      <c r="J7" s="7">
        <v>944509748.55146337</v>
      </c>
      <c r="K7" s="7">
        <v>1485694253.6314247</v>
      </c>
      <c r="L7" s="7">
        <v>1470743573.2016497</v>
      </c>
      <c r="M7" s="7">
        <v>1511150970.152751</v>
      </c>
      <c r="N7" s="7">
        <v>2314112357.6885118</v>
      </c>
      <c r="O7" s="7">
        <v>2151412652.8555918</v>
      </c>
      <c r="P7" s="7">
        <v>1963712435.7848408</v>
      </c>
      <c r="Q7" s="7">
        <v>1920989710.5716586</v>
      </c>
      <c r="R7" s="7">
        <v>2744271015.1023693</v>
      </c>
      <c r="S7" s="7">
        <v>1477684392.7474298</v>
      </c>
      <c r="T7" s="6">
        <v>0</v>
      </c>
      <c r="U7" s="6">
        <v>0</v>
      </c>
      <c r="V7" s="6">
        <v>0</v>
      </c>
    </row>
    <row r="8" spans="1:22" x14ac:dyDescent="0.2">
      <c r="A8" s="47" t="s">
        <v>49</v>
      </c>
      <c r="B8" s="8" t="s">
        <v>26</v>
      </c>
      <c r="C8" s="4">
        <v>201910284.79999998</v>
      </c>
      <c r="D8" s="4">
        <f t="shared" ref="D8:E8" si="6">C8+D4-D7</f>
        <v>-338327143.48376703</v>
      </c>
      <c r="E8" s="4">
        <f t="shared" si="6"/>
        <v>-1595555689.1448932</v>
      </c>
      <c r="F8" s="4">
        <f>E8+F4-F7</f>
        <v>-652253745.54276371</v>
      </c>
      <c r="G8" s="4">
        <f t="shared" ref="G8:Q8" si="7">F8+G4-G7</f>
        <v>-875198571.48314905</v>
      </c>
      <c r="H8" s="4">
        <f t="shared" si="7"/>
        <v>-4548190298.1182766</v>
      </c>
      <c r="I8" s="4">
        <f t="shared" si="7"/>
        <v>-4846916894.9833527</v>
      </c>
      <c r="J8" s="4">
        <f t="shared" si="7"/>
        <v>-4749322877.7946091</v>
      </c>
      <c r="K8" s="4">
        <f t="shared" si="7"/>
        <v>-4749221963.8525047</v>
      </c>
      <c r="L8" s="4">
        <f t="shared" si="7"/>
        <v>-4740358166.4625387</v>
      </c>
      <c r="M8" s="4">
        <f t="shared" si="7"/>
        <v>-4590997389.9539137</v>
      </c>
      <c r="N8" s="4">
        <f t="shared" si="7"/>
        <v>-4625714609.1634502</v>
      </c>
      <c r="O8" s="4">
        <f t="shared" si="7"/>
        <v>-4663402446.8881626</v>
      </c>
      <c r="P8" s="4">
        <f t="shared" si="7"/>
        <v>-4660969953.2832432</v>
      </c>
      <c r="Q8" s="4">
        <f t="shared" si="7"/>
        <v>-4669133918.9909668</v>
      </c>
      <c r="R8" s="4">
        <f t="shared" ref="R8:V8" si="8">Q8+R4-R7</f>
        <v>-6276971804.7227764</v>
      </c>
      <c r="S8" s="4">
        <f t="shared" si="8"/>
        <v>-7754656197.4702063</v>
      </c>
      <c r="T8" s="4">
        <f t="shared" si="8"/>
        <v>-7754656197.4702063</v>
      </c>
      <c r="U8" s="4">
        <f t="shared" si="8"/>
        <v>-7754656197.4702063</v>
      </c>
      <c r="V8" s="4">
        <f t="shared" si="8"/>
        <v>-7754656197.4702063</v>
      </c>
    </row>
    <row r="9" spans="1:22" x14ac:dyDescent="0.2">
      <c r="A9" s="47" t="s">
        <v>49</v>
      </c>
      <c r="B9" s="10" t="s">
        <v>27</v>
      </c>
      <c r="C9" s="13">
        <v>0</v>
      </c>
      <c r="D9" s="13">
        <f>C8+D4-D5-D7</f>
        <v>-963397329.12473106</v>
      </c>
      <c r="E9" s="13">
        <f t="shared" ref="D9:Q9" si="9">D8+E4-E5-E7</f>
        <v>-2096826411.6112657</v>
      </c>
      <c r="F9" s="13">
        <f>E8+F4-F5-F7</f>
        <v>-1092663633.4831185</v>
      </c>
      <c r="G9" s="13">
        <f t="shared" ref="G9:Q9" si="10">F8+G4-G5-G7</f>
        <v>-1779659004.7960901</v>
      </c>
      <c r="H9" s="13">
        <f t="shared" si="10"/>
        <v>-4914957136.3728819</v>
      </c>
      <c r="I9" s="13">
        <f t="shared" si="10"/>
        <v>-4968468034.162322</v>
      </c>
      <c r="J9" s="13">
        <f t="shared" si="10"/>
        <v>-4940520299.8196383</v>
      </c>
      <c r="K9" s="13">
        <f t="shared" si="10"/>
        <v>-4938495348.3114557</v>
      </c>
      <c r="L9" s="13">
        <f t="shared" si="10"/>
        <v>-4934831672.0829659</v>
      </c>
      <c r="M9" s="13">
        <f t="shared" si="10"/>
        <v>-4888805849.5241356</v>
      </c>
      <c r="N9" s="13">
        <f t="shared" si="10"/>
        <v>-4902584868.2578659</v>
      </c>
      <c r="O9" s="13">
        <f t="shared" si="10"/>
        <v>-4916117131.8933964</v>
      </c>
      <c r="P9" s="13">
        <f t="shared" si="10"/>
        <v>-4908186552.189888</v>
      </c>
      <c r="Q9" s="13">
        <f t="shared" si="10"/>
        <v>-5022300488.8576021</v>
      </c>
      <c r="R9" s="13">
        <f t="shared" ref="R9" si="11">Q8+R4-R5-R7</f>
        <v>-6276971804.7227764</v>
      </c>
      <c r="S9" s="13">
        <f t="shared" ref="S9" si="12">R8+S4-S5-S7</f>
        <v>-7754656197.4702063</v>
      </c>
      <c r="T9" s="13">
        <f t="shared" ref="T9" si="13">S8+T4-T5-T7</f>
        <v>-7754656197.4702063</v>
      </c>
      <c r="U9" s="13">
        <f t="shared" ref="U9" si="14">T8+U4-U5-U7</f>
        <v>-7754656197.4702063</v>
      </c>
      <c r="V9" s="13">
        <f t="shared" ref="V9" si="15">U8+V4-V5-V7</f>
        <v>-7754656197.4702063</v>
      </c>
    </row>
    <row r="10" spans="1:22" x14ac:dyDescent="0.2">
      <c r="A10" s="47" t="s">
        <v>50</v>
      </c>
      <c r="B10" s="11" t="s">
        <v>22</v>
      </c>
      <c r="C10" s="4">
        <v>0</v>
      </c>
      <c r="D10" s="4">
        <v>1694268282.3394976</v>
      </c>
      <c r="E10" s="4">
        <v>2286054043.2818155</v>
      </c>
      <c r="F10" s="4">
        <v>1846162885.6279528</v>
      </c>
      <c r="G10" s="4">
        <v>1214593823.7213082</v>
      </c>
      <c r="H10" s="4">
        <v>1360563244.1053872</v>
      </c>
      <c r="I10" s="4">
        <v>1556089469.2018735</v>
      </c>
      <c r="J10" s="4">
        <v>1451657400.0206215</v>
      </c>
      <c r="K10" s="4">
        <v>1310275441.163455</v>
      </c>
      <c r="L10" s="4">
        <v>1147304217.4723921</v>
      </c>
      <c r="M10" s="4">
        <v>962119340.66395175</v>
      </c>
      <c r="N10" s="4">
        <v>733386409.03384709</v>
      </c>
      <c r="O10" s="4">
        <v>223366013.64145842</v>
      </c>
      <c r="P10" s="4">
        <v>181484886.08368498</v>
      </c>
      <c r="Q10" s="4">
        <v>181484886.08368495</v>
      </c>
      <c r="R10" s="4">
        <v>59830182.22539065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A11" s="47" t="s">
        <v>50</v>
      </c>
      <c r="B11" s="9" t="s">
        <v>23</v>
      </c>
      <c r="C11" s="4">
        <v>0</v>
      </c>
      <c r="D11" s="4">
        <f>(G13/13)*F12</f>
        <v>149119215.12965816</v>
      </c>
      <c r="E11" s="4">
        <v>396739587.20684588</v>
      </c>
      <c r="F11" s="4">
        <v>213027450.18522596</v>
      </c>
      <c r="G11" s="4">
        <v>228154867.33611038</v>
      </c>
      <c r="H11" s="4">
        <v>272551315.15328914</v>
      </c>
      <c r="I11" s="4">
        <v>235712126.79309756</v>
      </c>
      <c r="J11" s="4">
        <v>228618627.10814822</v>
      </c>
      <c r="K11" s="4">
        <v>203069711.79957214</v>
      </c>
      <c r="L11" s="4">
        <v>169041931.49319857</v>
      </c>
      <c r="M11" s="4">
        <v>145858376.31246111</v>
      </c>
      <c r="N11" s="4">
        <v>37348231.427510895</v>
      </c>
      <c r="O11" s="4">
        <v>29466118.228894003</v>
      </c>
      <c r="P11" s="4">
        <v>20702458.79896478</v>
      </c>
      <c r="Q11" s="4">
        <v>20702458.798964761</v>
      </c>
      <c r="R11" s="4">
        <f t="shared" ref="R11" si="16">(S13/13)*R12</f>
        <v>0</v>
      </c>
      <c r="S11" s="4">
        <f>(T13/13)*S12</f>
        <v>0</v>
      </c>
      <c r="T11" s="4">
        <f t="shared" ref="T11" si="17">(U13/13)*T12</f>
        <v>0</v>
      </c>
      <c r="U11" s="4">
        <f t="shared" ref="U11" si="18">(V13/13)*U12</f>
        <v>0</v>
      </c>
      <c r="V11" s="4">
        <f t="shared" ref="V11" si="19">(W13/13)*V12</f>
        <v>0</v>
      </c>
    </row>
    <row r="12" spans="1:22" x14ac:dyDescent="0.2">
      <c r="A12" s="47" t="s">
        <v>50</v>
      </c>
      <c r="B12" s="12" t="s">
        <v>24</v>
      </c>
      <c r="C12" s="4">
        <v>0</v>
      </c>
      <c r="D12" s="5">
        <v>1.5609999999999999</v>
      </c>
      <c r="E12" s="5">
        <v>1.5609999999999995</v>
      </c>
      <c r="F12" s="5">
        <v>1.5609999999999999</v>
      </c>
      <c r="G12" s="5">
        <v>1.5610000000000002</v>
      </c>
      <c r="H12" s="5">
        <v>1.5609999999999995</v>
      </c>
      <c r="I12" s="5">
        <v>1.5609999999999999</v>
      </c>
      <c r="J12" s="5">
        <v>1.5609999999999995</v>
      </c>
      <c r="K12" s="5">
        <v>1.5609999999999999</v>
      </c>
      <c r="L12" s="5">
        <v>1.5609999999999999</v>
      </c>
      <c r="M12" s="5">
        <v>1.5609999999999999</v>
      </c>
      <c r="N12" s="5">
        <v>1.5609999999999999</v>
      </c>
      <c r="O12" s="5">
        <v>1.5609999999999999</v>
      </c>
      <c r="P12" s="5">
        <v>1.5609999999999999</v>
      </c>
      <c r="Q12" s="5">
        <v>1.5610000000000002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2">
      <c r="A13" s="47" t="s">
        <v>50</v>
      </c>
      <c r="B13" s="12" t="s">
        <v>25</v>
      </c>
      <c r="C13" s="7">
        <v>0</v>
      </c>
      <c r="D13" s="7">
        <v>1541047872</v>
      </c>
      <c r="E13" s="7">
        <v>2358376697.6000004</v>
      </c>
      <c r="F13" s="7">
        <v>2312831674.2999992</v>
      </c>
      <c r="G13" s="7">
        <v>1241864059.3757567</v>
      </c>
      <c r="H13" s="7">
        <v>2660101592.2595825</v>
      </c>
      <c r="I13" s="7">
        <v>1588864169.0550489</v>
      </c>
      <c r="J13" s="7">
        <v>1479807074.0373838</v>
      </c>
      <c r="K13" s="7">
        <v>1332754328.4331512</v>
      </c>
      <c r="L13" s="7">
        <v>1183814463.4055777</v>
      </c>
      <c r="M13" s="7">
        <v>985446237.40429676</v>
      </c>
      <c r="N13" s="7">
        <v>850295467.29237425</v>
      </c>
      <c r="O13" s="7">
        <v>217725115.9451308</v>
      </c>
      <c r="P13" s="7">
        <v>171775577.11911303</v>
      </c>
      <c r="Q13" s="7">
        <v>120686979.5455346</v>
      </c>
      <c r="R13" s="7">
        <v>172409970.77933496</v>
      </c>
      <c r="S13" s="7">
        <v>92836138.111949608</v>
      </c>
      <c r="T13" s="6">
        <v>0</v>
      </c>
      <c r="U13" s="6">
        <v>0</v>
      </c>
      <c r="V13" s="6">
        <v>0</v>
      </c>
    </row>
    <row r="14" spans="1:22" x14ac:dyDescent="0.2">
      <c r="A14" s="47" t="s">
        <v>50</v>
      </c>
      <c r="B14" s="8" t="s">
        <v>26</v>
      </c>
      <c r="C14" s="4">
        <v>164824302.72</v>
      </c>
      <c r="D14" s="4">
        <v>388683699.93949771</v>
      </c>
      <c r="E14" s="4">
        <v>316361045.62131292</v>
      </c>
      <c r="F14" s="4">
        <v>-150307743.05073342</v>
      </c>
      <c r="G14" s="4">
        <v>-177577978.70518196</v>
      </c>
      <c r="H14" s="4">
        <v>-147065530.72958618</v>
      </c>
      <c r="I14" s="4">
        <v>-179840230.58276173</v>
      </c>
      <c r="J14" s="4">
        <v>-207989904.59952396</v>
      </c>
      <c r="K14" s="4">
        <v>-230468791.86922014</v>
      </c>
      <c r="L14" s="4">
        <v>-266979037.8024056</v>
      </c>
      <c r="M14" s="4">
        <v>-290305934.5427506</v>
      </c>
      <c r="N14" s="4">
        <v>-407214992.80127782</v>
      </c>
      <c r="O14" s="4">
        <v>-401574095.10495013</v>
      </c>
      <c r="P14" s="4">
        <v>-391864786.14037824</v>
      </c>
      <c r="Q14" s="4">
        <v>-331066879.60222787</v>
      </c>
      <c r="R14" s="4">
        <f t="shared" ref="R14:V14" si="20">Q14+R10-R13</f>
        <v>-443646668.15617216</v>
      </c>
      <c r="S14" s="4">
        <f t="shared" si="20"/>
        <v>-536482806.26812178</v>
      </c>
      <c r="T14" s="4">
        <f t="shared" si="20"/>
        <v>-536482806.26812178</v>
      </c>
      <c r="U14" s="4">
        <f t="shared" si="20"/>
        <v>-536482806.26812178</v>
      </c>
      <c r="V14" s="4">
        <f t="shared" si="20"/>
        <v>-536482806.26812178</v>
      </c>
    </row>
    <row r="15" spans="1:22" x14ac:dyDescent="0.2">
      <c r="A15" s="47" t="s">
        <v>50</v>
      </c>
      <c r="B15" s="10" t="s">
        <v>27</v>
      </c>
      <c r="C15" s="13">
        <v>0</v>
      </c>
      <c r="D15" s="13">
        <v>-15868610.494963644</v>
      </c>
      <c r="E15" s="13">
        <v>-80378541.585533038</v>
      </c>
      <c r="F15" s="13">
        <v>-363335193.23595941</v>
      </c>
      <c r="G15" s="13">
        <v>-405732846.04129231</v>
      </c>
      <c r="H15" s="13">
        <v>-419616845.88287544</v>
      </c>
      <c r="I15" s="13">
        <v>-415552357.37585926</v>
      </c>
      <c r="J15" s="13">
        <v>-436608531.70767224</v>
      </c>
      <c r="K15" s="13">
        <v>-433538503.66879231</v>
      </c>
      <c r="L15" s="13">
        <v>-436020969.29560417</v>
      </c>
      <c r="M15" s="13">
        <v>-436164310.85521173</v>
      </c>
      <c r="N15" s="13">
        <v>-444563224.22878867</v>
      </c>
      <c r="O15" s="13">
        <v>-431040213.33384413</v>
      </c>
      <c r="P15" s="13">
        <v>-412567244.93934304</v>
      </c>
      <c r="Q15" s="13">
        <v>-351769338.40119261</v>
      </c>
      <c r="R15" s="13">
        <f t="shared" ref="R15" si="21">Q14+R10-R11-R13</f>
        <v>-443646668.15617216</v>
      </c>
      <c r="S15" s="13">
        <f t="shared" ref="S15" si="22">R14+S10-S11-S13</f>
        <v>-536482806.26812178</v>
      </c>
      <c r="T15" s="13">
        <f t="shared" ref="T15" si="23">S14+T10-T11-T13</f>
        <v>-536482806.26812178</v>
      </c>
      <c r="U15" s="13">
        <f t="shared" ref="U15" si="24">T14+U10-U11-U13</f>
        <v>-536482806.26812178</v>
      </c>
      <c r="V15" s="13">
        <f t="shared" ref="V15" si="25">U14+V10-V11-V13</f>
        <v>-536482806.26812178</v>
      </c>
    </row>
    <row r="16" spans="1:22" x14ac:dyDescent="0.2">
      <c r="A16" s="47" t="s">
        <v>51</v>
      </c>
      <c r="B16" s="11" t="s">
        <v>22</v>
      </c>
      <c r="C16" s="4">
        <v>0</v>
      </c>
      <c r="D16" s="4">
        <v>6610182393.901104</v>
      </c>
      <c r="E16" s="4">
        <v>5408396276.4981461</v>
      </c>
      <c r="F16" s="4">
        <v>5759631737.538146</v>
      </c>
      <c r="G16" s="4">
        <v>7373632288.4539394</v>
      </c>
      <c r="H16" s="4">
        <v>7188604865.4192591</v>
      </c>
      <c r="I16" s="4">
        <v>5486841555.1320848</v>
      </c>
      <c r="J16" s="4">
        <v>3896889854.3020821</v>
      </c>
      <c r="K16" s="4">
        <v>3743332245.4138436</v>
      </c>
      <c r="L16" s="4">
        <v>4203598493.7855616</v>
      </c>
      <c r="M16" s="4">
        <v>4437687547.7283249</v>
      </c>
      <c r="N16" s="4">
        <v>4015519976.8538094</v>
      </c>
      <c r="O16" s="4">
        <v>4401090546.9331226</v>
      </c>
      <c r="P16" s="4">
        <v>4000063445.2184935</v>
      </c>
      <c r="Q16" s="4">
        <v>2415476665.6359715</v>
      </c>
      <c r="R16" s="4">
        <v>997501016.2947247</v>
      </c>
      <c r="S16" s="3">
        <v>0</v>
      </c>
      <c r="T16" s="3">
        <v>0</v>
      </c>
      <c r="U16" s="3">
        <v>0</v>
      </c>
      <c r="V16" s="3">
        <v>0</v>
      </c>
    </row>
    <row r="17" spans="1:1023 1043:2043 2063:3063 3083:4083 4103:5103 5123:6143 6163:7163 7183:8183 8203:9203 9223:10223 10243:11263 11283:12283 12303:13303 13323:14323 14343:15343 15363:16363" x14ac:dyDescent="0.2">
      <c r="A17" s="47" t="s">
        <v>51</v>
      </c>
      <c r="B17" s="9" t="s">
        <v>23</v>
      </c>
      <c r="C17" s="4">
        <v>0</v>
      </c>
      <c r="D17" s="4">
        <v>1044829519.5152656</v>
      </c>
      <c r="E17" s="4">
        <v>947758578.0083735</v>
      </c>
      <c r="F17" s="4">
        <v>1255316127.5691347</v>
      </c>
      <c r="G17" s="4">
        <v>1505515703.4286489</v>
      </c>
      <c r="H17" s="4">
        <v>1245147107.3478353</v>
      </c>
      <c r="I17" s="4">
        <v>950490474.80887711</v>
      </c>
      <c r="J17" s="4">
        <v>557841858.41809905</v>
      </c>
      <c r="K17" s="4">
        <v>423382482.23913056</v>
      </c>
      <c r="L17" s="4">
        <v>329349303.42925304</v>
      </c>
      <c r="M17" s="4">
        <v>299385627.25269032</v>
      </c>
      <c r="N17" s="4">
        <v>295325594.98422664</v>
      </c>
      <c r="O17" s="4">
        <v>303687636.24843663</v>
      </c>
      <c r="P17" s="4">
        <v>226764404.27230918</v>
      </c>
      <c r="Q17" s="4">
        <v>206098486.83230919</v>
      </c>
      <c r="R17" s="4">
        <f t="shared" ref="R17" si="26">(S19/13)*R18</f>
        <v>0</v>
      </c>
      <c r="S17" s="4">
        <f>(T19/13)*S18</f>
        <v>0</v>
      </c>
      <c r="T17" s="4">
        <f t="shared" ref="T17" si="27">(U19/13)*T18</f>
        <v>0</v>
      </c>
      <c r="U17" s="4">
        <f t="shared" ref="U17" si="28">(V19/13)*U18</f>
        <v>0</v>
      </c>
      <c r="V17" s="4">
        <f t="shared" ref="V17" si="29">(W19/13)*V18</f>
        <v>0</v>
      </c>
    </row>
    <row r="18" spans="1:1023 1043:2043 2063:3063 3083:4083 4103:5103 5123:6143 6163:7163 7183:8183 8203:9203 9223:10223 10243:11263 11283:12283 12303:13303 13323:14323 14343:15343 15363:16363" x14ac:dyDescent="0.2">
      <c r="A18" s="47" t="s">
        <v>51</v>
      </c>
      <c r="B18" s="12" t="s">
        <v>24</v>
      </c>
      <c r="C18" s="4">
        <v>0</v>
      </c>
      <c r="D18" s="5">
        <v>1.47</v>
      </c>
      <c r="E18" s="5">
        <v>1.47</v>
      </c>
      <c r="F18" s="5">
        <v>1.8199999999999996</v>
      </c>
      <c r="G18" s="5">
        <v>1.8200000000000005</v>
      </c>
      <c r="H18" s="5">
        <v>1.8200000000000003</v>
      </c>
      <c r="I18" s="5">
        <v>1.8199999999999998</v>
      </c>
      <c r="J18" s="5">
        <v>1.8200000000000003</v>
      </c>
      <c r="K18" s="5">
        <v>1.8199999999999996</v>
      </c>
      <c r="L18" s="5">
        <v>1.8199999999999998</v>
      </c>
      <c r="M18" s="5">
        <v>1.8200000000000003</v>
      </c>
      <c r="N18" s="5">
        <v>1.8199999999999998</v>
      </c>
      <c r="O18" s="5">
        <v>1.8200000000000003</v>
      </c>
      <c r="P18" s="5">
        <v>1.8200000000000003</v>
      </c>
      <c r="Q18" s="5">
        <v>1.8199999999999998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1023 1043:2043 2063:3063 3083:4083 4103:5103 5123:6143 6163:7163 7183:8183 8203:9203 9223:10223 10243:11263 11283:12283 12303:13303 13323:14323 14343:15343 15363:16363" x14ac:dyDescent="0.2">
      <c r="A19" s="47" t="s">
        <v>51</v>
      </c>
      <c r="B19" s="12" t="s">
        <v>25</v>
      </c>
      <c r="C19" s="7">
        <v>0</v>
      </c>
      <c r="D19" s="7">
        <v>4705495605.9072809</v>
      </c>
      <c r="E19" s="7">
        <v>6467992263.6659288</v>
      </c>
      <c r="F19" s="7">
        <v>5867076911.4804068</v>
      </c>
      <c r="G19" s="7">
        <v>6276580637.8456755</v>
      </c>
      <c r="H19" s="7">
        <v>15055157034.286486</v>
      </c>
      <c r="I19" s="7">
        <v>6225735536.7391748</v>
      </c>
      <c r="J19" s="7">
        <v>5118025633.5862617</v>
      </c>
      <c r="K19" s="7">
        <v>2789209292.0904951</v>
      </c>
      <c r="L19" s="7">
        <v>2116912411.1956532</v>
      </c>
      <c r="M19" s="7">
        <v>1646746517.1462653</v>
      </c>
      <c r="N19" s="7">
        <v>1496928136.2634513</v>
      </c>
      <c r="O19" s="7">
        <v>1476627974.921133</v>
      </c>
      <c r="P19" s="7">
        <v>1518438181.242183</v>
      </c>
      <c r="Q19" s="7">
        <v>1133822021.3615458</v>
      </c>
      <c r="R19" s="7">
        <v>1472132048.8022084</v>
      </c>
      <c r="S19" s="7">
        <v>792686487.81657386</v>
      </c>
      <c r="T19" s="6">
        <v>0</v>
      </c>
      <c r="U19" s="6">
        <v>0</v>
      </c>
      <c r="V19" s="6">
        <v>0</v>
      </c>
    </row>
    <row r="20" spans="1:1023 1043:2043 2063:3063 3083:4083 4103:5103 5123:6143 6163:7163 7183:8183 8203:9203 9223:10223 10243:11263 11283:12283 12303:13303 13323:14323 14343:15343 15363:16363" x14ac:dyDescent="0.2">
      <c r="A20" s="47" t="s">
        <v>51</v>
      </c>
      <c r="B20" s="8" t="s">
        <v>26</v>
      </c>
      <c r="C20" s="4">
        <v>306887266.55999994</v>
      </c>
      <c r="D20" s="4">
        <v>2927644343.1938224</v>
      </c>
      <c r="E20" s="4">
        <v>1868048356.0260391</v>
      </c>
      <c r="F20" s="4">
        <v>1760603182.0837786</v>
      </c>
      <c r="G20" s="4">
        <v>2857654832.6920419</v>
      </c>
      <c r="H20" s="4">
        <v>2518681180.9680581</v>
      </c>
      <c r="I20" s="4">
        <v>1779787199.3609684</v>
      </c>
      <c r="J20" s="4">
        <v>558651420.07678902</v>
      </c>
      <c r="K20" s="4">
        <v>1512774373.4001374</v>
      </c>
      <c r="L20" s="4">
        <v>3599460455.9900455</v>
      </c>
      <c r="M20" s="4">
        <v>6390401486.5721045</v>
      </c>
      <c r="N20" s="4">
        <v>8908993327.1624622</v>
      </c>
      <c r="O20" s="4">
        <v>11833455899.17445</v>
      </c>
      <c r="P20" s="4">
        <v>14315081163.150761</v>
      </c>
      <c r="Q20" s="4">
        <v>15596735807.425186</v>
      </c>
      <c r="R20" s="4">
        <f t="shared" ref="R20:V20" si="30">Q20+R16-R19</f>
        <v>15122104774.917704</v>
      </c>
      <c r="S20" s="4">
        <f t="shared" si="30"/>
        <v>14329418287.10113</v>
      </c>
      <c r="T20" s="4">
        <f t="shared" si="30"/>
        <v>14329418287.10113</v>
      </c>
      <c r="U20" s="4">
        <f t="shared" si="30"/>
        <v>14329418287.10113</v>
      </c>
      <c r="V20" s="4">
        <f t="shared" si="30"/>
        <v>14329418287.10113</v>
      </c>
    </row>
    <row r="21" spans="1:1023 1043:2043 2063:3063 3083:4083 4103:5103 5123:6143 6163:7163 7183:8183 8203:9203 9223:10223 10243:11263 11283:12283 12303:13303 13323:14323 14343:15343 15363:16363" x14ac:dyDescent="0.2">
      <c r="A21" s="47" t="s">
        <v>51</v>
      </c>
      <c r="B21" s="10" t="s">
        <v>27</v>
      </c>
      <c r="C21" s="13">
        <v>0</v>
      </c>
      <c r="D21" s="13">
        <v>1882814823.6785569</v>
      </c>
      <c r="E21" s="13">
        <v>920289778.01766562</v>
      </c>
      <c r="F21" s="13">
        <v>505287054.51464373</v>
      </c>
      <c r="G21" s="13">
        <v>1352139129.2633927</v>
      </c>
      <c r="H21" s="13">
        <v>1273534073.6202223</v>
      </c>
      <c r="I21" s="13">
        <v>829296724.55209076</v>
      </c>
      <c r="J21" s="13">
        <v>809561.65869007108</v>
      </c>
      <c r="K21" s="13">
        <v>1089391891.1610069</v>
      </c>
      <c r="L21" s="13">
        <v>3270111152.5607939</v>
      </c>
      <c r="M21" s="13">
        <v>6091015859.3194151</v>
      </c>
      <c r="N21" s="13">
        <v>8613667732.178236</v>
      </c>
      <c r="O21" s="13">
        <v>11529768262.926014</v>
      </c>
      <c r="P21" s="13">
        <v>14088316758.878452</v>
      </c>
      <c r="Q21" s="13">
        <v>15390637320.592878</v>
      </c>
      <c r="R21" s="13">
        <f t="shared" ref="R21" si="31">Q20+R16-R17-R19</f>
        <v>15122104774.917704</v>
      </c>
      <c r="S21" s="13">
        <f t="shared" ref="S21" si="32">R20+S16-S17-S19</f>
        <v>14329418287.10113</v>
      </c>
      <c r="T21" s="13">
        <f t="shared" ref="T21" si="33">S20+T16-T17-T19</f>
        <v>14329418287.10113</v>
      </c>
      <c r="U21" s="13">
        <f t="shared" ref="U21" si="34">T20+U16-U17-U19</f>
        <v>14329418287.10113</v>
      </c>
      <c r="V21" s="13">
        <f t="shared" ref="V21" si="35">U20+V16-V17-V19</f>
        <v>14329418287.10113</v>
      </c>
    </row>
    <row r="22" spans="1:1023 1043:2043 2063:3063 3083:4083 4103:5103 5123:6143 6163:7163 7183:8183 8203:9203 9223:10223 10243:11263 11283:12283 12303:13303 13323:14323 14343:15343 15363:16363" s="4" customFormat="1" x14ac:dyDescent="0.2">
      <c r="A22" s="47"/>
      <c r="B22" s="2"/>
      <c r="C22" s="2"/>
      <c r="W22" s="2"/>
      <c r="AQ22" s="2"/>
      <c r="BK22" s="2"/>
      <c r="CE22" s="2"/>
      <c r="CY22" s="2"/>
      <c r="DS22" s="2"/>
      <c r="EM22" s="2"/>
      <c r="FG22" s="2"/>
      <c r="GA22" s="2"/>
      <c r="GU22" s="2"/>
      <c r="HO22" s="2"/>
      <c r="II22" s="2"/>
      <c r="JC22" s="2"/>
      <c r="JW22" s="2"/>
      <c r="KQ22" s="2"/>
      <c r="LK22" s="2"/>
      <c r="ME22" s="2"/>
      <c r="MY22" s="2"/>
      <c r="NS22" s="2"/>
      <c r="OM22" s="2"/>
      <c r="PG22" s="2"/>
      <c r="QA22" s="2"/>
      <c r="QU22" s="2"/>
      <c r="RO22" s="2"/>
      <c r="SI22" s="2"/>
      <c r="TC22" s="2"/>
      <c r="TW22" s="2"/>
      <c r="UQ22" s="2"/>
      <c r="VK22" s="2"/>
      <c r="WE22" s="2"/>
      <c r="WY22" s="2"/>
      <c r="XS22" s="2"/>
      <c r="YM22" s="2"/>
      <c r="ZG22" s="2"/>
      <c r="AAA22" s="2"/>
      <c r="AAU22" s="2"/>
      <c r="ABO22" s="2"/>
      <c r="ACI22" s="2"/>
      <c r="ADC22" s="2"/>
      <c r="ADW22" s="2"/>
      <c r="AEQ22" s="2"/>
      <c r="AFK22" s="2"/>
      <c r="AGE22" s="2"/>
      <c r="AGY22" s="2"/>
      <c r="AHS22" s="2"/>
      <c r="AIM22" s="2"/>
      <c r="AJG22" s="2"/>
      <c r="AKA22" s="2"/>
      <c r="AKU22" s="2"/>
      <c r="ALO22" s="2"/>
      <c r="AMI22" s="2"/>
      <c r="ANC22" s="2"/>
      <c r="ANW22" s="2"/>
      <c r="AOQ22" s="2"/>
      <c r="APK22" s="2"/>
      <c r="AQE22" s="2"/>
      <c r="AQY22" s="2"/>
      <c r="ARS22" s="2"/>
      <c r="ASM22" s="2"/>
      <c r="ATG22" s="2"/>
      <c r="AUA22" s="2"/>
      <c r="AUU22" s="2"/>
      <c r="AVO22" s="2"/>
      <c r="AWI22" s="2"/>
      <c r="AXC22" s="2"/>
      <c r="AXW22" s="2"/>
      <c r="AYQ22" s="2"/>
      <c r="AZK22" s="2"/>
      <c r="BAE22" s="2"/>
      <c r="BAY22" s="2"/>
      <c r="BBS22" s="2"/>
      <c r="BCM22" s="2"/>
      <c r="BDG22" s="2"/>
      <c r="BEA22" s="2"/>
      <c r="BEU22" s="2"/>
      <c r="BFO22" s="2"/>
      <c r="BGI22" s="2"/>
      <c r="BHC22" s="2"/>
      <c r="BHW22" s="2"/>
      <c r="BIQ22" s="2"/>
      <c r="BJK22" s="2"/>
      <c r="BKE22" s="2"/>
      <c r="BKY22" s="2"/>
      <c r="BLS22" s="2"/>
      <c r="BMM22" s="2"/>
      <c r="BNG22" s="2"/>
      <c r="BOA22" s="2"/>
      <c r="BOU22" s="2"/>
      <c r="BPO22" s="2"/>
      <c r="BQI22" s="2"/>
      <c r="BRC22" s="2"/>
      <c r="BRW22" s="2"/>
      <c r="BSQ22" s="2"/>
      <c r="BTK22" s="2"/>
      <c r="BUE22" s="2"/>
      <c r="BUY22" s="2"/>
      <c r="BVS22" s="2"/>
      <c r="BWM22" s="2"/>
      <c r="BXG22" s="2"/>
      <c r="BYA22" s="2"/>
      <c r="BYU22" s="2"/>
      <c r="BZO22" s="2"/>
      <c r="CAI22" s="2"/>
      <c r="CBC22" s="2"/>
      <c r="CBW22" s="2"/>
      <c r="CCQ22" s="2"/>
      <c r="CDK22" s="2"/>
      <c r="CEE22" s="2"/>
      <c r="CEY22" s="2"/>
      <c r="CFS22" s="2"/>
      <c r="CGM22" s="2"/>
      <c r="CHG22" s="2"/>
      <c r="CIA22" s="2"/>
      <c r="CIU22" s="2"/>
      <c r="CJO22" s="2"/>
      <c r="CKI22" s="2"/>
      <c r="CLC22" s="2"/>
      <c r="CLW22" s="2"/>
      <c r="CMQ22" s="2"/>
      <c r="CNK22" s="2"/>
      <c r="COE22" s="2"/>
      <c r="COY22" s="2"/>
      <c r="CPS22" s="2"/>
      <c r="CQM22" s="2"/>
      <c r="CRG22" s="2"/>
      <c r="CSA22" s="2"/>
      <c r="CSU22" s="2"/>
      <c r="CTO22" s="2"/>
      <c r="CUI22" s="2"/>
      <c r="CVC22" s="2"/>
      <c r="CVW22" s="2"/>
      <c r="CWQ22" s="2"/>
      <c r="CXK22" s="2"/>
      <c r="CYE22" s="2"/>
      <c r="CYY22" s="2"/>
      <c r="CZS22" s="2"/>
      <c r="DAM22" s="2"/>
      <c r="DBG22" s="2"/>
      <c r="DCA22" s="2"/>
      <c r="DCU22" s="2"/>
      <c r="DDO22" s="2"/>
      <c r="DEI22" s="2"/>
      <c r="DFC22" s="2"/>
      <c r="DFW22" s="2"/>
      <c r="DGQ22" s="2"/>
      <c r="DHK22" s="2"/>
      <c r="DIE22" s="2"/>
      <c r="DIY22" s="2"/>
      <c r="DJS22" s="2"/>
      <c r="DKM22" s="2"/>
      <c r="DLG22" s="2"/>
      <c r="DMA22" s="2"/>
      <c r="DMU22" s="2"/>
      <c r="DNO22" s="2"/>
      <c r="DOI22" s="2"/>
      <c r="DPC22" s="2"/>
      <c r="DPW22" s="2"/>
      <c r="DQQ22" s="2"/>
      <c r="DRK22" s="2"/>
      <c r="DSE22" s="2"/>
      <c r="DSY22" s="2"/>
      <c r="DTS22" s="2"/>
      <c r="DUM22" s="2"/>
      <c r="DVG22" s="2"/>
      <c r="DWA22" s="2"/>
      <c r="DWU22" s="2"/>
      <c r="DXO22" s="2"/>
      <c r="DYI22" s="2"/>
      <c r="DZC22" s="2"/>
      <c r="DZW22" s="2"/>
      <c r="EAQ22" s="2"/>
      <c r="EBK22" s="2"/>
      <c r="ECE22" s="2"/>
      <c r="ECY22" s="2"/>
      <c r="EDS22" s="2"/>
      <c r="EEM22" s="2"/>
      <c r="EFG22" s="2"/>
      <c r="EGA22" s="2"/>
      <c r="EGU22" s="2"/>
      <c r="EHO22" s="2"/>
      <c r="EII22" s="2"/>
      <c r="EJC22" s="2"/>
      <c r="EJW22" s="2"/>
      <c r="EKQ22" s="2"/>
      <c r="ELK22" s="2"/>
      <c r="EME22" s="2"/>
      <c r="EMY22" s="2"/>
      <c r="ENS22" s="2"/>
      <c r="EOM22" s="2"/>
      <c r="EPG22" s="2"/>
      <c r="EQA22" s="2"/>
      <c r="EQU22" s="2"/>
      <c r="ERO22" s="2"/>
      <c r="ESI22" s="2"/>
      <c r="ETC22" s="2"/>
      <c r="ETW22" s="2"/>
      <c r="EUQ22" s="2"/>
      <c r="EVK22" s="2"/>
      <c r="EWE22" s="2"/>
      <c r="EWY22" s="2"/>
      <c r="EXS22" s="2"/>
      <c r="EYM22" s="2"/>
      <c r="EZG22" s="2"/>
      <c r="FAA22" s="2"/>
      <c r="FAU22" s="2"/>
      <c r="FBO22" s="2"/>
      <c r="FCI22" s="2"/>
      <c r="FDC22" s="2"/>
      <c r="FDW22" s="2"/>
      <c r="FEQ22" s="2"/>
      <c r="FFK22" s="2"/>
      <c r="FGE22" s="2"/>
      <c r="FGY22" s="2"/>
      <c r="FHS22" s="2"/>
      <c r="FIM22" s="2"/>
      <c r="FJG22" s="2"/>
      <c r="FKA22" s="2"/>
      <c r="FKU22" s="2"/>
      <c r="FLO22" s="2"/>
      <c r="FMI22" s="2"/>
      <c r="FNC22" s="2"/>
      <c r="FNW22" s="2"/>
      <c r="FOQ22" s="2"/>
      <c r="FPK22" s="2"/>
      <c r="FQE22" s="2"/>
      <c r="FQY22" s="2"/>
      <c r="FRS22" s="2"/>
      <c r="FSM22" s="2"/>
      <c r="FTG22" s="2"/>
      <c r="FUA22" s="2"/>
      <c r="FUU22" s="2"/>
      <c r="FVO22" s="2"/>
      <c r="FWI22" s="2"/>
      <c r="FXC22" s="2"/>
      <c r="FXW22" s="2"/>
      <c r="FYQ22" s="2"/>
      <c r="FZK22" s="2"/>
      <c r="GAE22" s="2"/>
      <c r="GAY22" s="2"/>
      <c r="GBS22" s="2"/>
      <c r="GCM22" s="2"/>
      <c r="GDG22" s="2"/>
      <c r="GEA22" s="2"/>
      <c r="GEU22" s="2"/>
      <c r="GFO22" s="2"/>
      <c r="GGI22" s="2"/>
      <c r="GHC22" s="2"/>
      <c r="GHW22" s="2"/>
      <c r="GIQ22" s="2"/>
      <c r="GJK22" s="2"/>
      <c r="GKE22" s="2"/>
      <c r="GKY22" s="2"/>
      <c r="GLS22" s="2"/>
      <c r="GMM22" s="2"/>
      <c r="GNG22" s="2"/>
      <c r="GOA22" s="2"/>
      <c r="GOU22" s="2"/>
      <c r="GPO22" s="2"/>
      <c r="GQI22" s="2"/>
      <c r="GRC22" s="2"/>
      <c r="GRW22" s="2"/>
      <c r="GSQ22" s="2"/>
      <c r="GTK22" s="2"/>
      <c r="GUE22" s="2"/>
      <c r="GUY22" s="2"/>
      <c r="GVS22" s="2"/>
      <c r="GWM22" s="2"/>
      <c r="GXG22" s="2"/>
      <c r="GYA22" s="2"/>
      <c r="GYU22" s="2"/>
      <c r="GZO22" s="2"/>
      <c r="HAI22" s="2"/>
      <c r="HBC22" s="2"/>
      <c r="HBW22" s="2"/>
      <c r="HCQ22" s="2"/>
      <c r="HDK22" s="2"/>
      <c r="HEE22" s="2"/>
      <c r="HEY22" s="2"/>
      <c r="HFS22" s="2"/>
      <c r="HGM22" s="2"/>
      <c r="HHG22" s="2"/>
      <c r="HIA22" s="2"/>
      <c r="HIU22" s="2"/>
      <c r="HJO22" s="2"/>
      <c r="HKI22" s="2"/>
      <c r="HLC22" s="2"/>
      <c r="HLW22" s="2"/>
      <c r="HMQ22" s="2"/>
      <c r="HNK22" s="2"/>
      <c r="HOE22" s="2"/>
      <c r="HOY22" s="2"/>
      <c r="HPS22" s="2"/>
      <c r="HQM22" s="2"/>
      <c r="HRG22" s="2"/>
      <c r="HSA22" s="2"/>
      <c r="HSU22" s="2"/>
      <c r="HTO22" s="2"/>
      <c r="HUI22" s="2"/>
      <c r="HVC22" s="2"/>
      <c r="HVW22" s="2"/>
      <c r="HWQ22" s="2"/>
      <c r="HXK22" s="2"/>
      <c r="HYE22" s="2"/>
      <c r="HYY22" s="2"/>
      <c r="HZS22" s="2"/>
      <c r="IAM22" s="2"/>
      <c r="IBG22" s="2"/>
      <c r="ICA22" s="2"/>
      <c r="ICU22" s="2"/>
      <c r="IDO22" s="2"/>
      <c r="IEI22" s="2"/>
      <c r="IFC22" s="2"/>
      <c r="IFW22" s="2"/>
      <c r="IGQ22" s="2"/>
      <c r="IHK22" s="2"/>
      <c r="IIE22" s="2"/>
      <c r="IIY22" s="2"/>
      <c r="IJS22" s="2"/>
      <c r="IKM22" s="2"/>
      <c r="ILG22" s="2"/>
      <c r="IMA22" s="2"/>
      <c r="IMU22" s="2"/>
      <c r="INO22" s="2"/>
      <c r="IOI22" s="2"/>
      <c r="IPC22" s="2"/>
      <c r="IPW22" s="2"/>
      <c r="IQQ22" s="2"/>
      <c r="IRK22" s="2"/>
      <c r="ISE22" s="2"/>
      <c r="ISY22" s="2"/>
      <c r="ITS22" s="2"/>
      <c r="IUM22" s="2"/>
      <c r="IVG22" s="2"/>
      <c r="IWA22" s="2"/>
      <c r="IWU22" s="2"/>
      <c r="IXO22" s="2"/>
      <c r="IYI22" s="2"/>
      <c r="IZC22" s="2"/>
      <c r="IZW22" s="2"/>
      <c r="JAQ22" s="2"/>
      <c r="JBK22" s="2"/>
      <c r="JCE22" s="2"/>
      <c r="JCY22" s="2"/>
      <c r="JDS22" s="2"/>
      <c r="JEM22" s="2"/>
      <c r="JFG22" s="2"/>
      <c r="JGA22" s="2"/>
      <c r="JGU22" s="2"/>
      <c r="JHO22" s="2"/>
      <c r="JII22" s="2"/>
      <c r="JJC22" s="2"/>
      <c r="JJW22" s="2"/>
      <c r="JKQ22" s="2"/>
      <c r="JLK22" s="2"/>
      <c r="JME22" s="2"/>
      <c r="JMY22" s="2"/>
      <c r="JNS22" s="2"/>
      <c r="JOM22" s="2"/>
      <c r="JPG22" s="2"/>
      <c r="JQA22" s="2"/>
      <c r="JQU22" s="2"/>
      <c r="JRO22" s="2"/>
      <c r="JSI22" s="2"/>
      <c r="JTC22" s="2"/>
      <c r="JTW22" s="2"/>
      <c r="JUQ22" s="2"/>
      <c r="JVK22" s="2"/>
      <c r="JWE22" s="2"/>
      <c r="JWY22" s="2"/>
      <c r="JXS22" s="2"/>
      <c r="JYM22" s="2"/>
      <c r="JZG22" s="2"/>
      <c r="KAA22" s="2"/>
      <c r="KAU22" s="2"/>
      <c r="KBO22" s="2"/>
      <c r="KCI22" s="2"/>
      <c r="KDC22" s="2"/>
      <c r="KDW22" s="2"/>
      <c r="KEQ22" s="2"/>
      <c r="KFK22" s="2"/>
      <c r="KGE22" s="2"/>
      <c r="KGY22" s="2"/>
      <c r="KHS22" s="2"/>
      <c r="KIM22" s="2"/>
      <c r="KJG22" s="2"/>
      <c r="KKA22" s="2"/>
      <c r="KKU22" s="2"/>
      <c r="KLO22" s="2"/>
      <c r="KMI22" s="2"/>
      <c r="KNC22" s="2"/>
      <c r="KNW22" s="2"/>
      <c r="KOQ22" s="2"/>
      <c r="KPK22" s="2"/>
      <c r="KQE22" s="2"/>
      <c r="KQY22" s="2"/>
      <c r="KRS22" s="2"/>
      <c r="KSM22" s="2"/>
      <c r="KTG22" s="2"/>
      <c r="KUA22" s="2"/>
      <c r="KUU22" s="2"/>
      <c r="KVO22" s="2"/>
      <c r="KWI22" s="2"/>
      <c r="KXC22" s="2"/>
      <c r="KXW22" s="2"/>
      <c r="KYQ22" s="2"/>
      <c r="KZK22" s="2"/>
      <c r="LAE22" s="2"/>
      <c r="LAY22" s="2"/>
      <c r="LBS22" s="2"/>
      <c r="LCM22" s="2"/>
      <c r="LDG22" s="2"/>
      <c r="LEA22" s="2"/>
      <c r="LEU22" s="2"/>
      <c r="LFO22" s="2"/>
      <c r="LGI22" s="2"/>
      <c r="LHC22" s="2"/>
      <c r="LHW22" s="2"/>
      <c r="LIQ22" s="2"/>
      <c r="LJK22" s="2"/>
      <c r="LKE22" s="2"/>
      <c r="LKY22" s="2"/>
      <c r="LLS22" s="2"/>
      <c r="LMM22" s="2"/>
      <c r="LNG22" s="2"/>
      <c r="LOA22" s="2"/>
      <c r="LOU22" s="2"/>
      <c r="LPO22" s="2"/>
      <c r="LQI22" s="2"/>
      <c r="LRC22" s="2"/>
      <c r="LRW22" s="2"/>
      <c r="LSQ22" s="2"/>
      <c r="LTK22" s="2"/>
      <c r="LUE22" s="2"/>
      <c r="LUY22" s="2"/>
      <c r="LVS22" s="2"/>
      <c r="LWM22" s="2"/>
      <c r="LXG22" s="2"/>
      <c r="LYA22" s="2"/>
      <c r="LYU22" s="2"/>
      <c r="LZO22" s="2"/>
      <c r="MAI22" s="2"/>
      <c r="MBC22" s="2"/>
      <c r="MBW22" s="2"/>
      <c r="MCQ22" s="2"/>
      <c r="MDK22" s="2"/>
      <c r="MEE22" s="2"/>
      <c r="MEY22" s="2"/>
      <c r="MFS22" s="2"/>
      <c r="MGM22" s="2"/>
      <c r="MHG22" s="2"/>
      <c r="MIA22" s="2"/>
      <c r="MIU22" s="2"/>
      <c r="MJO22" s="2"/>
      <c r="MKI22" s="2"/>
      <c r="MLC22" s="2"/>
      <c r="MLW22" s="2"/>
      <c r="MMQ22" s="2"/>
      <c r="MNK22" s="2"/>
      <c r="MOE22" s="2"/>
      <c r="MOY22" s="2"/>
      <c r="MPS22" s="2"/>
      <c r="MQM22" s="2"/>
      <c r="MRG22" s="2"/>
      <c r="MSA22" s="2"/>
      <c r="MSU22" s="2"/>
      <c r="MTO22" s="2"/>
      <c r="MUI22" s="2"/>
      <c r="MVC22" s="2"/>
      <c r="MVW22" s="2"/>
      <c r="MWQ22" s="2"/>
      <c r="MXK22" s="2"/>
      <c r="MYE22" s="2"/>
      <c r="MYY22" s="2"/>
      <c r="MZS22" s="2"/>
      <c r="NAM22" s="2"/>
      <c r="NBG22" s="2"/>
      <c r="NCA22" s="2"/>
      <c r="NCU22" s="2"/>
      <c r="NDO22" s="2"/>
      <c r="NEI22" s="2"/>
      <c r="NFC22" s="2"/>
      <c r="NFW22" s="2"/>
      <c r="NGQ22" s="2"/>
      <c r="NHK22" s="2"/>
      <c r="NIE22" s="2"/>
      <c r="NIY22" s="2"/>
      <c r="NJS22" s="2"/>
      <c r="NKM22" s="2"/>
      <c r="NLG22" s="2"/>
      <c r="NMA22" s="2"/>
      <c r="NMU22" s="2"/>
      <c r="NNO22" s="2"/>
      <c r="NOI22" s="2"/>
      <c r="NPC22" s="2"/>
      <c r="NPW22" s="2"/>
      <c r="NQQ22" s="2"/>
      <c r="NRK22" s="2"/>
      <c r="NSE22" s="2"/>
      <c r="NSY22" s="2"/>
      <c r="NTS22" s="2"/>
      <c r="NUM22" s="2"/>
      <c r="NVG22" s="2"/>
      <c r="NWA22" s="2"/>
      <c r="NWU22" s="2"/>
      <c r="NXO22" s="2"/>
      <c r="NYI22" s="2"/>
      <c r="NZC22" s="2"/>
      <c r="NZW22" s="2"/>
      <c r="OAQ22" s="2"/>
      <c r="OBK22" s="2"/>
      <c r="OCE22" s="2"/>
      <c r="OCY22" s="2"/>
      <c r="ODS22" s="2"/>
      <c r="OEM22" s="2"/>
      <c r="OFG22" s="2"/>
      <c r="OGA22" s="2"/>
      <c r="OGU22" s="2"/>
      <c r="OHO22" s="2"/>
      <c r="OII22" s="2"/>
      <c r="OJC22" s="2"/>
      <c r="OJW22" s="2"/>
      <c r="OKQ22" s="2"/>
      <c r="OLK22" s="2"/>
      <c r="OME22" s="2"/>
      <c r="OMY22" s="2"/>
      <c r="ONS22" s="2"/>
      <c r="OOM22" s="2"/>
      <c r="OPG22" s="2"/>
      <c r="OQA22" s="2"/>
      <c r="OQU22" s="2"/>
      <c r="ORO22" s="2"/>
      <c r="OSI22" s="2"/>
      <c r="OTC22" s="2"/>
      <c r="OTW22" s="2"/>
      <c r="OUQ22" s="2"/>
      <c r="OVK22" s="2"/>
      <c r="OWE22" s="2"/>
      <c r="OWY22" s="2"/>
      <c r="OXS22" s="2"/>
      <c r="OYM22" s="2"/>
      <c r="OZG22" s="2"/>
      <c r="PAA22" s="2"/>
      <c r="PAU22" s="2"/>
      <c r="PBO22" s="2"/>
      <c r="PCI22" s="2"/>
      <c r="PDC22" s="2"/>
      <c r="PDW22" s="2"/>
      <c r="PEQ22" s="2"/>
      <c r="PFK22" s="2"/>
      <c r="PGE22" s="2"/>
      <c r="PGY22" s="2"/>
      <c r="PHS22" s="2"/>
      <c r="PIM22" s="2"/>
      <c r="PJG22" s="2"/>
      <c r="PKA22" s="2"/>
      <c r="PKU22" s="2"/>
      <c r="PLO22" s="2"/>
      <c r="PMI22" s="2"/>
      <c r="PNC22" s="2"/>
      <c r="PNW22" s="2"/>
      <c r="POQ22" s="2"/>
      <c r="PPK22" s="2"/>
      <c r="PQE22" s="2"/>
      <c r="PQY22" s="2"/>
      <c r="PRS22" s="2"/>
      <c r="PSM22" s="2"/>
      <c r="PTG22" s="2"/>
      <c r="PUA22" s="2"/>
      <c r="PUU22" s="2"/>
      <c r="PVO22" s="2"/>
      <c r="PWI22" s="2"/>
      <c r="PXC22" s="2"/>
      <c r="PXW22" s="2"/>
      <c r="PYQ22" s="2"/>
      <c r="PZK22" s="2"/>
      <c r="QAE22" s="2"/>
      <c r="QAY22" s="2"/>
      <c r="QBS22" s="2"/>
      <c r="QCM22" s="2"/>
      <c r="QDG22" s="2"/>
      <c r="QEA22" s="2"/>
      <c r="QEU22" s="2"/>
      <c r="QFO22" s="2"/>
      <c r="QGI22" s="2"/>
      <c r="QHC22" s="2"/>
      <c r="QHW22" s="2"/>
      <c r="QIQ22" s="2"/>
      <c r="QJK22" s="2"/>
      <c r="QKE22" s="2"/>
      <c r="QKY22" s="2"/>
      <c r="QLS22" s="2"/>
      <c r="QMM22" s="2"/>
      <c r="QNG22" s="2"/>
      <c r="QOA22" s="2"/>
      <c r="QOU22" s="2"/>
      <c r="QPO22" s="2"/>
      <c r="QQI22" s="2"/>
      <c r="QRC22" s="2"/>
      <c r="QRW22" s="2"/>
      <c r="QSQ22" s="2"/>
      <c r="QTK22" s="2"/>
      <c r="QUE22" s="2"/>
      <c r="QUY22" s="2"/>
      <c r="QVS22" s="2"/>
      <c r="QWM22" s="2"/>
      <c r="QXG22" s="2"/>
      <c r="QYA22" s="2"/>
      <c r="QYU22" s="2"/>
      <c r="QZO22" s="2"/>
      <c r="RAI22" s="2"/>
      <c r="RBC22" s="2"/>
      <c r="RBW22" s="2"/>
      <c r="RCQ22" s="2"/>
      <c r="RDK22" s="2"/>
      <c r="REE22" s="2"/>
      <c r="REY22" s="2"/>
      <c r="RFS22" s="2"/>
      <c r="RGM22" s="2"/>
      <c r="RHG22" s="2"/>
      <c r="RIA22" s="2"/>
      <c r="RIU22" s="2"/>
      <c r="RJO22" s="2"/>
      <c r="RKI22" s="2"/>
      <c r="RLC22" s="2"/>
      <c r="RLW22" s="2"/>
      <c r="RMQ22" s="2"/>
      <c r="RNK22" s="2"/>
      <c r="ROE22" s="2"/>
      <c r="ROY22" s="2"/>
      <c r="RPS22" s="2"/>
      <c r="RQM22" s="2"/>
      <c r="RRG22" s="2"/>
      <c r="RSA22" s="2"/>
      <c r="RSU22" s="2"/>
      <c r="RTO22" s="2"/>
      <c r="RUI22" s="2"/>
      <c r="RVC22" s="2"/>
      <c r="RVW22" s="2"/>
      <c r="RWQ22" s="2"/>
      <c r="RXK22" s="2"/>
      <c r="RYE22" s="2"/>
      <c r="RYY22" s="2"/>
      <c r="RZS22" s="2"/>
      <c r="SAM22" s="2"/>
      <c r="SBG22" s="2"/>
      <c r="SCA22" s="2"/>
      <c r="SCU22" s="2"/>
      <c r="SDO22" s="2"/>
      <c r="SEI22" s="2"/>
      <c r="SFC22" s="2"/>
      <c r="SFW22" s="2"/>
      <c r="SGQ22" s="2"/>
      <c r="SHK22" s="2"/>
      <c r="SIE22" s="2"/>
      <c r="SIY22" s="2"/>
      <c r="SJS22" s="2"/>
      <c r="SKM22" s="2"/>
      <c r="SLG22" s="2"/>
      <c r="SMA22" s="2"/>
      <c r="SMU22" s="2"/>
      <c r="SNO22" s="2"/>
      <c r="SOI22" s="2"/>
      <c r="SPC22" s="2"/>
      <c r="SPW22" s="2"/>
      <c r="SQQ22" s="2"/>
      <c r="SRK22" s="2"/>
      <c r="SSE22" s="2"/>
      <c r="SSY22" s="2"/>
      <c r="STS22" s="2"/>
      <c r="SUM22" s="2"/>
      <c r="SVG22" s="2"/>
      <c r="SWA22" s="2"/>
      <c r="SWU22" s="2"/>
      <c r="SXO22" s="2"/>
      <c r="SYI22" s="2"/>
      <c r="SZC22" s="2"/>
      <c r="SZW22" s="2"/>
      <c r="TAQ22" s="2"/>
      <c r="TBK22" s="2"/>
      <c r="TCE22" s="2"/>
      <c r="TCY22" s="2"/>
      <c r="TDS22" s="2"/>
      <c r="TEM22" s="2"/>
      <c r="TFG22" s="2"/>
      <c r="TGA22" s="2"/>
      <c r="TGU22" s="2"/>
      <c r="THO22" s="2"/>
      <c r="TII22" s="2"/>
      <c r="TJC22" s="2"/>
      <c r="TJW22" s="2"/>
      <c r="TKQ22" s="2"/>
      <c r="TLK22" s="2"/>
      <c r="TME22" s="2"/>
      <c r="TMY22" s="2"/>
      <c r="TNS22" s="2"/>
      <c r="TOM22" s="2"/>
      <c r="TPG22" s="2"/>
      <c r="TQA22" s="2"/>
      <c r="TQU22" s="2"/>
      <c r="TRO22" s="2"/>
      <c r="TSI22" s="2"/>
      <c r="TTC22" s="2"/>
      <c r="TTW22" s="2"/>
      <c r="TUQ22" s="2"/>
      <c r="TVK22" s="2"/>
      <c r="TWE22" s="2"/>
      <c r="TWY22" s="2"/>
      <c r="TXS22" s="2"/>
      <c r="TYM22" s="2"/>
      <c r="TZG22" s="2"/>
      <c r="UAA22" s="2"/>
      <c r="UAU22" s="2"/>
      <c r="UBO22" s="2"/>
      <c r="UCI22" s="2"/>
      <c r="UDC22" s="2"/>
      <c r="UDW22" s="2"/>
      <c r="UEQ22" s="2"/>
      <c r="UFK22" s="2"/>
      <c r="UGE22" s="2"/>
      <c r="UGY22" s="2"/>
      <c r="UHS22" s="2"/>
      <c r="UIM22" s="2"/>
      <c r="UJG22" s="2"/>
      <c r="UKA22" s="2"/>
      <c r="UKU22" s="2"/>
      <c r="ULO22" s="2"/>
      <c r="UMI22" s="2"/>
      <c r="UNC22" s="2"/>
      <c r="UNW22" s="2"/>
      <c r="UOQ22" s="2"/>
      <c r="UPK22" s="2"/>
      <c r="UQE22" s="2"/>
      <c r="UQY22" s="2"/>
      <c r="URS22" s="2"/>
      <c r="USM22" s="2"/>
      <c r="UTG22" s="2"/>
      <c r="UUA22" s="2"/>
      <c r="UUU22" s="2"/>
      <c r="UVO22" s="2"/>
      <c r="UWI22" s="2"/>
      <c r="UXC22" s="2"/>
      <c r="UXW22" s="2"/>
      <c r="UYQ22" s="2"/>
      <c r="UZK22" s="2"/>
      <c r="VAE22" s="2"/>
      <c r="VAY22" s="2"/>
      <c r="VBS22" s="2"/>
      <c r="VCM22" s="2"/>
      <c r="VDG22" s="2"/>
      <c r="VEA22" s="2"/>
      <c r="VEU22" s="2"/>
      <c r="VFO22" s="2"/>
      <c r="VGI22" s="2"/>
      <c r="VHC22" s="2"/>
      <c r="VHW22" s="2"/>
      <c r="VIQ22" s="2"/>
      <c r="VJK22" s="2"/>
      <c r="VKE22" s="2"/>
      <c r="VKY22" s="2"/>
      <c r="VLS22" s="2"/>
      <c r="VMM22" s="2"/>
      <c r="VNG22" s="2"/>
      <c r="VOA22" s="2"/>
      <c r="VOU22" s="2"/>
      <c r="VPO22" s="2"/>
      <c r="VQI22" s="2"/>
      <c r="VRC22" s="2"/>
      <c r="VRW22" s="2"/>
      <c r="VSQ22" s="2"/>
      <c r="VTK22" s="2"/>
      <c r="VUE22" s="2"/>
      <c r="VUY22" s="2"/>
      <c r="VVS22" s="2"/>
      <c r="VWM22" s="2"/>
      <c r="VXG22" s="2"/>
      <c r="VYA22" s="2"/>
      <c r="VYU22" s="2"/>
      <c r="VZO22" s="2"/>
      <c r="WAI22" s="2"/>
      <c r="WBC22" s="2"/>
      <c r="WBW22" s="2"/>
      <c r="WCQ22" s="2"/>
      <c r="WDK22" s="2"/>
      <c r="WEE22" s="2"/>
      <c r="WEY22" s="2"/>
      <c r="WFS22" s="2"/>
      <c r="WGM22" s="2"/>
      <c r="WHG22" s="2"/>
      <c r="WIA22" s="2"/>
      <c r="WIU22" s="2"/>
      <c r="WJO22" s="2"/>
      <c r="WKI22" s="2"/>
      <c r="WLC22" s="2"/>
      <c r="WLW22" s="2"/>
      <c r="WMQ22" s="2"/>
      <c r="WNK22" s="2"/>
      <c r="WOE22" s="2"/>
      <c r="WOY22" s="2"/>
      <c r="WPS22" s="2"/>
      <c r="WQM22" s="2"/>
      <c r="WRG22" s="2"/>
      <c r="WSA22" s="2"/>
      <c r="WSU22" s="2"/>
      <c r="WTO22" s="2"/>
      <c r="WUI22" s="2"/>
      <c r="WVC22" s="2"/>
      <c r="WVW22" s="2"/>
      <c r="WWQ22" s="2"/>
      <c r="WXK22" s="2"/>
      <c r="WYE22" s="2"/>
      <c r="WYY22" s="2"/>
      <c r="WZS22" s="2"/>
      <c r="XAM22" s="2"/>
      <c r="XBG22" s="2"/>
      <c r="XCA22" s="2"/>
      <c r="XCU22" s="2"/>
      <c r="XDO22" s="2"/>
      <c r="XEI22" s="2"/>
    </row>
  </sheetData>
  <autoFilter ref="A3:V21" xr:uid="{38B5A70C-8293-4064-8922-7D65936C253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C24-7F6A-4BD2-BDB8-10CAA0DA7345}">
  <dimension ref="A1:C2"/>
  <sheetViews>
    <sheetView showGridLines="0" workbookViewId="0">
      <selection activeCell="A2" sqref="A2"/>
    </sheetView>
  </sheetViews>
  <sheetFormatPr defaultRowHeight="10.199999999999999" x14ac:dyDescent="0.2"/>
  <sheetData>
    <row r="1" spans="1:3" x14ac:dyDescent="0.2">
      <c r="A1" s="63" t="s">
        <v>49</v>
      </c>
      <c r="B1" s="63" t="s">
        <v>50</v>
      </c>
      <c r="C1" s="63" t="s">
        <v>51</v>
      </c>
    </row>
    <row r="2" spans="1:3" x14ac:dyDescent="0.2">
      <c r="A2" s="64">
        <v>94500</v>
      </c>
      <c r="B2" s="64">
        <v>69300</v>
      </c>
      <c r="C2" s="64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C3D8-B81F-485E-B08A-EAB8162EC7B7}">
  <dimension ref="A1:GB7"/>
  <sheetViews>
    <sheetView workbookViewId="0">
      <pane xSplit="1" ySplit="2" topLeftCell="FE3" activePane="bottomRight" state="frozen"/>
      <selection activeCell="F27" sqref="F27"/>
      <selection pane="topRight" activeCell="F27" sqref="F27"/>
      <selection pane="bottomLeft" activeCell="F27" sqref="F27"/>
      <selection pane="bottomRight" activeCell="F27" sqref="F27"/>
    </sheetView>
  </sheetViews>
  <sheetFormatPr defaultRowHeight="10.199999999999999" x14ac:dyDescent="0.2"/>
  <cols>
    <col min="1" max="1" width="18.7109375" customWidth="1"/>
    <col min="184" max="184" width="14.5703125" bestFit="1" customWidth="1"/>
  </cols>
  <sheetData>
    <row r="1" spans="1:184" x14ac:dyDescent="0.2">
      <c r="A1" s="1" t="s">
        <v>0</v>
      </c>
      <c r="B1" s="14" t="s">
        <v>54</v>
      </c>
      <c r="C1" s="14" t="s">
        <v>54</v>
      </c>
      <c r="D1" s="14" t="s">
        <v>54</v>
      </c>
      <c r="E1" s="14" t="s">
        <v>54</v>
      </c>
      <c r="F1" s="14" t="s">
        <v>54</v>
      </c>
      <c r="G1" s="14" t="s">
        <v>54</v>
      </c>
      <c r="H1" s="14" t="s">
        <v>54</v>
      </c>
      <c r="I1" s="14" t="s">
        <v>54</v>
      </c>
      <c r="J1" s="14" t="s">
        <v>54</v>
      </c>
      <c r="K1" s="14" t="s">
        <v>54</v>
      </c>
      <c r="L1" s="14" t="s">
        <v>54</v>
      </c>
      <c r="M1" s="14" t="s">
        <v>54</v>
      </c>
      <c r="N1" s="14" t="s">
        <v>54</v>
      </c>
      <c r="O1" s="15" t="s">
        <v>55</v>
      </c>
      <c r="P1" s="59" t="s">
        <v>55</v>
      </c>
      <c r="Q1" s="59" t="s">
        <v>55</v>
      </c>
      <c r="R1" s="59" t="s">
        <v>55</v>
      </c>
      <c r="S1" s="59" t="s">
        <v>55</v>
      </c>
      <c r="T1" s="59" t="s">
        <v>55</v>
      </c>
      <c r="U1" s="59" t="s">
        <v>55</v>
      </c>
      <c r="V1" s="59" t="s">
        <v>55</v>
      </c>
      <c r="W1" s="59" t="s">
        <v>55</v>
      </c>
      <c r="X1" s="59" t="s">
        <v>55</v>
      </c>
      <c r="Y1" s="59" t="s">
        <v>55</v>
      </c>
      <c r="Z1" s="59" t="s">
        <v>55</v>
      </c>
      <c r="AA1" s="59" t="s">
        <v>55</v>
      </c>
      <c r="AB1" s="59" t="s">
        <v>56</v>
      </c>
      <c r="AC1" s="59" t="s">
        <v>56</v>
      </c>
      <c r="AD1" s="59" t="s">
        <v>56</v>
      </c>
      <c r="AE1" s="59" t="s">
        <v>56</v>
      </c>
      <c r="AF1" s="59" t="s">
        <v>56</v>
      </c>
      <c r="AG1" s="59" t="s">
        <v>56</v>
      </c>
      <c r="AH1" s="59" t="s">
        <v>56</v>
      </c>
      <c r="AI1" s="59" t="s">
        <v>56</v>
      </c>
      <c r="AJ1" s="59" t="s">
        <v>56</v>
      </c>
      <c r="AK1" s="59" t="s">
        <v>56</v>
      </c>
      <c r="AL1" s="59" t="s">
        <v>56</v>
      </c>
      <c r="AM1" s="59" t="s">
        <v>56</v>
      </c>
      <c r="AN1" s="59" t="s">
        <v>56</v>
      </c>
      <c r="AO1" s="59" t="s">
        <v>57</v>
      </c>
      <c r="AP1" s="59" t="s">
        <v>57</v>
      </c>
      <c r="AQ1" s="59" t="s">
        <v>57</v>
      </c>
      <c r="AR1" s="59" t="s">
        <v>57</v>
      </c>
      <c r="AS1" s="59" t="s">
        <v>57</v>
      </c>
      <c r="AT1" s="59" t="s">
        <v>57</v>
      </c>
      <c r="AU1" s="59" t="s">
        <v>57</v>
      </c>
      <c r="AV1" s="59" t="s">
        <v>57</v>
      </c>
      <c r="AW1" s="59" t="s">
        <v>57</v>
      </c>
      <c r="AX1" s="59" t="s">
        <v>57</v>
      </c>
      <c r="AY1" s="59" t="s">
        <v>57</v>
      </c>
      <c r="AZ1" s="59" t="s">
        <v>57</v>
      </c>
      <c r="BA1" s="59" t="s">
        <v>57</v>
      </c>
      <c r="BB1" s="59" t="s">
        <v>58</v>
      </c>
      <c r="BC1" s="59" t="s">
        <v>58</v>
      </c>
      <c r="BD1" s="59" t="s">
        <v>58</v>
      </c>
      <c r="BE1" s="59" t="s">
        <v>58</v>
      </c>
      <c r="BF1" s="59" t="s">
        <v>58</v>
      </c>
      <c r="BG1" s="59" t="s">
        <v>58</v>
      </c>
      <c r="BH1" s="59" t="s">
        <v>58</v>
      </c>
      <c r="BI1" s="59" t="s">
        <v>58</v>
      </c>
      <c r="BJ1" s="59" t="s">
        <v>58</v>
      </c>
      <c r="BK1" s="59" t="s">
        <v>58</v>
      </c>
      <c r="BL1" s="59" t="s">
        <v>58</v>
      </c>
      <c r="BM1" s="59" t="s">
        <v>58</v>
      </c>
      <c r="BN1" s="59" t="s">
        <v>58</v>
      </c>
      <c r="BO1" s="59" t="s">
        <v>59</v>
      </c>
      <c r="BP1" s="59" t="s">
        <v>59</v>
      </c>
      <c r="BQ1" s="59" t="s">
        <v>59</v>
      </c>
      <c r="BR1" s="59" t="s">
        <v>59</v>
      </c>
      <c r="BS1" s="59" t="s">
        <v>59</v>
      </c>
      <c r="BT1" s="59" t="s">
        <v>59</v>
      </c>
      <c r="BU1" s="59" t="s">
        <v>59</v>
      </c>
      <c r="BV1" s="59" t="s">
        <v>59</v>
      </c>
      <c r="BW1" s="59" t="s">
        <v>59</v>
      </c>
      <c r="BX1" s="59" t="s">
        <v>59</v>
      </c>
      <c r="BY1" s="59" t="s">
        <v>59</v>
      </c>
      <c r="BZ1" s="59" t="s">
        <v>59</v>
      </c>
      <c r="CA1" s="59" t="s">
        <v>59</v>
      </c>
      <c r="CB1" s="59" t="s">
        <v>59</v>
      </c>
      <c r="CC1" s="59" t="s">
        <v>60</v>
      </c>
      <c r="CD1" s="59" t="s">
        <v>60</v>
      </c>
      <c r="CE1" s="59" t="s">
        <v>60</v>
      </c>
      <c r="CF1" s="59" t="s">
        <v>60</v>
      </c>
      <c r="CG1" s="59" t="s">
        <v>60</v>
      </c>
      <c r="CH1" s="59" t="s">
        <v>60</v>
      </c>
      <c r="CI1" s="59" t="s">
        <v>60</v>
      </c>
      <c r="CJ1" s="59" t="s">
        <v>60</v>
      </c>
      <c r="CK1" s="59" t="s">
        <v>60</v>
      </c>
      <c r="CL1" s="59" t="s">
        <v>60</v>
      </c>
      <c r="CM1" s="59" t="s">
        <v>60</v>
      </c>
      <c r="CN1" s="59" t="s">
        <v>60</v>
      </c>
      <c r="CO1" s="59" t="s">
        <v>60</v>
      </c>
      <c r="CP1" s="59" t="s">
        <v>61</v>
      </c>
      <c r="CQ1" s="59" t="s">
        <v>61</v>
      </c>
      <c r="CR1" s="59" t="s">
        <v>61</v>
      </c>
      <c r="CS1" s="59" t="s">
        <v>61</v>
      </c>
      <c r="CT1" s="59" t="s">
        <v>61</v>
      </c>
      <c r="CU1" s="59" t="s">
        <v>61</v>
      </c>
      <c r="CV1" s="59" t="s">
        <v>61</v>
      </c>
      <c r="CW1" s="59" t="s">
        <v>61</v>
      </c>
      <c r="CX1" s="59" t="s">
        <v>61</v>
      </c>
      <c r="CY1" s="59" t="s">
        <v>61</v>
      </c>
      <c r="CZ1" s="59" t="s">
        <v>61</v>
      </c>
      <c r="DA1" s="59" t="s">
        <v>61</v>
      </c>
      <c r="DB1" s="59" t="s">
        <v>61</v>
      </c>
      <c r="DC1" s="59" t="s">
        <v>62</v>
      </c>
      <c r="DD1" s="59" t="s">
        <v>62</v>
      </c>
      <c r="DE1" s="59" t="s">
        <v>62</v>
      </c>
      <c r="DF1" s="59" t="s">
        <v>62</v>
      </c>
      <c r="DG1" s="59" t="s">
        <v>62</v>
      </c>
      <c r="DH1" s="59" t="s">
        <v>62</v>
      </c>
      <c r="DI1" s="59" t="s">
        <v>62</v>
      </c>
      <c r="DJ1" s="59" t="s">
        <v>62</v>
      </c>
      <c r="DK1" s="59" t="s">
        <v>62</v>
      </c>
      <c r="DL1" s="59" t="s">
        <v>62</v>
      </c>
      <c r="DM1" s="59" t="s">
        <v>62</v>
      </c>
      <c r="DN1" s="59" t="s">
        <v>62</v>
      </c>
      <c r="DO1" s="59" t="s">
        <v>62</v>
      </c>
      <c r="DP1" s="59" t="s">
        <v>63</v>
      </c>
      <c r="DQ1" s="59" t="s">
        <v>63</v>
      </c>
      <c r="DR1" s="59" t="s">
        <v>63</v>
      </c>
      <c r="DS1" s="59" t="s">
        <v>63</v>
      </c>
      <c r="DT1" s="59" t="s">
        <v>63</v>
      </c>
      <c r="DU1" s="59" t="s">
        <v>63</v>
      </c>
      <c r="DV1" s="59" t="s">
        <v>63</v>
      </c>
      <c r="DW1" s="59" t="s">
        <v>63</v>
      </c>
      <c r="DX1" s="59" t="s">
        <v>63</v>
      </c>
      <c r="DY1" s="59" t="s">
        <v>63</v>
      </c>
      <c r="DZ1" s="59" t="s">
        <v>63</v>
      </c>
      <c r="EA1" s="59" t="s">
        <v>63</v>
      </c>
      <c r="EB1" s="59" t="s">
        <v>63</v>
      </c>
      <c r="EC1" s="59" t="s">
        <v>64</v>
      </c>
      <c r="ED1" s="59" t="s">
        <v>64</v>
      </c>
      <c r="EE1" s="59" t="s">
        <v>64</v>
      </c>
      <c r="EF1" s="59" t="s">
        <v>64</v>
      </c>
      <c r="EG1" s="59" t="s">
        <v>64</v>
      </c>
      <c r="EH1" s="59" t="s">
        <v>64</v>
      </c>
      <c r="EI1" s="59" t="s">
        <v>64</v>
      </c>
      <c r="EJ1" s="59" t="s">
        <v>64</v>
      </c>
      <c r="EK1" s="59" t="s">
        <v>64</v>
      </c>
      <c r="EL1" s="59" t="s">
        <v>64</v>
      </c>
      <c r="EM1" s="59" t="s">
        <v>64</v>
      </c>
      <c r="EN1" s="59" t="s">
        <v>64</v>
      </c>
      <c r="EO1" s="59" t="s">
        <v>64</v>
      </c>
      <c r="EP1" s="59" t="s">
        <v>65</v>
      </c>
      <c r="EQ1" s="59" t="s">
        <v>65</v>
      </c>
      <c r="ER1" s="59" t="s">
        <v>65</v>
      </c>
      <c r="ES1" s="59" t="s">
        <v>65</v>
      </c>
      <c r="ET1" s="59" t="s">
        <v>65</v>
      </c>
      <c r="EU1" s="59" t="s">
        <v>65</v>
      </c>
      <c r="EV1" s="59" t="s">
        <v>65</v>
      </c>
      <c r="EW1" s="59" t="s">
        <v>65</v>
      </c>
      <c r="EX1" s="59" t="s">
        <v>65</v>
      </c>
      <c r="EY1" s="59" t="s">
        <v>65</v>
      </c>
      <c r="EZ1" s="59" t="s">
        <v>65</v>
      </c>
      <c r="FA1" s="59" t="s">
        <v>65</v>
      </c>
      <c r="FB1" s="59" t="s">
        <v>65</v>
      </c>
      <c r="FC1" s="59" t="s">
        <v>66</v>
      </c>
      <c r="FD1" s="59" t="s">
        <v>66</v>
      </c>
      <c r="FE1" s="59" t="s">
        <v>66</v>
      </c>
      <c r="FF1" s="59" t="s">
        <v>66</v>
      </c>
      <c r="FG1" s="59" t="s">
        <v>66</v>
      </c>
      <c r="FH1" s="59" t="s">
        <v>66</v>
      </c>
      <c r="FI1" s="59" t="s">
        <v>66</v>
      </c>
      <c r="FJ1" s="59" t="s">
        <v>66</v>
      </c>
      <c r="FK1" s="59" t="s">
        <v>66</v>
      </c>
      <c r="FL1" s="59" t="s">
        <v>66</v>
      </c>
      <c r="FM1" s="59" t="s">
        <v>66</v>
      </c>
      <c r="FN1" s="59" t="s">
        <v>66</v>
      </c>
      <c r="FO1" s="59" t="s">
        <v>66</v>
      </c>
      <c r="FP1" s="59" t="s">
        <v>67</v>
      </c>
      <c r="FQ1" s="59" t="s">
        <v>67</v>
      </c>
      <c r="FR1" s="59" t="s">
        <v>67</v>
      </c>
      <c r="FS1" s="59" t="s">
        <v>67</v>
      </c>
      <c r="FT1" s="59" t="s">
        <v>67</v>
      </c>
      <c r="FU1" s="59" t="s">
        <v>67</v>
      </c>
      <c r="FV1" s="59" t="s">
        <v>67</v>
      </c>
      <c r="FW1" s="59" t="s">
        <v>67</v>
      </c>
      <c r="FX1" s="59" t="s">
        <v>67</v>
      </c>
      <c r="FY1" s="59" t="s">
        <v>67</v>
      </c>
      <c r="FZ1" s="59" t="s">
        <v>67</v>
      </c>
      <c r="GA1" s="59" t="s">
        <v>67</v>
      </c>
      <c r="GB1" s="59" t="s">
        <v>67</v>
      </c>
    </row>
    <row r="2" spans="1:184" x14ac:dyDescent="0.2">
      <c r="A2" s="1" t="s">
        <v>1</v>
      </c>
      <c r="B2" s="16" t="s">
        <v>68</v>
      </c>
      <c r="C2" s="16" t="s">
        <v>69</v>
      </c>
      <c r="D2" s="16" t="s">
        <v>70</v>
      </c>
      <c r="E2" s="16" t="s">
        <v>71</v>
      </c>
      <c r="F2" s="16" t="s">
        <v>72</v>
      </c>
      <c r="G2" s="16" t="s">
        <v>73</v>
      </c>
      <c r="H2" s="16" t="s">
        <v>74</v>
      </c>
      <c r="I2" s="16" t="s">
        <v>75</v>
      </c>
      <c r="J2" s="16" t="s">
        <v>76</v>
      </c>
      <c r="K2" s="16" t="s">
        <v>77</v>
      </c>
      <c r="L2" s="16" t="s">
        <v>78</v>
      </c>
      <c r="M2" s="16" t="s">
        <v>79</v>
      </c>
      <c r="N2" s="16" t="s">
        <v>80</v>
      </c>
      <c r="O2" s="8" t="s">
        <v>81</v>
      </c>
      <c r="P2" s="60" t="s">
        <v>82</v>
      </c>
      <c r="Q2" s="60" t="s">
        <v>83</v>
      </c>
      <c r="R2" s="60" t="s">
        <v>84</v>
      </c>
      <c r="S2" s="60" t="s">
        <v>85</v>
      </c>
      <c r="T2" s="60" t="s">
        <v>86</v>
      </c>
      <c r="U2" s="60" t="s">
        <v>87</v>
      </c>
      <c r="V2" s="60" t="s">
        <v>88</v>
      </c>
      <c r="W2" s="60" t="s">
        <v>89</v>
      </c>
      <c r="X2" s="60" t="s">
        <v>90</v>
      </c>
      <c r="Y2" s="60" t="s">
        <v>91</v>
      </c>
      <c r="Z2" s="60" t="s">
        <v>92</v>
      </c>
      <c r="AA2" s="60" t="s">
        <v>93</v>
      </c>
      <c r="AB2" s="60" t="s">
        <v>94</v>
      </c>
      <c r="AC2" s="60" t="s">
        <v>95</v>
      </c>
      <c r="AD2" s="60" t="s">
        <v>96</v>
      </c>
      <c r="AE2" s="60" t="s">
        <v>97</v>
      </c>
      <c r="AF2" s="60" t="s">
        <v>98</v>
      </c>
      <c r="AG2" s="60" t="s">
        <v>99</v>
      </c>
      <c r="AH2" s="60" t="s">
        <v>100</v>
      </c>
      <c r="AI2" s="60" t="s">
        <v>101</v>
      </c>
      <c r="AJ2" s="60" t="s">
        <v>102</v>
      </c>
      <c r="AK2" s="60" t="s">
        <v>103</v>
      </c>
      <c r="AL2" s="60" t="s">
        <v>104</v>
      </c>
      <c r="AM2" s="60" t="s">
        <v>105</v>
      </c>
      <c r="AN2" s="60" t="s">
        <v>106</v>
      </c>
      <c r="AO2" s="60" t="s">
        <v>107</v>
      </c>
      <c r="AP2" s="60" t="s">
        <v>108</v>
      </c>
      <c r="AQ2" s="60" t="s">
        <v>109</v>
      </c>
      <c r="AR2" s="60" t="s">
        <v>110</v>
      </c>
      <c r="AS2" s="60" t="s">
        <v>111</v>
      </c>
      <c r="AT2" s="60" t="s">
        <v>112</v>
      </c>
      <c r="AU2" s="60" t="s">
        <v>113</v>
      </c>
      <c r="AV2" s="60" t="s">
        <v>114</v>
      </c>
      <c r="AW2" s="60" t="s">
        <v>115</v>
      </c>
      <c r="AX2" s="60" t="s">
        <v>116</v>
      </c>
      <c r="AY2" s="60" t="s">
        <v>117</v>
      </c>
      <c r="AZ2" s="60" t="s">
        <v>118</v>
      </c>
      <c r="BA2" s="60" t="s">
        <v>119</v>
      </c>
      <c r="BB2" s="60" t="s">
        <v>120</v>
      </c>
      <c r="BC2" s="60" t="s">
        <v>121</v>
      </c>
      <c r="BD2" s="60" t="s">
        <v>122</v>
      </c>
      <c r="BE2" s="60" t="s">
        <v>123</v>
      </c>
      <c r="BF2" s="60" t="s">
        <v>124</v>
      </c>
      <c r="BG2" s="60" t="s">
        <v>125</v>
      </c>
      <c r="BH2" s="60" t="s">
        <v>126</v>
      </c>
      <c r="BI2" s="60" t="s">
        <v>127</v>
      </c>
      <c r="BJ2" s="60" t="s">
        <v>128</v>
      </c>
      <c r="BK2" s="60" t="s">
        <v>129</v>
      </c>
      <c r="BL2" s="60" t="s">
        <v>130</v>
      </c>
      <c r="BM2" s="60" t="s">
        <v>131</v>
      </c>
      <c r="BN2" s="60" t="s">
        <v>132</v>
      </c>
      <c r="BO2" s="60" t="s">
        <v>133</v>
      </c>
      <c r="BP2" s="60" t="s">
        <v>134</v>
      </c>
      <c r="BQ2" s="60" t="s">
        <v>135</v>
      </c>
      <c r="BR2" s="60" t="s">
        <v>136</v>
      </c>
      <c r="BS2" s="60" t="s">
        <v>137</v>
      </c>
      <c r="BT2" s="60" t="s">
        <v>138</v>
      </c>
      <c r="BU2" s="60" t="s">
        <v>139</v>
      </c>
      <c r="BV2" s="60" t="s">
        <v>140</v>
      </c>
      <c r="BW2" s="60" t="s">
        <v>141</v>
      </c>
      <c r="BX2" s="60" t="s">
        <v>142</v>
      </c>
      <c r="BY2" s="60" t="s">
        <v>143</v>
      </c>
      <c r="BZ2" s="60" t="s">
        <v>144</v>
      </c>
      <c r="CA2" s="60" t="s">
        <v>145</v>
      </c>
      <c r="CB2" s="60" t="s">
        <v>146</v>
      </c>
      <c r="CC2" s="60" t="s">
        <v>147</v>
      </c>
      <c r="CD2" s="60" t="s">
        <v>148</v>
      </c>
      <c r="CE2" s="60" t="s">
        <v>149</v>
      </c>
      <c r="CF2" s="60" t="s">
        <v>150</v>
      </c>
      <c r="CG2" s="60" t="s">
        <v>151</v>
      </c>
      <c r="CH2" s="60" t="s">
        <v>152</v>
      </c>
      <c r="CI2" s="60" t="s">
        <v>153</v>
      </c>
      <c r="CJ2" s="60" t="s">
        <v>154</v>
      </c>
      <c r="CK2" s="60" t="s">
        <v>155</v>
      </c>
      <c r="CL2" s="60" t="s">
        <v>156</v>
      </c>
      <c r="CM2" s="60" t="s">
        <v>157</v>
      </c>
      <c r="CN2" s="60" t="s">
        <v>158</v>
      </c>
      <c r="CO2" s="60" t="s">
        <v>159</v>
      </c>
      <c r="CP2" s="60" t="s">
        <v>160</v>
      </c>
      <c r="CQ2" s="60" t="s">
        <v>161</v>
      </c>
      <c r="CR2" s="60" t="s">
        <v>162</v>
      </c>
      <c r="CS2" s="60" t="s">
        <v>163</v>
      </c>
      <c r="CT2" s="60" t="s">
        <v>164</v>
      </c>
      <c r="CU2" s="60" t="s">
        <v>165</v>
      </c>
      <c r="CV2" s="60" t="s">
        <v>166</v>
      </c>
      <c r="CW2" s="60" t="s">
        <v>167</v>
      </c>
      <c r="CX2" s="60" t="s">
        <v>168</v>
      </c>
      <c r="CY2" s="60" t="s">
        <v>169</v>
      </c>
      <c r="CZ2" s="60" t="s">
        <v>170</v>
      </c>
      <c r="DA2" s="60" t="s">
        <v>171</v>
      </c>
      <c r="DB2" s="60" t="s">
        <v>172</v>
      </c>
      <c r="DC2" s="60" t="s">
        <v>173</v>
      </c>
      <c r="DD2" s="60" t="s">
        <v>174</v>
      </c>
      <c r="DE2" s="60" t="s">
        <v>175</v>
      </c>
      <c r="DF2" s="60" t="s">
        <v>176</v>
      </c>
      <c r="DG2" s="60" t="s">
        <v>177</v>
      </c>
      <c r="DH2" s="60" t="s">
        <v>178</v>
      </c>
      <c r="DI2" s="60" t="s">
        <v>179</v>
      </c>
      <c r="DJ2" s="60" t="s">
        <v>180</v>
      </c>
      <c r="DK2" s="60" t="s">
        <v>181</v>
      </c>
      <c r="DL2" s="60" t="s">
        <v>182</v>
      </c>
      <c r="DM2" s="60" t="s">
        <v>183</v>
      </c>
      <c r="DN2" s="60" t="s">
        <v>184</v>
      </c>
      <c r="DO2" s="60" t="s">
        <v>185</v>
      </c>
      <c r="DP2" s="60" t="s">
        <v>186</v>
      </c>
      <c r="DQ2" s="60" t="s">
        <v>187</v>
      </c>
      <c r="DR2" s="60" t="s">
        <v>188</v>
      </c>
      <c r="DS2" s="60" t="s">
        <v>189</v>
      </c>
      <c r="DT2" s="60" t="s">
        <v>190</v>
      </c>
      <c r="DU2" s="60" t="s">
        <v>191</v>
      </c>
      <c r="DV2" s="60" t="s">
        <v>192</v>
      </c>
      <c r="DW2" s="60" t="s">
        <v>193</v>
      </c>
      <c r="DX2" s="60" t="s">
        <v>194</v>
      </c>
      <c r="DY2" s="60" t="s">
        <v>195</v>
      </c>
      <c r="DZ2" s="60" t="s">
        <v>196</v>
      </c>
      <c r="EA2" s="60" t="s">
        <v>197</v>
      </c>
      <c r="EB2" s="60" t="s">
        <v>198</v>
      </c>
      <c r="EC2" s="60" t="s">
        <v>199</v>
      </c>
      <c r="ED2" s="60" t="s">
        <v>200</v>
      </c>
      <c r="EE2" s="60" t="s">
        <v>201</v>
      </c>
      <c r="EF2" s="60" t="s">
        <v>202</v>
      </c>
      <c r="EG2" s="60" t="s">
        <v>203</v>
      </c>
      <c r="EH2" s="60" t="s">
        <v>204</v>
      </c>
      <c r="EI2" s="60" t="s">
        <v>205</v>
      </c>
      <c r="EJ2" s="60" t="s">
        <v>206</v>
      </c>
      <c r="EK2" s="60" t="s">
        <v>207</v>
      </c>
      <c r="EL2" s="60" t="s">
        <v>208</v>
      </c>
      <c r="EM2" s="60" t="s">
        <v>209</v>
      </c>
      <c r="EN2" s="60" t="s">
        <v>210</v>
      </c>
      <c r="EO2" s="60" t="s">
        <v>211</v>
      </c>
      <c r="EP2" s="60" t="s">
        <v>212</v>
      </c>
      <c r="EQ2" s="60" t="s">
        <v>213</v>
      </c>
      <c r="ER2" s="60" t="s">
        <v>214</v>
      </c>
      <c r="ES2" s="60" t="s">
        <v>215</v>
      </c>
      <c r="ET2" s="60" t="s">
        <v>216</v>
      </c>
      <c r="EU2" s="60" t="s">
        <v>217</v>
      </c>
      <c r="EV2" s="60" t="s">
        <v>218</v>
      </c>
      <c r="EW2" s="60" t="s">
        <v>219</v>
      </c>
      <c r="EX2" s="60" t="s">
        <v>220</v>
      </c>
      <c r="EY2" s="60" t="s">
        <v>221</v>
      </c>
      <c r="EZ2" s="60" t="s">
        <v>222</v>
      </c>
      <c r="FA2" s="60" t="s">
        <v>223</v>
      </c>
      <c r="FB2" s="60" t="s">
        <v>224</v>
      </c>
      <c r="FC2" s="60" t="s">
        <v>225</v>
      </c>
      <c r="FD2" s="60" t="s">
        <v>226</v>
      </c>
      <c r="FE2" s="60" t="s">
        <v>227</v>
      </c>
      <c r="FF2" s="60" t="s">
        <v>228</v>
      </c>
      <c r="FG2" s="60" t="s">
        <v>229</v>
      </c>
      <c r="FH2" s="60" t="s">
        <v>230</v>
      </c>
      <c r="FI2" s="60" t="s">
        <v>231</v>
      </c>
      <c r="FJ2" s="60" t="s">
        <v>232</v>
      </c>
      <c r="FK2" s="60" t="s">
        <v>233</v>
      </c>
      <c r="FL2" s="60" t="s">
        <v>234</v>
      </c>
      <c r="FM2" s="60" t="s">
        <v>235</v>
      </c>
      <c r="FN2" s="60" t="s">
        <v>236</v>
      </c>
      <c r="FO2" s="60" t="s">
        <v>237</v>
      </c>
      <c r="FP2" s="60" t="s">
        <v>238</v>
      </c>
      <c r="FQ2" s="60" t="s">
        <v>239</v>
      </c>
      <c r="FR2" s="60" t="s">
        <v>240</v>
      </c>
      <c r="FS2" s="60" t="s">
        <v>241</v>
      </c>
      <c r="FT2" s="60" t="s">
        <v>242</v>
      </c>
      <c r="FU2" s="60" t="s">
        <v>243</v>
      </c>
      <c r="FV2" s="60" t="s">
        <v>244</v>
      </c>
      <c r="FW2" s="60" t="s">
        <v>245</v>
      </c>
      <c r="FX2" s="60" t="s">
        <v>246</v>
      </c>
      <c r="FY2" s="60" t="s">
        <v>247</v>
      </c>
      <c r="FZ2" s="60" t="s">
        <v>248</v>
      </c>
      <c r="GA2" s="60" t="s">
        <v>249</v>
      </c>
      <c r="GB2" s="60" t="s">
        <v>250</v>
      </c>
    </row>
    <row r="3" spans="1:184" s="57" customFormat="1" x14ac:dyDescent="0.2">
      <c r="A3" s="1" t="s">
        <v>442</v>
      </c>
      <c r="B3" s="58">
        <f>+SUM(B4:B6)</f>
        <v>0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8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</row>
    <row r="4" spans="1:184" x14ac:dyDescent="0.2">
      <c r="A4" s="18" t="s">
        <v>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7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61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</row>
    <row r="5" spans="1:184" x14ac:dyDescent="0.2">
      <c r="A5" s="18" t="s">
        <v>50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7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61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</row>
    <row r="6" spans="1:184" x14ac:dyDescent="0.2">
      <c r="A6" s="18" t="s">
        <v>51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61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</row>
    <row r="7" spans="1:184" x14ac:dyDescent="0.2">
      <c r="AX7" s="57"/>
    </row>
  </sheetData>
  <autoFilter ref="A2:GB2" xr:uid="{7EF0C3D8-B81F-485E-B08A-EAB8162EC7B7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3879-C40A-40AD-9884-C5D912AC0CEF}">
  <dimension ref="A1:GC14"/>
  <sheetViews>
    <sheetView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D3" sqref="D3"/>
    </sheetView>
  </sheetViews>
  <sheetFormatPr defaultRowHeight="10.199999999999999" x14ac:dyDescent="0.2"/>
  <cols>
    <col min="1" max="1" width="14.85546875" style="47" customWidth="1"/>
    <col min="2" max="2" width="26.42578125" style="47" customWidth="1"/>
    <col min="3" max="185" width="9.140625" style="47"/>
  </cols>
  <sheetData>
    <row r="1" spans="1:185" x14ac:dyDescent="0.2">
      <c r="A1" s="46"/>
      <c r="B1" s="46" t="s">
        <v>0</v>
      </c>
      <c r="C1" s="49" t="s">
        <v>54</v>
      </c>
      <c r="D1" s="49" t="s">
        <v>54</v>
      </c>
      <c r="E1" s="49" t="s">
        <v>54</v>
      </c>
      <c r="F1" s="49" t="s">
        <v>54</v>
      </c>
      <c r="G1" s="49" t="s">
        <v>54</v>
      </c>
      <c r="H1" s="49" t="s">
        <v>54</v>
      </c>
      <c r="I1" s="49" t="s">
        <v>54</v>
      </c>
      <c r="J1" s="49" t="s">
        <v>54</v>
      </c>
      <c r="K1" s="49" t="s">
        <v>54</v>
      </c>
      <c r="L1" s="49" t="s">
        <v>54</v>
      </c>
      <c r="M1" s="49" t="s">
        <v>54</v>
      </c>
      <c r="N1" s="49" t="s">
        <v>54</v>
      </c>
      <c r="O1" s="49" t="s">
        <v>54</v>
      </c>
      <c r="P1" s="50" t="s">
        <v>55</v>
      </c>
      <c r="Q1" s="62" t="s">
        <v>55</v>
      </c>
      <c r="R1" s="62" t="s">
        <v>55</v>
      </c>
      <c r="S1" s="62" t="s">
        <v>55</v>
      </c>
      <c r="T1" s="62" t="s">
        <v>55</v>
      </c>
      <c r="U1" s="62" t="s">
        <v>55</v>
      </c>
      <c r="V1" s="62" t="s">
        <v>55</v>
      </c>
      <c r="W1" s="62" t="s">
        <v>55</v>
      </c>
      <c r="X1" s="62" t="s">
        <v>55</v>
      </c>
      <c r="Y1" s="62" t="s">
        <v>55</v>
      </c>
      <c r="Z1" s="62" t="s">
        <v>55</v>
      </c>
      <c r="AA1" s="62" t="s">
        <v>55</v>
      </c>
      <c r="AB1" s="62" t="s">
        <v>55</v>
      </c>
      <c r="AC1" s="62" t="s">
        <v>56</v>
      </c>
      <c r="AD1" s="62" t="s">
        <v>56</v>
      </c>
      <c r="AE1" s="62" t="s">
        <v>56</v>
      </c>
      <c r="AF1" s="62" t="s">
        <v>56</v>
      </c>
      <c r="AG1" s="62" t="s">
        <v>56</v>
      </c>
      <c r="AH1" s="62" t="s">
        <v>56</v>
      </c>
      <c r="AI1" s="62" t="s">
        <v>56</v>
      </c>
      <c r="AJ1" s="62" t="s">
        <v>56</v>
      </c>
      <c r="AK1" s="62" t="s">
        <v>56</v>
      </c>
      <c r="AL1" s="62" t="s">
        <v>56</v>
      </c>
      <c r="AM1" s="62" t="s">
        <v>56</v>
      </c>
      <c r="AN1" s="62" t="s">
        <v>56</v>
      </c>
      <c r="AO1" s="62" t="s">
        <v>56</v>
      </c>
      <c r="AP1" s="62" t="s">
        <v>57</v>
      </c>
      <c r="AQ1" s="62" t="s">
        <v>57</v>
      </c>
      <c r="AR1" s="62" t="s">
        <v>57</v>
      </c>
      <c r="AS1" s="62" t="s">
        <v>57</v>
      </c>
      <c r="AT1" s="62" t="s">
        <v>57</v>
      </c>
      <c r="AU1" s="62" t="s">
        <v>57</v>
      </c>
      <c r="AV1" s="62" t="s">
        <v>57</v>
      </c>
      <c r="AW1" s="62" t="s">
        <v>57</v>
      </c>
      <c r="AX1" s="62" t="s">
        <v>57</v>
      </c>
      <c r="AY1" s="62" t="s">
        <v>57</v>
      </c>
      <c r="AZ1" s="62" t="s">
        <v>57</v>
      </c>
      <c r="BA1" s="62" t="s">
        <v>57</v>
      </c>
      <c r="BB1" s="62" t="s">
        <v>57</v>
      </c>
      <c r="BC1" s="62" t="s">
        <v>58</v>
      </c>
      <c r="BD1" s="62" t="s">
        <v>58</v>
      </c>
      <c r="BE1" s="62" t="s">
        <v>58</v>
      </c>
      <c r="BF1" s="62" t="s">
        <v>58</v>
      </c>
      <c r="BG1" s="62" t="s">
        <v>58</v>
      </c>
      <c r="BH1" s="62" t="s">
        <v>58</v>
      </c>
      <c r="BI1" s="62" t="s">
        <v>58</v>
      </c>
      <c r="BJ1" s="62" t="s">
        <v>58</v>
      </c>
      <c r="BK1" s="62" t="s">
        <v>58</v>
      </c>
      <c r="BL1" s="62" t="s">
        <v>58</v>
      </c>
      <c r="BM1" s="62" t="s">
        <v>58</v>
      </c>
      <c r="BN1" s="62" t="s">
        <v>58</v>
      </c>
      <c r="BO1" s="62" t="s">
        <v>58</v>
      </c>
      <c r="BP1" s="62" t="s">
        <v>59</v>
      </c>
      <c r="BQ1" s="62" t="s">
        <v>59</v>
      </c>
      <c r="BR1" s="62" t="s">
        <v>59</v>
      </c>
      <c r="BS1" s="62" t="s">
        <v>59</v>
      </c>
      <c r="BT1" s="62" t="s">
        <v>59</v>
      </c>
      <c r="BU1" s="62" t="s">
        <v>59</v>
      </c>
      <c r="BV1" s="62" t="s">
        <v>59</v>
      </c>
      <c r="BW1" s="62" t="s">
        <v>59</v>
      </c>
      <c r="BX1" s="62" t="s">
        <v>59</v>
      </c>
      <c r="BY1" s="62" t="s">
        <v>59</v>
      </c>
      <c r="BZ1" s="62" t="s">
        <v>59</v>
      </c>
      <c r="CA1" s="62" t="s">
        <v>59</v>
      </c>
      <c r="CB1" s="62" t="s">
        <v>59</v>
      </c>
      <c r="CC1" s="62" t="s">
        <v>59</v>
      </c>
      <c r="CD1" s="62" t="s">
        <v>60</v>
      </c>
      <c r="CE1" s="62" t="s">
        <v>60</v>
      </c>
      <c r="CF1" s="62" t="s">
        <v>60</v>
      </c>
      <c r="CG1" s="62" t="s">
        <v>60</v>
      </c>
      <c r="CH1" s="62" t="s">
        <v>60</v>
      </c>
      <c r="CI1" s="62" t="s">
        <v>60</v>
      </c>
      <c r="CJ1" s="62" t="s">
        <v>60</v>
      </c>
      <c r="CK1" s="62" t="s">
        <v>60</v>
      </c>
      <c r="CL1" s="62" t="s">
        <v>60</v>
      </c>
      <c r="CM1" s="62" t="s">
        <v>60</v>
      </c>
      <c r="CN1" s="62" t="s">
        <v>60</v>
      </c>
      <c r="CO1" s="62" t="s">
        <v>60</v>
      </c>
      <c r="CP1" s="62" t="s">
        <v>60</v>
      </c>
      <c r="CQ1" s="62" t="s">
        <v>61</v>
      </c>
      <c r="CR1" s="62" t="s">
        <v>61</v>
      </c>
      <c r="CS1" s="62" t="s">
        <v>61</v>
      </c>
      <c r="CT1" s="62" t="s">
        <v>61</v>
      </c>
      <c r="CU1" s="62" t="s">
        <v>61</v>
      </c>
      <c r="CV1" s="62" t="s">
        <v>61</v>
      </c>
      <c r="CW1" s="62" t="s">
        <v>61</v>
      </c>
      <c r="CX1" s="62" t="s">
        <v>61</v>
      </c>
      <c r="CY1" s="62" t="s">
        <v>61</v>
      </c>
      <c r="CZ1" s="62" t="s">
        <v>61</v>
      </c>
      <c r="DA1" s="62" t="s">
        <v>61</v>
      </c>
      <c r="DB1" s="62" t="s">
        <v>61</v>
      </c>
      <c r="DC1" s="62" t="s">
        <v>61</v>
      </c>
      <c r="DD1" s="62" t="s">
        <v>62</v>
      </c>
      <c r="DE1" s="62" t="s">
        <v>62</v>
      </c>
      <c r="DF1" s="62" t="s">
        <v>62</v>
      </c>
      <c r="DG1" s="62" t="s">
        <v>62</v>
      </c>
      <c r="DH1" s="62" t="s">
        <v>62</v>
      </c>
      <c r="DI1" s="62" t="s">
        <v>62</v>
      </c>
      <c r="DJ1" s="62" t="s">
        <v>62</v>
      </c>
      <c r="DK1" s="62" t="s">
        <v>62</v>
      </c>
      <c r="DL1" s="62" t="s">
        <v>62</v>
      </c>
      <c r="DM1" s="62" t="s">
        <v>62</v>
      </c>
      <c r="DN1" s="62" t="s">
        <v>62</v>
      </c>
      <c r="DO1" s="62" t="s">
        <v>62</v>
      </c>
      <c r="DP1" s="62" t="s">
        <v>62</v>
      </c>
      <c r="DQ1" s="62" t="s">
        <v>63</v>
      </c>
      <c r="DR1" s="62" t="s">
        <v>63</v>
      </c>
      <c r="DS1" s="62" t="s">
        <v>63</v>
      </c>
      <c r="DT1" s="62" t="s">
        <v>63</v>
      </c>
      <c r="DU1" s="62" t="s">
        <v>63</v>
      </c>
      <c r="DV1" s="62" t="s">
        <v>63</v>
      </c>
      <c r="DW1" s="62" t="s">
        <v>63</v>
      </c>
      <c r="DX1" s="62" t="s">
        <v>63</v>
      </c>
      <c r="DY1" s="62" t="s">
        <v>63</v>
      </c>
      <c r="DZ1" s="62" t="s">
        <v>63</v>
      </c>
      <c r="EA1" s="62" t="s">
        <v>63</v>
      </c>
      <c r="EB1" s="62" t="s">
        <v>63</v>
      </c>
      <c r="EC1" s="62" t="s">
        <v>63</v>
      </c>
      <c r="ED1" s="62" t="s">
        <v>64</v>
      </c>
      <c r="EE1" s="62" t="s">
        <v>64</v>
      </c>
      <c r="EF1" s="62" t="s">
        <v>64</v>
      </c>
      <c r="EG1" s="62" t="s">
        <v>64</v>
      </c>
      <c r="EH1" s="62" t="s">
        <v>64</v>
      </c>
      <c r="EI1" s="62" t="s">
        <v>64</v>
      </c>
      <c r="EJ1" s="62" t="s">
        <v>64</v>
      </c>
      <c r="EK1" s="62" t="s">
        <v>64</v>
      </c>
      <c r="EL1" s="62" t="s">
        <v>64</v>
      </c>
      <c r="EM1" s="62" t="s">
        <v>64</v>
      </c>
      <c r="EN1" s="62" t="s">
        <v>64</v>
      </c>
      <c r="EO1" s="62" t="s">
        <v>64</v>
      </c>
      <c r="EP1" s="62" t="s">
        <v>64</v>
      </c>
      <c r="EQ1" s="62" t="s">
        <v>65</v>
      </c>
      <c r="ER1" s="62" t="s">
        <v>65</v>
      </c>
      <c r="ES1" s="62" t="s">
        <v>65</v>
      </c>
      <c r="ET1" s="62" t="s">
        <v>65</v>
      </c>
      <c r="EU1" s="62" t="s">
        <v>65</v>
      </c>
      <c r="EV1" s="62" t="s">
        <v>65</v>
      </c>
      <c r="EW1" s="62" t="s">
        <v>65</v>
      </c>
      <c r="EX1" s="62" t="s">
        <v>65</v>
      </c>
      <c r="EY1" s="62" t="s">
        <v>65</v>
      </c>
      <c r="EZ1" s="62" t="s">
        <v>65</v>
      </c>
      <c r="FA1" s="62" t="s">
        <v>65</v>
      </c>
      <c r="FB1" s="62" t="s">
        <v>65</v>
      </c>
      <c r="FC1" s="62" t="s">
        <v>65</v>
      </c>
      <c r="FD1" s="62" t="s">
        <v>66</v>
      </c>
      <c r="FE1" s="62" t="s">
        <v>66</v>
      </c>
      <c r="FF1" s="62" t="s">
        <v>66</v>
      </c>
      <c r="FG1" s="62" t="s">
        <v>66</v>
      </c>
      <c r="FH1" s="62" t="s">
        <v>66</v>
      </c>
      <c r="FI1" s="62" t="s">
        <v>66</v>
      </c>
      <c r="FJ1" s="62" t="s">
        <v>66</v>
      </c>
      <c r="FK1" s="62" t="s">
        <v>66</v>
      </c>
      <c r="FL1" s="62" t="s">
        <v>66</v>
      </c>
      <c r="FM1" s="62" t="s">
        <v>66</v>
      </c>
      <c r="FN1" s="62" t="s">
        <v>66</v>
      </c>
      <c r="FO1" s="62" t="s">
        <v>66</v>
      </c>
      <c r="FP1" s="62" t="s">
        <v>66</v>
      </c>
      <c r="FQ1" s="62" t="s">
        <v>67</v>
      </c>
      <c r="FR1" s="62" t="s">
        <v>67</v>
      </c>
      <c r="FS1" s="62" t="s">
        <v>67</v>
      </c>
      <c r="FT1" s="62" t="s">
        <v>67</v>
      </c>
      <c r="FU1" s="62" t="s">
        <v>67</v>
      </c>
      <c r="FV1" s="62" t="s">
        <v>67</v>
      </c>
      <c r="FW1" s="62" t="s">
        <v>67</v>
      </c>
      <c r="FX1" s="62" t="s">
        <v>67</v>
      </c>
      <c r="FY1" s="62" t="s">
        <v>67</v>
      </c>
      <c r="FZ1" s="62" t="s">
        <v>67</v>
      </c>
      <c r="GA1" s="62" t="s">
        <v>67</v>
      </c>
      <c r="GB1" s="62" t="s">
        <v>67</v>
      </c>
      <c r="GC1" s="62" t="s">
        <v>67</v>
      </c>
    </row>
    <row r="2" spans="1:185" x14ac:dyDescent="0.2">
      <c r="A2" s="46" t="s">
        <v>52</v>
      </c>
      <c r="B2" s="46" t="s">
        <v>443</v>
      </c>
      <c r="C2" s="49" t="s">
        <v>68</v>
      </c>
      <c r="D2" s="49" t="s">
        <v>69</v>
      </c>
      <c r="E2" s="49" t="s">
        <v>70</v>
      </c>
      <c r="F2" s="49" t="s">
        <v>71</v>
      </c>
      <c r="G2" s="49" t="s">
        <v>72</v>
      </c>
      <c r="H2" s="49" t="s">
        <v>73</v>
      </c>
      <c r="I2" s="49" t="s">
        <v>74</v>
      </c>
      <c r="J2" s="49" t="s">
        <v>75</v>
      </c>
      <c r="K2" s="49" t="s">
        <v>76</v>
      </c>
      <c r="L2" s="49" t="s">
        <v>77</v>
      </c>
      <c r="M2" s="49" t="s">
        <v>78</v>
      </c>
      <c r="N2" s="49" t="s">
        <v>79</v>
      </c>
      <c r="O2" s="49" t="s">
        <v>80</v>
      </c>
      <c r="P2" s="50" t="s">
        <v>81</v>
      </c>
      <c r="Q2" s="62" t="s">
        <v>82</v>
      </c>
      <c r="R2" s="62" t="s">
        <v>83</v>
      </c>
      <c r="S2" s="62" t="s">
        <v>84</v>
      </c>
      <c r="T2" s="62" t="s">
        <v>85</v>
      </c>
      <c r="U2" s="62" t="s">
        <v>86</v>
      </c>
      <c r="V2" s="62" t="s">
        <v>87</v>
      </c>
      <c r="W2" s="62" t="s">
        <v>88</v>
      </c>
      <c r="X2" s="62" t="s">
        <v>89</v>
      </c>
      <c r="Y2" s="62" t="s">
        <v>90</v>
      </c>
      <c r="Z2" s="62" t="s">
        <v>91</v>
      </c>
      <c r="AA2" s="62" t="s">
        <v>92</v>
      </c>
      <c r="AB2" s="62" t="s">
        <v>93</v>
      </c>
      <c r="AC2" s="62" t="s">
        <v>94</v>
      </c>
      <c r="AD2" s="62" t="s">
        <v>95</v>
      </c>
      <c r="AE2" s="62" t="s">
        <v>96</v>
      </c>
      <c r="AF2" s="62" t="s">
        <v>97</v>
      </c>
      <c r="AG2" s="62" t="s">
        <v>98</v>
      </c>
      <c r="AH2" s="62" t="s">
        <v>99</v>
      </c>
      <c r="AI2" s="62" t="s">
        <v>100</v>
      </c>
      <c r="AJ2" s="62" t="s">
        <v>101</v>
      </c>
      <c r="AK2" s="62" t="s">
        <v>102</v>
      </c>
      <c r="AL2" s="62" t="s">
        <v>103</v>
      </c>
      <c r="AM2" s="62" t="s">
        <v>104</v>
      </c>
      <c r="AN2" s="62" t="s">
        <v>105</v>
      </c>
      <c r="AO2" s="62" t="s">
        <v>106</v>
      </c>
      <c r="AP2" s="62" t="s">
        <v>107</v>
      </c>
      <c r="AQ2" s="62" t="s">
        <v>108</v>
      </c>
      <c r="AR2" s="62" t="s">
        <v>109</v>
      </c>
      <c r="AS2" s="62" t="s">
        <v>110</v>
      </c>
      <c r="AT2" s="62" t="s">
        <v>111</v>
      </c>
      <c r="AU2" s="62" t="s">
        <v>112</v>
      </c>
      <c r="AV2" s="62" t="s">
        <v>113</v>
      </c>
      <c r="AW2" s="62" t="s">
        <v>114</v>
      </c>
      <c r="AX2" s="62" t="s">
        <v>115</v>
      </c>
      <c r="AY2" s="62" t="s">
        <v>116</v>
      </c>
      <c r="AZ2" s="62" t="s">
        <v>117</v>
      </c>
      <c r="BA2" s="62" t="s">
        <v>118</v>
      </c>
      <c r="BB2" s="62" t="s">
        <v>119</v>
      </c>
      <c r="BC2" s="62" t="s">
        <v>120</v>
      </c>
      <c r="BD2" s="62" t="s">
        <v>121</v>
      </c>
      <c r="BE2" s="62" t="s">
        <v>122</v>
      </c>
      <c r="BF2" s="62" t="s">
        <v>123</v>
      </c>
      <c r="BG2" s="62" t="s">
        <v>124</v>
      </c>
      <c r="BH2" s="62" t="s">
        <v>125</v>
      </c>
      <c r="BI2" s="62" t="s">
        <v>126</v>
      </c>
      <c r="BJ2" s="62" t="s">
        <v>127</v>
      </c>
      <c r="BK2" s="62" t="s">
        <v>128</v>
      </c>
      <c r="BL2" s="62" t="s">
        <v>129</v>
      </c>
      <c r="BM2" s="62" t="s">
        <v>130</v>
      </c>
      <c r="BN2" s="62" t="s">
        <v>131</v>
      </c>
      <c r="BO2" s="62" t="s">
        <v>132</v>
      </c>
      <c r="BP2" s="62" t="s">
        <v>133</v>
      </c>
      <c r="BQ2" s="62" t="s">
        <v>134</v>
      </c>
      <c r="BR2" s="62" t="s">
        <v>135</v>
      </c>
      <c r="BS2" s="62" t="s">
        <v>136</v>
      </c>
      <c r="BT2" s="62" t="s">
        <v>137</v>
      </c>
      <c r="BU2" s="62" t="s">
        <v>138</v>
      </c>
      <c r="BV2" s="62" t="s">
        <v>139</v>
      </c>
      <c r="BW2" s="62" t="s">
        <v>140</v>
      </c>
      <c r="BX2" s="62" t="s">
        <v>141</v>
      </c>
      <c r="BY2" s="62" t="s">
        <v>142</v>
      </c>
      <c r="BZ2" s="62" t="s">
        <v>143</v>
      </c>
      <c r="CA2" s="62" t="s">
        <v>144</v>
      </c>
      <c r="CB2" s="62" t="s">
        <v>145</v>
      </c>
      <c r="CC2" s="62" t="s">
        <v>146</v>
      </c>
      <c r="CD2" s="62" t="s">
        <v>147</v>
      </c>
      <c r="CE2" s="62" t="s">
        <v>148</v>
      </c>
      <c r="CF2" s="62" t="s">
        <v>149</v>
      </c>
      <c r="CG2" s="62" t="s">
        <v>150</v>
      </c>
      <c r="CH2" s="62" t="s">
        <v>151</v>
      </c>
      <c r="CI2" s="62" t="s">
        <v>152</v>
      </c>
      <c r="CJ2" s="62" t="s">
        <v>153</v>
      </c>
      <c r="CK2" s="62" t="s">
        <v>154</v>
      </c>
      <c r="CL2" s="62" t="s">
        <v>155</v>
      </c>
      <c r="CM2" s="62" t="s">
        <v>156</v>
      </c>
      <c r="CN2" s="62" t="s">
        <v>157</v>
      </c>
      <c r="CO2" s="62" t="s">
        <v>158</v>
      </c>
      <c r="CP2" s="62" t="s">
        <v>159</v>
      </c>
      <c r="CQ2" s="62" t="s">
        <v>160</v>
      </c>
      <c r="CR2" s="62" t="s">
        <v>161</v>
      </c>
      <c r="CS2" s="62" t="s">
        <v>162</v>
      </c>
      <c r="CT2" s="62" t="s">
        <v>163</v>
      </c>
      <c r="CU2" s="62" t="s">
        <v>164</v>
      </c>
      <c r="CV2" s="62" t="s">
        <v>165</v>
      </c>
      <c r="CW2" s="62" t="s">
        <v>166</v>
      </c>
      <c r="CX2" s="62" t="s">
        <v>167</v>
      </c>
      <c r="CY2" s="62" t="s">
        <v>168</v>
      </c>
      <c r="CZ2" s="62" t="s">
        <v>169</v>
      </c>
      <c r="DA2" s="62" t="s">
        <v>170</v>
      </c>
      <c r="DB2" s="62" t="s">
        <v>171</v>
      </c>
      <c r="DC2" s="62" t="s">
        <v>172</v>
      </c>
      <c r="DD2" s="62" t="s">
        <v>173</v>
      </c>
      <c r="DE2" s="62" t="s">
        <v>174</v>
      </c>
      <c r="DF2" s="62" t="s">
        <v>175</v>
      </c>
      <c r="DG2" s="62" t="s">
        <v>176</v>
      </c>
      <c r="DH2" s="62" t="s">
        <v>177</v>
      </c>
      <c r="DI2" s="62" t="s">
        <v>178</v>
      </c>
      <c r="DJ2" s="62" t="s">
        <v>179</v>
      </c>
      <c r="DK2" s="62" t="s">
        <v>180</v>
      </c>
      <c r="DL2" s="62" t="s">
        <v>181</v>
      </c>
      <c r="DM2" s="62" t="s">
        <v>182</v>
      </c>
      <c r="DN2" s="62" t="s">
        <v>183</v>
      </c>
      <c r="DO2" s="62" t="s">
        <v>184</v>
      </c>
      <c r="DP2" s="62" t="s">
        <v>185</v>
      </c>
      <c r="DQ2" s="62" t="s">
        <v>186</v>
      </c>
      <c r="DR2" s="62" t="s">
        <v>187</v>
      </c>
      <c r="DS2" s="62" t="s">
        <v>188</v>
      </c>
      <c r="DT2" s="62" t="s">
        <v>189</v>
      </c>
      <c r="DU2" s="62" t="s">
        <v>190</v>
      </c>
      <c r="DV2" s="62" t="s">
        <v>191</v>
      </c>
      <c r="DW2" s="62" t="s">
        <v>192</v>
      </c>
      <c r="DX2" s="62" t="s">
        <v>193</v>
      </c>
      <c r="DY2" s="62" t="s">
        <v>194</v>
      </c>
      <c r="DZ2" s="62" t="s">
        <v>195</v>
      </c>
      <c r="EA2" s="62" t="s">
        <v>196</v>
      </c>
      <c r="EB2" s="62" t="s">
        <v>197</v>
      </c>
      <c r="EC2" s="62" t="s">
        <v>198</v>
      </c>
      <c r="ED2" s="62" t="s">
        <v>199</v>
      </c>
      <c r="EE2" s="62" t="s">
        <v>200</v>
      </c>
      <c r="EF2" s="62" t="s">
        <v>201</v>
      </c>
      <c r="EG2" s="62" t="s">
        <v>202</v>
      </c>
      <c r="EH2" s="62" t="s">
        <v>203</v>
      </c>
      <c r="EI2" s="62" t="s">
        <v>204</v>
      </c>
      <c r="EJ2" s="62" t="s">
        <v>205</v>
      </c>
      <c r="EK2" s="62" t="s">
        <v>206</v>
      </c>
      <c r="EL2" s="62" t="s">
        <v>207</v>
      </c>
      <c r="EM2" s="62" t="s">
        <v>208</v>
      </c>
      <c r="EN2" s="62" t="s">
        <v>209</v>
      </c>
      <c r="EO2" s="62" t="s">
        <v>210</v>
      </c>
      <c r="EP2" s="62" t="s">
        <v>211</v>
      </c>
      <c r="EQ2" s="62" t="s">
        <v>212</v>
      </c>
      <c r="ER2" s="62" t="s">
        <v>213</v>
      </c>
      <c r="ES2" s="62" t="s">
        <v>214</v>
      </c>
      <c r="ET2" s="62" t="s">
        <v>215</v>
      </c>
      <c r="EU2" s="62" t="s">
        <v>216</v>
      </c>
      <c r="EV2" s="62" t="s">
        <v>217</v>
      </c>
      <c r="EW2" s="62" t="s">
        <v>218</v>
      </c>
      <c r="EX2" s="62" t="s">
        <v>219</v>
      </c>
      <c r="EY2" s="62" t="s">
        <v>220</v>
      </c>
      <c r="EZ2" s="62" t="s">
        <v>221</v>
      </c>
      <c r="FA2" s="62" t="s">
        <v>222</v>
      </c>
      <c r="FB2" s="62" t="s">
        <v>223</v>
      </c>
      <c r="FC2" s="62" t="s">
        <v>224</v>
      </c>
      <c r="FD2" s="62" t="s">
        <v>225</v>
      </c>
      <c r="FE2" s="62" t="s">
        <v>226</v>
      </c>
      <c r="FF2" s="62" t="s">
        <v>227</v>
      </c>
      <c r="FG2" s="62" t="s">
        <v>228</v>
      </c>
      <c r="FH2" s="62" t="s">
        <v>229</v>
      </c>
      <c r="FI2" s="62" t="s">
        <v>230</v>
      </c>
      <c r="FJ2" s="62" t="s">
        <v>231</v>
      </c>
      <c r="FK2" s="62" t="s">
        <v>232</v>
      </c>
      <c r="FL2" s="62" t="s">
        <v>233</v>
      </c>
      <c r="FM2" s="62" t="s">
        <v>234</v>
      </c>
      <c r="FN2" s="62" t="s">
        <v>235</v>
      </c>
      <c r="FO2" s="62" t="s">
        <v>236</v>
      </c>
      <c r="FP2" s="62" t="s">
        <v>237</v>
      </c>
      <c r="FQ2" s="62" t="s">
        <v>238</v>
      </c>
      <c r="FR2" s="62" t="s">
        <v>239</v>
      </c>
      <c r="FS2" s="62" t="s">
        <v>240</v>
      </c>
      <c r="FT2" s="62" t="s">
        <v>241</v>
      </c>
      <c r="FU2" s="62" t="s">
        <v>242</v>
      </c>
      <c r="FV2" s="62" t="s">
        <v>243</v>
      </c>
      <c r="FW2" s="62" t="s">
        <v>244</v>
      </c>
      <c r="FX2" s="62" t="s">
        <v>245</v>
      </c>
      <c r="FY2" s="62" t="s">
        <v>246</v>
      </c>
      <c r="FZ2" s="62" t="s">
        <v>247</v>
      </c>
      <c r="GA2" s="62" t="s">
        <v>248</v>
      </c>
      <c r="GB2" s="62" t="s">
        <v>249</v>
      </c>
      <c r="GC2" s="62" t="s">
        <v>250</v>
      </c>
    </row>
    <row r="3" spans="1:185" x14ac:dyDescent="0.2">
      <c r="A3" s="47" t="s">
        <v>442</v>
      </c>
      <c r="B3" s="48" t="s">
        <v>45</v>
      </c>
      <c r="C3" s="51">
        <f>+C6+C9+C12</f>
        <v>11037</v>
      </c>
      <c r="D3" s="51">
        <f t="shared" ref="D3:BO3" si="0">+D6+D9+D12</f>
        <v>10791</v>
      </c>
      <c r="E3" s="51">
        <f t="shared" si="0"/>
        <v>10265</v>
      </c>
      <c r="F3" s="51">
        <f t="shared" si="0"/>
        <v>10223</v>
      </c>
      <c r="G3" s="51">
        <f t="shared" si="0"/>
        <v>10181</v>
      </c>
      <c r="H3" s="51">
        <f t="shared" si="0"/>
        <v>11248</v>
      </c>
      <c r="I3" s="51">
        <f t="shared" si="0"/>
        <v>12023</v>
      </c>
      <c r="J3" s="51">
        <f t="shared" si="0"/>
        <v>12066</v>
      </c>
      <c r="K3" s="51">
        <f t="shared" si="0"/>
        <v>12066</v>
      </c>
      <c r="L3" s="51">
        <f t="shared" si="0"/>
        <v>11153</v>
      </c>
      <c r="M3" s="51">
        <f t="shared" si="0"/>
        <v>10503</v>
      </c>
      <c r="N3" s="51">
        <f t="shared" si="0"/>
        <v>10754</v>
      </c>
      <c r="O3" s="51">
        <f t="shared" si="0"/>
        <v>13437</v>
      </c>
      <c r="P3" s="51">
        <f t="shared" si="0"/>
        <v>10800</v>
      </c>
      <c r="Q3" s="51">
        <f t="shared" si="0"/>
        <v>11600</v>
      </c>
      <c r="R3" s="51">
        <f t="shared" si="0"/>
        <v>12400</v>
      </c>
      <c r="S3" s="51">
        <f t="shared" si="0"/>
        <v>12700</v>
      </c>
      <c r="T3" s="51">
        <f t="shared" si="0"/>
        <v>12648</v>
      </c>
      <c r="U3" s="51">
        <f t="shared" si="0"/>
        <v>12069</v>
      </c>
      <c r="V3" s="51">
        <f t="shared" si="0"/>
        <v>12501</v>
      </c>
      <c r="W3" s="51">
        <f t="shared" si="0"/>
        <v>12700</v>
      </c>
      <c r="X3" s="51">
        <f t="shared" si="0"/>
        <v>12700</v>
      </c>
      <c r="Y3" s="51">
        <f t="shared" si="0"/>
        <v>12700</v>
      </c>
      <c r="Z3" s="51">
        <f t="shared" si="0"/>
        <v>12700</v>
      </c>
      <c r="AA3" s="51">
        <f t="shared" si="0"/>
        <v>12700</v>
      </c>
      <c r="AB3" s="51">
        <f t="shared" si="0"/>
        <v>12700</v>
      </c>
      <c r="AC3" s="51">
        <f t="shared" si="0"/>
        <v>12700</v>
      </c>
      <c r="AD3" s="51">
        <f t="shared" si="0"/>
        <v>12700</v>
      </c>
      <c r="AE3" s="51">
        <f t="shared" si="0"/>
        <v>12700</v>
      </c>
      <c r="AF3" s="51">
        <f t="shared" si="0"/>
        <v>12700</v>
      </c>
      <c r="AG3" s="51">
        <f t="shared" si="0"/>
        <v>12700</v>
      </c>
      <c r="AH3" s="51">
        <f t="shared" si="0"/>
        <v>12700</v>
      </c>
      <c r="AI3" s="51">
        <f t="shared" si="0"/>
        <v>12700</v>
      </c>
      <c r="AJ3" s="51">
        <f t="shared" si="0"/>
        <v>12700</v>
      </c>
      <c r="AK3" s="51">
        <f t="shared" si="0"/>
        <v>12700</v>
      </c>
      <c r="AL3" s="51">
        <f t="shared" si="0"/>
        <v>12700</v>
      </c>
      <c r="AM3" s="51">
        <f t="shared" si="0"/>
        <v>12700</v>
      </c>
      <c r="AN3" s="51">
        <f t="shared" si="0"/>
        <v>12700</v>
      </c>
      <c r="AO3" s="51">
        <f t="shared" si="0"/>
        <v>12700</v>
      </c>
      <c r="AP3" s="51">
        <f t="shared" si="0"/>
        <v>12500</v>
      </c>
      <c r="AQ3" s="51">
        <f t="shared" si="0"/>
        <v>12500</v>
      </c>
      <c r="AR3" s="51">
        <f t="shared" si="0"/>
        <v>12500</v>
      </c>
      <c r="AS3" s="51">
        <f t="shared" si="0"/>
        <v>12500</v>
      </c>
      <c r="AT3" s="51">
        <f t="shared" si="0"/>
        <v>12500</v>
      </c>
      <c r="AU3" s="51">
        <f t="shared" si="0"/>
        <v>12500</v>
      </c>
      <c r="AV3" s="51">
        <f t="shared" si="0"/>
        <v>12500</v>
      </c>
      <c r="AW3" s="51">
        <f t="shared" si="0"/>
        <v>12500</v>
      </c>
      <c r="AX3" s="51">
        <f t="shared" si="0"/>
        <v>12500</v>
      </c>
      <c r="AY3" s="52">
        <f t="shared" si="0"/>
        <v>12500</v>
      </c>
      <c r="AZ3" s="51">
        <f t="shared" si="0"/>
        <v>12500</v>
      </c>
      <c r="BA3" s="51">
        <f t="shared" si="0"/>
        <v>12500</v>
      </c>
      <c r="BB3" s="51">
        <f t="shared" si="0"/>
        <v>12500</v>
      </c>
      <c r="BC3" s="51">
        <f t="shared" si="0"/>
        <v>12500</v>
      </c>
      <c r="BD3" s="51">
        <f t="shared" si="0"/>
        <v>12500</v>
      </c>
      <c r="BE3" s="51">
        <f t="shared" si="0"/>
        <v>12500</v>
      </c>
      <c r="BF3" s="51">
        <f t="shared" si="0"/>
        <v>12500</v>
      </c>
      <c r="BG3" s="51">
        <f t="shared" si="0"/>
        <v>12500</v>
      </c>
      <c r="BH3" s="51">
        <f t="shared" si="0"/>
        <v>12300</v>
      </c>
      <c r="BI3" s="51">
        <f t="shared" si="0"/>
        <v>12300</v>
      </c>
      <c r="BJ3" s="51">
        <f t="shared" si="0"/>
        <v>12300</v>
      </c>
      <c r="BK3" s="51">
        <f t="shared" si="0"/>
        <v>12160</v>
      </c>
      <c r="BL3" s="51">
        <f t="shared" si="0"/>
        <v>11610</v>
      </c>
      <c r="BM3" s="51">
        <f t="shared" si="0"/>
        <v>11505</v>
      </c>
      <c r="BN3" s="51">
        <f t="shared" si="0"/>
        <v>10860</v>
      </c>
      <c r="BO3" s="51">
        <f t="shared" si="0"/>
        <v>10355</v>
      </c>
      <c r="BP3" s="51">
        <f t="shared" ref="BP3:EA3" si="1">+BP6+BP9+BP12</f>
        <v>9805</v>
      </c>
      <c r="BQ3" s="51">
        <f t="shared" si="1"/>
        <v>9260</v>
      </c>
      <c r="BR3" s="51">
        <f t="shared" si="1"/>
        <v>8745</v>
      </c>
      <c r="BS3" s="51">
        <f t="shared" si="1"/>
        <v>8697</v>
      </c>
      <c r="BT3" s="51">
        <f t="shared" si="1"/>
        <v>8617</v>
      </c>
      <c r="BU3" s="51">
        <f t="shared" si="1"/>
        <v>8070</v>
      </c>
      <c r="BV3" s="51">
        <f t="shared" si="1"/>
        <v>8000</v>
      </c>
      <c r="BW3" s="51">
        <f t="shared" si="1"/>
        <v>8000</v>
      </c>
      <c r="BX3" s="51">
        <f t="shared" si="1"/>
        <v>8000</v>
      </c>
      <c r="BY3" s="51">
        <f t="shared" si="1"/>
        <v>8000</v>
      </c>
      <c r="BZ3" s="51">
        <f t="shared" si="1"/>
        <v>8000</v>
      </c>
      <c r="CA3" s="51">
        <f t="shared" si="1"/>
        <v>8000</v>
      </c>
      <c r="CB3" s="51">
        <f t="shared" si="1"/>
        <v>8000</v>
      </c>
      <c r="CC3" s="51">
        <f t="shared" si="1"/>
        <v>8000</v>
      </c>
      <c r="CD3" s="51">
        <f t="shared" si="1"/>
        <v>7300</v>
      </c>
      <c r="CE3" s="51">
        <f t="shared" si="1"/>
        <v>7300</v>
      </c>
      <c r="CF3" s="51">
        <f t="shared" si="1"/>
        <v>7300</v>
      </c>
      <c r="CG3" s="51">
        <f t="shared" si="1"/>
        <v>7300</v>
      </c>
      <c r="CH3" s="51">
        <f t="shared" si="1"/>
        <v>7300</v>
      </c>
      <c r="CI3" s="51">
        <f t="shared" si="1"/>
        <v>7300</v>
      </c>
      <c r="CJ3" s="51">
        <f t="shared" si="1"/>
        <v>7300</v>
      </c>
      <c r="CK3" s="51">
        <f t="shared" si="1"/>
        <v>7300</v>
      </c>
      <c r="CL3" s="51">
        <f t="shared" si="1"/>
        <v>7300</v>
      </c>
      <c r="CM3" s="51">
        <f t="shared" si="1"/>
        <v>7300</v>
      </c>
      <c r="CN3" s="51">
        <f t="shared" si="1"/>
        <v>7300</v>
      </c>
      <c r="CO3" s="51">
        <f t="shared" si="1"/>
        <v>7300</v>
      </c>
      <c r="CP3" s="51">
        <f t="shared" si="1"/>
        <v>7300</v>
      </c>
      <c r="CQ3" s="51">
        <f t="shared" si="1"/>
        <v>7300</v>
      </c>
      <c r="CR3" s="51">
        <f t="shared" si="1"/>
        <v>7300</v>
      </c>
      <c r="CS3" s="51">
        <f t="shared" si="1"/>
        <v>7300</v>
      </c>
      <c r="CT3" s="51">
        <f t="shared" si="1"/>
        <v>7300</v>
      </c>
      <c r="CU3" s="51">
        <f t="shared" si="1"/>
        <v>7300</v>
      </c>
      <c r="CV3" s="51">
        <f t="shared" si="1"/>
        <v>7300</v>
      </c>
      <c r="CW3" s="51">
        <f t="shared" si="1"/>
        <v>7300</v>
      </c>
      <c r="CX3" s="51">
        <f t="shared" si="1"/>
        <v>7300</v>
      </c>
      <c r="CY3" s="51">
        <f t="shared" si="1"/>
        <v>7300</v>
      </c>
      <c r="CZ3" s="51">
        <f t="shared" si="1"/>
        <v>7300</v>
      </c>
      <c r="DA3" s="51">
        <f t="shared" si="1"/>
        <v>7300</v>
      </c>
      <c r="DB3" s="51">
        <f t="shared" si="1"/>
        <v>7300</v>
      </c>
      <c r="DC3" s="51">
        <f t="shared" si="1"/>
        <v>7300</v>
      </c>
      <c r="DD3" s="51">
        <f t="shared" si="1"/>
        <v>7300</v>
      </c>
      <c r="DE3" s="51">
        <f t="shared" si="1"/>
        <v>7300</v>
      </c>
      <c r="DF3" s="51">
        <f t="shared" si="1"/>
        <v>7300</v>
      </c>
      <c r="DG3" s="51">
        <f t="shared" si="1"/>
        <v>7300</v>
      </c>
      <c r="DH3" s="51">
        <f t="shared" si="1"/>
        <v>7300</v>
      </c>
      <c r="DI3" s="51">
        <f t="shared" si="1"/>
        <v>7300</v>
      </c>
      <c r="DJ3" s="51">
        <f t="shared" si="1"/>
        <v>7300</v>
      </c>
      <c r="DK3" s="51">
        <f t="shared" si="1"/>
        <v>7300</v>
      </c>
      <c r="DL3" s="51">
        <f t="shared" si="1"/>
        <v>7300</v>
      </c>
      <c r="DM3" s="51">
        <f t="shared" si="1"/>
        <v>7300</v>
      </c>
      <c r="DN3" s="51">
        <f t="shared" si="1"/>
        <v>7300</v>
      </c>
      <c r="DO3" s="51">
        <f t="shared" si="1"/>
        <v>7300</v>
      </c>
      <c r="DP3" s="51">
        <f t="shared" si="1"/>
        <v>7300</v>
      </c>
      <c r="DQ3" s="51">
        <f t="shared" si="1"/>
        <v>7300</v>
      </c>
      <c r="DR3" s="51">
        <f t="shared" si="1"/>
        <v>7300</v>
      </c>
      <c r="DS3" s="51">
        <f t="shared" si="1"/>
        <v>7300</v>
      </c>
      <c r="DT3" s="51">
        <f t="shared" si="1"/>
        <v>7300</v>
      </c>
      <c r="DU3" s="51">
        <f t="shared" si="1"/>
        <v>7300</v>
      </c>
      <c r="DV3" s="51">
        <f t="shared" si="1"/>
        <v>7300</v>
      </c>
      <c r="DW3" s="51">
        <f t="shared" si="1"/>
        <v>7300</v>
      </c>
      <c r="DX3" s="51">
        <f t="shared" si="1"/>
        <v>7300</v>
      </c>
      <c r="DY3" s="51">
        <f t="shared" si="1"/>
        <v>7300</v>
      </c>
      <c r="DZ3" s="51">
        <f t="shared" si="1"/>
        <v>7300</v>
      </c>
      <c r="EA3" s="51">
        <f t="shared" si="1"/>
        <v>7300</v>
      </c>
      <c r="EB3" s="51">
        <f t="shared" ref="EB3:GC3" si="2">+EB6+EB9+EB12</f>
        <v>7300</v>
      </c>
      <c r="EC3" s="51">
        <f t="shared" si="2"/>
        <v>7300</v>
      </c>
      <c r="ED3" s="51">
        <f t="shared" si="2"/>
        <v>7300</v>
      </c>
      <c r="EE3" s="51">
        <f t="shared" si="2"/>
        <v>7300</v>
      </c>
      <c r="EF3" s="51">
        <f t="shared" si="2"/>
        <v>7300</v>
      </c>
      <c r="EG3" s="51">
        <f t="shared" si="2"/>
        <v>7300</v>
      </c>
      <c r="EH3" s="51">
        <f t="shared" si="2"/>
        <v>7300</v>
      </c>
      <c r="EI3" s="51">
        <f t="shared" si="2"/>
        <v>7300</v>
      </c>
      <c r="EJ3" s="51">
        <f t="shared" si="2"/>
        <v>7300</v>
      </c>
      <c r="EK3" s="51">
        <f t="shared" si="2"/>
        <v>7300</v>
      </c>
      <c r="EL3" s="51">
        <f t="shared" si="2"/>
        <v>7300</v>
      </c>
      <c r="EM3" s="51">
        <f t="shared" si="2"/>
        <v>7300</v>
      </c>
      <c r="EN3" s="51">
        <f t="shared" si="2"/>
        <v>7300</v>
      </c>
      <c r="EO3" s="51">
        <f t="shared" si="2"/>
        <v>7300</v>
      </c>
      <c r="EP3" s="51">
        <f t="shared" si="2"/>
        <v>7300</v>
      </c>
      <c r="EQ3" s="51">
        <f t="shared" si="2"/>
        <v>7300</v>
      </c>
      <c r="ER3" s="51">
        <f t="shared" si="2"/>
        <v>7300</v>
      </c>
      <c r="ES3" s="51">
        <f t="shared" si="2"/>
        <v>7300</v>
      </c>
      <c r="ET3" s="51">
        <f t="shared" si="2"/>
        <v>7300</v>
      </c>
      <c r="EU3" s="51">
        <f t="shared" si="2"/>
        <v>7300</v>
      </c>
      <c r="EV3" s="51">
        <f t="shared" si="2"/>
        <v>7300</v>
      </c>
      <c r="EW3" s="51">
        <f t="shared" si="2"/>
        <v>7300</v>
      </c>
      <c r="EX3" s="51">
        <f t="shared" si="2"/>
        <v>7300</v>
      </c>
      <c r="EY3" s="51">
        <f t="shared" si="2"/>
        <v>7300</v>
      </c>
      <c r="EZ3" s="51">
        <f t="shared" si="2"/>
        <v>7300</v>
      </c>
      <c r="FA3" s="51">
        <f t="shared" si="2"/>
        <v>7300</v>
      </c>
      <c r="FB3" s="51">
        <f t="shared" si="2"/>
        <v>7300</v>
      </c>
      <c r="FC3" s="51">
        <f t="shared" si="2"/>
        <v>7300</v>
      </c>
      <c r="FD3" s="51">
        <f t="shared" si="2"/>
        <v>7300</v>
      </c>
      <c r="FE3" s="51">
        <f t="shared" si="2"/>
        <v>7300</v>
      </c>
      <c r="FF3" s="51">
        <f t="shared" si="2"/>
        <v>7300</v>
      </c>
      <c r="FG3" s="51">
        <f t="shared" si="2"/>
        <v>7300</v>
      </c>
      <c r="FH3" s="51">
        <f t="shared" si="2"/>
        <v>7300</v>
      </c>
      <c r="FI3" s="51">
        <f t="shared" si="2"/>
        <v>7300</v>
      </c>
      <c r="FJ3" s="51">
        <f t="shared" si="2"/>
        <v>7300</v>
      </c>
      <c r="FK3" s="51">
        <f t="shared" si="2"/>
        <v>7300</v>
      </c>
      <c r="FL3" s="51">
        <f t="shared" si="2"/>
        <v>7300</v>
      </c>
      <c r="FM3" s="51">
        <f t="shared" si="2"/>
        <v>7300</v>
      </c>
      <c r="FN3" s="51">
        <f t="shared" si="2"/>
        <v>7300</v>
      </c>
      <c r="FO3" s="51">
        <f t="shared" si="2"/>
        <v>7300</v>
      </c>
      <c r="FP3" s="51">
        <f t="shared" si="2"/>
        <v>7300</v>
      </c>
      <c r="FQ3" s="51">
        <f t="shared" si="2"/>
        <v>7300</v>
      </c>
      <c r="FR3" s="51">
        <f t="shared" si="2"/>
        <v>7300</v>
      </c>
      <c r="FS3" s="51">
        <f t="shared" si="2"/>
        <v>7300</v>
      </c>
      <c r="FT3" s="51">
        <f t="shared" si="2"/>
        <v>7300</v>
      </c>
      <c r="FU3" s="51">
        <f t="shared" si="2"/>
        <v>7300</v>
      </c>
      <c r="FV3" s="51">
        <f t="shared" si="2"/>
        <v>7300</v>
      </c>
      <c r="FW3" s="51">
        <f t="shared" si="2"/>
        <v>7300</v>
      </c>
      <c r="FX3" s="51">
        <f t="shared" si="2"/>
        <v>7200</v>
      </c>
      <c r="FY3" s="51">
        <f t="shared" si="2"/>
        <v>7100</v>
      </c>
      <c r="FZ3" s="51">
        <f t="shared" si="2"/>
        <v>7000</v>
      </c>
      <c r="GA3" s="51">
        <f t="shared" si="2"/>
        <v>6900</v>
      </c>
      <c r="GB3" s="51">
        <f t="shared" si="2"/>
        <v>6800</v>
      </c>
      <c r="GC3" s="51">
        <f t="shared" si="2"/>
        <v>6700</v>
      </c>
    </row>
    <row r="4" spans="1:185" x14ac:dyDescent="0.2">
      <c r="A4" s="47" t="s">
        <v>442</v>
      </c>
      <c r="B4" s="48" t="s">
        <v>46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2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</row>
    <row r="5" spans="1:185" x14ac:dyDescent="0.2">
      <c r="A5" s="47" t="s">
        <v>442</v>
      </c>
      <c r="B5" s="48" t="s">
        <v>47</v>
      </c>
      <c r="C5" s="51"/>
      <c r="D5" s="53"/>
      <c r="E5" s="51"/>
      <c r="F5" s="51"/>
      <c r="G5" s="51"/>
      <c r="H5" s="53"/>
      <c r="I5" s="51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5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</row>
    <row r="6" spans="1:185" x14ac:dyDescent="0.2">
      <c r="A6" s="47" t="s">
        <v>50</v>
      </c>
      <c r="B6" s="48" t="s">
        <v>45</v>
      </c>
      <c r="C6" s="51">
        <v>4000</v>
      </c>
      <c r="D6" s="51">
        <v>4000</v>
      </c>
      <c r="E6" s="51">
        <v>4000</v>
      </c>
      <c r="F6" s="51">
        <v>4000</v>
      </c>
      <c r="G6" s="51">
        <v>4000</v>
      </c>
      <c r="H6" s="51">
        <v>4016</v>
      </c>
      <c r="I6" s="51">
        <v>4316</v>
      </c>
      <c r="J6" s="51">
        <v>4416</v>
      </c>
      <c r="K6" s="51">
        <v>4545</v>
      </c>
      <c r="L6" s="51">
        <v>4000</v>
      </c>
      <c r="M6" s="51">
        <v>4000</v>
      </c>
      <c r="N6" s="51">
        <v>4000</v>
      </c>
      <c r="O6" s="51">
        <v>4000</v>
      </c>
      <c r="P6" s="51">
        <v>4000</v>
      </c>
      <c r="Q6" s="51">
        <v>4000</v>
      </c>
      <c r="R6" s="51">
        <v>4000</v>
      </c>
      <c r="S6" s="51">
        <v>4000</v>
      </c>
      <c r="T6" s="51">
        <v>4000</v>
      </c>
      <c r="U6" s="51">
        <v>4000</v>
      </c>
      <c r="V6" s="51">
        <v>4000</v>
      </c>
      <c r="W6" s="51">
        <v>4000</v>
      </c>
      <c r="X6" s="51">
        <v>4000</v>
      </c>
      <c r="Y6" s="51">
        <v>4000</v>
      </c>
      <c r="Z6" s="51">
        <v>4000</v>
      </c>
      <c r="AA6" s="51">
        <v>4000</v>
      </c>
      <c r="AB6" s="51">
        <v>4000</v>
      </c>
      <c r="AC6" s="51">
        <v>4000</v>
      </c>
      <c r="AD6" s="51">
        <v>4000</v>
      </c>
      <c r="AE6" s="51">
        <v>4000</v>
      </c>
      <c r="AF6" s="51">
        <v>4000</v>
      </c>
      <c r="AG6" s="51">
        <v>4000</v>
      </c>
      <c r="AH6" s="51">
        <v>4000</v>
      </c>
      <c r="AI6" s="51">
        <v>4000</v>
      </c>
      <c r="AJ6" s="51">
        <v>4000</v>
      </c>
      <c r="AK6" s="51">
        <v>4000</v>
      </c>
      <c r="AL6" s="51">
        <v>4000</v>
      </c>
      <c r="AM6" s="51">
        <v>4000</v>
      </c>
      <c r="AN6" s="51">
        <v>4000</v>
      </c>
      <c r="AO6" s="51">
        <v>4000</v>
      </c>
      <c r="AP6" s="51">
        <v>4000</v>
      </c>
      <c r="AQ6" s="51">
        <v>4000</v>
      </c>
      <c r="AR6" s="51">
        <v>4000</v>
      </c>
      <c r="AS6" s="51">
        <v>4000</v>
      </c>
      <c r="AT6" s="51">
        <v>4000</v>
      </c>
      <c r="AU6" s="51">
        <v>4000</v>
      </c>
      <c r="AV6" s="51">
        <v>4000</v>
      </c>
      <c r="AW6" s="51">
        <v>4000</v>
      </c>
      <c r="AX6" s="51">
        <v>4000</v>
      </c>
      <c r="AY6" s="52">
        <v>4000</v>
      </c>
      <c r="AZ6" s="51">
        <v>4000</v>
      </c>
      <c r="BA6" s="51">
        <v>4000</v>
      </c>
      <c r="BB6" s="51">
        <v>4000</v>
      </c>
      <c r="BC6" s="51">
        <v>2500</v>
      </c>
      <c r="BD6" s="51">
        <v>2500</v>
      </c>
      <c r="BE6" s="51">
        <v>2500</v>
      </c>
      <c r="BF6" s="51">
        <v>2500</v>
      </c>
      <c r="BG6" s="51">
        <v>2500</v>
      </c>
      <c r="BH6" s="51">
        <v>2500</v>
      </c>
      <c r="BI6" s="51">
        <v>2500</v>
      </c>
      <c r="BJ6" s="51">
        <v>2500</v>
      </c>
      <c r="BK6" s="51">
        <v>2500</v>
      </c>
      <c r="BL6" s="51">
        <v>2500</v>
      </c>
      <c r="BM6" s="51">
        <v>2500</v>
      </c>
      <c r="BN6" s="51">
        <v>2500</v>
      </c>
      <c r="BO6" s="51">
        <v>2500</v>
      </c>
      <c r="BP6" s="51">
        <v>2500</v>
      </c>
      <c r="BQ6" s="51">
        <v>2500</v>
      </c>
      <c r="BR6" s="51">
        <v>2500</v>
      </c>
      <c r="BS6" s="51">
        <v>2500</v>
      </c>
      <c r="BT6" s="51">
        <v>2500</v>
      </c>
      <c r="BU6" s="51">
        <v>2500</v>
      </c>
      <c r="BV6" s="51">
        <v>2500</v>
      </c>
      <c r="BW6" s="51">
        <v>2500</v>
      </c>
      <c r="BX6" s="51">
        <v>2500</v>
      </c>
      <c r="BY6" s="51">
        <v>2500</v>
      </c>
      <c r="BZ6" s="51">
        <v>2500</v>
      </c>
      <c r="CA6" s="51">
        <v>2500</v>
      </c>
      <c r="CB6" s="51">
        <v>2500</v>
      </c>
      <c r="CC6" s="51">
        <v>2500</v>
      </c>
      <c r="CD6" s="51">
        <v>2500</v>
      </c>
      <c r="CE6" s="51">
        <v>2500</v>
      </c>
      <c r="CF6" s="51">
        <v>2500</v>
      </c>
      <c r="CG6" s="51">
        <v>2500</v>
      </c>
      <c r="CH6" s="51">
        <v>2500</v>
      </c>
      <c r="CI6" s="51">
        <v>2500</v>
      </c>
      <c r="CJ6" s="51">
        <v>2500</v>
      </c>
      <c r="CK6" s="51">
        <v>2500</v>
      </c>
      <c r="CL6" s="51">
        <v>2500</v>
      </c>
      <c r="CM6" s="51">
        <v>2500</v>
      </c>
      <c r="CN6" s="51">
        <v>2500</v>
      </c>
      <c r="CO6" s="51">
        <v>2500</v>
      </c>
      <c r="CP6" s="51">
        <v>2500</v>
      </c>
      <c r="CQ6" s="51">
        <v>2500</v>
      </c>
      <c r="CR6" s="51">
        <v>2500</v>
      </c>
      <c r="CS6" s="51">
        <v>2500</v>
      </c>
      <c r="CT6" s="51">
        <v>2500</v>
      </c>
      <c r="CU6" s="51">
        <v>2500</v>
      </c>
      <c r="CV6" s="51">
        <v>2500</v>
      </c>
      <c r="CW6" s="51">
        <v>2500</v>
      </c>
      <c r="CX6" s="51">
        <v>2500</v>
      </c>
      <c r="CY6" s="51">
        <v>2500</v>
      </c>
      <c r="CZ6" s="51">
        <v>2500</v>
      </c>
      <c r="DA6" s="51">
        <v>2500</v>
      </c>
      <c r="DB6" s="51">
        <v>2500</v>
      </c>
      <c r="DC6" s="51">
        <v>2500</v>
      </c>
      <c r="DD6" s="51">
        <v>2500</v>
      </c>
      <c r="DE6" s="51">
        <v>2500</v>
      </c>
      <c r="DF6" s="51">
        <v>2500</v>
      </c>
      <c r="DG6" s="51">
        <v>2500</v>
      </c>
      <c r="DH6" s="51">
        <v>2500</v>
      </c>
      <c r="DI6" s="51">
        <v>2500</v>
      </c>
      <c r="DJ6" s="51">
        <v>2500</v>
      </c>
      <c r="DK6" s="51">
        <v>2500</v>
      </c>
      <c r="DL6" s="51">
        <v>2500</v>
      </c>
      <c r="DM6" s="51">
        <v>2500</v>
      </c>
      <c r="DN6" s="51">
        <v>2500</v>
      </c>
      <c r="DO6" s="51">
        <v>2500</v>
      </c>
      <c r="DP6" s="51">
        <v>2500</v>
      </c>
      <c r="DQ6" s="51">
        <v>2500</v>
      </c>
      <c r="DR6" s="51">
        <v>2500</v>
      </c>
      <c r="DS6" s="51">
        <v>2500</v>
      </c>
      <c r="DT6" s="51">
        <v>2500</v>
      </c>
      <c r="DU6" s="51">
        <v>2500</v>
      </c>
      <c r="DV6" s="51">
        <v>2500</v>
      </c>
      <c r="DW6" s="51">
        <v>2500</v>
      </c>
      <c r="DX6" s="51">
        <v>2500</v>
      </c>
      <c r="DY6" s="51">
        <v>2500</v>
      </c>
      <c r="DZ6" s="51">
        <v>2500</v>
      </c>
      <c r="EA6" s="51">
        <v>2500</v>
      </c>
      <c r="EB6" s="51">
        <v>2500</v>
      </c>
      <c r="EC6" s="51">
        <v>2500</v>
      </c>
      <c r="ED6" s="51">
        <v>2500</v>
      </c>
      <c r="EE6" s="51">
        <v>2500</v>
      </c>
      <c r="EF6" s="51">
        <v>2500</v>
      </c>
      <c r="EG6" s="51">
        <v>2500</v>
      </c>
      <c r="EH6" s="51">
        <v>2500</v>
      </c>
      <c r="EI6" s="51">
        <v>2500</v>
      </c>
      <c r="EJ6" s="51">
        <v>2500</v>
      </c>
      <c r="EK6" s="51">
        <v>2500</v>
      </c>
      <c r="EL6" s="51">
        <v>2500</v>
      </c>
      <c r="EM6" s="51">
        <v>2500</v>
      </c>
      <c r="EN6" s="51">
        <v>2500</v>
      </c>
      <c r="EO6" s="51">
        <v>2500</v>
      </c>
      <c r="EP6" s="51">
        <v>2500</v>
      </c>
      <c r="EQ6" s="51">
        <v>2500</v>
      </c>
      <c r="ER6" s="51">
        <v>2500</v>
      </c>
      <c r="ES6" s="51">
        <v>2500</v>
      </c>
      <c r="ET6" s="51">
        <v>2500</v>
      </c>
      <c r="EU6" s="51">
        <v>2500</v>
      </c>
      <c r="EV6" s="51">
        <v>2500</v>
      </c>
      <c r="EW6" s="51">
        <v>2500</v>
      </c>
      <c r="EX6" s="51">
        <v>2500</v>
      </c>
      <c r="EY6" s="51">
        <v>2500</v>
      </c>
      <c r="EZ6" s="51">
        <v>2500</v>
      </c>
      <c r="FA6" s="51">
        <v>2500</v>
      </c>
      <c r="FB6" s="51">
        <v>2500</v>
      </c>
      <c r="FC6" s="51">
        <v>2500</v>
      </c>
      <c r="FD6" s="51">
        <v>2500</v>
      </c>
      <c r="FE6" s="51">
        <v>2500</v>
      </c>
      <c r="FF6" s="51">
        <v>2500</v>
      </c>
      <c r="FG6" s="51">
        <v>2500</v>
      </c>
      <c r="FH6" s="51">
        <v>2500</v>
      </c>
      <c r="FI6" s="51">
        <v>2500</v>
      </c>
      <c r="FJ6" s="51">
        <v>2500</v>
      </c>
      <c r="FK6" s="51">
        <v>2500</v>
      </c>
      <c r="FL6" s="51">
        <v>2500</v>
      </c>
      <c r="FM6" s="51">
        <v>2500</v>
      </c>
      <c r="FN6" s="51">
        <v>2500</v>
      </c>
      <c r="FO6" s="51">
        <v>2500</v>
      </c>
      <c r="FP6" s="51">
        <v>2500</v>
      </c>
      <c r="FQ6" s="51">
        <v>2500</v>
      </c>
      <c r="FR6" s="51">
        <v>2500</v>
      </c>
      <c r="FS6" s="51">
        <v>2500</v>
      </c>
      <c r="FT6" s="51">
        <v>2500</v>
      </c>
      <c r="FU6" s="51">
        <v>2500</v>
      </c>
      <c r="FV6" s="51">
        <v>2500</v>
      </c>
      <c r="FW6" s="51">
        <v>2500</v>
      </c>
      <c r="FX6" s="51">
        <v>2500</v>
      </c>
      <c r="FY6" s="51">
        <v>2500</v>
      </c>
      <c r="FZ6" s="51">
        <v>2500</v>
      </c>
      <c r="GA6" s="51">
        <v>2500</v>
      </c>
      <c r="GB6" s="51">
        <v>2500</v>
      </c>
      <c r="GC6" s="51">
        <v>2500</v>
      </c>
    </row>
    <row r="7" spans="1:185" x14ac:dyDescent="0.2">
      <c r="A7" s="47" t="s">
        <v>50</v>
      </c>
      <c r="B7" s="48" t="s">
        <v>46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2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</row>
    <row r="8" spans="1:185" x14ac:dyDescent="0.2">
      <c r="A8" s="47" t="s">
        <v>50</v>
      </c>
      <c r="B8" s="48" t="s">
        <v>47</v>
      </c>
      <c r="C8" s="51"/>
      <c r="D8" s="51"/>
      <c r="E8" s="51"/>
      <c r="F8" s="51"/>
      <c r="G8" s="51"/>
      <c r="H8" s="51"/>
      <c r="I8" s="51"/>
      <c r="J8" s="54"/>
      <c r="K8" s="54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2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</row>
    <row r="9" spans="1:185" x14ac:dyDescent="0.2">
      <c r="A9" s="47" t="s">
        <v>49</v>
      </c>
      <c r="B9" s="48" t="s">
        <v>45</v>
      </c>
      <c r="C9" s="51">
        <v>5155</v>
      </c>
      <c r="D9" s="51">
        <v>5258</v>
      </c>
      <c r="E9" s="51">
        <v>5182</v>
      </c>
      <c r="F9" s="51">
        <v>4840</v>
      </c>
      <c r="G9" s="51">
        <v>4890</v>
      </c>
      <c r="H9" s="51">
        <v>4830</v>
      </c>
      <c r="I9" s="51">
        <v>4230</v>
      </c>
      <c r="J9" s="51">
        <v>4373</v>
      </c>
      <c r="K9" s="51">
        <v>4000</v>
      </c>
      <c r="L9" s="51">
        <v>4000</v>
      </c>
      <c r="M9" s="51">
        <v>4000</v>
      </c>
      <c r="N9" s="51">
        <v>4000</v>
      </c>
      <c r="O9" s="51">
        <v>4000</v>
      </c>
      <c r="P9" s="51">
        <v>4000</v>
      </c>
      <c r="Q9" s="51">
        <v>4000</v>
      </c>
      <c r="R9" s="51">
        <v>4000</v>
      </c>
      <c r="S9" s="51">
        <v>4130</v>
      </c>
      <c r="T9" s="51">
        <v>4930</v>
      </c>
      <c r="U9" s="51">
        <v>4900</v>
      </c>
      <c r="V9" s="51">
        <v>4000</v>
      </c>
      <c r="W9" s="51">
        <v>4000</v>
      </c>
      <c r="X9" s="51">
        <v>4000</v>
      </c>
      <c r="Y9" s="51">
        <v>4000</v>
      </c>
      <c r="Z9" s="51">
        <v>4000</v>
      </c>
      <c r="AA9" s="51">
        <v>4000</v>
      </c>
      <c r="AB9" s="51">
        <v>4000</v>
      </c>
      <c r="AC9" s="51">
        <v>5000</v>
      </c>
      <c r="AD9" s="51">
        <v>5000</v>
      </c>
      <c r="AE9" s="51">
        <v>5000</v>
      </c>
      <c r="AF9" s="51">
        <v>5000</v>
      </c>
      <c r="AG9" s="51">
        <v>5000</v>
      </c>
      <c r="AH9" s="51">
        <v>5000</v>
      </c>
      <c r="AI9" s="51">
        <v>5000</v>
      </c>
      <c r="AJ9" s="51">
        <v>5000</v>
      </c>
      <c r="AK9" s="51">
        <v>5000</v>
      </c>
      <c r="AL9" s="51">
        <v>5000</v>
      </c>
      <c r="AM9" s="51">
        <v>5000</v>
      </c>
      <c r="AN9" s="51">
        <v>5000</v>
      </c>
      <c r="AO9" s="51">
        <v>5000</v>
      </c>
      <c r="AP9" s="51">
        <v>5000</v>
      </c>
      <c r="AQ9" s="51">
        <v>5000</v>
      </c>
      <c r="AR9" s="51">
        <v>5000</v>
      </c>
      <c r="AS9" s="51">
        <v>5000</v>
      </c>
      <c r="AT9" s="51">
        <v>5000</v>
      </c>
      <c r="AU9" s="51">
        <v>5000</v>
      </c>
      <c r="AV9" s="51">
        <v>5000</v>
      </c>
      <c r="AW9" s="51">
        <v>5000</v>
      </c>
      <c r="AX9" s="51">
        <v>5000</v>
      </c>
      <c r="AY9" s="52">
        <v>5000</v>
      </c>
      <c r="AZ9" s="51">
        <v>5000</v>
      </c>
      <c r="BA9" s="51">
        <v>5000</v>
      </c>
      <c r="BB9" s="51">
        <v>5000</v>
      </c>
      <c r="BC9" s="51">
        <v>5000</v>
      </c>
      <c r="BD9" s="51">
        <v>5000</v>
      </c>
      <c r="BE9" s="51">
        <v>5000</v>
      </c>
      <c r="BF9" s="51">
        <v>5000</v>
      </c>
      <c r="BG9" s="51">
        <v>5000</v>
      </c>
      <c r="BH9" s="51">
        <v>5000</v>
      </c>
      <c r="BI9" s="51">
        <v>5000</v>
      </c>
      <c r="BJ9" s="51">
        <v>5000</v>
      </c>
      <c r="BK9" s="51">
        <v>5000</v>
      </c>
      <c r="BL9" s="51">
        <v>5000</v>
      </c>
      <c r="BM9" s="51">
        <v>5000</v>
      </c>
      <c r="BN9" s="51">
        <v>5000</v>
      </c>
      <c r="BO9" s="51">
        <v>5000</v>
      </c>
      <c r="BP9" s="51">
        <v>5000</v>
      </c>
      <c r="BQ9" s="51">
        <v>5000</v>
      </c>
      <c r="BR9" s="51">
        <v>5000</v>
      </c>
      <c r="BS9" s="51">
        <v>5000</v>
      </c>
      <c r="BT9" s="51">
        <v>5000</v>
      </c>
      <c r="BU9" s="51">
        <v>5000</v>
      </c>
      <c r="BV9" s="51">
        <v>5000</v>
      </c>
      <c r="BW9" s="51">
        <v>5000</v>
      </c>
      <c r="BX9" s="51">
        <v>5000</v>
      </c>
      <c r="BY9" s="51">
        <v>5000</v>
      </c>
      <c r="BZ9" s="51">
        <v>5000</v>
      </c>
      <c r="CA9" s="51">
        <v>5000</v>
      </c>
      <c r="CB9" s="51">
        <v>5000</v>
      </c>
      <c r="CC9" s="51">
        <v>5000</v>
      </c>
      <c r="CD9" s="51">
        <v>4300</v>
      </c>
      <c r="CE9" s="51">
        <v>4300</v>
      </c>
      <c r="CF9" s="51">
        <v>4300</v>
      </c>
      <c r="CG9" s="51">
        <v>4300</v>
      </c>
      <c r="CH9" s="51">
        <v>4300</v>
      </c>
      <c r="CI9" s="51">
        <v>4300</v>
      </c>
      <c r="CJ9" s="51">
        <v>4300</v>
      </c>
      <c r="CK9" s="51">
        <v>4300</v>
      </c>
      <c r="CL9" s="51">
        <v>4300</v>
      </c>
      <c r="CM9" s="51">
        <v>4300</v>
      </c>
      <c r="CN9" s="51">
        <v>4300</v>
      </c>
      <c r="CO9" s="51">
        <v>4300</v>
      </c>
      <c r="CP9" s="51">
        <v>4300</v>
      </c>
      <c r="CQ9" s="51">
        <v>4300</v>
      </c>
      <c r="CR9" s="51">
        <v>4300</v>
      </c>
      <c r="CS9" s="51">
        <v>4300</v>
      </c>
      <c r="CT9" s="51">
        <v>4300</v>
      </c>
      <c r="CU9" s="51">
        <v>4300</v>
      </c>
      <c r="CV9" s="51">
        <v>4300</v>
      </c>
      <c r="CW9" s="51">
        <v>4300</v>
      </c>
      <c r="CX9" s="51">
        <v>4300</v>
      </c>
      <c r="CY9" s="51">
        <v>4300</v>
      </c>
      <c r="CZ9" s="51">
        <v>4300</v>
      </c>
      <c r="DA9" s="51">
        <v>4300</v>
      </c>
      <c r="DB9" s="51">
        <v>4300</v>
      </c>
      <c r="DC9" s="51">
        <v>4300</v>
      </c>
      <c r="DD9" s="51">
        <v>4300</v>
      </c>
      <c r="DE9" s="51">
        <v>4300</v>
      </c>
      <c r="DF9" s="51">
        <v>4300</v>
      </c>
      <c r="DG9" s="51">
        <v>4300</v>
      </c>
      <c r="DH9" s="51">
        <v>4300</v>
      </c>
      <c r="DI9" s="51">
        <v>4300</v>
      </c>
      <c r="DJ9" s="51">
        <v>4300</v>
      </c>
      <c r="DK9" s="51">
        <v>4300</v>
      </c>
      <c r="DL9" s="51">
        <v>4300</v>
      </c>
      <c r="DM9" s="51">
        <v>4300</v>
      </c>
      <c r="DN9" s="51">
        <v>4300</v>
      </c>
      <c r="DO9" s="51">
        <v>4300</v>
      </c>
      <c r="DP9" s="51">
        <v>4300</v>
      </c>
      <c r="DQ9" s="51">
        <v>4300</v>
      </c>
      <c r="DR9" s="51">
        <v>4300</v>
      </c>
      <c r="DS9" s="51">
        <v>4300</v>
      </c>
      <c r="DT9" s="51">
        <v>4300</v>
      </c>
      <c r="DU9" s="51">
        <v>4300</v>
      </c>
      <c r="DV9" s="51">
        <v>4300</v>
      </c>
      <c r="DW9" s="51">
        <v>4300</v>
      </c>
      <c r="DX9" s="51">
        <v>4300</v>
      </c>
      <c r="DY9" s="51">
        <v>4300</v>
      </c>
      <c r="DZ9" s="51">
        <v>4300</v>
      </c>
      <c r="EA9" s="51">
        <v>4300</v>
      </c>
      <c r="EB9" s="51">
        <v>4300</v>
      </c>
      <c r="EC9" s="51">
        <v>4300</v>
      </c>
      <c r="ED9" s="51">
        <v>4300</v>
      </c>
      <c r="EE9" s="51">
        <v>4300</v>
      </c>
      <c r="EF9" s="51">
        <v>4300</v>
      </c>
      <c r="EG9" s="51">
        <v>4300</v>
      </c>
      <c r="EH9" s="51">
        <v>4300</v>
      </c>
      <c r="EI9" s="51">
        <v>4300</v>
      </c>
      <c r="EJ9" s="51">
        <v>4300</v>
      </c>
      <c r="EK9" s="51">
        <v>4300</v>
      </c>
      <c r="EL9" s="51">
        <v>4300</v>
      </c>
      <c r="EM9" s="51">
        <v>4300</v>
      </c>
      <c r="EN9" s="51">
        <v>4300</v>
      </c>
      <c r="EO9" s="51">
        <v>4300</v>
      </c>
      <c r="EP9" s="51">
        <v>4300</v>
      </c>
      <c r="EQ9" s="51">
        <v>4300</v>
      </c>
      <c r="ER9" s="51">
        <v>4300</v>
      </c>
      <c r="ES9" s="51">
        <v>4300</v>
      </c>
      <c r="ET9" s="51">
        <v>4300</v>
      </c>
      <c r="EU9" s="51">
        <v>4300</v>
      </c>
      <c r="EV9" s="51">
        <v>4300</v>
      </c>
      <c r="EW9" s="51">
        <v>4300</v>
      </c>
      <c r="EX9" s="51">
        <v>4300</v>
      </c>
      <c r="EY9" s="51">
        <v>4300</v>
      </c>
      <c r="EZ9" s="51">
        <v>4300</v>
      </c>
      <c r="FA9" s="51">
        <v>4300</v>
      </c>
      <c r="FB9" s="51">
        <v>4300</v>
      </c>
      <c r="FC9" s="51">
        <v>4300</v>
      </c>
      <c r="FD9" s="51">
        <v>4300</v>
      </c>
      <c r="FE9" s="51">
        <v>4300</v>
      </c>
      <c r="FF9" s="51">
        <v>4300</v>
      </c>
      <c r="FG9" s="51">
        <v>4300</v>
      </c>
      <c r="FH9" s="51">
        <v>4300</v>
      </c>
      <c r="FI9" s="51">
        <v>4300</v>
      </c>
      <c r="FJ9" s="51">
        <v>4300</v>
      </c>
      <c r="FK9" s="51">
        <v>4300</v>
      </c>
      <c r="FL9" s="51">
        <v>4300</v>
      </c>
      <c r="FM9" s="51">
        <v>4300</v>
      </c>
      <c r="FN9" s="51">
        <v>4300</v>
      </c>
      <c r="FO9" s="51">
        <v>4300</v>
      </c>
      <c r="FP9" s="51">
        <v>4300</v>
      </c>
      <c r="FQ9" s="51">
        <v>4300</v>
      </c>
      <c r="FR9" s="51">
        <v>4300</v>
      </c>
      <c r="FS9" s="51">
        <v>4300</v>
      </c>
      <c r="FT9" s="51">
        <v>4300</v>
      </c>
      <c r="FU9" s="51">
        <v>4300</v>
      </c>
      <c r="FV9" s="51">
        <v>4300</v>
      </c>
      <c r="FW9" s="51">
        <v>4300</v>
      </c>
      <c r="FX9" s="51">
        <v>4200</v>
      </c>
      <c r="FY9" s="51">
        <v>4100</v>
      </c>
      <c r="FZ9" s="51">
        <v>4000</v>
      </c>
      <c r="GA9" s="51">
        <v>3900</v>
      </c>
      <c r="GB9" s="51">
        <v>3800</v>
      </c>
      <c r="GC9" s="51">
        <v>3700</v>
      </c>
    </row>
    <row r="10" spans="1:185" x14ac:dyDescent="0.2">
      <c r="A10" s="47" t="s">
        <v>49</v>
      </c>
      <c r="B10" s="48" t="s">
        <v>46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2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</row>
    <row r="11" spans="1:185" x14ac:dyDescent="0.2">
      <c r="A11" s="47" t="s">
        <v>49</v>
      </c>
      <c r="B11" s="48" t="s">
        <v>47</v>
      </c>
      <c r="C11" s="51"/>
      <c r="D11" s="54"/>
      <c r="E11" s="51"/>
      <c r="F11" s="51"/>
      <c r="G11" s="51"/>
      <c r="H11" s="51"/>
      <c r="I11" s="54"/>
      <c r="J11" s="54"/>
      <c r="K11" s="51"/>
      <c r="L11" s="51"/>
      <c r="M11" s="51"/>
      <c r="N11" s="51"/>
      <c r="O11" s="51"/>
      <c r="P11" s="51"/>
      <c r="Q11" s="51"/>
      <c r="R11" s="51"/>
      <c r="S11" s="54"/>
      <c r="T11" s="54"/>
      <c r="U11" s="54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2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</row>
    <row r="12" spans="1:185" x14ac:dyDescent="0.2">
      <c r="A12" s="47" t="s">
        <v>51</v>
      </c>
      <c r="B12" s="48" t="s">
        <v>45</v>
      </c>
      <c r="C12" s="51">
        <v>1882</v>
      </c>
      <c r="D12" s="51">
        <v>1533</v>
      </c>
      <c r="E12" s="51">
        <v>1083</v>
      </c>
      <c r="F12" s="51">
        <v>1383</v>
      </c>
      <c r="G12" s="51">
        <v>1291</v>
      </c>
      <c r="H12" s="51">
        <v>2402</v>
      </c>
      <c r="I12" s="51">
        <v>3477</v>
      </c>
      <c r="J12" s="51">
        <v>3277</v>
      </c>
      <c r="K12" s="51">
        <v>3521</v>
      </c>
      <c r="L12" s="51">
        <v>3153</v>
      </c>
      <c r="M12" s="51">
        <v>2503</v>
      </c>
      <c r="N12" s="51">
        <v>2754</v>
      </c>
      <c r="O12" s="51">
        <v>5437</v>
      </c>
      <c r="P12" s="51">
        <v>2800</v>
      </c>
      <c r="Q12" s="51">
        <v>3600</v>
      </c>
      <c r="R12" s="51">
        <v>4400</v>
      </c>
      <c r="S12" s="51">
        <v>4570</v>
      </c>
      <c r="T12" s="51">
        <v>3718</v>
      </c>
      <c r="U12" s="51">
        <v>3169</v>
      </c>
      <c r="V12" s="51">
        <v>4501</v>
      </c>
      <c r="W12" s="51">
        <v>4700</v>
      </c>
      <c r="X12" s="51">
        <v>4700</v>
      </c>
      <c r="Y12" s="51">
        <v>4700</v>
      </c>
      <c r="Z12" s="51">
        <v>4700</v>
      </c>
      <c r="AA12" s="51">
        <v>4700</v>
      </c>
      <c r="AB12" s="51">
        <v>4700</v>
      </c>
      <c r="AC12" s="51">
        <v>3700</v>
      </c>
      <c r="AD12" s="51">
        <v>3700</v>
      </c>
      <c r="AE12" s="51">
        <v>3700</v>
      </c>
      <c r="AF12" s="51">
        <v>3700</v>
      </c>
      <c r="AG12" s="51">
        <v>3700</v>
      </c>
      <c r="AH12" s="51">
        <v>3700</v>
      </c>
      <c r="AI12" s="51">
        <v>3700</v>
      </c>
      <c r="AJ12" s="51">
        <v>3700</v>
      </c>
      <c r="AK12" s="51">
        <v>3700</v>
      </c>
      <c r="AL12" s="51">
        <v>3700</v>
      </c>
      <c r="AM12" s="51">
        <v>3700</v>
      </c>
      <c r="AN12" s="51">
        <v>3700</v>
      </c>
      <c r="AO12" s="51">
        <v>3700</v>
      </c>
      <c r="AP12" s="51">
        <v>3500</v>
      </c>
      <c r="AQ12" s="51">
        <v>3500</v>
      </c>
      <c r="AR12" s="51">
        <v>3500</v>
      </c>
      <c r="AS12" s="51">
        <v>3500</v>
      </c>
      <c r="AT12" s="51">
        <v>3500</v>
      </c>
      <c r="AU12" s="51">
        <v>3500</v>
      </c>
      <c r="AV12" s="51">
        <v>3500</v>
      </c>
      <c r="AW12" s="51">
        <v>3500</v>
      </c>
      <c r="AX12" s="51">
        <v>3500</v>
      </c>
      <c r="AY12" s="51">
        <v>3500</v>
      </c>
      <c r="AZ12" s="51">
        <v>3500</v>
      </c>
      <c r="BA12" s="51">
        <v>3500</v>
      </c>
      <c r="BB12" s="51">
        <v>3500</v>
      </c>
      <c r="BC12" s="51">
        <v>5000</v>
      </c>
      <c r="BD12" s="51">
        <v>5000</v>
      </c>
      <c r="BE12" s="51">
        <v>5000</v>
      </c>
      <c r="BF12" s="51">
        <v>5000</v>
      </c>
      <c r="BG12" s="51">
        <v>5000</v>
      </c>
      <c r="BH12" s="51">
        <v>4800</v>
      </c>
      <c r="BI12" s="51">
        <v>4800</v>
      </c>
      <c r="BJ12" s="51">
        <v>4800</v>
      </c>
      <c r="BK12" s="51">
        <v>4660</v>
      </c>
      <c r="BL12" s="51">
        <v>4110</v>
      </c>
      <c r="BM12" s="51">
        <v>4005</v>
      </c>
      <c r="BN12" s="51">
        <v>3360</v>
      </c>
      <c r="BO12" s="51">
        <v>2855</v>
      </c>
      <c r="BP12" s="51">
        <v>2305</v>
      </c>
      <c r="BQ12" s="51">
        <v>1760</v>
      </c>
      <c r="BR12" s="51">
        <v>1245</v>
      </c>
      <c r="BS12" s="51">
        <v>1197</v>
      </c>
      <c r="BT12" s="51">
        <v>1117</v>
      </c>
      <c r="BU12" s="51">
        <v>570</v>
      </c>
      <c r="BV12" s="51">
        <v>500</v>
      </c>
      <c r="BW12" s="51">
        <v>500</v>
      </c>
      <c r="BX12" s="51">
        <v>500</v>
      </c>
      <c r="BY12" s="51">
        <v>500</v>
      </c>
      <c r="BZ12" s="51">
        <v>500</v>
      </c>
      <c r="CA12" s="51">
        <v>500</v>
      </c>
      <c r="CB12" s="51">
        <v>500</v>
      </c>
      <c r="CC12" s="51">
        <v>500</v>
      </c>
      <c r="CD12" s="51">
        <v>500</v>
      </c>
      <c r="CE12" s="51">
        <v>500</v>
      </c>
      <c r="CF12" s="51">
        <v>500</v>
      </c>
      <c r="CG12" s="51">
        <v>500</v>
      </c>
      <c r="CH12" s="51">
        <v>500</v>
      </c>
      <c r="CI12" s="51">
        <v>500</v>
      </c>
      <c r="CJ12" s="51">
        <v>500</v>
      </c>
      <c r="CK12" s="51">
        <v>500</v>
      </c>
      <c r="CL12" s="51">
        <v>500</v>
      </c>
      <c r="CM12" s="51">
        <v>500</v>
      </c>
      <c r="CN12" s="51">
        <v>500</v>
      </c>
      <c r="CO12" s="51">
        <v>500</v>
      </c>
      <c r="CP12" s="51">
        <v>500</v>
      </c>
      <c r="CQ12" s="51">
        <v>500</v>
      </c>
      <c r="CR12" s="51">
        <v>500</v>
      </c>
      <c r="CS12" s="51">
        <v>500</v>
      </c>
      <c r="CT12" s="51">
        <v>500</v>
      </c>
      <c r="CU12" s="51">
        <v>500</v>
      </c>
      <c r="CV12" s="51">
        <v>500</v>
      </c>
      <c r="CW12" s="51">
        <v>500</v>
      </c>
      <c r="CX12" s="51">
        <v>500</v>
      </c>
      <c r="CY12" s="51">
        <v>500</v>
      </c>
      <c r="CZ12" s="51">
        <v>500</v>
      </c>
      <c r="DA12" s="51">
        <v>500</v>
      </c>
      <c r="DB12" s="51">
        <v>500</v>
      </c>
      <c r="DC12" s="51">
        <v>500</v>
      </c>
      <c r="DD12" s="51">
        <v>500</v>
      </c>
      <c r="DE12" s="51">
        <v>500</v>
      </c>
      <c r="DF12" s="51">
        <v>500</v>
      </c>
      <c r="DG12" s="51">
        <v>500</v>
      </c>
      <c r="DH12" s="51">
        <v>500</v>
      </c>
      <c r="DI12" s="51">
        <v>500</v>
      </c>
      <c r="DJ12" s="51">
        <v>500</v>
      </c>
      <c r="DK12" s="51">
        <v>500</v>
      </c>
      <c r="DL12" s="51">
        <v>500</v>
      </c>
      <c r="DM12" s="51">
        <v>500</v>
      </c>
      <c r="DN12" s="51">
        <v>500</v>
      </c>
      <c r="DO12" s="51">
        <v>500</v>
      </c>
      <c r="DP12" s="51">
        <v>500</v>
      </c>
      <c r="DQ12" s="51">
        <v>500</v>
      </c>
      <c r="DR12" s="51">
        <v>500</v>
      </c>
      <c r="DS12" s="51">
        <v>500</v>
      </c>
      <c r="DT12" s="51">
        <v>500</v>
      </c>
      <c r="DU12" s="51">
        <v>500</v>
      </c>
      <c r="DV12" s="51">
        <v>500</v>
      </c>
      <c r="DW12" s="51">
        <v>500</v>
      </c>
      <c r="DX12" s="51">
        <v>500</v>
      </c>
      <c r="DY12" s="51">
        <v>500</v>
      </c>
      <c r="DZ12" s="51">
        <v>500</v>
      </c>
      <c r="EA12" s="51">
        <v>500</v>
      </c>
      <c r="EB12" s="51">
        <v>500</v>
      </c>
      <c r="EC12" s="51">
        <v>500</v>
      </c>
      <c r="ED12" s="51">
        <v>500</v>
      </c>
      <c r="EE12" s="51">
        <v>500</v>
      </c>
      <c r="EF12" s="51">
        <v>500</v>
      </c>
      <c r="EG12" s="51">
        <v>500</v>
      </c>
      <c r="EH12" s="51">
        <v>500</v>
      </c>
      <c r="EI12" s="51">
        <v>500</v>
      </c>
      <c r="EJ12" s="51">
        <v>500</v>
      </c>
      <c r="EK12" s="51">
        <v>500</v>
      </c>
      <c r="EL12" s="51">
        <v>500</v>
      </c>
      <c r="EM12" s="51">
        <v>500</v>
      </c>
      <c r="EN12" s="51">
        <v>500</v>
      </c>
      <c r="EO12" s="51">
        <v>500</v>
      </c>
      <c r="EP12" s="51">
        <v>500</v>
      </c>
      <c r="EQ12" s="51">
        <v>500</v>
      </c>
      <c r="ER12" s="51">
        <v>500</v>
      </c>
      <c r="ES12" s="51">
        <v>500</v>
      </c>
      <c r="ET12" s="51">
        <v>500</v>
      </c>
      <c r="EU12" s="51">
        <v>500</v>
      </c>
      <c r="EV12" s="51">
        <v>500</v>
      </c>
      <c r="EW12" s="51">
        <v>500</v>
      </c>
      <c r="EX12" s="51">
        <v>500</v>
      </c>
      <c r="EY12" s="51">
        <v>500</v>
      </c>
      <c r="EZ12" s="51">
        <v>500</v>
      </c>
      <c r="FA12" s="51">
        <v>500</v>
      </c>
      <c r="FB12" s="51">
        <v>500</v>
      </c>
      <c r="FC12" s="51">
        <v>500</v>
      </c>
      <c r="FD12" s="51">
        <v>500</v>
      </c>
      <c r="FE12" s="51">
        <v>500</v>
      </c>
      <c r="FF12" s="51">
        <v>500</v>
      </c>
      <c r="FG12" s="51">
        <v>500</v>
      </c>
      <c r="FH12" s="51">
        <v>500</v>
      </c>
      <c r="FI12" s="51">
        <v>500</v>
      </c>
      <c r="FJ12" s="51">
        <v>500</v>
      </c>
      <c r="FK12" s="51">
        <v>500</v>
      </c>
      <c r="FL12" s="51">
        <v>500</v>
      </c>
      <c r="FM12" s="51">
        <v>500</v>
      </c>
      <c r="FN12" s="51">
        <v>500</v>
      </c>
      <c r="FO12" s="51">
        <v>500</v>
      </c>
      <c r="FP12" s="51">
        <v>500</v>
      </c>
      <c r="FQ12" s="51">
        <v>500</v>
      </c>
      <c r="FR12" s="51">
        <v>500</v>
      </c>
      <c r="FS12" s="51">
        <v>500</v>
      </c>
      <c r="FT12" s="51">
        <v>500</v>
      </c>
      <c r="FU12" s="51">
        <v>500</v>
      </c>
      <c r="FV12" s="51">
        <v>500</v>
      </c>
      <c r="FW12" s="51">
        <v>500</v>
      </c>
      <c r="FX12" s="51">
        <v>500</v>
      </c>
      <c r="FY12" s="51">
        <v>500</v>
      </c>
      <c r="FZ12" s="51">
        <v>500</v>
      </c>
      <c r="GA12" s="51">
        <v>500</v>
      </c>
      <c r="GB12" s="51">
        <v>500</v>
      </c>
      <c r="GC12" s="51">
        <v>500</v>
      </c>
    </row>
    <row r="13" spans="1:185" x14ac:dyDescent="0.2">
      <c r="A13" s="47" t="s">
        <v>51</v>
      </c>
      <c r="B13" s="48" t="s">
        <v>46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</row>
    <row r="14" spans="1:185" x14ac:dyDescent="0.2">
      <c r="A14" s="47" t="s">
        <v>51</v>
      </c>
      <c r="B14" s="48" t="s">
        <v>47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</row>
  </sheetData>
  <autoFilter ref="A2:GC2" xr:uid="{EE9E3879-C40A-40AD-9884-C5D912AC0CEF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A469-7930-4180-A907-D0D8AA3DB0ED}">
  <dimension ref="A1:GC5"/>
  <sheetViews>
    <sheetView workbookViewId="0">
      <pane xSplit="2" ySplit="2" topLeftCell="AQ3" activePane="bottomRight" state="frozen"/>
      <selection activeCell="F27" sqref="F27"/>
      <selection pane="topRight" activeCell="F27" sqref="F27"/>
      <selection pane="bottomLeft" activeCell="F27" sqref="F27"/>
      <selection pane="bottomRight" activeCell="BQ2" sqref="BQ2"/>
    </sheetView>
  </sheetViews>
  <sheetFormatPr defaultRowHeight="10.199999999999999" x14ac:dyDescent="0.2"/>
  <cols>
    <col min="2" max="2" width="10.28515625" bestFit="1" customWidth="1"/>
  </cols>
  <sheetData>
    <row r="1" spans="1:185" x14ac:dyDescent="0.2">
      <c r="A1" s="1" t="s">
        <v>0</v>
      </c>
      <c r="B1" s="1" t="s">
        <v>0</v>
      </c>
      <c r="C1" s="37" t="s">
        <v>54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 t="s">
        <v>55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9" t="s">
        <v>56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40" t="s">
        <v>57</v>
      </c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1" t="s">
        <v>58</v>
      </c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36" t="s">
        <v>59</v>
      </c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44" t="s">
        <v>60</v>
      </c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38" t="s">
        <v>61</v>
      </c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7" t="s">
        <v>62</v>
      </c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43" t="s">
        <v>63</v>
      </c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5" t="s">
        <v>64</v>
      </c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4" t="s">
        <v>65</v>
      </c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2" t="s">
        <v>66</v>
      </c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38" t="s">
        <v>67</v>
      </c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</row>
    <row r="2" spans="1:185" x14ac:dyDescent="0.2">
      <c r="A2" s="19" t="s">
        <v>52</v>
      </c>
      <c r="B2" s="1"/>
      <c r="C2" s="30" t="s">
        <v>257</v>
      </c>
      <c r="D2" s="30" t="s">
        <v>258</v>
      </c>
      <c r="E2" s="30" t="s">
        <v>259</v>
      </c>
      <c r="F2" s="30" t="s">
        <v>260</v>
      </c>
      <c r="G2" s="30" t="s">
        <v>261</v>
      </c>
      <c r="H2" s="30" t="s">
        <v>262</v>
      </c>
      <c r="I2" s="30" t="s">
        <v>263</v>
      </c>
      <c r="J2" s="30" t="s">
        <v>264</v>
      </c>
      <c r="K2" s="30" t="s">
        <v>265</v>
      </c>
      <c r="L2" s="30" t="s">
        <v>266</v>
      </c>
      <c r="M2" s="30" t="s">
        <v>267</v>
      </c>
      <c r="N2" s="30" t="s">
        <v>268</v>
      </c>
      <c r="O2" s="30" t="s">
        <v>269</v>
      </c>
      <c r="P2" s="27" t="s">
        <v>270</v>
      </c>
      <c r="Q2" s="27" t="s">
        <v>271</v>
      </c>
      <c r="R2" s="27" t="s">
        <v>272</v>
      </c>
      <c r="S2" s="27" t="s">
        <v>273</v>
      </c>
      <c r="T2" s="27" t="s">
        <v>274</v>
      </c>
      <c r="U2" s="27" t="s">
        <v>275</v>
      </c>
      <c r="V2" s="27" t="s">
        <v>276</v>
      </c>
      <c r="W2" s="27" t="s">
        <v>277</v>
      </c>
      <c r="X2" s="27" t="s">
        <v>278</v>
      </c>
      <c r="Y2" s="27" t="s">
        <v>279</v>
      </c>
      <c r="Z2" s="27" t="s">
        <v>280</v>
      </c>
      <c r="AA2" s="27" t="s">
        <v>281</v>
      </c>
      <c r="AB2" s="27" t="s">
        <v>282</v>
      </c>
      <c r="AC2" s="32" t="s">
        <v>283</v>
      </c>
      <c r="AD2" s="32" t="s">
        <v>284</v>
      </c>
      <c r="AE2" s="32" t="s">
        <v>285</v>
      </c>
      <c r="AF2" s="32" t="s">
        <v>286</v>
      </c>
      <c r="AG2" s="32" t="s">
        <v>287</v>
      </c>
      <c r="AH2" s="32" t="s">
        <v>288</v>
      </c>
      <c r="AI2" s="32" t="s">
        <v>289</v>
      </c>
      <c r="AJ2" s="32" t="s">
        <v>290</v>
      </c>
      <c r="AK2" s="32" t="s">
        <v>291</v>
      </c>
      <c r="AL2" s="32" t="s">
        <v>292</v>
      </c>
      <c r="AM2" s="32" t="s">
        <v>293</v>
      </c>
      <c r="AN2" s="32" t="s">
        <v>294</v>
      </c>
      <c r="AO2" s="32" t="s">
        <v>295</v>
      </c>
      <c r="AP2" s="33" t="s">
        <v>296</v>
      </c>
      <c r="AQ2" s="33" t="s">
        <v>297</v>
      </c>
      <c r="AR2" s="33" t="s">
        <v>298</v>
      </c>
      <c r="AS2" s="33" t="s">
        <v>299</v>
      </c>
      <c r="AT2" s="33" t="s">
        <v>300</v>
      </c>
      <c r="AU2" s="33" t="s">
        <v>301</v>
      </c>
      <c r="AV2" s="33" t="s">
        <v>302</v>
      </c>
      <c r="AW2" s="33" t="s">
        <v>303</v>
      </c>
      <c r="AX2" s="33" t="s">
        <v>304</v>
      </c>
      <c r="AY2" s="33" t="s">
        <v>305</v>
      </c>
      <c r="AZ2" s="33" t="s">
        <v>306</v>
      </c>
      <c r="BA2" s="33" t="s">
        <v>307</v>
      </c>
      <c r="BB2" s="33" t="s">
        <v>308</v>
      </c>
      <c r="BC2" s="34" t="s">
        <v>309</v>
      </c>
      <c r="BD2" s="34" t="s">
        <v>310</v>
      </c>
      <c r="BE2" s="34" t="s">
        <v>311</v>
      </c>
      <c r="BF2" s="34" t="s">
        <v>312</v>
      </c>
      <c r="BG2" s="34" t="s">
        <v>313</v>
      </c>
      <c r="BH2" s="34" t="s">
        <v>314</v>
      </c>
      <c r="BI2" s="34" t="s">
        <v>315</v>
      </c>
      <c r="BJ2" s="34" t="s">
        <v>316</v>
      </c>
      <c r="BK2" s="34" t="s">
        <v>317</v>
      </c>
      <c r="BL2" s="34" t="s">
        <v>318</v>
      </c>
      <c r="BM2" s="34" t="s">
        <v>319</v>
      </c>
      <c r="BN2" s="34" t="s">
        <v>320</v>
      </c>
      <c r="BO2" s="34" t="s">
        <v>321</v>
      </c>
      <c r="BP2" s="35" t="s">
        <v>322</v>
      </c>
      <c r="BQ2" s="35" t="s">
        <v>323</v>
      </c>
      <c r="BR2" s="35" t="s">
        <v>324</v>
      </c>
      <c r="BS2" s="35" t="s">
        <v>325</v>
      </c>
      <c r="BT2" s="35" t="s">
        <v>326</v>
      </c>
      <c r="BU2" s="35" t="s">
        <v>327</v>
      </c>
      <c r="BV2" s="35" t="s">
        <v>328</v>
      </c>
      <c r="BW2" s="35" t="s">
        <v>329</v>
      </c>
      <c r="BX2" s="35" t="s">
        <v>330</v>
      </c>
      <c r="BY2" s="35" t="s">
        <v>331</v>
      </c>
      <c r="BZ2" s="35" t="s">
        <v>332</v>
      </c>
      <c r="CA2" s="35" t="s">
        <v>333</v>
      </c>
      <c r="CB2" s="35" t="s">
        <v>334</v>
      </c>
      <c r="CC2" s="35" t="s">
        <v>335</v>
      </c>
      <c r="CD2" s="29" t="s">
        <v>336</v>
      </c>
      <c r="CE2" s="29" t="s">
        <v>337</v>
      </c>
      <c r="CF2" s="29" t="s">
        <v>338</v>
      </c>
      <c r="CG2" s="29" t="s">
        <v>339</v>
      </c>
      <c r="CH2" s="29" t="s">
        <v>340</v>
      </c>
      <c r="CI2" s="29" t="s">
        <v>341</v>
      </c>
      <c r="CJ2" s="29" t="s">
        <v>342</v>
      </c>
      <c r="CK2" s="29" t="s">
        <v>343</v>
      </c>
      <c r="CL2" s="29" t="s">
        <v>344</v>
      </c>
      <c r="CM2" s="29" t="s">
        <v>345</v>
      </c>
      <c r="CN2" s="29" t="s">
        <v>346</v>
      </c>
      <c r="CO2" s="29" t="s">
        <v>347</v>
      </c>
      <c r="CP2" s="29" t="s">
        <v>348</v>
      </c>
      <c r="CQ2" s="27" t="s">
        <v>349</v>
      </c>
      <c r="CR2" s="27" t="s">
        <v>350</v>
      </c>
      <c r="CS2" s="27" t="s">
        <v>351</v>
      </c>
      <c r="CT2" s="27" t="s">
        <v>352</v>
      </c>
      <c r="CU2" s="27" t="s">
        <v>353</v>
      </c>
      <c r="CV2" s="27" t="s">
        <v>354</v>
      </c>
      <c r="CW2" s="27" t="s">
        <v>355</v>
      </c>
      <c r="CX2" s="27" t="s">
        <v>356</v>
      </c>
      <c r="CY2" s="27" t="s">
        <v>357</v>
      </c>
      <c r="CZ2" s="27" t="s">
        <v>358</v>
      </c>
      <c r="DA2" s="27" t="s">
        <v>359</v>
      </c>
      <c r="DB2" s="27" t="s">
        <v>360</v>
      </c>
      <c r="DC2" s="27" t="s">
        <v>361</v>
      </c>
      <c r="DD2" s="30" t="s">
        <v>362</v>
      </c>
      <c r="DE2" s="30" t="s">
        <v>363</v>
      </c>
      <c r="DF2" s="30" t="s">
        <v>364</v>
      </c>
      <c r="DG2" s="30" t="s">
        <v>365</v>
      </c>
      <c r="DH2" s="30" t="s">
        <v>366</v>
      </c>
      <c r="DI2" s="30" t="s">
        <v>367</v>
      </c>
      <c r="DJ2" s="30" t="s">
        <v>368</v>
      </c>
      <c r="DK2" s="30" t="s">
        <v>369</v>
      </c>
      <c r="DL2" s="30" t="s">
        <v>370</v>
      </c>
      <c r="DM2" s="30" t="s">
        <v>371</v>
      </c>
      <c r="DN2" s="30" t="s">
        <v>372</v>
      </c>
      <c r="DO2" s="30" t="s">
        <v>373</v>
      </c>
      <c r="DP2" s="30" t="s">
        <v>374</v>
      </c>
      <c r="DQ2" s="28" t="s">
        <v>375</v>
      </c>
      <c r="DR2" s="28" t="s">
        <v>376</v>
      </c>
      <c r="DS2" s="28" t="s">
        <v>377</v>
      </c>
      <c r="DT2" s="28" t="s">
        <v>378</v>
      </c>
      <c r="DU2" s="28" t="s">
        <v>379</v>
      </c>
      <c r="DV2" s="28" t="s">
        <v>380</v>
      </c>
      <c r="DW2" s="28" t="s">
        <v>381</v>
      </c>
      <c r="DX2" s="28" t="s">
        <v>382</v>
      </c>
      <c r="DY2" s="28" t="s">
        <v>383</v>
      </c>
      <c r="DZ2" s="28" t="s">
        <v>384</v>
      </c>
      <c r="EA2" s="28" t="s">
        <v>385</v>
      </c>
      <c r="EB2" s="28" t="s">
        <v>386</v>
      </c>
      <c r="EC2" s="28" t="s">
        <v>387</v>
      </c>
      <c r="ED2" s="31" t="s">
        <v>388</v>
      </c>
      <c r="EE2" s="31" t="s">
        <v>389</v>
      </c>
      <c r="EF2" s="31" t="s">
        <v>390</v>
      </c>
      <c r="EG2" s="31" t="s">
        <v>391</v>
      </c>
      <c r="EH2" s="31" t="s">
        <v>392</v>
      </c>
      <c r="EI2" s="31" t="s">
        <v>393</v>
      </c>
      <c r="EJ2" s="31" t="s">
        <v>394</v>
      </c>
      <c r="EK2" s="31" t="s">
        <v>395</v>
      </c>
      <c r="EL2" s="31" t="s">
        <v>396</v>
      </c>
      <c r="EM2" s="31" t="s">
        <v>397</v>
      </c>
      <c r="EN2" s="31" t="s">
        <v>398</v>
      </c>
      <c r="EO2" s="31" t="s">
        <v>399</v>
      </c>
      <c r="EP2" s="31" t="s">
        <v>400</v>
      </c>
      <c r="EQ2" s="29" t="s">
        <v>401</v>
      </c>
      <c r="ER2" s="29" t="s">
        <v>402</v>
      </c>
      <c r="ES2" s="29" t="s">
        <v>403</v>
      </c>
      <c r="ET2" s="29" t="s">
        <v>404</v>
      </c>
      <c r="EU2" s="29" t="s">
        <v>405</v>
      </c>
      <c r="EV2" s="29" t="s">
        <v>406</v>
      </c>
      <c r="EW2" s="29" t="s">
        <v>407</v>
      </c>
      <c r="EX2" s="29" t="s">
        <v>408</v>
      </c>
      <c r="EY2" s="29" t="s">
        <v>409</v>
      </c>
      <c r="EZ2" s="29" t="s">
        <v>410</v>
      </c>
      <c r="FA2" s="29" t="s">
        <v>411</v>
      </c>
      <c r="FB2" s="29" t="s">
        <v>412</v>
      </c>
      <c r="FC2" s="29" t="s">
        <v>413</v>
      </c>
      <c r="FD2" s="26" t="s">
        <v>414</v>
      </c>
      <c r="FE2" s="26" t="s">
        <v>415</v>
      </c>
      <c r="FF2" s="26" t="s">
        <v>416</v>
      </c>
      <c r="FG2" s="26" t="s">
        <v>417</v>
      </c>
      <c r="FH2" s="26" t="s">
        <v>418</v>
      </c>
      <c r="FI2" s="26" t="s">
        <v>419</v>
      </c>
      <c r="FJ2" s="26" t="s">
        <v>420</v>
      </c>
      <c r="FK2" s="26" t="s">
        <v>421</v>
      </c>
      <c r="FL2" s="26" t="s">
        <v>422</v>
      </c>
      <c r="FM2" s="26" t="s">
        <v>423</v>
      </c>
      <c r="FN2" s="26" t="s">
        <v>424</v>
      </c>
      <c r="FO2" s="26" t="s">
        <v>425</v>
      </c>
      <c r="FP2" s="26" t="s">
        <v>426</v>
      </c>
      <c r="FQ2" s="27" t="s">
        <v>427</v>
      </c>
      <c r="FR2" s="27" t="s">
        <v>428</v>
      </c>
      <c r="FS2" s="27" t="s">
        <v>429</v>
      </c>
      <c r="FT2" s="27" t="s">
        <v>430</v>
      </c>
      <c r="FU2" s="27" t="s">
        <v>431</v>
      </c>
      <c r="FV2" s="27" t="s">
        <v>432</v>
      </c>
      <c r="FW2" s="27" t="s">
        <v>433</v>
      </c>
      <c r="FX2" s="27" t="s">
        <v>434</v>
      </c>
      <c r="FY2" s="27" t="s">
        <v>435</v>
      </c>
      <c r="FZ2" s="27" t="s">
        <v>436</v>
      </c>
      <c r="GA2" s="27" t="s">
        <v>437</v>
      </c>
      <c r="GB2" s="27" t="s">
        <v>438</v>
      </c>
      <c r="GC2" s="27" t="s">
        <v>439</v>
      </c>
    </row>
    <row r="3" spans="1:185" x14ac:dyDescent="0.2">
      <c r="A3" s="22" t="s">
        <v>49</v>
      </c>
      <c r="B3" s="23" t="s">
        <v>48</v>
      </c>
      <c r="C3" s="21">
        <v>0.90580000000000005</v>
      </c>
      <c r="D3" s="21">
        <v>0.90580000000000005</v>
      </c>
      <c r="E3" s="20">
        <v>0.90590000000000004</v>
      </c>
      <c r="F3" s="20">
        <v>0.90590000000000004</v>
      </c>
      <c r="G3" s="21">
        <v>0.90590000000000004</v>
      </c>
      <c r="H3" s="21">
        <v>0.90590000000000004</v>
      </c>
      <c r="I3" s="20">
        <v>0.90590000000000004</v>
      </c>
      <c r="J3" s="21">
        <v>0.90559999999999996</v>
      </c>
      <c r="K3" s="20">
        <v>0.90590000000000004</v>
      </c>
      <c r="L3" s="20">
        <v>0.90590000000000004</v>
      </c>
      <c r="M3" s="20">
        <v>0.90590000000000015</v>
      </c>
      <c r="N3" s="20">
        <v>0.90590000000000004</v>
      </c>
      <c r="O3" s="20">
        <v>0.90590000000000004</v>
      </c>
      <c r="P3" s="21">
        <v>0.90590000000000004</v>
      </c>
      <c r="Q3" s="21">
        <v>0.90590000000000004</v>
      </c>
      <c r="R3" s="20">
        <v>0.90589999999999993</v>
      </c>
      <c r="S3" s="20">
        <v>0.90590000000000004</v>
      </c>
      <c r="T3" s="20">
        <v>0.90590000000000004</v>
      </c>
      <c r="U3" s="20">
        <v>0.90590000000000004</v>
      </c>
      <c r="V3" s="20">
        <v>0.90590000000000015</v>
      </c>
      <c r="W3" s="20">
        <v>0.90590000000000004</v>
      </c>
      <c r="X3" s="20">
        <v>0.90590000000000004</v>
      </c>
      <c r="Y3" s="21">
        <v>0.90559999999999996</v>
      </c>
      <c r="Z3" s="20">
        <v>0.90590000000000004</v>
      </c>
      <c r="AA3" s="20">
        <v>0.90590000000000004</v>
      </c>
      <c r="AB3" s="20">
        <v>0.90590000000000004</v>
      </c>
      <c r="AC3" s="21">
        <v>0.90590000000000004</v>
      </c>
      <c r="AD3" s="21">
        <v>0.90590000000000004</v>
      </c>
      <c r="AE3" s="20">
        <v>0.90589999999999982</v>
      </c>
      <c r="AF3" s="20">
        <v>0.90590000000000004</v>
      </c>
      <c r="AG3" s="20">
        <v>0.90590000000000004</v>
      </c>
      <c r="AH3" s="20">
        <v>0.90590000000000004</v>
      </c>
      <c r="AI3" s="21">
        <v>0.90569999999999995</v>
      </c>
      <c r="AJ3" s="20">
        <v>0.90590000000000004</v>
      </c>
      <c r="AK3" s="20">
        <v>0.90590000000000004</v>
      </c>
      <c r="AL3" s="20">
        <v>0.90589999999999993</v>
      </c>
      <c r="AM3" s="20">
        <v>0.90590000000000004</v>
      </c>
      <c r="AN3" s="20">
        <v>0.90590000000000015</v>
      </c>
      <c r="AO3" s="21">
        <v>0.90590000000000004</v>
      </c>
      <c r="AP3" s="20">
        <v>0.90589800498829665</v>
      </c>
      <c r="AQ3" s="20">
        <v>0.90590000000000004</v>
      </c>
      <c r="AR3" s="20">
        <v>0.90589314928110187</v>
      </c>
      <c r="AS3" s="21">
        <v>0.90590000000000004</v>
      </c>
      <c r="AT3" s="20">
        <v>0.90589855195098223</v>
      </c>
      <c r="AU3" s="20">
        <v>0.90590000000000004</v>
      </c>
      <c r="AV3" s="20">
        <v>0.90590000000000004</v>
      </c>
      <c r="AW3" s="20">
        <v>0.90590000000000004</v>
      </c>
      <c r="AX3" s="20">
        <v>0.90590000000000004</v>
      </c>
      <c r="AY3" s="20">
        <v>0.90590000000000004</v>
      </c>
      <c r="AZ3" s="20">
        <v>0.90590000000000004</v>
      </c>
      <c r="BA3" s="20">
        <v>0.90590000000000004</v>
      </c>
      <c r="BB3" s="20">
        <v>0.90589999999999993</v>
      </c>
      <c r="BC3" s="20">
        <v>0.90590000000000004</v>
      </c>
      <c r="BD3" s="20">
        <v>0.90589999999999993</v>
      </c>
      <c r="BE3" s="21">
        <v>0.90590000000000004</v>
      </c>
      <c r="BF3" s="20">
        <v>0.90589851973917945</v>
      </c>
      <c r="BG3" s="20">
        <v>0.90590000000000004</v>
      </c>
      <c r="BH3" s="20">
        <v>0.90590000000000004</v>
      </c>
      <c r="BI3" s="20">
        <v>0.90590000000000004</v>
      </c>
      <c r="BJ3" s="20">
        <v>0.90590000000000004</v>
      </c>
      <c r="BK3" s="20">
        <v>0.90590000000000004</v>
      </c>
      <c r="BL3" s="20">
        <v>0.90590000000000004</v>
      </c>
      <c r="BM3" s="20">
        <v>0.90590000000000004</v>
      </c>
      <c r="BN3" s="20">
        <v>0.90590000000000004</v>
      </c>
      <c r="BO3" s="20">
        <v>0.90590000000000004</v>
      </c>
      <c r="BP3" s="20">
        <v>0.90590000000000004</v>
      </c>
      <c r="BQ3" s="20">
        <v>0.90590000000000004</v>
      </c>
      <c r="BR3" s="20">
        <v>0.90590000000000004</v>
      </c>
      <c r="BS3" s="21">
        <v>0.90590000000000004</v>
      </c>
      <c r="BT3" s="20">
        <v>0.90589960719597795</v>
      </c>
      <c r="BU3" s="20">
        <v>0.90590000000000004</v>
      </c>
      <c r="BV3" s="20">
        <v>0.90590000000000004</v>
      </c>
      <c r="BW3" s="20">
        <v>0.90590000000000004</v>
      </c>
      <c r="BX3" s="20">
        <v>0.90590000000000004</v>
      </c>
      <c r="BY3" s="20">
        <v>0.90590000000000004</v>
      </c>
      <c r="BZ3" s="20">
        <v>0.90590000000000004</v>
      </c>
      <c r="CA3" s="20">
        <v>0.90590000000000004</v>
      </c>
      <c r="CB3" s="20">
        <v>0.90590000000000004</v>
      </c>
      <c r="CC3" s="20">
        <v>0.90590000000000004</v>
      </c>
      <c r="CD3" s="20">
        <v>0.90590000000000004</v>
      </c>
      <c r="CE3" s="21">
        <v>0.90590000000000004</v>
      </c>
      <c r="CF3" s="20">
        <v>0.9058987219389909</v>
      </c>
      <c r="CG3" s="20">
        <v>0.90590000000000004</v>
      </c>
      <c r="CH3" s="20">
        <v>0.90590000000000015</v>
      </c>
      <c r="CI3" s="20">
        <v>0.90590000000000004</v>
      </c>
      <c r="CJ3" s="20">
        <v>0.90590000000000015</v>
      </c>
      <c r="CK3" s="20">
        <v>0.90590000000000004</v>
      </c>
      <c r="CL3" s="20">
        <v>0.90590000000000004</v>
      </c>
      <c r="CM3" s="21">
        <v>0.90590000000000004</v>
      </c>
      <c r="CN3" s="20">
        <v>0.90589961666335306</v>
      </c>
      <c r="CO3" s="20">
        <v>0.90590000000000004</v>
      </c>
      <c r="CP3" s="20">
        <v>0.90590000000000004</v>
      </c>
      <c r="CQ3" s="20">
        <v>0.90590000000000004</v>
      </c>
      <c r="CR3" s="20">
        <v>0.90590000000000004</v>
      </c>
      <c r="CS3" s="20">
        <v>0.90590000000000004</v>
      </c>
      <c r="CT3" s="20">
        <v>0.90590000000000004</v>
      </c>
      <c r="CU3" s="20">
        <v>0.90590000000000015</v>
      </c>
      <c r="CV3" s="20">
        <v>0.90590000000000004</v>
      </c>
      <c r="CW3" s="20">
        <v>0.90590000000000004</v>
      </c>
      <c r="CX3" s="20">
        <v>0.90590000000000004</v>
      </c>
      <c r="CY3" s="20">
        <v>0.90590000000000004</v>
      </c>
      <c r="CZ3" s="21">
        <v>0.90590000000000004</v>
      </c>
      <c r="DA3" s="20">
        <v>0.90589975865702943</v>
      </c>
      <c r="DB3" s="20">
        <v>0.90590000000000004</v>
      </c>
      <c r="DC3" s="20">
        <v>0.90590000000000004</v>
      </c>
      <c r="DD3" s="20">
        <v>0.90590000000000004</v>
      </c>
      <c r="DE3" s="20">
        <v>0.90590000000000004</v>
      </c>
      <c r="DF3" s="20">
        <v>0.90576458433343909</v>
      </c>
      <c r="DG3" s="20">
        <v>0.90589885653596725</v>
      </c>
      <c r="DH3" s="20">
        <v>0.90589999999999993</v>
      </c>
      <c r="DI3" s="20">
        <v>0.90590000000000004</v>
      </c>
      <c r="DJ3" s="20">
        <v>0.90590000000000004</v>
      </c>
      <c r="DK3" s="21">
        <v>0.90590000000000004</v>
      </c>
      <c r="DL3" s="20">
        <v>0.90589930781953054</v>
      </c>
      <c r="DM3" s="20">
        <v>0.90590000000000004</v>
      </c>
      <c r="DN3" s="20">
        <v>0.90590000000000004</v>
      </c>
      <c r="DO3" s="20">
        <v>0.90590000000000004</v>
      </c>
      <c r="DP3" s="20">
        <v>0.90590000000000004</v>
      </c>
      <c r="DQ3" s="20">
        <v>0.90590000000000004</v>
      </c>
      <c r="DR3" s="21">
        <v>0.90590000000000004</v>
      </c>
      <c r="DS3" s="20">
        <v>0.90589762746512925</v>
      </c>
      <c r="DT3" s="20">
        <v>0.90590000000000004</v>
      </c>
      <c r="DU3" s="20">
        <v>0.90590000000000004</v>
      </c>
      <c r="DV3" s="20">
        <v>0.90590000000000004</v>
      </c>
      <c r="DW3" s="20">
        <v>0.90590000000000004</v>
      </c>
      <c r="DX3" s="20">
        <v>0.90590000000000004</v>
      </c>
      <c r="DY3" s="20">
        <v>0.90590000000000004</v>
      </c>
      <c r="DZ3" s="20">
        <v>0.90590000000000004</v>
      </c>
      <c r="EA3" s="20">
        <v>0.90590000000000004</v>
      </c>
      <c r="EB3" s="20">
        <v>0.90590000000000004</v>
      </c>
      <c r="EC3" s="20">
        <v>0.90590000000000004</v>
      </c>
      <c r="ED3" s="20">
        <v>0.90590000000000004</v>
      </c>
      <c r="EE3" s="20">
        <v>0.90590000000000004</v>
      </c>
      <c r="EF3" s="21">
        <v>0.90590000000000004</v>
      </c>
      <c r="EG3" s="20">
        <v>0.90589873080728722</v>
      </c>
      <c r="EH3" s="20">
        <v>0.90590000000000004</v>
      </c>
      <c r="EI3" s="20">
        <v>0.90590000000000004</v>
      </c>
      <c r="EJ3" s="20">
        <v>0.90590000000000004</v>
      </c>
      <c r="EK3" s="20">
        <v>0.90590000000000004</v>
      </c>
      <c r="EL3" s="20">
        <v>0.90590000000000004</v>
      </c>
      <c r="EM3" s="20">
        <v>0.90590000000000004</v>
      </c>
      <c r="EN3" s="21">
        <v>0.90590000000000004</v>
      </c>
      <c r="EO3" s="21">
        <v>0.90590000000000004</v>
      </c>
      <c r="EP3" s="20">
        <v>0.90590000000000004</v>
      </c>
      <c r="EQ3" s="21">
        <v>0.90590000000000004</v>
      </c>
      <c r="ER3" s="20">
        <v>0.90590000000000004</v>
      </c>
      <c r="ES3" s="21">
        <v>0.90590000000000004</v>
      </c>
      <c r="ET3" s="20">
        <v>0.90590000000000004</v>
      </c>
      <c r="EU3" s="21">
        <v>0.90590000000000004</v>
      </c>
      <c r="EV3" s="20">
        <v>0.90590000000000004</v>
      </c>
      <c r="EW3" s="21">
        <v>0.90590000000000004</v>
      </c>
      <c r="EX3" s="21">
        <v>0.90590000000000004</v>
      </c>
      <c r="EY3" s="21">
        <v>0.90590000000000004</v>
      </c>
      <c r="EZ3" s="21">
        <v>0.90590000000000004</v>
      </c>
      <c r="FA3" s="21">
        <v>0.90590000000000004</v>
      </c>
      <c r="FB3" s="21">
        <v>0.90590000000000004</v>
      </c>
      <c r="FC3" s="21">
        <v>0.90590000000000004</v>
      </c>
      <c r="FD3" s="21">
        <v>0.90590000000000004</v>
      </c>
      <c r="FE3" s="21">
        <v>0.90590000000000004</v>
      </c>
      <c r="FF3" s="21">
        <v>0.90590000000000004</v>
      </c>
      <c r="FG3" s="21">
        <v>0.90590000000000004</v>
      </c>
      <c r="FH3" s="21">
        <v>0.90590000000000004</v>
      </c>
      <c r="FI3" s="21">
        <v>0.90590000000000004</v>
      </c>
      <c r="FJ3" s="21">
        <v>0.90590000000000004</v>
      </c>
      <c r="FK3" s="21">
        <v>0.90590000000000004</v>
      </c>
      <c r="FL3" s="21">
        <v>0.90590000000000004</v>
      </c>
      <c r="FM3" s="21">
        <v>0.90590000000000004</v>
      </c>
      <c r="FN3" s="21">
        <v>0.90590000000000004</v>
      </c>
      <c r="FO3" s="21">
        <v>0.90590000000000004</v>
      </c>
      <c r="FP3" s="21">
        <v>0.90590000000000004</v>
      </c>
      <c r="FQ3" s="21">
        <v>0.90590000000000004</v>
      </c>
      <c r="FR3" s="21">
        <v>0.90590000000000004</v>
      </c>
      <c r="FS3" s="21">
        <v>0.90590000000000004</v>
      </c>
      <c r="FT3" s="21">
        <v>0.90590000000000004</v>
      </c>
      <c r="FU3" s="21">
        <v>0.90590000000000004</v>
      </c>
      <c r="FV3" s="21">
        <v>0.90590000000000004</v>
      </c>
      <c r="FW3" s="21">
        <v>0.90590000000000004</v>
      </c>
      <c r="FX3" s="21">
        <v>0.90590000000000004</v>
      </c>
      <c r="FY3" s="21">
        <v>0.90590000000000004</v>
      </c>
      <c r="FZ3" s="21">
        <v>0.90590000000000004</v>
      </c>
      <c r="GA3" s="21">
        <v>0.90590000000000004</v>
      </c>
      <c r="GB3" s="21">
        <v>0.90590000000000004</v>
      </c>
      <c r="GC3" s="21">
        <v>0.90590000000000004</v>
      </c>
    </row>
    <row r="4" spans="1:185" x14ac:dyDescent="0.2">
      <c r="A4" s="24" t="s">
        <v>50</v>
      </c>
      <c r="B4" s="23" t="s">
        <v>48</v>
      </c>
      <c r="C4" s="21">
        <v>0.90839999999999999</v>
      </c>
      <c r="D4" s="21">
        <v>0.90849999999999997</v>
      </c>
      <c r="E4" s="21">
        <v>0.90849999999999997</v>
      </c>
      <c r="F4" s="21">
        <v>0.90800000000000003</v>
      </c>
      <c r="G4" s="21">
        <v>0.90849999999999997</v>
      </c>
      <c r="H4" s="21">
        <v>0.90839999999999999</v>
      </c>
      <c r="I4" s="21">
        <v>0.90849999999999997</v>
      </c>
      <c r="J4" s="21">
        <v>0.90820000000000001</v>
      </c>
      <c r="K4" s="21">
        <v>0.90849999999999997</v>
      </c>
      <c r="L4" s="21">
        <v>0.90849999999999997</v>
      </c>
      <c r="M4" s="21">
        <v>0.9083</v>
      </c>
      <c r="N4" s="21">
        <v>0.90849999999999997</v>
      </c>
      <c r="O4" s="21">
        <v>0.90849999999999997</v>
      </c>
      <c r="P4" s="21">
        <v>0.90849999999999997</v>
      </c>
      <c r="Q4" s="21">
        <v>0.90839999999999999</v>
      </c>
      <c r="R4" s="21">
        <v>0.90849999999999997</v>
      </c>
      <c r="S4" s="21">
        <v>0.90849999999999997</v>
      </c>
      <c r="T4" s="21">
        <v>0.9083</v>
      </c>
      <c r="U4" s="21">
        <v>0.90849999999999997</v>
      </c>
      <c r="V4" s="21">
        <v>0.90849999999999997</v>
      </c>
      <c r="W4" s="21">
        <v>0.90839999999999999</v>
      </c>
      <c r="X4" s="21">
        <v>0.90810000000000002</v>
      </c>
      <c r="Y4" s="21">
        <v>0.90849999999999997</v>
      </c>
      <c r="Z4" s="21">
        <v>0.90839999999999999</v>
      </c>
      <c r="AA4" s="21">
        <v>0.90839999999999999</v>
      </c>
      <c r="AB4" s="20">
        <v>0.90849999999999997</v>
      </c>
      <c r="AC4" s="20">
        <v>0.90849999999999997</v>
      </c>
      <c r="AD4" s="20">
        <v>0.90849999999999997</v>
      </c>
      <c r="AE4" s="20">
        <v>0.90849999999999997</v>
      </c>
      <c r="AF4" s="21">
        <v>0.90839999999999999</v>
      </c>
      <c r="AG4" s="20">
        <v>0.90849999999999997</v>
      </c>
      <c r="AH4" s="20">
        <v>0.90849999999999997</v>
      </c>
      <c r="AI4" s="21">
        <v>0.9083</v>
      </c>
      <c r="AJ4" s="21">
        <v>0.90839999999999999</v>
      </c>
      <c r="AK4" s="20">
        <v>0.90849999999999997</v>
      </c>
      <c r="AL4" s="20">
        <v>0.90849850218321337</v>
      </c>
      <c r="AM4" s="21">
        <v>0.90849999999999997</v>
      </c>
      <c r="AN4" s="20">
        <v>0.90849999999999997</v>
      </c>
      <c r="AO4" s="20">
        <v>0.90849999999999997</v>
      </c>
      <c r="AP4" s="20">
        <v>0.90849999999999997</v>
      </c>
      <c r="AQ4" s="20">
        <v>0.90849999999999997</v>
      </c>
      <c r="AR4" s="21">
        <v>0.90849999999999997</v>
      </c>
      <c r="AS4" s="20">
        <v>0.90845899141874287</v>
      </c>
      <c r="AT4" s="20">
        <v>0.90847044808567656</v>
      </c>
      <c r="AU4" s="20">
        <v>0.90849999999999997</v>
      </c>
      <c r="AV4" s="21">
        <v>0.90849999999999997</v>
      </c>
      <c r="AW4" s="20">
        <v>0.90849999999999997</v>
      </c>
      <c r="AX4" s="20">
        <v>0.90849999999999997</v>
      </c>
      <c r="AY4" s="20">
        <v>0.90848160329479533</v>
      </c>
      <c r="AZ4" s="20">
        <v>0.90849228616282174</v>
      </c>
      <c r="BA4" s="20">
        <v>0.9084760459299327</v>
      </c>
      <c r="BB4" s="20">
        <v>0.90849999999999997</v>
      </c>
      <c r="BC4" s="20">
        <v>0.90847320805635257</v>
      </c>
      <c r="BD4" s="20">
        <v>0.90849570592761575</v>
      </c>
      <c r="BE4" s="21">
        <v>0.90849999999999997</v>
      </c>
      <c r="BF4" s="20">
        <v>0.90849999999999997</v>
      </c>
      <c r="BG4" s="20">
        <v>0.90849999999999997</v>
      </c>
      <c r="BH4" s="20">
        <v>0.90849999999999997</v>
      </c>
      <c r="BI4" s="20">
        <v>0.90849999999999997</v>
      </c>
      <c r="BJ4" s="20">
        <v>0.90848843808011115</v>
      </c>
      <c r="BK4" s="20">
        <v>0.90849999999999997</v>
      </c>
      <c r="BL4" s="21">
        <v>0.90849999999999997</v>
      </c>
      <c r="BM4" s="21">
        <v>0.90849999999999997</v>
      </c>
      <c r="BN4" s="20">
        <v>0.90848603431823616</v>
      </c>
      <c r="BO4" s="20">
        <v>0.90849999999999997</v>
      </c>
      <c r="BP4" s="20">
        <v>0.90847272539457724</v>
      </c>
      <c r="BQ4" s="20">
        <v>0.90849999999999997</v>
      </c>
      <c r="BR4" s="20">
        <v>0.90849999999999997</v>
      </c>
      <c r="BS4" s="20">
        <v>0.90849999999999997</v>
      </c>
      <c r="BT4" s="20">
        <v>0.90849999999999997</v>
      </c>
      <c r="BU4" s="20">
        <v>0.90849041567659572</v>
      </c>
      <c r="BV4" s="20">
        <v>0.90849999999999997</v>
      </c>
      <c r="BW4" s="20">
        <v>0.90849642505654482</v>
      </c>
      <c r="BX4" s="20">
        <v>0.90849264777970995</v>
      </c>
      <c r="BY4" s="20">
        <v>0.9084777687866421</v>
      </c>
      <c r="BZ4" s="20">
        <v>0.90845919824843968</v>
      </c>
      <c r="CA4" s="20">
        <v>0.90849999999999997</v>
      </c>
      <c r="CB4" s="20">
        <v>0.90849999999999997</v>
      </c>
      <c r="CC4" s="20">
        <v>0.9084717406370143</v>
      </c>
      <c r="CD4" s="20">
        <v>0.9084664285851185</v>
      </c>
      <c r="CE4" s="20">
        <v>0.90849999999999997</v>
      </c>
      <c r="CF4" s="20">
        <v>0.90849999999999997</v>
      </c>
      <c r="CG4" s="20">
        <v>0.90849999999999997</v>
      </c>
      <c r="CH4" s="20">
        <v>0.90849999999999997</v>
      </c>
      <c r="CI4" s="20">
        <v>0.90846309743905374</v>
      </c>
      <c r="CJ4" s="20">
        <v>0.90849999999999997</v>
      </c>
      <c r="CK4" s="20">
        <v>0.90849999999999997</v>
      </c>
      <c r="CL4" s="20">
        <v>0.90849999999999997</v>
      </c>
      <c r="CM4" s="20">
        <v>0.90847824330011462</v>
      </c>
      <c r="CN4" s="20">
        <v>0.90849999999999997</v>
      </c>
      <c r="CO4" s="20">
        <v>0.90848090068415255</v>
      </c>
      <c r="CP4" s="21">
        <v>0.90849999999999997</v>
      </c>
      <c r="CQ4" s="21">
        <v>0.90849999999999997</v>
      </c>
      <c r="CR4" s="20">
        <v>0.90849999999999997</v>
      </c>
      <c r="CS4" s="20">
        <v>0.90849999999999997</v>
      </c>
      <c r="CT4" s="20">
        <v>0.90846689760968824</v>
      </c>
      <c r="CU4" s="21">
        <v>0.90849999999999997</v>
      </c>
      <c r="CV4" s="20">
        <v>0.90849999999999997</v>
      </c>
      <c r="CW4" s="21">
        <v>0.90849999999999997</v>
      </c>
      <c r="CX4" s="20">
        <v>0.90849999999999997</v>
      </c>
      <c r="CY4" s="21">
        <v>0.90849999999999997</v>
      </c>
      <c r="CZ4" s="21">
        <v>0.90849999999999997</v>
      </c>
      <c r="DA4" s="20">
        <v>0.90849999999999997</v>
      </c>
      <c r="DB4" s="20">
        <v>0.90846149160246614</v>
      </c>
      <c r="DC4" s="21">
        <v>0.90849999999999997</v>
      </c>
      <c r="DD4" s="20">
        <v>0.90849999999999997</v>
      </c>
      <c r="DE4" s="20">
        <v>0.90849999999999997</v>
      </c>
      <c r="DF4" s="20">
        <v>0.90849999999999997</v>
      </c>
      <c r="DG4" s="20">
        <v>0.90849999999999997</v>
      </c>
      <c r="DH4" s="20">
        <v>0.90849999999999997</v>
      </c>
      <c r="DI4" s="20">
        <v>0.90848962659074817</v>
      </c>
      <c r="DJ4" s="21">
        <v>0.90849999999999997</v>
      </c>
      <c r="DK4" s="20">
        <v>0.90849999999999997</v>
      </c>
      <c r="DL4" s="20">
        <v>0.90849999999999997</v>
      </c>
      <c r="DM4" s="20">
        <v>0.90849999999999997</v>
      </c>
      <c r="DN4" s="20">
        <v>0.9084893864150303</v>
      </c>
      <c r="DO4" s="20">
        <v>0.90847951017577366</v>
      </c>
      <c r="DP4" s="20">
        <v>0.90848704063400187</v>
      </c>
      <c r="DQ4" s="20">
        <v>0.90849999999999997</v>
      </c>
      <c r="DR4" s="20">
        <v>0.90849999999999997</v>
      </c>
      <c r="DS4" s="21">
        <v>0.90849999999999997</v>
      </c>
      <c r="DT4" s="21">
        <v>0.90849999999999997</v>
      </c>
      <c r="DU4" s="21">
        <v>0.90849999999999997</v>
      </c>
      <c r="DV4" s="20">
        <v>0.90849999999999997</v>
      </c>
      <c r="DW4" s="20">
        <v>0.90849999999999997</v>
      </c>
      <c r="DX4" s="20">
        <v>0.90849999999999997</v>
      </c>
      <c r="DY4" s="20">
        <v>0.90849999999999997</v>
      </c>
      <c r="DZ4" s="20">
        <v>0.90849999999999997</v>
      </c>
      <c r="EA4" s="20">
        <v>0.90847445827465478</v>
      </c>
      <c r="EB4" s="21">
        <v>0.90849999999999997</v>
      </c>
      <c r="EC4" s="20">
        <v>0.90849999999999997</v>
      </c>
      <c r="ED4" s="20">
        <v>0.90849999999999997</v>
      </c>
      <c r="EE4" s="20">
        <v>0.90849999999999997</v>
      </c>
      <c r="EF4" s="20">
        <v>0.90849999999999997</v>
      </c>
      <c r="EG4" s="20">
        <v>0.90849999999999997</v>
      </c>
      <c r="EH4" s="20">
        <v>0.90849999999999997</v>
      </c>
      <c r="EI4" s="20">
        <v>0.90849999999999997</v>
      </c>
      <c r="EJ4" s="21">
        <v>0.90849999999999997</v>
      </c>
      <c r="EK4" s="20">
        <v>0.90849999999999997</v>
      </c>
      <c r="EL4" s="20">
        <v>0.90849999999999997</v>
      </c>
      <c r="EM4" s="20">
        <v>0.90849999999999997</v>
      </c>
      <c r="EN4" s="20">
        <v>0.90849999999999997</v>
      </c>
      <c r="EO4" s="20">
        <v>0.90849999999999997</v>
      </c>
      <c r="EP4" s="20">
        <v>0.90849999999999997</v>
      </c>
      <c r="EQ4" s="20">
        <v>0.90849999999999997</v>
      </c>
      <c r="ER4" s="20">
        <v>0.90849999999999997</v>
      </c>
      <c r="ES4" s="20">
        <v>0.90849999999999997</v>
      </c>
      <c r="ET4" s="20">
        <v>0.90849999999999997</v>
      </c>
      <c r="EU4" s="20">
        <v>0.90849999999999997</v>
      </c>
      <c r="EV4" s="20">
        <v>0.90849999999999997</v>
      </c>
      <c r="EW4" s="20">
        <v>0.90849999999999997</v>
      </c>
      <c r="EX4" s="20">
        <v>0.9084874795397776</v>
      </c>
      <c r="EY4" s="21">
        <v>0.90849999999999997</v>
      </c>
      <c r="EZ4" s="20">
        <v>0.90849999999999997</v>
      </c>
      <c r="FA4" s="20">
        <v>0.90849999999999997</v>
      </c>
      <c r="FB4" s="20">
        <v>0.90849999999999997</v>
      </c>
      <c r="FC4" s="20">
        <v>0.90849999999999997</v>
      </c>
      <c r="FD4" s="20">
        <v>0.90849999999999997</v>
      </c>
      <c r="FE4" s="20">
        <v>0.90849999999999997</v>
      </c>
      <c r="FF4" s="20">
        <v>0.90849999999999997</v>
      </c>
      <c r="FG4" s="20">
        <v>0.90848821277483149</v>
      </c>
      <c r="FH4" s="20">
        <v>0.90848821228613885</v>
      </c>
      <c r="FI4" s="20">
        <v>0.90847645988057779</v>
      </c>
      <c r="FJ4" s="20">
        <v>0.90849999999999997</v>
      </c>
      <c r="FK4" s="20">
        <v>0.90848821435571303</v>
      </c>
      <c r="FL4" s="20">
        <v>0.90848810338040631</v>
      </c>
      <c r="FM4" s="21">
        <v>0.90850000000000009</v>
      </c>
      <c r="FN4" s="20">
        <v>0.90850000000000009</v>
      </c>
      <c r="FO4" s="20">
        <v>0.90849999999999997</v>
      </c>
      <c r="FP4" s="20">
        <v>0.90849999999999997</v>
      </c>
      <c r="FQ4" s="20">
        <v>0.90845573007819824</v>
      </c>
      <c r="FR4" s="21">
        <v>0.90849999999999997</v>
      </c>
      <c r="FS4" s="20">
        <v>0.90849999999999997</v>
      </c>
      <c r="FT4" s="20">
        <v>0.90849999999999997</v>
      </c>
      <c r="FU4" s="20">
        <v>0.90849968934102487</v>
      </c>
      <c r="FV4" s="20">
        <v>0.90845551229127264</v>
      </c>
      <c r="FW4" s="20">
        <v>0.90849999999999997</v>
      </c>
      <c r="FX4" s="20">
        <v>0.90849999999999997</v>
      </c>
      <c r="FY4" s="21">
        <v>0.90849999999999997</v>
      </c>
      <c r="FZ4" s="21">
        <v>0.90849999999999997</v>
      </c>
      <c r="GA4" s="21">
        <v>0.90849999999999997</v>
      </c>
      <c r="GB4" s="21">
        <v>0.90849999999999997</v>
      </c>
      <c r="GC4" s="21">
        <v>0.90849999999999997</v>
      </c>
    </row>
    <row r="5" spans="1:185" x14ac:dyDescent="0.2">
      <c r="A5" s="25" t="s">
        <v>51</v>
      </c>
      <c r="B5" s="23" t="s">
        <v>48</v>
      </c>
      <c r="C5" s="20">
        <v>0.90549999999999997</v>
      </c>
      <c r="D5" s="20">
        <v>0.90549999999999997</v>
      </c>
      <c r="E5" s="20">
        <v>0.90550000000000008</v>
      </c>
      <c r="F5" s="21">
        <v>0.9052</v>
      </c>
      <c r="G5" s="21">
        <v>0.90539999999999998</v>
      </c>
      <c r="H5" s="21">
        <v>0.90469999999999995</v>
      </c>
      <c r="I5" s="21">
        <v>0.90549999999999997</v>
      </c>
      <c r="J5" s="21">
        <v>0.90469999999999995</v>
      </c>
      <c r="K5" s="21">
        <v>0.90449999999999997</v>
      </c>
      <c r="L5" s="21">
        <v>0.90549999999999997</v>
      </c>
      <c r="M5" s="21">
        <v>0.90510000000000002</v>
      </c>
      <c r="N5" s="21">
        <v>0.90480000000000005</v>
      </c>
      <c r="O5" s="20">
        <v>0.90549999999999997</v>
      </c>
      <c r="P5" s="21">
        <v>0.90549999999999997</v>
      </c>
      <c r="Q5" s="21">
        <v>0.90510000000000002</v>
      </c>
      <c r="R5" s="21">
        <v>0.90490000000000004</v>
      </c>
      <c r="S5" s="21">
        <v>0.90449999999999997</v>
      </c>
      <c r="T5" s="21">
        <v>0.90539999999999998</v>
      </c>
      <c r="U5" s="21">
        <v>0.90549999999999997</v>
      </c>
      <c r="V5" s="21">
        <v>0.90469999999999995</v>
      </c>
      <c r="W5" s="21">
        <v>0.9042</v>
      </c>
      <c r="X5" s="21">
        <v>0.90510000000000002</v>
      </c>
      <c r="Y5" s="21">
        <v>0.90510000000000002</v>
      </c>
      <c r="Z5" s="21">
        <v>0.90500000000000003</v>
      </c>
      <c r="AA5" s="21">
        <v>0.90510000000000002</v>
      </c>
      <c r="AB5" s="21">
        <v>0.90549999999999997</v>
      </c>
      <c r="AC5" s="21">
        <v>0.90549999999999997</v>
      </c>
      <c r="AD5" s="20">
        <v>0.90549999999999997</v>
      </c>
      <c r="AE5" s="21">
        <v>0.90549999999999997</v>
      </c>
      <c r="AF5" s="21">
        <v>0.90549999999999997</v>
      </c>
      <c r="AG5" s="21">
        <v>0.90549999999999997</v>
      </c>
      <c r="AH5" s="21">
        <v>0.90550000000000008</v>
      </c>
      <c r="AI5" s="21">
        <v>0.90549999999999997</v>
      </c>
      <c r="AJ5" s="21">
        <v>0.90550000000000008</v>
      </c>
      <c r="AK5" s="21">
        <v>0.90550000000000008</v>
      </c>
      <c r="AL5" s="20">
        <v>0.90550000000000008</v>
      </c>
      <c r="AM5" s="20">
        <v>0.90549999999999997</v>
      </c>
      <c r="AN5" s="21">
        <v>0.90549999999999997</v>
      </c>
      <c r="AO5" s="20">
        <v>0.90549999999999997</v>
      </c>
      <c r="AP5" s="21">
        <v>0.90549999999999997</v>
      </c>
      <c r="AQ5" s="20">
        <v>0.90549518634362647</v>
      </c>
      <c r="AR5" s="20">
        <v>0.90549999999999997</v>
      </c>
      <c r="AS5" s="20">
        <v>0.90549999999999997</v>
      </c>
      <c r="AT5" s="21">
        <v>0.90549999999999997</v>
      </c>
      <c r="AU5" s="20">
        <v>0.90549999999999997</v>
      </c>
      <c r="AV5" s="21">
        <v>0.90549999999999997</v>
      </c>
      <c r="AW5" s="20">
        <v>0.90549999999999997</v>
      </c>
      <c r="AX5" s="20">
        <v>0.90549999999999997</v>
      </c>
      <c r="AY5" s="21">
        <v>0.90549999999999997</v>
      </c>
      <c r="AZ5" s="21">
        <v>0.90549999999999997</v>
      </c>
      <c r="BA5" s="20">
        <v>0.90549999999999997</v>
      </c>
      <c r="BB5" s="21">
        <v>0.90549999999999997</v>
      </c>
      <c r="BC5" s="21">
        <v>0.90549999999999997</v>
      </c>
      <c r="BD5" s="20">
        <v>0.90549999999999997</v>
      </c>
      <c r="BE5" s="20">
        <v>0.90549999999999997</v>
      </c>
      <c r="BF5" s="20">
        <v>0.90549999999999997</v>
      </c>
      <c r="BG5" s="21">
        <v>0.90549999999999997</v>
      </c>
      <c r="BH5" s="20">
        <v>0.90549999999999997</v>
      </c>
      <c r="BI5" s="21">
        <v>0.90549999999999997</v>
      </c>
      <c r="BJ5" s="20">
        <v>0.90545280508001358</v>
      </c>
      <c r="BK5" s="21">
        <v>0.90549999999999997</v>
      </c>
      <c r="BL5" s="21">
        <v>0.90549999999999997</v>
      </c>
      <c r="BM5" s="20">
        <v>0.90549999999999997</v>
      </c>
      <c r="BN5" s="20">
        <v>0.90549999999999997</v>
      </c>
      <c r="BO5" s="20">
        <v>0.90548332182135793</v>
      </c>
      <c r="BP5" s="21">
        <v>0.90549999999999997</v>
      </c>
      <c r="BQ5" s="20">
        <v>0.90549999999999997</v>
      </c>
      <c r="BR5" s="21">
        <v>0.90549999999999997</v>
      </c>
      <c r="BS5" s="21">
        <v>0.90549999999999997</v>
      </c>
      <c r="BT5" s="20">
        <v>0.90549999999999997</v>
      </c>
      <c r="BU5" s="21">
        <v>0.90549999999999997</v>
      </c>
      <c r="BV5" s="21">
        <v>0.90549999999999997</v>
      </c>
      <c r="BW5" s="20">
        <v>0.90549999999999997</v>
      </c>
      <c r="BX5" s="21">
        <v>0.90549999999999997</v>
      </c>
      <c r="BY5" s="20">
        <v>0.90549999999999997</v>
      </c>
      <c r="BZ5" s="21">
        <v>0.90549999999999997</v>
      </c>
      <c r="CA5" s="20">
        <v>0.90549171653801419</v>
      </c>
      <c r="CB5" s="21">
        <v>0.90549999999999997</v>
      </c>
      <c r="CC5" s="21">
        <v>0.90549999999999997</v>
      </c>
      <c r="CD5" s="21">
        <v>0.90549999999999997</v>
      </c>
      <c r="CE5" s="21">
        <v>0.90549999999999997</v>
      </c>
      <c r="CF5" s="21">
        <v>0.90549999999999997</v>
      </c>
      <c r="CG5" s="21">
        <v>0.90549999999999997</v>
      </c>
      <c r="CH5" s="21">
        <v>0.90549999999999997</v>
      </c>
      <c r="CI5" s="21">
        <v>0.90549999999999997</v>
      </c>
      <c r="CJ5" s="21">
        <v>0.90549999999999997</v>
      </c>
      <c r="CK5" s="21">
        <v>0.90549999999999997</v>
      </c>
      <c r="CL5" s="20">
        <v>0.90548639786631946</v>
      </c>
      <c r="CM5" s="21">
        <v>0.90549999999999997</v>
      </c>
      <c r="CN5" s="21">
        <v>0.90549999999999997</v>
      </c>
      <c r="CO5" s="21">
        <v>0.90549999999999997</v>
      </c>
      <c r="CP5" s="21">
        <v>0.90549999999999997</v>
      </c>
      <c r="CQ5" s="21">
        <v>0.90549999999999997</v>
      </c>
      <c r="CR5" s="21">
        <v>0.90549999999999997</v>
      </c>
      <c r="CS5" s="20">
        <v>0.90549999999999997</v>
      </c>
      <c r="CT5" s="21">
        <v>0.90549999999999997</v>
      </c>
      <c r="CU5" s="21">
        <v>0.90549999999999997</v>
      </c>
      <c r="CV5" s="21">
        <v>0.90549999999999997</v>
      </c>
      <c r="CW5" s="21">
        <v>0.90549999999999997</v>
      </c>
      <c r="CX5" s="21">
        <v>0.90549999999999997</v>
      </c>
      <c r="CY5" s="20">
        <v>0.90549999999999997</v>
      </c>
      <c r="CZ5" s="20">
        <v>0.90549999999999997</v>
      </c>
      <c r="DA5" s="21">
        <v>0.90549999999999997</v>
      </c>
      <c r="DB5" s="21">
        <v>0.90549999999999997</v>
      </c>
      <c r="DC5" s="21">
        <v>0.90549999999999997</v>
      </c>
      <c r="DD5" s="20">
        <v>0.90549999999999997</v>
      </c>
      <c r="DE5" s="21">
        <v>0.90549999999999997</v>
      </c>
      <c r="DF5" s="21">
        <v>0.90549999999999997</v>
      </c>
      <c r="DG5" s="21">
        <v>0.90549999999999997</v>
      </c>
      <c r="DH5" s="21">
        <v>0.90549999999999997</v>
      </c>
      <c r="DI5" s="20">
        <v>0.90549999999999997</v>
      </c>
      <c r="DJ5" s="20">
        <v>0.90549999999999997</v>
      </c>
      <c r="DK5" s="21">
        <v>0.90549999999999997</v>
      </c>
      <c r="DL5" s="21">
        <v>0.90549999999999997</v>
      </c>
      <c r="DM5" s="21">
        <v>0.90549999999999997</v>
      </c>
      <c r="DN5" s="21">
        <v>0.90549999999999997</v>
      </c>
      <c r="DO5" s="21">
        <v>0.90549999999999997</v>
      </c>
      <c r="DP5" s="21">
        <v>0.90549999999999997</v>
      </c>
      <c r="DQ5" s="21">
        <v>0.90549999999999997</v>
      </c>
      <c r="DR5" s="21">
        <v>0.90549999999999997</v>
      </c>
      <c r="DS5" s="21">
        <v>0.90549999999999997</v>
      </c>
      <c r="DT5" s="21">
        <v>0.90549999999999997</v>
      </c>
      <c r="DU5" s="21">
        <v>0.90549999999999997</v>
      </c>
      <c r="DV5" s="21">
        <v>0.90549999999999997</v>
      </c>
      <c r="DW5" s="21">
        <v>0.90549999999999997</v>
      </c>
      <c r="DX5" s="21">
        <v>0.90549999999999997</v>
      </c>
      <c r="DY5" s="21">
        <v>0.90549999999999997</v>
      </c>
      <c r="DZ5" s="21">
        <v>0.90549999999999997</v>
      </c>
      <c r="EA5" s="21">
        <v>0.90549999999999997</v>
      </c>
      <c r="EB5" s="21">
        <v>0.90549999999999997</v>
      </c>
      <c r="EC5" s="21">
        <v>0.90549999999999997</v>
      </c>
      <c r="ED5" s="21">
        <v>0.90549999999999997</v>
      </c>
      <c r="EE5" s="21">
        <v>0.90549999999999997</v>
      </c>
      <c r="EF5" s="20">
        <v>0.90549999999999997</v>
      </c>
      <c r="EG5" s="21">
        <v>0.90549999999999997</v>
      </c>
      <c r="EH5" s="21">
        <v>0.90549999999999997</v>
      </c>
      <c r="EI5" s="21">
        <v>0.90549999999999997</v>
      </c>
      <c r="EJ5" s="21">
        <v>0.90549999999999997</v>
      </c>
      <c r="EK5" s="21">
        <v>0.90549999999999997</v>
      </c>
      <c r="EL5" s="21">
        <v>0.90549999999999997</v>
      </c>
      <c r="EM5" s="21">
        <v>0.90549999999999997</v>
      </c>
      <c r="EN5" s="21">
        <v>0.90549999999999997</v>
      </c>
      <c r="EO5" s="21">
        <v>0.90549999999999997</v>
      </c>
      <c r="EP5" s="21">
        <v>0.90549999999999997</v>
      </c>
      <c r="EQ5" s="21">
        <v>0.90549999999999997</v>
      </c>
      <c r="ER5" s="21">
        <v>0.90549999999999997</v>
      </c>
      <c r="ES5" s="21">
        <v>0.90549999999999997</v>
      </c>
      <c r="ET5" s="21">
        <v>0.90549999999999997</v>
      </c>
      <c r="EU5" s="21">
        <v>0.90549999999999997</v>
      </c>
      <c r="EV5" s="21">
        <v>0.90549999999999997</v>
      </c>
      <c r="EW5" s="21">
        <v>0.90549999999999997</v>
      </c>
      <c r="EX5" s="21">
        <v>0.90549999999999997</v>
      </c>
      <c r="EY5" s="21">
        <v>0.90549999999999997</v>
      </c>
      <c r="EZ5" s="21">
        <v>0.90549999999999997</v>
      </c>
      <c r="FA5" s="21">
        <v>0.90549999999999997</v>
      </c>
      <c r="FB5" s="21">
        <v>0.90549999999999997</v>
      </c>
      <c r="FC5" s="21">
        <v>0.90549999999999997</v>
      </c>
      <c r="FD5" s="21">
        <v>0.90549999999999997</v>
      </c>
      <c r="FE5" s="21">
        <v>0.90549999999999997</v>
      </c>
      <c r="FF5" s="21">
        <v>0.90549999999999997</v>
      </c>
      <c r="FG5" s="21">
        <v>0.90549999999999997</v>
      </c>
      <c r="FH5" s="21">
        <v>0.90549999999999997</v>
      </c>
      <c r="FI5" s="21">
        <v>0.90549999999999997</v>
      </c>
      <c r="FJ5" s="21">
        <v>0.90549999999999997</v>
      </c>
      <c r="FK5" s="21">
        <v>0.90549999999999997</v>
      </c>
      <c r="FL5" s="21">
        <v>0.90549999999999997</v>
      </c>
      <c r="FM5" s="20">
        <v>0.90549999999999997</v>
      </c>
      <c r="FN5" s="20">
        <v>0.90549999999999997</v>
      </c>
      <c r="FO5" s="21">
        <v>0.90549999999999997</v>
      </c>
      <c r="FP5" s="21">
        <v>0.90549999999999997</v>
      </c>
      <c r="FQ5" s="21">
        <v>0.90549999999999997</v>
      </c>
      <c r="FR5" s="21">
        <v>0.90549999999999997</v>
      </c>
      <c r="FS5" s="21">
        <v>0.90549999999999997</v>
      </c>
      <c r="FT5" s="21">
        <v>0.90549999999999997</v>
      </c>
      <c r="FU5" s="21">
        <v>0.90549999999999997</v>
      </c>
      <c r="FV5" s="21">
        <v>0.90549999999999997</v>
      </c>
      <c r="FW5" s="21">
        <v>0.90549999999999997</v>
      </c>
      <c r="FX5" s="21">
        <v>0.90549999999999997</v>
      </c>
      <c r="FY5" s="21">
        <v>0.90549999999999997</v>
      </c>
      <c r="FZ5" s="21">
        <v>0.90549999999999997</v>
      </c>
      <c r="GA5" s="21">
        <v>0.90549999999999997</v>
      </c>
      <c r="GB5" s="21">
        <v>0.90549999999999997</v>
      </c>
      <c r="GC5" s="21">
        <v>0.90549999999999997</v>
      </c>
    </row>
  </sheetData>
  <mergeCells count="14">
    <mergeCell ref="FD1:FP1"/>
    <mergeCell ref="FQ1:GC1"/>
    <mergeCell ref="CD1:CP1"/>
    <mergeCell ref="CQ1:DC1"/>
    <mergeCell ref="DD1:DP1"/>
    <mergeCell ref="DQ1:EC1"/>
    <mergeCell ref="ED1:EP1"/>
    <mergeCell ref="EQ1:FC1"/>
    <mergeCell ref="BP1:CC1"/>
    <mergeCell ref="C1:O1"/>
    <mergeCell ref="P1:AB1"/>
    <mergeCell ref="AC1:AO1"/>
    <mergeCell ref="AP1:BB1"/>
    <mergeCell ref="BC1:B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2BDC-205E-4F43-95F8-541FECBE64BB}">
  <dimension ref="A1:B6"/>
  <sheetViews>
    <sheetView workbookViewId="0">
      <selection activeCell="F27" sqref="F27"/>
    </sheetView>
  </sheetViews>
  <sheetFormatPr defaultRowHeight="10.199999999999999" x14ac:dyDescent="0.2"/>
  <cols>
    <col min="1" max="1" width="33.85546875" bestFit="1" customWidth="1"/>
  </cols>
  <sheetData>
    <row r="1" spans="1:2" x14ac:dyDescent="0.2">
      <c r="A1" s="11" t="s">
        <v>22</v>
      </c>
      <c r="B1" t="s">
        <v>253</v>
      </c>
    </row>
    <row r="2" spans="1:2" x14ac:dyDescent="0.2">
      <c r="A2" s="9" t="s">
        <v>23</v>
      </c>
      <c r="B2" t="s">
        <v>252</v>
      </c>
    </row>
    <row r="3" spans="1:2" x14ac:dyDescent="0.2">
      <c r="A3" s="12" t="s">
        <v>24</v>
      </c>
      <c r="B3" t="s">
        <v>251</v>
      </c>
    </row>
    <row r="4" spans="1:2" x14ac:dyDescent="0.2">
      <c r="A4" s="12" t="s">
        <v>25</v>
      </c>
      <c r="B4" t="s">
        <v>254</v>
      </c>
    </row>
    <row r="5" spans="1:2" x14ac:dyDescent="0.2">
      <c r="A5" s="8" t="s">
        <v>26</v>
      </c>
      <c r="B5" t="s">
        <v>255</v>
      </c>
    </row>
    <row r="6" spans="1:2" x14ac:dyDescent="0.2">
      <c r="A6" s="10" t="s">
        <v>27</v>
      </c>
      <c r="B6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21AF-F6B8-41EA-8859-71AF728B87A3}">
  <dimension ref="A2:B4"/>
  <sheetViews>
    <sheetView workbookViewId="0">
      <selection activeCell="A3" sqref="A3"/>
    </sheetView>
  </sheetViews>
  <sheetFormatPr defaultRowHeight="10.199999999999999" x14ac:dyDescent="0.2"/>
  <cols>
    <col min="1" max="1" width="32.5703125" bestFit="1" customWidth="1"/>
    <col min="2" max="2" width="24.140625" bestFit="1" customWidth="1"/>
  </cols>
  <sheetData>
    <row r="2" spans="1:2" x14ac:dyDescent="0.2">
      <c r="A2" s="56" t="s">
        <v>26</v>
      </c>
      <c r="B2" t="s">
        <v>444</v>
      </c>
    </row>
    <row r="3" spans="1:2" x14ac:dyDescent="0.2">
      <c r="A3" t="s">
        <v>440</v>
      </c>
    </row>
    <row r="4" spans="1:2" x14ac:dyDescent="0.2">
      <c r="A4" t="s">
        <v>441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874100-6000-43b6-a204-2d77792600b9}" enabled="1" method="Standard" siteId="{f38a5ecd-2813-4862-b11b-ac1d563c806f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Supply_Demand</vt:lpstr>
      <vt:lpstr>Density per Wafer</vt:lpstr>
      <vt:lpstr>Wafer Plan</vt:lpstr>
      <vt:lpstr>Boundary Conditions</vt:lpstr>
      <vt:lpstr>Yield</vt:lpstr>
      <vt:lpstr>Definitions</vt:lpstr>
      <vt:lpstr>Solution and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Ulises Leal Haro</cp:lastModifiedBy>
  <dcterms:created xsi:type="dcterms:W3CDTF">2025-03-31T15:15:26Z</dcterms:created>
  <dcterms:modified xsi:type="dcterms:W3CDTF">2025-04-15T20:42:40Z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2025-03-31T15:15:25Z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bcc0694c-3968-4e4d-a289-b6ae43c0b441</vt:lpwstr>
  </property>
  <property fmtid="{D5CDD505-2E9C-101B-9397-08002B2CF9AE}" pid="8" name="MSIP_Label_37874100-6000-43b6-a204-2d77792600b9_ContentBits">
    <vt:lpwstr>3</vt:lpwstr>
  </property>
  <property fmtid="{D5CDD505-2E9C-101B-9397-08002B2CF9AE}" pid="9" name="MSIP_Label_37874100-6000-43b6-a204-2d77792600b9_Tag">
    <vt:lpwstr>10, 3, 0, 1</vt:lpwstr>
  </property>
</Properties>
</file>