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20" activeTab="3"/>
  </bookViews>
  <sheets>
    <sheet name="Users" sheetId="1" r:id="rId1"/>
    <sheet name="Roles" sheetId="2" r:id="rId2"/>
    <sheet name="Order" sheetId="3" r:id="rId3"/>
    <sheet name="OrderStatus" sheetId="6" r:id="rId4"/>
    <sheet name="OrderProduct" sheetId="4" r:id="rId5"/>
    <sheet name="Product" sheetId="5" r:id="rId6"/>
    <sheet name="ProductName" sheetId="14" r:id="rId7"/>
    <sheet name="Units" sheetId="15" r:id="rId8"/>
    <sheet name="Manufacturer" sheetId="11" r:id="rId9"/>
    <sheet name="Dealer" sheetId="12" r:id="rId10"/>
    <sheet name="ProductCategory" sheetId="13" r:id="rId11"/>
    <sheet name="PickUpPoint" sheetId="7" r:id="rId12"/>
    <sheet name="Indexes" sheetId="8" r:id="rId13"/>
    <sheet name="City" sheetId="9" r:id="rId14"/>
    <sheet name="Streets" sheetId="10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M13" i="5"/>
  <c r="M11" i="5"/>
  <c r="M30" i="5"/>
  <c r="M10" i="5"/>
  <c r="M26" i="5"/>
  <c r="M12" i="5"/>
  <c r="M6" i="5"/>
  <c r="M24" i="5"/>
  <c r="M7" i="5"/>
  <c r="M4" i="5"/>
  <c r="M17" i="5"/>
  <c r="M5" i="5"/>
  <c r="M16" i="5"/>
  <c r="M25" i="5"/>
  <c r="M27" i="5"/>
  <c r="M15" i="5"/>
  <c r="M23" i="5"/>
  <c r="M14" i="5"/>
  <c r="M18" i="5"/>
  <c r="M20" i="5"/>
  <c r="M28" i="5"/>
  <c r="M21" i="5"/>
  <c r="M9" i="5"/>
  <c r="M2" i="5"/>
  <c r="M19" i="5"/>
  <c r="M3" i="5"/>
  <c r="M8" i="5"/>
  <c r="M22" i="5"/>
  <c r="M29" i="5"/>
  <c r="M31" i="5"/>
  <c r="K13" i="5"/>
  <c r="K11" i="5"/>
  <c r="K30" i="5"/>
  <c r="K10" i="5"/>
  <c r="K26" i="5"/>
  <c r="K12" i="5"/>
  <c r="K6" i="5"/>
  <c r="K24" i="5"/>
  <c r="K7" i="5"/>
  <c r="K4" i="5"/>
  <c r="K17" i="5"/>
  <c r="K5" i="5"/>
  <c r="K16" i="5"/>
  <c r="K25" i="5"/>
  <c r="K27" i="5"/>
  <c r="K15" i="5"/>
  <c r="K23" i="5"/>
  <c r="K14" i="5"/>
  <c r="K18" i="5"/>
  <c r="K20" i="5"/>
  <c r="K28" i="5"/>
  <c r="K21" i="5"/>
  <c r="K9" i="5"/>
  <c r="K2" i="5"/>
  <c r="K19" i="5"/>
  <c r="K3" i="5"/>
  <c r="K8" i="5"/>
  <c r="K22" i="5"/>
  <c r="K29" i="5"/>
  <c r="K31" i="5"/>
  <c r="I13" i="5"/>
  <c r="I11" i="5"/>
  <c r="I30" i="5"/>
  <c r="I10" i="5"/>
  <c r="I26" i="5"/>
  <c r="I12" i="5"/>
  <c r="I6" i="5"/>
  <c r="I24" i="5"/>
  <c r="I7" i="5"/>
  <c r="I4" i="5"/>
  <c r="I17" i="5"/>
  <c r="I5" i="5"/>
  <c r="I16" i="5"/>
  <c r="I25" i="5"/>
  <c r="I27" i="5"/>
  <c r="I15" i="5"/>
  <c r="I23" i="5"/>
  <c r="I14" i="5"/>
  <c r="I18" i="5"/>
  <c r="I20" i="5"/>
  <c r="I28" i="5"/>
  <c r="I21" i="5"/>
  <c r="I9" i="5"/>
  <c r="I2" i="5"/>
  <c r="I19" i="5"/>
  <c r="I3" i="5"/>
  <c r="I8" i="5"/>
  <c r="I22" i="5"/>
  <c r="I29" i="5"/>
  <c r="I31" i="5"/>
  <c r="C13" i="5"/>
  <c r="C11" i="5"/>
  <c r="C30" i="5"/>
  <c r="C10" i="5"/>
  <c r="C26" i="5"/>
  <c r="C12" i="5"/>
  <c r="C6" i="5"/>
  <c r="C24" i="5"/>
  <c r="C7" i="5"/>
  <c r="C4" i="5"/>
  <c r="C17" i="5"/>
  <c r="C5" i="5"/>
  <c r="C16" i="5"/>
  <c r="C25" i="5"/>
  <c r="C27" i="5"/>
  <c r="C15" i="5"/>
  <c r="C23" i="5"/>
  <c r="C14" i="5"/>
  <c r="C18" i="5"/>
  <c r="C20" i="5"/>
  <c r="C28" i="5"/>
  <c r="C21" i="5"/>
  <c r="C9" i="5"/>
  <c r="C2" i="5"/>
  <c r="C19" i="5"/>
  <c r="C3" i="5"/>
  <c r="C8" i="5"/>
  <c r="C22" i="5"/>
  <c r="C29" i="5"/>
  <c r="C31" i="5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2" i="7"/>
  <c r="H4" i="3"/>
  <c r="H7" i="3"/>
  <c r="H10" i="3"/>
  <c r="H11" i="3"/>
  <c r="H14" i="3"/>
  <c r="H17" i="3"/>
  <c r="H20" i="3"/>
  <c r="H2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G11" i="1" l="1"/>
  <c r="G4" i="1"/>
  <c r="G3" i="1"/>
  <c r="G7" i="1"/>
  <c r="G5" i="1"/>
  <c r="G8" i="1"/>
  <c r="G10" i="1"/>
  <c r="G9" i="1"/>
  <c r="G2" i="1"/>
  <c r="G6" i="1"/>
</calcChain>
</file>

<file path=xl/sharedStrings.xml><?xml version="1.0" encoding="utf-8"?>
<sst xmlns="http://schemas.openxmlformats.org/spreadsheetml/2006/main" count="688" uniqueCount="300">
  <si>
    <t>Роль сотрудника</t>
  </si>
  <si>
    <t>Логин</t>
  </si>
  <si>
    <t>Пароль</t>
  </si>
  <si>
    <t>Администратор</t>
  </si>
  <si>
    <t>pixil59@gmail.com</t>
  </si>
  <si>
    <t>2L6KZG</t>
  </si>
  <si>
    <t>uzWC67</t>
  </si>
  <si>
    <t>vilagajaunne-5170@yandex.ru</t>
  </si>
  <si>
    <t>8ntwUp</t>
  </si>
  <si>
    <t>Менеджер</t>
  </si>
  <si>
    <t>frusubroppotou656@yandex.ru</t>
  </si>
  <si>
    <t>YOyhfR</t>
  </si>
  <si>
    <t>leuttevitrafo1998@mail.ru</t>
  </si>
  <si>
    <t>RSbvHv</t>
  </si>
  <si>
    <t>frapreubrulloba1141@yandex.ru</t>
  </si>
  <si>
    <t>rwVDh9</t>
  </si>
  <si>
    <t>Клиент</t>
  </si>
  <si>
    <t>loudittoimmolau1900@gmail.com</t>
  </si>
  <si>
    <t>LdNyos</t>
  </si>
  <si>
    <t>hittuprofassa4984@mail.com</t>
  </si>
  <si>
    <t>gynQMT</t>
  </si>
  <si>
    <t>freineiciweijau888@yandex.ru</t>
  </si>
  <si>
    <t>AtnDjr</t>
  </si>
  <si>
    <t>nokupekidda2001@gmail.com</t>
  </si>
  <si>
    <t>JlFRCZ</t>
  </si>
  <si>
    <t>ID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</si>
  <si>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</si>
  <si>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</si>
  <si>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</si>
  <si>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</si>
  <si>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</si>
  <si>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</si>
  <si>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</si>
  <si>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</si>
  <si>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</si>
  <si>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</si>
  <si>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</si>
  <si>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</si>
  <si>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</si>
  <si>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</si>
  <si>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</si>
  <si>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</si>
  <si>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</si>
  <si>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</si>
  <si>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</si>
  <si>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</si>
  <si>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</si>
  <si>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</si>
  <si>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</si>
  <si>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</si>
  <si>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</si>
  <si>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</si>
  <si>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</si>
  <si>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</si>
  <si>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</si>
  <si>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Surname</t>
  </si>
  <si>
    <t>Name</t>
  </si>
  <si>
    <t>Patronymic</t>
  </si>
  <si>
    <t>deummecillummu-4992@mail.ru</t>
  </si>
  <si>
    <t>RoleID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</si>
  <si>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</si>
  <si>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</si>
  <si>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</si>
  <si>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</si>
  <si>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</si>
  <si>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</si>
  <si>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 xml:space="preserve">Новый </t>
  </si>
  <si>
    <t>Шилова Майя Артемьевна</t>
  </si>
  <si>
    <t>Завершен</t>
  </si>
  <si>
    <t>Филимонов Роберт Васильевич</t>
  </si>
  <si>
    <t>Волкова Эмилия Артёмовна</t>
  </si>
  <si>
    <t>Чистякова Виктория Степановна</t>
  </si>
  <si>
    <t>NULL</t>
  </si>
  <si>
    <t>А112Т4</t>
  </si>
  <si>
    <t>F432F4</t>
  </si>
  <si>
    <t>E532Q5</t>
  </si>
  <si>
    <t>G345E4</t>
  </si>
  <si>
    <t>R356F4</t>
  </si>
  <si>
    <t>H436R4</t>
  </si>
  <si>
    <t>H342F5</t>
  </si>
  <si>
    <t>K436T5</t>
  </si>
  <si>
    <t>V527T5</t>
  </si>
  <si>
    <t>M356R4</t>
  </si>
  <si>
    <t>Article</t>
  </si>
  <si>
    <t>quantity</t>
  </si>
  <si>
    <t>StatusID</t>
  </si>
  <si>
    <t>Суслов Илья Арсентьевич</t>
  </si>
  <si>
    <t>Яковлева Ярослава Даниэльевна</t>
  </si>
  <si>
    <t>Игнатьева Алина Михайловна</t>
  </si>
  <si>
    <t>Денисов Михаил Романович</t>
  </si>
  <si>
    <t>Тимофеев Михаил Елисеевич</t>
  </si>
  <si>
    <t>Соловьев Ярослав Маркович</t>
  </si>
  <si>
    <t>ClientID</t>
  </si>
  <si>
    <t>344288</t>
  </si>
  <si>
    <t>г. Нефтеюганск</t>
  </si>
  <si>
    <t>ул. Чехова</t>
  </si>
  <si>
    <t>1</t>
  </si>
  <si>
    <t>614164</t>
  </si>
  <si>
    <t>30</t>
  </si>
  <si>
    <t>394242</t>
  </si>
  <si>
    <t>ул. Коммунистическая</t>
  </si>
  <si>
    <t>43</t>
  </si>
  <si>
    <t>660540</t>
  </si>
  <si>
    <t>ул. Солнечная</t>
  </si>
  <si>
    <t>25</t>
  </si>
  <si>
    <t>125837</t>
  </si>
  <si>
    <t>ул. Шоссейная</t>
  </si>
  <si>
    <t>40</t>
  </si>
  <si>
    <t>125703</t>
  </si>
  <si>
    <t>ул. Партизанская</t>
  </si>
  <si>
    <t>49</t>
  </si>
  <si>
    <t>625283</t>
  </si>
  <si>
    <t>ул. Победы</t>
  </si>
  <si>
    <t>46</t>
  </si>
  <si>
    <t>614611</t>
  </si>
  <si>
    <t>ул. Молодежная</t>
  </si>
  <si>
    <t>50</t>
  </si>
  <si>
    <t>454311</t>
  </si>
  <si>
    <t>ул. Новая</t>
  </si>
  <si>
    <t>19</t>
  </si>
  <si>
    <t>660007</t>
  </si>
  <si>
    <t>ул. Октябрьская</t>
  </si>
  <si>
    <t>603036</t>
  </si>
  <si>
    <t>ул. Садовая</t>
  </si>
  <si>
    <t>4</t>
  </si>
  <si>
    <t>450983</t>
  </si>
  <si>
    <t>ул. Комсомольская</t>
  </si>
  <si>
    <t>26</t>
  </si>
  <si>
    <t>394782</t>
  </si>
  <si>
    <t>3</t>
  </si>
  <si>
    <t>603002</t>
  </si>
  <si>
    <t>ул. Дзержинского</t>
  </si>
  <si>
    <t>28</t>
  </si>
  <si>
    <t>450558</t>
  </si>
  <si>
    <t>ул. Набережная</t>
  </si>
  <si>
    <t>394060</t>
  </si>
  <si>
    <t>ул. Фрунзе</t>
  </si>
  <si>
    <t>410661</t>
  </si>
  <si>
    <t>ул. Школьная</t>
  </si>
  <si>
    <t>625590</t>
  </si>
  <si>
    <t>20</t>
  </si>
  <si>
    <t>625683</t>
  </si>
  <si>
    <t>ул. 8 Марта</t>
  </si>
  <si>
    <t>400562</t>
  </si>
  <si>
    <t>ул. Зеленая</t>
  </si>
  <si>
    <t>32</t>
  </si>
  <si>
    <t>614510</t>
  </si>
  <si>
    <t>ул. Маяковского</t>
  </si>
  <si>
    <t>47</t>
  </si>
  <si>
    <t>410542</t>
  </si>
  <si>
    <t>ул. Светлая</t>
  </si>
  <si>
    <t>620839</t>
  </si>
  <si>
    <t>ул. Цветочная</t>
  </si>
  <si>
    <t>8</t>
  </si>
  <si>
    <t>443890</t>
  </si>
  <si>
    <t>603379</t>
  </si>
  <si>
    <t>ул. Спортивная</t>
  </si>
  <si>
    <t>603721</t>
  </si>
  <si>
    <t>ул. Гоголя</t>
  </si>
  <si>
    <t>41</t>
  </si>
  <si>
    <t>410172</t>
  </si>
  <si>
    <t>ул. Северная</t>
  </si>
  <si>
    <t>13</t>
  </si>
  <si>
    <t>420151</t>
  </si>
  <si>
    <t>ул. Вишневая</t>
  </si>
  <si>
    <t>125061</t>
  </si>
  <si>
    <t>ул. Подгорная</t>
  </si>
  <si>
    <t>630370</t>
  </si>
  <si>
    <t>24</t>
  </si>
  <si>
    <t>614753</t>
  </si>
  <si>
    <t>ул. Полевая</t>
  </si>
  <si>
    <t>35</t>
  </si>
  <si>
    <t>426030</t>
  </si>
  <si>
    <t>44</t>
  </si>
  <si>
    <t>450375</t>
  </si>
  <si>
    <t>ул. Клубная</t>
  </si>
  <si>
    <t>625560</t>
  </si>
  <si>
    <t>ул. Некрасова</t>
  </si>
  <si>
    <t>12</t>
  </si>
  <si>
    <t>630201</t>
  </si>
  <si>
    <t>17</t>
  </si>
  <si>
    <t>190949</t>
  </si>
  <si>
    <t>ул. Мичурина</t>
  </si>
  <si>
    <t>IndexID</t>
  </si>
  <si>
    <t>ул. Степная</t>
  </si>
  <si>
    <t>CityID</t>
  </si>
  <si>
    <t>StreetID</t>
  </si>
  <si>
    <t>House</t>
  </si>
  <si>
    <t>IndexNumber</t>
  </si>
  <si>
    <t>iD</t>
  </si>
  <si>
    <t>CityName</t>
  </si>
  <si>
    <t>StreetName</t>
  </si>
  <si>
    <t>Артикул</t>
  </si>
  <si>
    <t xml:space="preserve">Наименование </t>
  </si>
  <si>
    <t>Единица измерения</t>
  </si>
  <si>
    <t>Стоимость</t>
  </si>
  <si>
    <t>Размер максимально возможной скидки</t>
  </si>
  <si>
    <t>Производитель</t>
  </si>
  <si>
    <t>Поставщик</t>
  </si>
  <si>
    <t>Категория товара</t>
  </si>
  <si>
    <t>Действующая скидка</t>
  </si>
  <si>
    <t>Кол-во на складе</t>
  </si>
  <si>
    <t>Описание</t>
  </si>
  <si>
    <t>Изображение</t>
  </si>
  <si>
    <t>Лакомство</t>
  </si>
  <si>
    <t>шт.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</si>
  <si>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</si>
  <si>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</si>
  <si>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</si>
  <si>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</si>
  <si>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</si>
  <si>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</si>
  <si>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</si>
  <si>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</si>
  <si>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</si>
  <si>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</si>
  <si>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</si>
  <si>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</si>
  <si>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</si>
  <si>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</si>
  <si>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</si>
  <si>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</si>
  <si>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</si>
  <si>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</si>
  <si>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</si>
  <si>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</si>
  <si>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</si>
  <si>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</si>
  <si>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</si>
  <si>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</si>
  <si>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</si>
  <si>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</si>
  <si>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</si>
  <si>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</si>
  <si>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</si>
  <si>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</si>
  <si>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</si>
  <si>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</si>
  <si>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</si>
  <si>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</si>
  <si>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</si>
  <si>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</si>
  <si>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</si>
  <si>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</si>
  <si>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</si>
  <si>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</si>
  <si>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</si>
  <si>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</si>
  <si>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</si>
  <si>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</si>
  <si>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</si>
  <si>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</si>
  <si>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</si>
  <si>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</si>
  <si>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</si>
  <si>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</si>
  <si>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</si>
  <si>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</si>
  <si>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</si>
  <si>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</si>
  <si>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</si>
  <si>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</si>
  <si>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</si>
  <si>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</si>
  <si>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</si>
  <si>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</si>
  <si>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</si>
  <si>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</si>
  <si>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</si>
  <si>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Мячик для собак Triol с косточками 12101096 желтый/зеленый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</si>
  <si>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</si>
  <si>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</si>
  <si>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</si>
  <si>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</si>
  <si>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</si>
  <si>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</si>
  <si>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</si>
  <si>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</si>
  <si>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</si>
  <si>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</si>
  <si>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</si>
  <si>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</si>
  <si>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</si>
  <si>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</si>
  <si>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</si>
  <si>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</si>
  <si>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</si>
  <si>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</si>
  <si>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</si>
  <si>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</si>
  <si>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</si>
  <si>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ProductNameID</t>
  </si>
  <si>
    <t>UnitID</t>
  </si>
  <si>
    <t>ManufacturerID</t>
  </si>
  <si>
    <t>DealerID</t>
  </si>
  <si>
    <t>ProductCategoryID</t>
  </si>
  <si>
    <t>UnitName</t>
  </si>
  <si>
    <t>ManufacturerName</t>
  </si>
  <si>
    <t>DealerName</t>
  </si>
  <si>
    <t>ArticleID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</si>
</sst>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Normal="100" workbookViewId="0">
      <selection activeCell="J17" sqref="J17"/>
    </sheetView>
  </sheetViews>
  <sheetFormatPr defaultRowHeight="15"/>
  <cols>
    <col min="2" max="2" width="16.42578125" bestFit="1" customWidth="1"/>
    <col min="3" max="3" width="31.7109375" bestFit="1" customWidth="1"/>
    <col min="4" max="5" width="31.7109375" customWidth="1"/>
    <col min="6" max="6" width="31.7109375" bestFit="1" customWidth="1"/>
    <col min="7" max="7" width="31.7109375" customWidth="1"/>
    <col min="8" max="8" width="16.42578125" hidden="1" customWidth="1"/>
    <col min="9" max="9" width="31.7109375" hidden="1" customWidth="1"/>
  </cols>
  <sheetData>
    <row r="1" spans="1:9">
      <c r="A1" t="s">
        <v>25</v>
      </c>
      <c r="B1" s="1" t="s">
        <v>55</v>
      </c>
      <c r="C1" s="1" t="s">
        <v>56</v>
      </c>
      <c r="D1" s="1" t="s">
        <v>57</v>
      </c>
      <c r="E1" s="1" t="s">
        <v>1</v>
      </c>
      <c r="F1" s="1" t="s">
        <v>2</v>
      </c>
      <c r="G1" s="1" t="s">
        <v>59</v>
      </c>
      <c r="H1" s="1" t="s">
        <v>0</v>
      </c>
    </row>
    <row r="2" spans="1:9">
      <c r="A2">
        <v>1</v>
      </c>
      <c r="B2" s="1" t="s">
        <v>52</v>
      </c>
      <c r="C2" s="1" t="s">
        <v>53</v>
      </c>
      <c r="D2" s="1" t="s">
        <v>54</v>
      </c>
      <c r="E2" s="1" t="s">
        <v>23</v>
      </c>
      <c r="F2" s="1" t="s">
        <v>24</v>
      </c>
      <c r="G2" s="1">
        <f>LOOKUP(H2,Roles!$B$2:$B$4,Roles!$A$2:$A$4)</f>
        <v>2</v>
      </c>
      <c r="H2" s="1" t="s">
        <v>16</v>
      </c>
      <c r="I2" t="s">
        <v>70</v>
      </c>
    </row>
    <row r="3" spans="1:9">
      <c r="A3">
        <v>2</v>
      </c>
      <c r="B3" s="1" t="s">
        <v>35</v>
      </c>
      <c r="C3" s="1" t="s">
        <v>36</v>
      </c>
      <c r="D3" s="1" t="s">
        <v>37</v>
      </c>
      <c r="E3" s="1" t="s">
        <v>10</v>
      </c>
      <c r="F3" s="1" t="s">
        <v>11</v>
      </c>
      <c r="G3" s="1">
        <f>LOOKUP(H3,Roles!$B$2:$B$4,Roles!$A$2:$A$4)</f>
        <v>3</v>
      </c>
      <c r="H3" s="1" t="s">
        <v>9</v>
      </c>
      <c r="I3" t="s">
        <v>89</v>
      </c>
    </row>
    <row r="4" spans="1:9">
      <c r="A4">
        <v>3</v>
      </c>
      <c r="B4" s="1" t="s">
        <v>32</v>
      </c>
      <c r="C4" s="1" t="s">
        <v>33</v>
      </c>
      <c r="D4" s="1" t="s">
        <v>34</v>
      </c>
      <c r="E4" s="1" t="s">
        <v>7</v>
      </c>
      <c r="F4" s="1" t="s">
        <v>8</v>
      </c>
      <c r="G4" s="1">
        <f>LOOKUP(H4,Roles!$B$2:$B$4,Roles!$A$2:$A$4)</f>
        <v>1</v>
      </c>
      <c r="H4" s="1" t="s">
        <v>3</v>
      </c>
      <c r="I4" t="s">
        <v>88</v>
      </c>
    </row>
    <row r="5" spans="1:9">
      <c r="A5">
        <v>4</v>
      </c>
      <c r="B5" s="1" t="s">
        <v>40</v>
      </c>
      <c r="C5" s="1" t="s">
        <v>41</v>
      </c>
      <c r="D5" s="1" t="s">
        <v>42</v>
      </c>
      <c r="E5" s="1" t="s">
        <v>14</v>
      </c>
      <c r="F5" s="1" t="s">
        <v>15</v>
      </c>
      <c r="G5" s="1">
        <f>LOOKUP(H5,Roles!$B$2:$B$4,Roles!$A$2:$A$4)</f>
        <v>3</v>
      </c>
      <c r="H5" s="1" t="s">
        <v>9</v>
      </c>
      <c r="I5" t="s">
        <v>91</v>
      </c>
    </row>
    <row r="6" spans="1:9">
      <c r="A6">
        <v>5</v>
      </c>
      <c r="B6" s="1" t="s">
        <v>26</v>
      </c>
      <c r="C6" s="1" t="s">
        <v>27</v>
      </c>
      <c r="D6" s="1" t="s">
        <v>28</v>
      </c>
      <c r="E6" s="1" t="s">
        <v>4</v>
      </c>
      <c r="F6" s="1" t="s">
        <v>5</v>
      </c>
      <c r="G6" s="1">
        <f>LOOKUP(H6,Roles!$B$2:$B$4,Roles!$A$2:$A$4)</f>
        <v>1</v>
      </c>
      <c r="H6" s="1" t="s">
        <v>3</v>
      </c>
      <c r="I6" t="s">
        <v>86</v>
      </c>
    </row>
    <row r="7" spans="1:9">
      <c r="A7">
        <v>6</v>
      </c>
      <c r="B7" s="1" t="s">
        <v>38</v>
      </c>
      <c r="C7" s="1" t="s">
        <v>36</v>
      </c>
      <c r="D7" s="1" t="s">
        <v>39</v>
      </c>
      <c r="E7" s="1" t="s">
        <v>12</v>
      </c>
      <c r="F7" s="1" t="s">
        <v>13</v>
      </c>
      <c r="G7" s="1">
        <f>LOOKUP(H7,Roles!$B$2:$B$4,Roles!$A$2:$A$4)</f>
        <v>3</v>
      </c>
      <c r="H7" s="1" t="s">
        <v>9</v>
      </c>
      <c r="I7" t="s">
        <v>90</v>
      </c>
    </row>
    <row r="8" spans="1:9">
      <c r="A8">
        <v>7</v>
      </c>
      <c r="B8" s="1" t="s">
        <v>43</v>
      </c>
      <c r="C8" s="1" t="s">
        <v>44</v>
      </c>
      <c r="D8" s="1" t="s">
        <v>45</v>
      </c>
      <c r="E8" s="1" t="s">
        <v>17</v>
      </c>
      <c r="F8" s="1" t="s">
        <v>18</v>
      </c>
      <c r="G8" s="1">
        <f>LOOKUP(H8,Roles!$B$2:$B$4,Roles!$A$2:$A$4)</f>
        <v>2</v>
      </c>
      <c r="H8" s="1" t="s">
        <v>16</v>
      </c>
      <c r="I8" t="s">
        <v>69</v>
      </c>
    </row>
    <row r="9" spans="1:9">
      <c r="A9">
        <v>8</v>
      </c>
      <c r="B9" s="1" t="s">
        <v>49</v>
      </c>
      <c r="C9" s="1" t="s">
        <v>50</v>
      </c>
      <c r="D9" s="1" t="s">
        <v>51</v>
      </c>
      <c r="E9" s="1" t="s">
        <v>21</v>
      </c>
      <c r="F9" s="1" t="s">
        <v>22</v>
      </c>
      <c r="G9" s="1">
        <f>LOOKUP(H9,Roles!$B$2:$B$4,Roles!$A$2:$A$4)</f>
        <v>2</v>
      </c>
      <c r="H9" s="1" t="s">
        <v>16</v>
      </c>
      <c r="I9" t="s">
        <v>71</v>
      </c>
    </row>
    <row r="10" spans="1:9">
      <c r="A10">
        <v>9</v>
      </c>
      <c r="B10" s="1" t="s">
        <v>46</v>
      </c>
      <c r="C10" s="1" t="s">
        <v>47</v>
      </c>
      <c r="D10" s="1" t="s">
        <v>48</v>
      </c>
      <c r="E10" s="1" t="s">
        <v>19</v>
      </c>
      <c r="F10" s="1" t="s">
        <v>20</v>
      </c>
      <c r="G10" s="1">
        <f>LOOKUP(H10,Roles!$B$2:$B$4,Roles!$A$2:$A$4)</f>
        <v>2</v>
      </c>
      <c r="H10" s="1" t="s">
        <v>16</v>
      </c>
      <c r="I10" t="s">
        <v>67</v>
      </c>
    </row>
    <row r="11" spans="1:9">
      <c r="A11">
        <v>10</v>
      </c>
      <c r="B11" s="1" t="s">
        <v>29</v>
      </c>
      <c r="C11" s="1" t="s">
        <v>30</v>
      </c>
      <c r="D11" s="1" t="s">
        <v>31</v>
      </c>
      <c r="E11" s="2" t="s">
        <v>58</v>
      </c>
      <c r="F11" s="1" t="s">
        <v>6</v>
      </c>
      <c r="G11" s="1">
        <f>LOOKUP(H11,Roles!$B$2:$B$4,Roles!$A$2:$A$4)</f>
        <v>1</v>
      </c>
      <c r="H11" s="1" t="s">
        <v>3</v>
      </c>
      <c r="I11" t="s">
        <v>87</v>
      </c>
    </row>
  </sheetData>
  <sortState ref="A2:I11">
    <sortCondition ref="I2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0" sqref="L10"/>
    </sheetView>
  </sheetViews>
  <sheetFormatPr defaultRowHeight="15"/>
  <cols>
    <col min="2" max="2" width="12.140625" bestFit="1" customWidth="1"/>
  </cols>
  <sheetData>
    <row r="1" spans="1:2">
      <c r="A1" t="s">
        <v>25</v>
      </c>
      <c r="B1" t="s">
        <v>298</v>
      </c>
    </row>
    <row r="2" spans="1:2" ht="15.75">
      <c r="A2">
        <v>1</v>
      </c>
      <c r="B2" s="4" t="s">
        <v>207</v>
      </c>
    </row>
    <row r="3" spans="1:2" ht="15.75">
      <c r="A3">
        <v>2</v>
      </c>
      <c r="B3" s="4" t="s">
        <v>214</v>
      </c>
    </row>
  </sheetData>
  <sortState ref="B2:B3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J15" sqref="J15"/>
    </sheetView>
  </sheetViews>
  <sheetFormatPr defaultRowHeight="15"/>
  <cols>
    <col min="2" max="2" width="19.85546875" style="10" bestFit="1" customWidth="1"/>
  </cols>
  <sheetData>
    <row r="1" spans="1:2" ht="15.75">
      <c r="A1" t="s">
        <v>25</v>
      </c>
      <c r="B1" s="11" t="s">
        <v>199</v>
      </c>
    </row>
    <row r="2" spans="1:2" ht="15.75">
      <c r="A2">
        <v>1</v>
      </c>
      <c r="B2" s="5" t="s">
        <v>215</v>
      </c>
    </row>
    <row r="3" spans="1:2" ht="15.75">
      <c r="A3">
        <v>2</v>
      </c>
      <c r="B3" s="5" t="s">
        <v>208</v>
      </c>
    </row>
    <row r="4" spans="1:2" ht="15.75">
      <c r="A4">
        <v>3</v>
      </c>
      <c r="B4" s="5" t="s">
        <v>224</v>
      </c>
    </row>
    <row r="5" spans="1:2">
      <c r="B5"/>
    </row>
    <row r="6" spans="1:2">
      <c r="B6"/>
    </row>
    <row r="7" spans="1:2">
      <c r="B7"/>
    </row>
    <row r="8" spans="1:2">
      <c r="B8"/>
    </row>
    <row r="9" spans="1:2">
      <c r="B9"/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</sheetData>
  <sortState ref="B2:B4">
    <sortCondition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J11" sqref="J11"/>
    </sheetView>
  </sheetViews>
  <sheetFormatPr defaultRowHeight="15"/>
  <cols>
    <col min="1" max="1" width="14.85546875" customWidth="1"/>
    <col min="2" max="2" width="14.7109375" customWidth="1"/>
    <col min="3" max="3" width="7.85546875" hidden="1" customWidth="1"/>
    <col min="4" max="4" width="15.140625" customWidth="1"/>
    <col min="5" max="5" width="26.85546875" hidden="1" customWidth="1"/>
    <col min="6" max="6" width="11.7109375" customWidth="1"/>
    <col min="7" max="7" width="22.28515625" hidden="1" customWidth="1"/>
    <col min="8" max="8" width="10.28515625" customWidth="1"/>
  </cols>
  <sheetData>
    <row r="1" spans="1:8">
      <c r="A1" t="s">
        <v>25</v>
      </c>
      <c r="B1" t="s">
        <v>183</v>
      </c>
      <c r="D1" t="s">
        <v>185</v>
      </c>
      <c r="F1" t="s">
        <v>186</v>
      </c>
      <c r="H1" t="s">
        <v>187</v>
      </c>
    </row>
    <row r="2" spans="1:8" ht="15.75">
      <c r="A2">
        <v>1</v>
      </c>
      <c r="B2">
        <f>LOOKUP(C2,Indexes!$B$2:$B$37,Indexes!$A$2:$A$37)</f>
        <v>5</v>
      </c>
      <c r="C2" s="13" t="s">
        <v>93</v>
      </c>
      <c r="D2" s="13">
        <v>1</v>
      </c>
      <c r="E2" t="s">
        <v>94</v>
      </c>
      <c r="F2">
        <f>LOOKUP(G2,Streets!$B$2:$B$31,Streets!$A$2:$A$31)</f>
        <v>28</v>
      </c>
      <c r="G2" t="s">
        <v>95</v>
      </c>
      <c r="H2" s="14" t="s">
        <v>96</v>
      </c>
    </row>
    <row r="3" spans="1:8" ht="15.75">
      <c r="A3">
        <v>2</v>
      </c>
      <c r="B3">
        <f>LOOKUP(C3,Indexes!$B$2:$B$37,Indexes!$A$2:$A$37)</f>
        <v>24</v>
      </c>
      <c r="C3" s="13" t="s">
        <v>97</v>
      </c>
      <c r="D3" s="13">
        <v>1</v>
      </c>
      <c r="E3" t="s">
        <v>94</v>
      </c>
      <c r="F3">
        <f>LOOKUP(G3,Streets!$B$2:$B$31,Streets!$A$2:$A$31)</f>
        <v>25</v>
      </c>
      <c r="G3" t="s">
        <v>184</v>
      </c>
      <c r="H3" s="14" t="s">
        <v>98</v>
      </c>
    </row>
    <row r="4" spans="1:8" ht="15.75">
      <c r="A4">
        <v>3</v>
      </c>
      <c r="B4">
        <f>LOOKUP(C4,Indexes!$B$2:$B$37,Indexes!$A$2:$A$37)</f>
        <v>7</v>
      </c>
      <c r="C4" s="13" t="s">
        <v>99</v>
      </c>
      <c r="D4" s="13">
        <v>1</v>
      </c>
      <c r="E4" t="s">
        <v>94</v>
      </c>
      <c r="F4">
        <f>LOOKUP(G4,Streets!$B$2:$B$31,Streets!$A$2:$A$31)</f>
        <v>7</v>
      </c>
      <c r="G4" t="s">
        <v>100</v>
      </c>
      <c r="H4" s="14" t="s">
        <v>101</v>
      </c>
    </row>
    <row r="5" spans="1:8" ht="15.75">
      <c r="A5">
        <v>4</v>
      </c>
      <c r="B5">
        <f>LOOKUP(C5,Indexes!$B$2:$B$37,Indexes!$A$2:$A$37)</f>
        <v>36</v>
      </c>
      <c r="C5" s="13" t="s">
        <v>102</v>
      </c>
      <c r="D5" s="13">
        <v>1</v>
      </c>
      <c r="E5" t="s">
        <v>94</v>
      </c>
      <c r="F5">
        <f>LOOKUP(G5,Streets!$B$2:$B$31,Streets!$A$2:$A$31)</f>
        <v>23</v>
      </c>
      <c r="G5" t="s">
        <v>103</v>
      </c>
      <c r="H5" s="14" t="s">
        <v>104</v>
      </c>
    </row>
    <row r="6" spans="1:8" ht="15.75">
      <c r="A6">
        <v>5</v>
      </c>
      <c r="B6">
        <f>LOOKUP(C6,Indexes!$B$2:$B$37,Indexes!$A$2:$A$37)</f>
        <v>3</v>
      </c>
      <c r="C6" s="13" t="s">
        <v>105</v>
      </c>
      <c r="D6" s="13">
        <v>1</v>
      </c>
      <c r="E6" t="s">
        <v>94</v>
      </c>
      <c r="F6">
        <f>LOOKUP(G6,Streets!$B$2:$B$31,Streets!$A$2:$A$31)</f>
        <v>30</v>
      </c>
      <c r="G6" t="s">
        <v>106</v>
      </c>
      <c r="H6" s="14" t="s">
        <v>107</v>
      </c>
    </row>
    <row r="7" spans="1:8" ht="15.75">
      <c r="A7">
        <v>6</v>
      </c>
      <c r="B7">
        <f>LOOKUP(C7,Indexes!$B$2:$B$37,Indexes!$A$2:$A$37)</f>
        <v>2</v>
      </c>
      <c r="C7" s="13" t="s">
        <v>108</v>
      </c>
      <c r="D7" s="13">
        <v>1</v>
      </c>
      <c r="E7" t="s">
        <v>94</v>
      </c>
      <c r="F7">
        <f>LOOKUP(G7,Streets!$B$2:$B$31,Streets!$A$2:$A$31)</f>
        <v>16</v>
      </c>
      <c r="G7" t="s">
        <v>109</v>
      </c>
      <c r="H7" s="14" t="s">
        <v>110</v>
      </c>
    </row>
    <row r="8" spans="1:8" ht="15.75">
      <c r="A8">
        <v>7</v>
      </c>
      <c r="B8">
        <f>LOOKUP(C8,Indexes!$B$2:$B$37,Indexes!$A$2:$A$37)</f>
        <v>29</v>
      </c>
      <c r="C8" s="13" t="s">
        <v>111</v>
      </c>
      <c r="D8" s="13">
        <v>1</v>
      </c>
      <c r="E8" t="s">
        <v>94</v>
      </c>
      <c r="F8">
        <f>LOOKUP(G8,Streets!$B$2:$B$31,Streets!$A$2:$A$31)</f>
        <v>17</v>
      </c>
      <c r="G8" t="s">
        <v>112</v>
      </c>
      <c r="H8" s="14" t="s">
        <v>113</v>
      </c>
    </row>
    <row r="9" spans="1:8" ht="15.75">
      <c r="A9">
        <v>8</v>
      </c>
      <c r="B9">
        <f>LOOKUP(C9,Indexes!$B$2:$B$37,Indexes!$A$2:$A$37)</f>
        <v>26</v>
      </c>
      <c r="C9" s="13" t="s">
        <v>114</v>
      </c>
      <c r="D9" s="13">
        <v>1</v>
      </c>
      <c r="E9" t="s">
        <v>94</v>
      </c>
      <c r="F9">
        <f>LOOKUP(G9,Streets!$B$2:$B$31,Streets!$A$2:$A$31)</f>
        <v>11</v>
      </c>
      <c r="G9" t="s">
        <v>115</v>
      </c>
      <c r="H9" s="14" t="s">
        <v>116</v>
      </c>
    </row>
    <row r="10" spans="1:8" ht="15.75">
      <c r="A10">
        <v>9</v>
      </c>
      <c r="B10">
        <f>LOOKUP(C10,Indexes!$B$2:$B$37,Indexes!$A$2:$A$37)</f>
        <v>19</v>
      </c>
      <c r="C10" s="13" t="s">
        <v>117</v>
      </c>
      <c r="D10" s="13">
        <v>1</v>
      </c>
      <c r="E10" t="s">
        <v>94</v>
      </c>
      <c r="F10">
        <f>LOOKUP(G10,Streets!$B$2:$B$31,Streets!$A$2:$A$31)</f>
        <v>14</v>
      </c>
      <c r="G10" t="s">
        <v>118</v>
      </c>
      <c r="H10" s="14" t="s">
        <v>119</v>
      </c>
    </row>
    <row r="11" spans="1:8" ht="15.75">
      <c r="A11">
        <v>10</v>
      </c>
      <c r="B11">
        <f>LOOKUP(C11,Indexes!$B$2:$B$37,Indexes!$A$2:$A$37)</f>
        <v>35</v>
      </c>
      <c r="C11" s="13" t="s">
        <v>120</v>
      </c>
      <c r="D11" s="13">
        <v>1</v>
      </c>
      <c r="E11" t="s">
        <v>94</v>
      </c>
      <c r="F11">
        <f>LOOKUP(G11,Streets!$B$2:$B$31,Streets!$A$2:$A$31)</f>
        <v>15</v>
      </c>
      <c r="G11" t="s">
        <v>121</v>
      </c>
      <c r="H11" s="14" t="s">
        <v>119</v>
      </c>
    </row>
    <row r="12" spans="1:8" ht="15.75">
      <c r="A12">
        <v>11</v>
      </c>
      <c r="B12">
        <f>LOOKUP(C12,Indexes!$B$2:$B$37,Indexes!$A$2:$A$37)</f>
        <v>21</v>
      </c>
      <c r="C12" s="13" t="s">
        <v>122</v>
      </c>
      <c r="D12" s="13">
        <v>1</v>
      </c>
      <c r="E12" t="s">
        <v>94</v>
      </c>
      <c r="F12">
        <f>LOOKUP(G12,Streets!$B$2:$B$31,Streets!$A$2:$A$31)</f>
        <v>20</v>
      </c>
      <c r="G12" t="s">
        <v>123</v>
      </c>
      <c r="H12" s="14" t="s">
        <v>124</v>
      </c>
    </row>
    <row r="13" spans="1:8" ht="15.75">
      <c r="A13">
        <v>12</v>
      </c>
      <c r="B13">
        <f>LOOKUP(C13,Indexes!$B$2:$B$37,Indexes!$A$2:$A$37)</f>
        <v>18</v>
      </c>
      <c r="C13" s="13" t="s">
        <v>125</v>
      </c>
      <c r="D13" s="13">
        <v>1</v>
      </c>
      <c r="E13" t="s">
        <v>94</v>
      </c>
      <c r="F13">
        <f>LOOKUP(G13,Streets!$B$2:$B$31,Streets!$A$2:$A$31)</f>
        <v>8</v>
      </c>
      <c r="G13" t="s">
        <v>126</v>
      </c>
      <c r="H13" s="14" t="s">
        <v>127</v>
      </c>
    </row>
    <row r="14" spans="1:8" ht="15.75">
      <c r="A14">
        <v>13</v>
      </c>
      <c r="B14">
        <f>LOOKUP(C14,Indexes!$B$2:$B$37,Indexes!$A$2:$A$37)</f>
        <v>8</v>
      </c>
      <c r="C14" s="13" t="s">
        <v>128</v>
      </c>
      <c r="D14" s="13">
        <v>1</v>
      </c>
      <c r="E14" t="s">
        <v>94</v>
      </c>
      <c r="F14">
        <f>LOOKUP(G14,Streets!$B$2:$B$31,Streets!$A$2:$A$31)</f>
        <v>28</v>
      </c>
      <c r="G14" t="s">
        <v>95</v>
      </c>
      <c r="H14" s="14" t="s">
        <v>129</v>
      </c>
    </row>
    <row r="15" spans="1:8" ht="15.75">
      <c r="A15">
        <v>14</v>
      </c>
      <c r="B15">
        <f>LOOKUP(C15,Indexes!$B$2:$B$37,Indexes!$A$2:$A$37)</f>
        <v>20</v>
      </c>
      <c r="C15" s="13" t="s">
        <v>130</v>
      </c>
      <c r="D15" s="13">
        <v>1</v>
      </c>
      <c r="E15" t="s">
        <v>94</v>
      </c>
      <c r="F15">
        <f>LOOKUP(G15,Streets!$B$2:$B$31,Streets!$A$2:$A$31)</f>
        <v>4</v>
      </c>
      <c r="G15" t="s">
        <v>131</v>
      </c>
      <c r="H15" s="14" t="s">
        <v>132</v>
      </c>
    </row>
    <row r="16" spans="1:8" ht="15.75">
      <c r="A16">
        <v>15</v>
      </c>
      <c r="B16">
        <f>LOOKUP(C16,Indexes!$B$2:$B$37,Indexes!$A$2:$A$37)</f>
        <v>17</v>
      </c>
      <c r="C16" s="13" t="s">
        <v>133</v>
      </c>
      <c r="D16" s="13">
        <v>1</v>
      </c>
      <c r="E16" t="s">
        <v>94</v>
      </c>
      <c r="F16">
        <f>LOOKUP(G16,Streets!$B$2:$B$31,Streets!$A$2:$A$31)</f>
        <v>12</v>
      </c>
      <c r="G16" t="s">
        <v>134</v>
      </c>
      <c r="H16" s="14" t="s">
        <v>98</v>
      </c>
    </row>
    <row r="17" spans="1:8" ht="15.75">
      <c r="A17">
        <v>16</v>
      </c>
      <c r="B17">
        <f>LOOKUP(C17,Indexes!$B$2:$B$37,Indexes!$A$2:$A$37)</f>
        <v>6</v>
      </c>
      <c r="C17" s="13" t="s">
        <v>135</v>
      </c>
      <c r="D17" s="13">
        <v>1</v>
      </c>
      <c r="E17" t="s">
        <v>94</v>
      </c>
      <c r="F17">
        <f>LOOKUP(G17,Streets!$B$2:$B$31,Streets!$A$2:$A$31)</f>
        <v>26</v>
      </c>
      <c r="G17" t="s">
        <v>136</v>
      </c>
      <c r="H17" s="14" t="s">
        <v>101</v>
      </c>
    </row>
    <row r="18" spans="1:8" ht="15.75">
      <c r="A18">
        <v>17</v>
      </c>
      <c r="B18">
        <f>LOOKUP(C18,Indexes!$B$2:$B$37,Indexes!$A$2:$A$37)</f>
        <v>12</v>
      </c>
      <c r="C18" s="13" t="s">
        <v>137</v>
      </c>
      <c r="D18" s="13">
        <v>1</v>
      </c>
      <c r="E18" t="s">
        <v>94</v>
      </c>
      <c r="F18">
        <f>LOOKUP(G18,Streets!$B$2:$B$31,Streets!$A$2:$A$31)</f>
        <v>29</v>
      </c>
      <c r="G18" t="s">
        <v>138</v>
      </c>
      <c r="H18" s="14" t="s">
        <v>116</v>
      </c>
    </row>
    <row r="19" spans="1:8" ht="15.75">
      <c r="A19">
        <v>18</v>
      </c>
      <c r="B19">
        <f>LOOKUP(C19,Indexes!$B$2:$B$37,Indexes!$A$2:$A$37)</f>
        <v>31</v>
      </c>
      <c r="C19" s="13" t="s">
        <v>139</v>
      </c>
      <c r="D19" s="13">
        <v>1</v>
      </c>
      <c r="E19" t="s">
        <v>94</v>
      </c>
      <c r="F19">
        <f>LOOKUP(G19,Streets!$B$2:$B$31,Streets!$A$2:$A$31)</f>
        <v>7</v>
      </c>
      <c r="G19" t="s">
        <v>100</v>
      </c>
      <c r="H19" s="14" t="s">
        <v>140</v>
      </c>
    </row>
    <row r="20" spans="1:8" ht="15.75">
      <c r="A20">
        <v>19</v>
      </c>
      <c r="B20">
        <f>LOOKUP(C20,Indexes!$B$2:$B$37,Indexes!$A$2:$A$37)</f>
        <v>32</v>
      </c>
      <c r="C20" s="13" t="s">
        <v>141</v>
      </c>
      <c r="D20" s="13">
        <v>1</v>
      </c>
      <c r="E20" t="s">
        <v>94</v>
      </c>
      <c r="F20">
        <f>LOOKUP(G20,Streets!$B$2:$B$31,Streets!$A$2:$A$31)</f>
        <v>1</v>
      </c>
      <c r="G20" t="s">
        <v>142</v>
      </c>
      <c r="H20" s="14" t="s">
        <v>96</v>
      </c>
    </row>
    <row r="21" spans="1:8" ht="15.75">
      <c r="A21">
        <v>20</v>
      </c>
      <c r="B21">
        <f>LOOKUP(C21,Indexes!$B$2:$B$37,Indexes!$A$2:$A$37)</f>
        <v>9</v>
      </c>
      <c r="C21" s="13" t="s">
        <v>143</v>
      </c>
      <c r="D21" s="13">
        <v>1</v>
      </c>
      <c r="E21" t="s">
        <v>94</v>
      </c>
      <c r="F21">
        <f>LOOKUP(G21,Streets!$B$2:$B$31,Streets!$A$2:$A$31)</f>
        <v>5</v>
      </c>
      <c r="G21" t="s">
        <v>144</v>
      </c>
      <c r="H21" s="14" t="s">
        <v>145</v>
      </c>
    </row>
    <row r="22" spans="1:8" ht="15.75">
      <c r="A22">
        <v>21</v>
      </c>
      <c r="B22">
        <f>LOOKUP(C22,Indexes!$B$2:$B$37,Indexes!$A$2:$A$37)</f>
        <v>25</v>
      </c>
      <c r="C22" s="13" t="s">
        <v>146</v>
      </c>
      <c r="D22" s="13">
        <v>1</v>
      </c>
      <c r="E22" t="s">
        <v>94</v>
      </c>
      <c r="F22">
        <f>LOOKUP(G22,Streets!$B$2:$B$31,Streets!$A$2:$A$31)</f>
        <v>9</v>
      </c>
      <c r="G22" t="s">
        <v>147</v>
      </c>
      <c r="H22" s="14" t="s">
        <v>148</v>
      </c>
    </row>
    <row r="23" spans="1:8" ht="15.75">
      <c r="A23">
        <v>22</v>
      </c>
      <c r="B23">
        <f>LOOKUP(C23,Indexes!$B$2:$B$37,Indexes!$A$2:$A$37)</f>
        <v>11</v>
      </c>
      <c r="C23" s="13" t="s">
        <v>149</v>
      </c>
      <c r="D23" s="13">
        <v>1</v>
      </c>
      <c r="E23" t="s">
        <v>94</v>
      </c>
      <c r="F23">
        <f>LOOKUP(G23,Streets!$B$2:$B$31,Streets!$A$2:$A$31)</f>
        <v>21</v>
      </c>
      <c r="G23" t="s">
        <v>150</v>
      </c>
      <c r="H23" s="14" t="s">
        <v>113</v>
      </c>
    </row>
    <row r="24" spans="1:8" ht="15.75">
      <c r="A24">
        <v>23</v>
      </c>
      <c r="B24">
        <f>LOOKUP(C24,Indexes!$B$2:$B$37,Indexes!$A$2:$A$37)</f>
        <v>28</v>
      </c>
      <c r="C24" s="13" t="s">
        <v>151</v>
      </c>
      <c r="D24" s="13">
        <v>1</v>
      </c>
      <c r="E24" t="s">
        <v>94</v>
      </c>
      <c r="F24">
        <f>LOOKUP(G24,Streets!$B$2:$B$31,Streets!$A$2:$A$31)</f>
        <v>27</v>
      </c>
      <c r="G24" t="s">
        <v>152</v>
      </c>
      <c r="H24" s="14" t="s">
        <v>153</v>
      </c>
    </row>
    <row r="25" spans="1:8" ht="15.75">
      <c r="A25">
        <v>24</v>
      </c>
      <c r="B25">
        <f>LOOKUP(C25,Indexes!$B$2:$B$37,Indexes!$A$2:$A$37)</f>
        <v>15</v>
      </c>
      <c r="C25" s="13" t="s">
        <v>154</v>
      </c>
      <c r="D25" s="13">
        <v>1</v>
      </c>
      <c r="E25" t="s">
        <v>94</v>
      </c>
      <c r="F25">
        <f>LOOKUP(G25,Streets!$B$2:$B$31,Streets!$A$2:$A$31)</f>
        <v>7</v>
      </c>
      <c r="G25" t="s">
        <v>100</v>
      </c>
      <c r="H25" s="14" t="s">
        <v>96</v>
      </c>
    </row>
    <row r="26" spans="1:8" ht="15.75">
      <c r="A26">
        <v>25</v>
      </c>
      <c r="B26">
        <f>LOOKUP(C26,Indexes!$B$2:$B$37,Indexes!$A$2:$A$37)</f>
        <v>22</v>
      </c>
      <c r="C26" s="13" t="s">
        <v>155</v>
      </c>
      <c r="D26" s="13">
        <v>1</v>
      </c>
      <c r="E26" t="s">
        <v>94</v>
      </c>
      <c r="F26">
        <f>LOOKUP(G26,Streets!$B$2:$B$31,Streets!$A$2:$A$31)</f>
        <v>24</v>
      </c>
      <c r="G26" t="s">
        <v>156</v>
      </c>
      <c r="H26" s="14" t="s">
        <v>113</v>
      </c>
    </row>
    <row r="27" spans="1:8" ht="15.75">
      <c r="A27">
        <v>26</v>
      </c>
      <c r="B27">
        <f>LOOKUP(C27,Indexes!$B$2:$B$37,Indexes!$A$2:$A$37)</f>
        <v>23</v>
      </c>
      <c r="C27" s="13" t="s">
        <v>157</v>
      </c>
      <c r="D27" s="13">
        <v>1</v>
      </c>
      <c r="E27" t="s">
        <v>94</v>
      </c>
      <c r="F27">
        <f>LOOKUP(G27,Streets!$B$2:$B$31,Streets!$A$2:$A$31)</f>
        <v>3</v>
      </c>
      <c r="G27" t="s">
        <v>158</v>
      </c>
      <c r="H27" s="14" t="s">
        <v>159</v>
      </c>
    </row>
    <row r="28" spans="1:8" ht="15.75">
      <c r="A28">
        <v>27</v>
      </c>
      <c r="B28">
        <f>LOOKUP(C28,Indexes!$B$2:$B$37,Indexes!$A$2:$A$37)</f>
        <v>10</v>
      </c>
      <c r="C28" s="13" t="s">
        <v>160</v>
      </c>
      <c r="D28" s="13">
        <v>1</v>
      </c>
      <c r="E28" t="s">
        <v>94</v>
      </c>
      <c r="F28">
        <f>LOOKUP(G28,Streets!$B$2:$B$31,Streets!$A$2:$A$31)</f>
        <v>22</v>
      </c>
      <c r="G28" t="s">
        <v>161</v>
      </c>
      <c r="H28" s="14" t="s">
        <v>162</v>
      </c>
    </row>
    <row r="29" spans="1:8" ht="15.75">
      <c r="A29">
        <v>28</v>
      </c>
      <c r="B29">
        <f>LOOKUP(C29,Indexes!$B$2:$B$37,Indexes!$A$2:$A$37)</f>
        <v>13</v>
      </c>
      <c r="C29" s="13" t="s">
        <v>163</v>
      </c>
      <c r="D29" s="13">
        <v>1</v>
      </c>
      <c r="E29" t="s">
        <v>94</v>
      </c>
      <c r="F29">
        <f>LOOKUP(G29,Streets!$B$2:$B$31,Streets!$A$2:$A$31)</f>
        <v>2</v>
      </c>
      <c r="G29" t="s">
        <v>164</v>
      </c>
      <c r="H29" s="14" t="s">
        <v>145</v>
      </c>
    </row>
    <row r="30" spans="1:8" ht="15.75">
      <c r="A30">
        <v>29</v>
      </c>
      <c r="B30">
        <f>LOOKUP(C30,Indexes!$B$2:$B$37,Indexes!$A$2:$A$37)</f>
        <v>1</v>
      </c>
      <c r="C30" s="13" t="s">
        <v>165</v>
      </c>
      <c r="D30" s="13">
        <v>1</v>
      </c>
      <c r="E30" t="s">
        <v>94</v>
      </c>
      <c r="F30">
        <f>LOOKUP(G30,Streets!$B$2:$B$31,Streets!$A$2:$A$31)</f>
        <v>18</v>
      </c>
      <c r="G30" t="s">
        <v>166</v>
      </c>
      <c r="H30" s="14" t="s">
        <v>153</v>
      </c>
    </row>
    <row r="31" spans="1:8" ht="15.75">
      <c r="A31">
        <v>30</v>
      </c>
      <c r="B31">
        <f>LOOKUP(C31,Indexes!$B$2:$B$37,Indexes!$A$2:$A$37)</f>
        <v>34</v>
      </c>
      <c r="C31" s="13" t="s">
        <v>167</v>
      </c>
      <c r="D31" s="13">
        <v>1</v>
      </c>
      <c r="E31" t="s">
        <v>94</v>
      </c>
      <c r="F31">
        <f>LOOKUP(G31,Streets!$B$2:$B$31,Streets!$A$2:$A$31)</f>
        <v>30</v>
      </c>
      <c r="G31" t="s">
        <v>106</v>
      </c>
      <c r="H31" s="14" t="s">
        <v>168</v>
      </c>
    </row>
    <row r="32" spans="1:8" ht="15.75">
      <c r="A32">
        <v>31</v>
      </c>
      <c r="B32">
        <f>LOOKUP(C32,Indexes!$B$2:$B$37,Indexes!$A$2:$A$37)</f>
        <v>27</v>
      </c>
      <c r="C32" s="13" t="s">
        <v>169</v>
      </c>
      <c r="D32" s="13">
        <v>1</v>
      </c>
      <c r="E32" t="s">
        <v>94</v>
      </c>
      <c r="F32">
        <f>LOOKUP(G32,Streets!$B$2:$B$31,Streets!$A$2:$A$31)</f>
        <v>19</v>
      </c>
      <c r="G32" t="s">
        <v>170</v>
      </c>
      <c r="H32" s="14" t="s">
        <v>171</v>
      </c>
    </row>
    <row r="33" spans="1:8" ht="15.75">
      <c r="A33">
        <v>32</v>
      </c>
      <c r="B33">
        <f>LOOKUP(C33,Indexes!$B$2:$B$37,Indexes!$A$2:$A$37)</f>
        <v>14</v>
      </c>
      <c r="C33" s="13" t="s">
        <v>172</v>
      </c>
      <c r="D33" s="13">
        <v>1</v>
      </c>
      <c r="E33" t="s">
        <v>94</v>
      </c>
      <c r="F33">
        <f>LOOKUP(G33,Streets!$B$2:$B$31,Streets!$A$2:$A$31)</f>
        <v>9</v>
      </c>
      <c r="G33" t="s">
        <v>147</v>
      </c>
      <c r="H33" s="14" t="s">
        <v>173</v>
      </c>
    </row>
    <row r="34" spans="1:8" ht="15.75">
      <c r="A34">
        <v>33</v>
      </c>
      <c r="B34">
        <f>LOOKUP(C34,Indexes!$B$2:$B$37,Indexes!$A$2:$A$37)</f>
        <v>16</v>
      </c>
      <c r="C34" s="13" t="s">
        <v>174</v>
      </c>
      <c r="D34" s="13">
        <v>1</v>
      </c>
      <c r="E34" t="s">
        <v>94</v>
      </c>
      <c r="F34">
        <f>LOOKUP(G34,Streets!$B$2:$B$31,Streets!$A$2:$A$31)</f>
        <v>6</v>
      </c>
      <c r="G34" t="s">
        <v>175</v>
      </c>
      <c r="H34" s="14" t="s">
        <v>173</v>
      </c>
    </row>
    <row r="35" spans="1:8" ht="15.75">
      <c r="A35">
        <v>34</v>
      </c>
      <c r="B35">
        <f>LOOKUP(C35,Indexes!$B$2:$B$37,Indexes!$A$2:$A$37)</f>
        <v>30</v>
      </c>
      <c r="C35" s="13" t="s">
        <v>176</v>
      </c>
      <c r="D35" s="13">
        <v>1</v>
      </c>
      <c r="E35" t="s">
        <v>94</v>
      </c>
      <c r="F35">
        <f>LOOKUP(G35,Streets!$B$2:$B$31,Streets!$A$2:$A$31)</f>
        <v>13</v>
      </c>
      <c r="G35" t="s">
        <v>177</v>
      </c>
      <c r="H35" s="14" t="s">
        <v>178</v>
      </c>
    </row>
    <row r="36" spans="1:8" ht="15.75">
      <c r="A36">
        <v>35</v>
      </c>
      <c r="B36">
        <f>LOOKUP(C36,Indexes!$B$2:$B$37,Indexes!$A$2:$A$37)</f>
        <v>33</v>
      </c>
      <c r="C36" s="13" t="s">
        <v>179</v>
      </c>
      <c r="D36" s="13">
        <v>1</v>
      </c>
      <c r="E36" t="s">
        <v>94</v>
      </c>
      <c r="F36">
        <f>LOOKUP(G36,Streets!$B$2:$B$31,Streets!$A$2:$A$31)</f>
        <v>8</v>
      </c>
      <c r="G36" t="s">
        <v>126</v>
      </c>
      <c r="H36" s="14" t="s">
        <v>180</v>
      </c>
    </row>
    <row r="37" spans="1:8" ht="15.75">
      <c r="A37">
        <v>36</v>
      </c>
      <c r="B37">
        <f>LOOKUP(C37,Indexes!$B$2:$B$37,Indexes!$A$2:$A$37)</f>
        <v>4</v>
      </c>
      <c r="C37" s="13" t="s">
        <v>181</v>
      </c>
      <c r="D37" s="13">
        <v>1</v>
      </c>
      <c r="E37" t="s">
        <v>94</v>
      </c>
      <c r="F37">
        <f>LOOKUP(G37,Streets!$B$2:$B$31,Streets!$A$2:$A$31)</f>
        <v>10</v>
      </c>
      <c r="G37" t="s">
        <v>182</v>
      </c>
      <c r="H37" s="14" t="s">
        <v>127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5" workbookViewId="0">
      <selection activeCell="B2" sqref="B2"/>
    </sheetView>
  </sheetViews>
  <sheetFormatPr defaultRowHeight="15"/>
  <cols>
    <col min="2" max="2" width="13.42578125" bestFit="1" customWidth="1"/>
  </cols>
  <sheetData>
    <row r="1" spans="1:2">
      <c r="A1" t="s">
        <v>25</v>
      </c>
      <c r="B1" t="s">
        <v>188</v>
      </c>
    </row>
    <row r="2" spans="1:2" ht="15.75">
      <c r="A2">
        <v>1</v>
      </c>
      <c r="B2" s="13" t="s">
        <v>165</v>
      </c>
    </row>
    <row r="3" spans="1:2" ht="15.75">
      <c r="A3">
        <v>2</v>
      </c>
      <c r="B3" s="13" t="s">
        <v>108</v>
      </c>
    </row>
    <row r="4" spans="1:2" ht="15.75">
      <c r="A4">
        <v>3</v>
      </c>
      <c r="B4" s="13" t="s">
        <v>105</v>
      </c>
    </row>
    <row r="5" spans="1:2" ht="15.75">
      <c r="A5">
        <v>4</v>
      </c>
      <c r="B5" s="13" t="s">
        <v>181</v>
      </c>
    </row>
    <row r="6" spans="1:2" ht="15.75">
      <c r="A6">
        <v>5</v>
      </c>
      <c r="B6" s="13" t="s">
        <v>93</v>
      </c>
    </row>
    <row r="7" spans="1:2" ht="15.75">
      <c r="A7">
        <v>6</v>
      </c>
      <c r="B7" s="13" t="s">
        <v>135</v>
      </c>
    </row>
    <row r="8" spans="1:2" ht="15.75">
      <c r="A8">
        <v>7</v>
      </c>
      <c r="B8" s="13" t="s">
        <v>99</v>
      </c>
    </row>
    <row r="9" spans="1:2" ht="15.75">
      <c r="A9">
        <v>8</v>
      </c>
      <c r="B9" s="13" t="s">
        <v>128</v>
      </c>
    </row>
    <row r="10" spans="1:2" ht="15.75">
      <c r="A10">
        <v>9</v>
      </c>
      <c r="B10" s="13" t="s">
        <v>143</v>
      </c>
    </row>
    <row r="11" spans="1:2" ht="15.75">
      <c r="A11">
        <v>10</v>
      </c>
      <c r="B11" s="13" t="s">
        <v>160</v>
      </c>
    </row>
    <row r="12" spans="1:2" ht="15.75">
      <c r="A12">
        <v>11</v>
      </c>
      <c r="B12" s="13" t="s">
        <v>149</v>
      </c>
    </row>
    <row r="13" spans="1:2" ht="15.75">
      <c r="A13">
        <v>12</v>
      </c>
      <c r="B13" s="13" t="s">
        <v>137</v>
      </c>
    </row>
    <row r="14" spans="1:2" ht="15.75">
      <c r="A14">
        <v>13</v>
      </c>
      <c r="B14" s="13" t="s">
        <v>163</v>
      </c>
    </row>
    <row r="15" spans="1:2" ht="15.75">
      <c r="A15">
        <v>14</v>
      </c>
      <c r="B15" s="13" t="s">
        <v>172</v>
      </c>
    </row>
    <row r="16" spans="1:2" ht="15.75">
      <c r="A16">
        <v>15</v>
      </c>
      <c r="B16" s="13" t="s">
        <v>154</v>
      </c>
    </row>
    <row r="17" spans="1:2" ht="15.75">
      <c r="A17">
        <v>16</v>
      </c>
      <c r="B17" s="13" t="s">
        <v>174</v>
      </c>
    </row>
    <row r="18" spans="1:2" ht="15.75">
      <c r="A18">
        <v>17</v>
      </c>
      <c r="B18" s="13" t="s">
        <v>133</v>
      </c>
    </row>
    <row r="19" spans="1:2" ht="15.75">
      <c r="A19">
        <v>18</v>
      </c>
      <c r="B19" s="13" t="s">
        <v>125</v>
      </c>
    </row>
    <row r="20" spans="1:2" ht="15.75">
      <c r="A20">
        <v>19</v>
      </c>
      <c r="B20" s="13" t="s">
        <v>117</v>
      </c>
    </row>
    <row r="21" spans="1:2" ht="15.75">
      <c r="A21">
        <v>20</v>
      </c>
      <c r="B21" s="13" t="s">
        <v>130</v>
      </c>
    </row>
    <row r="22" spans="1:2" ht="15.75">
      <c r="A22">
        <v>21</v>
      </c>
      <c r="B22" s="13" t="s">
        <v>122</v>
      </c>
    </row>
    <row r="23" spans="1:2" ht="15.75">
      <c r="A23">
        <v>22</v>
      </c>
      <c r="B23" s="13" t="s">
        <v>155</v>
      </c>
    </row>
    <row r="24" spans="1:2" ht="15.75">
      <c r="A24">
        <v>23</v>
      </c>
      <c r="B24" s="13" t="s">
        <v>157</v>
      </c>
    </row>
    <row r="25" spans="1:2" ht="15.75">
      <c r="A25">
        <v>24</v>
      </c>
      <c r="B25" s="13" t="s">
        <v>97</v>
      </c>
    </row>
    <row r="26" spans="1:2" ht="15.75">
      <c r="A26">
        <v>25</v>
      </c>
      <c r="B26" s="13" t="s">
        <v>146</v>
      </c>
    </row>
    <row r="27" spans="1:2" ht="15.75">
      <c r="A27">
        <v>26</v>
      </c>
      <c r="B27" s="13" t="s">
        <v>114</v>
      </c>
    </row>
    <row r="28" spans="1:2" ht="15.75">
      <c r="A28">
        <v>27</v>
      </c>
      <c r="B28" s="13" t="s">
        <v>169</v>
      </c>
    </row>
    <row r="29" spans="1:2" ht="15.75">
      <c r="A29">
        <v>28</v>
      </c>
      <c r="B29" s="13" t="s">
        <v>151</v>
      </c>
    </row>
    <row r="30" spans="1:2" ht="15.75">
      <c r="A30">
        <v>29</v>
      </c>
      <c r="B30" s="13" t="s">
        <v>111</v>
      </c>
    </row>
    <row r="31" spans="1:2" ht="15.75">
      <c r="A31">
        <v>30</v>
      </c>
      <c r="B31" s="13" t="s">
        <v>176</v>
      </c>
    </row>
    <row r="32" spans="1:2" ht="15.75">
      <c r="A32">
        <v>31</v>
      </c>
      <c r="B32" s="13" t="s">
        <v>139</v>
      </c>
    </row>
    <row r="33" spans="1:2" ht="15.75">
      <c r="A33">
        <v>32</v>
      </c>
      <c r="B33" s="13" t="s">
        <v>141</v>
      </c>
    </row>
    <row r="34" spans="1:2" ht="15.75">
      <c r="A34">
        <v>33</v>
      </c>
      <c r="B34" s="13" t="s">
        <v>179</v>
      </c>
    </row>
    <row r="35" spans="1:2" ht="15.75">
      <c r="A35">
        <v>34</v>
      </c>
      <c r="B35" s="13" t="s">
        <v>167</v>
      </c>
    </row>
    <row r="36" spans="1:2" ht="15.75">
      <c r="A36">
        <v>35</v>
      </c>
      <c r="B36" s="13" t="s">
        <v>120</v>
      </c>
    </row>
    <row r="37" spans="1:2" ht="15.75">
      <c r="A37">
        <v>36</v>
      </c>
      <c r="B37" s="13" t="s">
        <v>102</v>
      </c>
    </row>
  </sheetData>
  <sortState ref="A2:B37">
    <sortCondition ref="B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/>
  <cols>
    <col min="2" max="2" width="14.85546875" bestFit="1" customWidth="1"/>
  </cols>
  <sheetData>
    <row r="1" spans="1:2">
      <c r="A1" t="s">
        <v>189</v>
      </c>
      <c r="B1" t="s">
        <v>190</v>
      </c>
    </row>
    <row r="2" spans="1:2">
      <c r="A2">
        <v>1</v>
      </c>
      <c r="B2" t="s">
        <v>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F7" sqref="F7"/>
    </sheetView>
  </sheetViews>
  <sheetFormatPr defaultRowHeight="15"/>
  <cols>
    <col min="2" max="2" width="21.85546875" bestFit="1" customWidth="1"/>
  </cols>
  <sheetData>
    <row r="1" spans="1:2">
      <c r="A1" t="s">
        <v>25</v>
      </c>
      <c r="B1" t="s">
        <v>191</v>
      </c>
    </row>
    <row r="2" spans="1:2">
      <c r="A2">
        <v>1</v>
      </c>
      <c r="B2" t="s">
        <v>142</v>
      </c>
    </row>
    <row r="3" spans="1:2">
      <c r="A3">
        <v>2</v>
      </c>
      <c r="B3" t="s">
        <v>164</v>
      </c>
    </row>
    <row r="4" spans="1:2">
      <c r="A4">
        <v>3</v>
      </c>
      <c r="B4" t="s">
        <v>158</v>
      </c>
    </row>
    <row r="5" spans="1:2">
      <c r="A5">
        <v>4</v>
      </c>
      <c r="B5" t="s">
        <v>131</v>
      </c>
    </row>
    <row r="6" spans="1:2">
      <c r="A6">
        <v>5</v>
      </c>
      <c r="B6" t="s">
        <v>144</v>
      </c>
    </row>
    <row r="7" spans="1:2">
      <c r="A7">
        <v>6</v>
      </c>
      <c r="B7" t="s">
        <v>175</v>
      </c>
    </row>
    <row r="8" spans="1:2">
      <c r="A8">
        <v>7</v>
      </c>
      <c r="B8" t="s">
        <v>100</v>
      </c>
    </row>
    <row r="9" spans="1:2">
      <c r="A9">
        <v>8</v>
      </c>
      <c r="B9" t="s">
        <v>126</v>
      </c>
    </row>
    <row r="10" spans="1:2">
      <c r="A10">
        <v>9</v>
      </c>
      <c r="B10" t="s">
        <v>147</v>
      </c>
    </row>
    <row r="11" spans="1:2">
      <c r="A11">
        <v>10</v>
      </c>
      <c r="B11" t="s">
        <v>182</v>
      </c>
    </row>
    <row r="12" spans="1:2">
      <c r="A12">
        <v>11</v>
      </c>
      <c r="B12" t="s">
        <v>115</v>
      </c>
    </row>
    <row r="13" spans="1:2">
      <c r="A13">
        <v>12</v>
      </c>
      <c r="B13" t="s">
        <v>134</v>
      </c>
    </row>
    <row r="14" spans="1:2">
      <c r="A14">
        <v>13</v>
      </c>
      <c r="B14" t="s">
        <v>177</v>
      </c>
    </row>
    <row r="15" spans="1:2">
      <c r="A15">
        <v>14</v>
      </c>
      <c r="B15" t="s">
        <v>118</v>
      </c>
    </row>
    <row r="16" spans="1:2">
      <c r="A16">
        <v>15</v>
      </c>
      <c r="B16" t="s">
        <v>121</v>
      </c>
    </row>
    <row r="17" spans="1:2">
      <c r="A17">
        <v>16</v>
      </c>
      <c r="B17" t="s">
        <v>109</v>
      </c>
    </row>
    <row r="18" spans="1:2">
      <c r="A18">
        <v>17</v>
      </c>
      <c r="B18" t="s">
        <v>112</v>
      </c>
    </row>
    <row r="19" spans="1:2">
      <c r="A19">
        <v>18</v>
      </c>
      <c r="B19" t="s">
        <v>166</v>
      </c>
    </row>
    <row r="20" spans="1:2">
      <c r="A20">
        <v>19</v>
      </c>
      <c r="B20" t="s">
        <v>170</v>
      </c>
    </row>
    <row r="21" spans="1:2">
      <c r="A21">
        <v>20</v>
      </c>
      <c r="B21" t="s">
        <v>123</v>
      </c>
    </row>
    <row r="22" spans="1:2">
      <c r="A22">
        <v>21</v>
      </c>
      <c r="B22" t="s">
        <v>150</v>
      </c>
    </row>
    <row r="23" spans="1:2">
      <c r="A23">
        <v>22</v>
      </c>
      <c r="B23" t="s">
        <v>161</v>
      </c>
    </row>
    <row r="24" spans="1:2">
      <c r="A24">
        <v>23</v>
      </c>
      <c r="B24" t="s">
        <v>103</v>
      </c>
    </row>
    <row r="25" spans="1:2">
      <c r="A25">
        <v>24</v>
      </c>
      <c r="B25" t="s">
        <v>156</v>
      </c>
    </row>
    <row r="26" spans="1:2">
      <c r="A26">
        <v>25</v>
      </c>
      <c r="B26" t="s">
        <v>184</v>
      </c>
    </row>
    <row r="27" spans="1:2">
      <c r="A27">
        <v>26</v>
      </c>
      <c r="B27" t="s">
        <v>136</v>
      </c>
    </row>
    <row r="28" spans="1:2">
      <c r="A28">
        <v>27</v>
      </c>
      <c r="B28" t="s">
        <v>152</v>
      </c>
    </row>
    <row r="29" spans="1:2">
      <c r="A29">
        <v>28</v>
      </c>
      <c r="B29" t="s">
        <v>95</v>
      </c>
    </row>
    <row r="30" spans="1:2">
      <c r="A30">
        <v>29</v>
      </c>
      <c r="B30" t="s">
        <v>138</v>
      </c>
    </row>
    <row r="31" spans="1:2">
      <c r="A31">
        <v>30</v>
      </c>
      <c r="B31" t="s">
        <v>106</v>
      </c>
    </row>
  </sheetData>
  <sortState ref="B2:B31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2" sqref="D12"/>
    </sheetView>
  </sheetViews>
  <sheetFormatPr defaultRowHeight="15"/>
  <cols>
    <col min="2" max="2" width="19.7109375" customWidth="1"/>
  </cols>
  <sheetData>
    <row r="1" spans="1:2">
      <c r="A1" t="s">
        <v>25</v>
      </c>
      <c r="B1" s="1" t="s">
        <v>0</v>
      </c>
    </row>
    <row r="2" spans="1:2">
      <c r="A2">
        <v>1</v>
      </c>
      <c r="B2" s="1" t="s">
        <v>3</v>
      </c>
    </row>
    <row r="3" spans="1:2">
      <c r="A3">
        <v>2</v>
      </c>
      <c r="B3" s="1" t="s">
        <v>16</v>
      </c>
    </row>
    <row r="4" spans="1:2">
      <c r="A4">
        <v>3</v>
      </c>
      <c r="B4" s="1" t="s">
        <v>9</v>
      </c>
    </row>
  </sheetData>
  <sortState ref="B2:B4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Normal="100" workbookViewId="0">
      <selection activeCell="J23" sqref="J23"/>
    </sheetView>
  </sheetViews>
  <sheetFormatPr defaultRowHeight="15"/>
  <cols>
    <col min="3" max="3" width="24.140625" hidden="1" customWidth="1"/>
    <col min="4" max="6" width="24.140625" customWidth="1"/>
    <col min="7" max="7" width="16.28515625" bestFit="1" customWidth="1"/>
    <col min="8" max="8" width="9.28515625" bestFit="1" customWidth="1"/>
    <col min="9" max="9" width="33.5703125" hidden="1" customWidth="1"/>
    <col min="10" max="10" width="21.42578125" bestFit="1" customWidth="1"/>
    <col min="11" max="11" width="10.140625" customWidth="1"/>
    <col min="12" max="12" width="0.28515625" hidden="1" customWidth="1"/>
    <col min="13" max="13" width="8.28515625" bestFit="1" customWidth="1"/>
    <col min="14" max="14" width="10.85546875" bestFit="1" customWidth="1"/>
  </cols>
  <sheetData>
    <row r="1" spans="1:12" ht="16.5" customHeight="1">
      <c r="A1" s="10" t="s">
        <v>25</v>
      </c>
      <c r="B1" s="10" t="s">
        <v>299</v>
      </c>
      <c r="C1" s="11" t="s">
        <v>83</v>
      </c>
      <c r="D1" s="11" t="s">
        <v>84</v>
      </c>
      <c r="E1" s="11" t="s">
        <v>60</v>
      </c>
      <c r="F1" s="11" t="s">
        <v>61</v>
      </c>
      <c r="G1" s="11" t="s">
        <v>62</v>
      </c>
      <c r="H1" s="11" t="s">
        <v>92</v>
      </c>
      <c r="I1" s="11" t="s">
        <v>63</v>
      </c>
      <c r="J1" s="11" t="s">
        <v>64</v>
      </c>
      <c r="K1" s="11" t="s">
        <v>85</v>
      </c>
      <c r="L1" s="3" t="s">
        <v>65</v>
      </c>
    </row>
    <row r="2" spans="1:12" ht="15.75">
      <c r="A2" s="10">
        <v>1</v>
      </c>
      <c r="B2" s="10">
        <f>LOOKUP(C2,Product!$B$2:$B$31,Product!$A$2:$A$31)</f>
        <v>30</v>
      </c>
      <c r="C2" s="7" t="s">
        <v>73</v>
      </c>
      <c r="D2" s="7">
        <v>15</v>
      </c>
      <c r="E2" s="12">
        <v>44687</v>
      </c>
      <c r="F2" s="12">
        <v>44693</v>
      </c>
      <c r="G2" s="7">
        <v>25</v>
      </c>
      <c r="H2" s="6" t="s">
        <v>72</v>
      </c>
      <c r="I2" s="6" t="s">
        <v>72</v>
      </c>
      <c r="J2" s="7">
        <v>601</v>
      </c>
      <c r="K2" s="7">
        <f>LOOKUP(L2,OrderStatus!$B$2:$B$3,OrderStatus!$A$2:$A$3)</f>
        <v>2</v>
      </c>
      <c r="L2" s="6" t="s">
        <v>66</v>
      </c>
    </row>
    <row r="3" spans="1:12" ht="15.75">
      <c r="A3" s="10">
        <v>2</v>
      </c>
      <c r="B3" s="10">
        <f>LOOKUP(C3,Product!$B$2:$B$31,Product!$A$2:$A$31)</f>
        <v>10</v>
      </c>
      <c r="C3" s="6" t="s">
        <v>74</v>
      </c>
      <c r="D3" s="6">
        <v>15</v>
      </c>
      <c r="E3" s="12">
        <v>44687</v>
      </c>
      <c r="F3" s="12">
        <v>44693</v>
      </c>
      <c r="G3" s="6">
        <v>20</v>
      </c>
      <c r="H3" s="6" t="s">
        <v>72</v>
      </c>
      <c r="I3" s="8" t="s">
        <v>72</v>
      </c>
      <c r="J3" s="6">
        <v>602</v>
      </c>
      <c r="K3" s="7">
        <f>LOOKUP(L3,OrderStatus!$B$2:$B$3,OrderStatus!$A$2:$A$3)</f>
        <v>2</v>
      </c>
      <c r="L3" s="6" t="s">
        <v>66</v>
      </c>
    </row>
    <row r="4" spans="1:12" ht="15.75">
      <c r="A4" s="10">
        <v>3</v>
      </c>
      <c r="B4" s="10">
        <f>LOOKUP(C4,Product!$B$2:$B$31,Product!$A$2:$A$31)</f>
        <v>9</v>
      </c>
      <c r="C4" s="6" t="s">
        <v>75</v>
      </c>
      <c r="D4" s="6">
        <v>10</v>
      </c>
      <c r="E4" s="12">
        <v>44689</v>
      </c>
      <c r="F4" s="12">
        <v>44695</v>
      </c>
      <c r="G4" s="7">
        <v>22</v>
      </c>
      <c r="H4" s="7">
        <f>LOOKUP(I4,Users!$I$2:$I$11,Users!$A$2:$A$11)</f>
        <v>9</v>
      </c>
      <c r="I4" s="6" t="s">
        <v>67</v>
      </c>
      <c r="J4" s="7">
        <v>603</v>
      </c>
      <c r="K4" s="7">
        <f>LOOKUP(L4,OrderStatus!$B$2:$B$3,OrderStatus!$A$2:$A$3)</f>
        <v>1</v>
      </c>
      <c r="L4" s="6" t="s">
        <v>68</v>
      </c>
    </row>
    <row r="5" spans="1:12" ht="15.75">
      <c r="A5" s="10">
        <v>4</v>
      </c>
      <c r="B5" s="10">
        <f>LOOKUP(C5,Product!$B$2:$B$31,Product!$A$2:$A$31)</f>
        <v>11</v>
      </c>
      <c r="C5" s="6" t="s">
        <v>76</v>
      </c>
      <c r="D5" s="6">
        <v>1</v>
      </c>
      <c r="E5" s="12">
        <v>44689</v>
      </c>
      <c r="F5" s="12">
        <v>44695</v>
      </c>
      <c r="G5" s="6">
        <v>24</v>
      </c>
      <c r="H5" s="6" t="s">
        <v>72</v>
      </c>
      <c r="I5" s="6" t="s">
        <v>72</v>
      </c>
      <c r="J5" s="6">
        <v>604</v>
      </c>
      <c r="K5" s="7">
        <f>LOOKUP(L5,OrderStatus!$B$2:$B$3,OrderStatus!$A$2:$A$3)</f>
        <v>1</v>
      </c>
      <c r="L5" s="6" t="s">
        <v>68</v>
      </c>
    </row>
    <row r="6" spans="1:12" ht="15.75">
      <c r="A6" s="10">
        <v>5</v>
      </c>
      <c r="B6" s="10">
        <f>LOOKUP(C6,Product!$B$2:$B$31,Product!$A$2:$A$31)</f>
        <v>23</v>
      </c>
      <c r="C6" s="6" t="s">
        <v>77</v>
      </c>
      <c r="D6" s="6">
        <v>1</v>
      </c>
      <c r="E6" s="12">
        <v>44691</v>
      </c>
      <c r="F6" s="12">
        <v>44697</v>
      </c>
      <c r="G6" s="7">
        <v>25</v>
      </c>
      <c r="H6" s="6" t="s">
        <v>72</v>
      </c>
      <c r="I6" s="6" t="s">
        <v>72</v>
      </c>
      <c r="J6" s="7">
        <v>605</v>
      </c>
      <c r="K6" s="7">
        <f>LOOKUP(L6,OrderStatus!$B$2:$B$3,OrderStatus!$A$2:$A$3)</f>
        <v>1</v>
      </c>
      <c r="L6" s="6" t="s">
        <v>68</v>
      </c>
    </row>
    <row r="7" spans="1:12" ht="15.75">
      <c r="A7" s="10">
        <v>6</v>
      </c>
      <c r="B7" s="10">
        <f>LOOKUP(C7,Product!$B$2:$B$31,Product!$A$2:$A$31)</f>
        <v>16</v>
      </c>
      <c r="C7" s="6" t="s">
        <v>78</v>
      </c>
      <c r="D7" s="6">
        <v>1</v>
      </c>
      <c r="E7" s="12">
        <v>44692</v>
      </c>
      <c r="F7" s="12">
        <v>44698</v>
      </c>
      <c r="G7" s="6">
        <v>28</v>
      </c>
      <c r="H7" s="7">
        <f>LOOKUP(I7,Users!$I$2:$I$11,Users!$A$2:$A$11)</f>
        <v>7</v>
      </c>
      <c r="I7" s="6" t="s">
        <v>69</v>
      </c>
      <c r="J7" s="6">
        <v>606</v>
      </c>
      <c r="K7" s="7">
        <f>LOOKUP(L7,OrderStatus!$B$2:$B$3,OrderStatus!$A$2:$A$3)</f>
        <v>1</v>
      </c>
      <c r="L7" s="6" t="s">
        <v>68</v>
      </c>
    </row>
    <row r="8" spans="1:12" ht="15.75">
      <c r="A8" s="10">
        <v>7</v>
      </c>
      <c r="B8" s="10">
        <f>LOOKUP(C8,Product!$B$2:$B$31,Product!$A$2:$A$31)</f>
        <v>14</v>
      </c>
      <c r="C8" s="6" t="s">
        <v>79</v>
      </c>
      <c r="D8" s="6">
        <v>2</v>
      </c>
      <c r="E8" s="12">
        <v>44693</v>
      </c>
      <c r="F8" s="12">
        <v>44699</v>
      </c>
      <c r="G8" s="7">
        <v>36</v>
      </c>
      <c r="H8" s="6" t="s">
        <v>72</v>
      </c>
      <c r="I8" s="8" t="s">
        <v>72</v>
      </c>
      <c r="J8" s="7">
        <v>607</v>
      </c>
      <c r="K8" s="7">
        <f>LOOKUP(L8,OrderStatus!$B$2:$B$3,OrderStatus!$A$2:$A$3)</f>
        <v>2</v>
      </c>
      <c r="L8" s="6" t="s">
        <v>66</v>
      </c>
    </row>
    <row r="9" spans="1:12" ht="15.75">
      <c r="A9" s="10">
        <v>8</v>
      </c>
      <c r="B9" s="10">
        <f>LOOKUP(C9,Product!$B$2:$B$31,Product!$A$2:$A$31)</f>
        <v>19</v>
      </c>
      <c r="C9" s="6" t="s">
        <v>80</v>
      </c>
      <c r="D9" s="6">
        <v>1</v>
      </c>
      <c r="E9" s="12">
        <v>44694</v>
      </c>
      <c r="F9" s="12">
        <v>44700</v>
      </c>
      <c r="G9" s="6">
        <v>32</v>
      </c>
      <c r="H9" s="6" t="s">
        <v>72</v>
      </c>
      <c r="I9" s="8" t="s">
        <v>72</v>
      </c>
      <c r="J9" s="6">
        <v>608</v>
      </c>
      <c r="K9" s="7">
        <f>LOOKUP(L9,OrderStatus!$B$2:$B$3,OrderStatus!$A$2:$A$3)</f>
        <v>2</v>
      </c>
      <c r="L9" s="6" t="s">
        <v>66</v>
      </c>
    </row>
    <row r="10" spans="1:12" ht="15.75">
      <c r="A10" s="10">
        <v>9</v>
      </c>
      <c r="B10" s="10">
        <f>LOOKUP(C10,Product!$B$2:$B$31,Product!$A$2:$A$31)</f>
        <v>27</v>
      </c>
      <c r="C10" s="6" t="s">
        <v>81</v>
      </c>
      <c r="D10" s="6">
        <v>1</v>
      </c>
      <c r="E10" s="12">
        <v>44696</v>
      </c>
      <c r="F10" s="12">
        <v>44702</v>
      </c>
      <c r="G10" s="7">
        <v>34</v>
      </c>
      <c r="H10" s="7">
        <f>LOOKUP(I10,Users!$I$2:$I$11,Users!$A$2:$A$11)</f>
        <v>1</v>
      </c>
      <c r="I10" s="6" t="s">
        <v>70</v>
      </c>
      <c r="J10" s="7">
        <v>609</v>
      </c>
      <c r="K10" s="7">
        <f>LOOKUP(L10,OrderStatus!$B$2:$B$3,OrderStatus!$A$2:$A$3)</f>
        <v>2</v>
      </c>
      <c r="L10" s="6" t="s">
        <v>66</v>
      </c>
    </row>
    <row r="11" spans="1:12" ht="15.75">
      <c r="A11" s="10">
        <v>10</v>
      </c>
      <c r="B11" s="10">
        <f>LOOKUP(C11,Product!$B$2:$B$31,Product!$A$2:$A$31)</f>
        <v>21</v>
      </c>
      <c r="C11" s="6" t="s">
        <v>82</v>
      </c>
      <c r="D11" s="6">
        <v>1</v>
      </c>
      <c r="E11" s="12">
        <v>44696</v>
      </c>
      <c r="F11" s="12">
        <v>44702</v>
      </c>
      <c r="G11" s="6">
        <v>36</v>
      </c>
      <c r="H11" s="7">
        <f>LOOKUP(I11,Users!$I$2:$I$11,Users!$A$2:$A$11)</f>
        <v>8</v>
      </c>
      <c r="I11" s="6" t="s">
        <v>71</v>
      </c>
      <c r="J11" s="6">
        <v>610</v>
      </c>
      <c r="K11" s="7">
        <f>LOOKUP(L11,OrderStatus!$B$2:$B$3,OrderStatus!$A$2:$A$3)</f>
        <v>1</v>
      </c>
      <c r="L11" s="6" t="s">
        <v>68</v>
      </c>
    </row>
    <row r="12" spans="1:12" ht="15.75">
      <c r="A12" s="10">
        <v>11</v>
      </c>
      <c r="B12" s="10">
        <f>LOOKUP(C12,Product!$B$2:$B$31,Product!$A$2:$A$31)</f>
        <v>12</v>
      </c>
      <c r="C12" s="7" t="s">
        <v>211</v>
      </c>
      <c r="D12" s="7">
        <v>1</v>
      </c>
      <c r="E12" s="12">
        <v>44687</v>
      </c>
      <c r="F12" s="12">
        <v>44693</v>
      </c>
      <c r="G12" s="7">
        <v>25</v>
      </c>
      <c r="H12" s="6" t="s">
        <v>72</v>
      </c>
      <c r="I12" s="6" t="s">
        <v>72</v>
      </c>
      <c r="J12" s="7">
        <v>601</v>
      </c>
      <c r="K12" s="7">
        <f>LOOKUP(L12,OrderStatus!$B$2:$B$3,OrderStatus!$A$2:$A$3)</f>
        <v>2</v>
      </c>
      <c r="L12" s="6" t="s">
        <v>66</v>
      </c>
    </row>
    <row r="13" spans="1:12" ht="15.75">
      <c r="A13" s="10">
        <v>12</v>
      </c>
      <c r="B13" s="10">
        <f>LOOKUP(C13,Product!$B$2:$B$31,Product!$A$2:$A$31)</f>
        <v>29</v>
      </c>
      <c r="C13" s="6" t="s">
        <v>222</v>
      </c>
      <c r="D13" s="6">
        <v>15</v>
      </c>
      <c r="E13" s="12">
        <v>44687</v>
      </c>
      <c r="F13" s="12">
        <v>44693</v>
      </c>
      <c r="G13" s="6">
        <v>20</v>
      </c>
      <c r="H13" s="6" t="s">
        <v>72</v>
      </c>
      <c r="I13" s="8" t="s">
        <v>72</v>
      </c>
      <c r="J13" s="6">
        <v>602</v>
      </c>
      <c r="K13" s="7">
        <f>LOOKUP(L13,OrderStatus!$B$2:$B$3,OrderStatus!$A$2:$A$3)</f>
        <v>2</v>
      </c>
      <c r="L13" s="6" t="s">
        <v>66</v>
      </c>
    </row>
    <row r="14" spans="1:12" ht="15.75">
      <c r="A14" s="10">
        <v>13</v>
      </c>
      <c r="B14" s="10">
        <f>LOOKUP(C14,Product!$B$2:$B$31,Product!$A$2:$A$31)</f>
        <v>25</v>
      </c>
      <c r="C14" s="6" t="s">
        <v>229</v>
      </c>
      <c r="D14" s="6">
        <v>10</v>
      </c>
      <c r="E14" s="12">
        <v>44689</v>
      </c>
      <c r="F14" s="12">
        <v>44695</v>
      </c>
      <c r="G14" s="7">
        <v>22</v>
      </c>
      <c r="H14" s="7">
        <f>LOOKUP(I14,Users!$I$2:$I$11,Users!$A$2:$A$11)</f>
        <v>9</v>
      </c>
      <c r="I14" s="6" t="s">
        <v>67</v>
      </c>
      <c r="J14" s="7">
        <v>603</v>
      </c>
      <c r="K14" s="7">
        <f>LOOKUP(L14,OrderStatus!$B$2:$B$3,OrderStatus!$A$2:$A$3)</f>
        <v>1</v>
      </c>
      <c r="L14" s="6" t="s">
        <v>68</v>
      </c>
    </row>
    <row r="15" spans="1:12" ht="15.75">
      <c r="A15" s="10">
        <v>14</v>
      </c>
      <c r="B15" s="10">
        <f>LOOKUP(C15,Product!$B$2:$B$31,Product!$A$2:$A$31)</f>
        <v>5</v>
      </c>
      <c r="C15" s="6" t="s">
        <v>237</v>
      </c>
      <c r="D15" s="6">
        <v>2</v>
      </c>
      <c r="E15" s="12">
        <v>44689</v>
      </c>
      <c r="F15" s="12">
        <v>44695</v>
      </c>
      <c r="G15" s="6">
        <v>24</v>
      </c>
      <c r="H15" s="6" t="s">
        <v>72</v>
      </c>
      <c r="I15" s="6" t="s">
        <v>72</v>
      </c>
      <c r="J15" s="6">
        <v>604</v>
      </c>
      <c r="K15" s="7">
        <f>LOOKUP(L15,OrderStatus!$B$2:$B$3,OrderStatus!$A$2:$A$3)</f>
        <v>1</v>
      </c>
      <c r="L15" s="6" t="s">
        <v>68</v>
      </c>
    </row>
    <row r="16" spans="1:12" ht="15.75">
      <c r="A16" s="10">
        <v>15</v>
      </c>
      <c r="B16" s="10">
        <f>LOOKUP(C16,Product!$B$2:$B$31,Product!$A$2:$A$31)</f>
        <v>6</v>
      </c>
      <c r="C16" s="6" t="s">
        <v>246</v>
      </c>
      <c r="D16" s="6">
        <v>10</v>
      </c>
      <c r="E16" s="12">
        <v>44691</v>
      </c>
      <c r="F16" s="12">
        <v>44697</v>
      </c>
      <c r="G16" s="7">
        <v>25</v>
      </c>
      <c r="H16" s="6" t="s">
        <v>72</v>
      </c>
      <c r="I16" s="6" t="s">
        <v>72</v>
      </c>
      <c r="J16" s="7">
        <v>605</v>
      </c>
      <c r="K16" s="7">
        <f>LOOKUP(L16,OrderStatus!$B$2:$B$3,OrderStatus!$A$2:$A$3)</f>
        <v>1</v>
      </c>
      <c r="L16" s="6" t="s">
        <v>68</v>
      </c>
    </row>
    <row r="17" spans="1:12" ht="15.75">
      <c r="A17" s="10">
        <v>16</v>
      </c>
      <c r="B17" s="10">
        <f>LOOKUP(C17,Product!$B$2:$B$31,Product!$A$2:$A$31)</f>
        <v>4</v>
      </c>
      <c r="C17" s="6" t="s">
        <v>253</v>
      </c>
      <c r="D17" s="6">
        <v>1</v>
      </c>
      <c r="E17" s="12">
        <v>44692</v>
      </c>
      <c r="F17" s="12">
        <v>44698</v>
      </c>
      <c r="G17" s="6">
        <v>28</v>
      </c>
      <c r="H17" s="7">
        <f>LOOKUP(I17,Users!$I$2:$I$11,Users!$A$2:$A$11)</f>
        <v>7</v>
      </c>
      <c r="I17" s="6" t="s">
        <v>69</v>
      </c>
      <c r="J17" s="6">
        <v>606</v>
      </c>
      <c r="K17" s="7">
        <f>LOOKUP(L17,OrderStatus!$B$2:$B$3,OrderStatus!$A$2:$A$3)</f>
        <v>1</v>
      </c>
      <c r="L17" s="6" t="s">
        <v>68</v>
      </c>
    </row>
    <row r="18" spans="1:12" ht="15.75">
      <c r="A18" s="10">
        <v>17</v>
      </c>
      <c r="B18" s="10">
        <f>LOOKUP(C18,Product!$B$2:$B$31,Product!$A$2:$A$31)</f>
        <v>22</v>
      </c>
      <c r="C18" s="6" t="s">
        <v>263</v>
      </c>
      <c r="D18" s="6">
        <v>2</v>
      </c>
      <c r="E18" s="12">
        <v>44693</v>
      </c>
      <c r="F18" s="12">
        <v>44699</v>
      </c>
      <c r="G18" s="7">
        <v>36</v>
      </c>
      <c r="H18" s="6" t="s">
        <v>72</v>
      </c>
      <c r="I18" s="8" t="s">
        <v>72</v>
      </c>
      <c r="J18" s="7">
        <v>607</v>
      </c>
      <c r="K18" s="7">
        <f>LOOKUP(L18,OrderStatus!$B$2:$B$3,OrderStatus!$A$2:$A$3)</f>
        <v>2</v>
      </c>
      <c r="L18" s="6" t="s">
        <v>66</v>
      </c>
    </row>
    <row r="19" spans="1:12" ht="15.75">
      <c r="A19" s="10">
        <v>18</v>
      </c>
      <c r="B19" s="10">
        <f>LOOKUP(C19,Product!$B$2:$B$31,Product!$A$2:$A$31)</f>
        <v>27</v>
      </c>
      <c r="C19" s="6" t="s">
        <v>81</v>
      </c>
      <c r="D19" s="6">
        <v>1</v>
      </c>
      <c r="E19" s="12">
        <v>44694</v>
      </c>
      <c r="F19" s="12">
        <v>44700</v>
      </c>
      <c r="G19" s="6">
        <v>32</v>
      </c>
      <c r="H19" s="6" t="s">
        <v>72</v>
      </c>
      <c r="I19" s="8" t="s">
        <v>72</v>
      </c>
      <c r="J19" s="6">
        <v>608</v>
      </c>
      <c r="K19" s="7">
        <f>LOOKUP(L19,OrderStatus!$B$2:$B$3,OrderStatus!$A$2:$A$3)</f>
        <v>2</v>
      </c>
      <c r="L19" s="6" t="s">
        <v>66</v>
      </c>
    </row>
    <row r="20" spans="1:12" ht="15.75">
      <c r="A20" s="10">
        <v>19</v>
      </c>
      <c r="B20" s="10">
        <f>LOOKUP(C20,Product!$B$2:$B$31,Product!$A$2:$A$31)</f>
        <v>20</v>
      </c>
      <c r="C20" s="6" t="s">
        <v>271</v>
      </c>
      <c r="D20" s="6">
        <v>1</v>
      </c>
      <c r="E20" s="12">
        <v>44696</v>
      </c>
      <c r="F20" s="12">
        <v>44702</v>
      </c>
      <c r="G20" s="7">
        <v>34</v>
      </c>
      <c r="H20" s="7">
        <f>LOOKUP(I20,Users!$I$2:$I$11,Users!$A$2:$A$11)</f>
        <v>1</v>
      </c>
      <c r="I20" s="6" t="s">
        <v>70</v>
      </c>
      <c r="J20" s="7">
        <v>609</v>
      </c>
      <c r="K20" s="7">
        <f>LOOKUP(L20,OrderStatus!$B$2:$B$3,OrderStatus!$A$2:$A$3)</f>
        <v>2</v>
      </c>
      <c r="L20" s="6" t="s">
        <v>66</v>
      </c>
    </row>
    <row r="21" spans="1:12" ht="15.75">
      <c r="A21" s="10">
        <v>20</v>
      </c>
      <c r="B21" s="10">
        <f>LOOKUP(C21,Product!$B$2:$B$31,Product!$A$2:$A$31)</f>
        <v>28</v>
      </c>
      <c r="C21" s="6" t="s">
        <v>288</v>
      </c>
      <c r="D21" s="6">
        <v>1</v>
      </c>
      <c r="E21" s="12">
        <v>44696</v>
      </c>
      <c r="F21" s="12">
        <v>44702</v>
      </c>
      <c r="G21" s="6">
        <v>36</v>
      </c>
      <c r="H21" s="7">
        <f>LOOKUP(I21,Users!$I$2:$I$11,Users!$A$2:$A$11)</f>
        <v>8</v>
      </c>
      <c r="I21" s="6" t="s">
        <v>71</v>
      </c>
      <c r="J21" s="6">
        <v>610</v>
      </c>
      <c r="K21" s="7">
        <f>LOOKUP(L21,OrderStatus!$B$2:$B$3,OrderStatus!$A$2:$A$3)</f>
        <v>1</v>
      </c>
      <c r="L21" s="6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L11" sqref="L11"/>
    </sheetView>
  </sheetViews>
  <sheetFormatPr defaultRowHeight="15"/>
  <cols>
    <col min="2" max="2" width="10.85546875" bestFit="1" customWidth="1"/>
  </cols>
  <sheetData>
    <row r="1" spans="1:2" ht="31.5">
      <c r="A1" t="s">
        <v>25</v>
      </c>
      <c r="B1" s="3" t="s">
        <v>65</v>
      </c>
    </row>
    <row r="2" spans="1:2" ht="15.75">
      <c r="A2">
        <v>1</v>
      </c>
      <c r="B2" s="6" t="s">
        <v>68</v>
      </c>
    </row>
    <row r="3" spans="1:2" ht="15.75">
      <c r="A3">
        <v>2</v>
      </c>
      <c r="B3" s="6" t="s">
        <v>66</v>
      </c>
    </row>
  </sheetData>
  <sortState ref="B2:B3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8" sqref="E38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V4" sqref="V4"/>
    </sheetView>
  </sheetViews>
  <sheetFormatPr defaultRowHeight="15"/>
  <cols>
    <col min="2" max="3" width="10.42578125" customWidth="1"/>
    <col min="4" max="4" width="14.7109375" hidden="1" customWidth="1"/>
    <col min="5" max="5" width="14.7109375" customWidth="1"/>
    <col min="6" max="6" width="19.140625" hidden="1" customWidth="1"/>
    <col min="8" max="9" width="17.42578125" customWidth="1"/>
    <col min="10" max="10" width="11.7109375" hidden="1" customWidth="1"/>
    <col min="11" max="11" width="11.7109375" customWidth="1"/>
    <col min="12" max="12" width="0" hidden="1" customWidth="1"/>
    <col min="14" max="14" width="8.42578125" hidden="1" customWidth="1"/>
    <col min="17" max="17" width="17.140625" customWidth="1"/>
  </cols>
  <sheetData>
    <row r="1" spans="1:18" ht="63">
      <c r="A1" t="s">
        <v>25</v>
      </c>
      <c r="B1" s="3" t="s">
        <v>192</v>
      </c>
      <c r="C1" s="3" t="s">
        <v>291</v>
      </c>
      <c r="D1" s="3" t="s">
        <v>193</v>
      </c>
      <c r="E1" s="3" t="s">
        <v>292</v>
      </c>
      <c r="F1" s="3" t="s">
        <v>194</v>
      </c>
      <c r="G1" s="3" t="s">
        <v>195</v>
      </c>
      <c r="H1" s="3" t="s">
        <v>196</v>
      </c>
      <c r="I1" s="3" t="s">
        <v>293</v>
      </c>
      <c r="J1" s="3" t="s">
        <v>197</v>
      </c>
      <c r="K1" s="3" t="s">
        <v>294</v>
      </c>
      <c r="L1" s="3" t="s">
        <v>198</v>
      </c>
      <c r="M1" s="3" t="s">
        <v>295</v>
      </c>
      <c r="N1" s="3" t="s">
        <v>199</v>
      </c>
      <c r="O1" s="3" t="s">
        <v>200</v>
      </c>
      <c r="P1" s="3" t="s">
        <v>201</v>
      </c>
      <c r="Q1" s="3" t="s">
        <v>202</v>
      </c>
      <c r="R1" s="3" t="s">
        <v>203</v>
      </c>
    </row>
    <row r="2" spans="1:18" ht="63">
      <c r="A2">
        <v>1</v>
      </c>
      <c r="B2" s="4" t="s">
        <v>278</v>
      </c>
      <c r="C2" s="4">
        <f>LOOKUP(D2,ProductName!$B$2:$B$9,ProductName!$A$2:$A$9)</f>
        <v>5</v>
      </c>
      <c r="D2" s="4" t="s">
        <v>242</v>
      </c>
      <c r="E2" s="4">
        <v>1</v>
      </c>
      <c r="F2" s="4" t="s">
        <v>205</v>
      </c>
      <c r="G2" s="4">
        <v>400</v>
      </c>
      <c r="H2" s="4">
        <v>15</v>
      </c>
      <c r="I2" s="4">
        <f>LOOKUP(J2,Manufacturer!$B$2:$B$14,Manufacturer!$A$2:$A$14)</f>
        <v>10</v>
      </c>
      <c r="J2" s="4" t="s">
        <v>247</v>
      </c>
      <c r="K2" s="4">
        <f>LOOKUP(L2,Dealer!$B$2:$B$3,Dealer!$A$2:$A$3)</f>
        <v>2</v>
      </c>
      <c r="L2" s="4" t="s">
        <v>214</v>
      </c>
      <c r="M2" s="4">
        <f>LOOKUP(N2,ProductCategory!$B$2:$B$4,ProductCategory!$A$2:$A$4)</f>
        <v>1</v>
      </c>
      <c r="N2" s="4" t="s">
        <v>215</v>
      </c>
      <c r="O2" s="4">
        <v>4</v>
      </c>
      <c r="P2" s="4">
        <v>5</v>
      </c>
      <c r="Q2" s="4" t="s">
        <v>279</v>
      </c>
      <c r="R2" s="4" t="s">
        <v>72</v>
      </c>
    </row>
    <row r="3" spans="1:18" ht="78.75">
      <c r="A3">
        <v>2</v>
      </c>
      <c r="B3" s="4" t="s">
        <v>282</v>
      </c>
      <c r="C3" s="4">
        <f>LOOKUP(D3,ProductName!$B$2:$B$9,ProductName!$A$2:$A$9)</f>
        <v>6</v>
      </c>
      <c r="D3" s="4" t="s">
        <v>233</v>
      </c>
      <c r="E3" s="4">
        <v>1</v>
      </c>
      <c r="F3" s="4" t="s">
        <v>205</v>
      </c>
      <c r="G3" s="4">
        <v>600</v>
      </c>
      <c r="H3" s="4">
        <v>15</v>
      </c>
      <c r="I3" s="4">
        <f>LOOKUP(J3,Manufacturer!$B$2:$B$14,Manufacturer!$A$2:$A$14)</f>
        <v>11</v>
      </c>
      <c r="J3" s="4" t="s">
        <v>283</v>
      </c>
      <c r="K3" s="4">
        <f>LOOKUP(L3,Dealer!$B$2:$B$3,Dealer!$A$2:$A$3)</f>
        <v>1</v>
      </c>
      <c r="L3" s="4" t="s">
        <v>207</v>
      </c>
      <c r="M3" s="4">
        <f>LOOKUP(N3,ProductCategory!$B$2:$B$4,ProductCategory!$A$2:$A$4)</f>
        <v>3</v>
      </c>
      <c r="N3" s="4" t="s">
        <v>224</v>
      </c>
      <c r="O3" s="4">
        <v>2</v>
      </c>
      <c r="P3" s="4">
        <v>16</v>
      </c>
      <c r="Q3" s="4" t="s">
        <v>284</v>
      </c>
      <c r="R3" s="4" t="s">
        <v>72</v>
      </c>
    </row>
    <row r="4" spans="1:18" ht="63">
      <c r="A4">
        <v>3</v>
      </c>
      <c r="B4" s="4" t="s">
        <v>250</v>
      </c>
      <c r="C4" s="4">
        <f>LOOKUP(D4,ProductName!$B$2:$B$9,ProductName!$A$2:$A$9)</f>
        <v>1</v>
      </c>
      <c r="D4" s="4" t="s">
        <v>238</v>
      </c>
      <c r="E4" s="4">
        <v>1</v>
      </c>
      <c r="F4" s="4" t="s">
        <v>205</v>
      </c>
      <c r="G4" s="4">
        <v>600</v>
      </c>
      <c r="H4" s="4">
        <v>10</v>
      </c>
      <c r="I4" s="4">
        <f>LOOKUP(J4,Manufacturer!$B$2:$B$14,Manufacturer!$A$2:$A$14)</f>
        <v>10</v>
      </c>
      <c r="J4" s="4" t="s">
        <v>247</v>
      </c>
      <c r="K4" s="4">
        <f>LOOKUP(L4,Dealer!$B$2:$B$3,Dealer!$A$2:$A$3)</f>
        <v>1</v>
      </c>
      <c r="L4" s="4" t="s">
        <v>207</v>
      </c>
      <c r="M4" s="4">
        <f>LOOKUP(N4,ProductCategory!$B$2:$B$4,ProductCategory!$A$2:$A$4)</f>
        <v>3</v>
      </c>
      <c r="N4" s="4" t="s">
        <v>224</v>
      </c>
      <c r="O4" s="4">
        <v>5</v>
      </c>
      <c r="P4" s="4">
        <v>5</v>
      </c>
      <c r="Q4" s="4" t="s">
        <v>251</v>
      </c>
      <c r="R4" s="4" t="s">
        <v>72</v>
      </c>
    </row>
    <row r="5" spans="1:18" ht="110.25">
      <c r="A5">
        <v>4</v>
      </c>
      <c r="B5" s="4" t="s">
        <v>253</v>
      </c>
      <c r="C5" s="4">
        <f>LOOKUP(D5,ProductName!$B$2:$B$9,ProductName!$A$2:$A$9)</f>
        <v>7</v>
      </c>
      <c r="D5" s="4" t="s">
        <v>218</v>
      </c>
      <c r="E5" s="4">
        <v>1</v>
      </c>
      <c r="F5" s="4" t="s">
        <v>205</v>
      </c>
      <c r="G5" s="4">
        <v>4100</v>
      </c>
      <c r="H5" s="4">
        <v>30</v>
      </c>
      <c r="I5" s="4">
        <f>LOOKUP(J5,Manufacturer!$B$2:$B$14,Manufacturer!$A$2:$A$14)</f>
        <v>1</v>
      </c>
      <c r="J5" s="4" t="s">
        <v>254</v>
      </c>
      <c r="K5" s="4">
        <f>LOOKUP(L5,Dealer!$B$2:$B$3,Dealer!$A$2:$A$3)</f>
        <v>1</v>
      </c>
      <c r="L5" s="4" t="s">
        <v>207</v>
      </c>
      <c r="M5" s="4">
        <f>LOOKUP(N5,ProductCategory!$B$2:$B$4,ProductCategory!$A$2:$A$4)</f>
        <v>2</v>
      </c>
      <c r="N5" s="4" t="s">
        <v>208</v>
      </c>
      <c r="O5" s="4">
        <v>4</v>
      </c>
      <c r="P5" s="4">
        <v>9</v>
      </c>
      <c r="Q5" s="4" t="s">
        <v>255</v>
      </c>
      <c r="R5" s="4" t="s">
        <v>72</v>
      </c>
    </row>
    <row r="6" spans="1:18" ht="78.75">
      <c r="A6">
        <v>5</v>
      </c>
      <c r="B6" s="4" t="s">
        <v>237</v>
      </c>
      <c r="C6" s="4">
        <f>LOOKUP(D6,ProductName!$B$2:$B$9,ProductName!$A$2:$A$9)</f>
        <v>1</v>
      </c>
      <c r="D6" s="4" t="s">
        <v>238</v>
      </c>
      <c r="E6" s="4">
        <v>1</v>
      </c>
      <c r="F6" s="4" t="s">
        <v>205</v>
      </c>
      <c r="G6" s="4">
        <v>199</v>
      </c>
      <c r="H6" s="4">
        <v>5</v>
      </c>
      <c r="I6" s="4">
        <f>LOOKUP(J6,Manufacturer!$B$2:$B$14,Manufacturer!$A$2:$A$14)</f>
        <v>5</v>
      </c>
      <c r="J6" s="4" t="s">
        <v>239</v>
      </c>
      <c r="K6" s="4">
        <f>LOOKUP(L6,Dealer!$B$2:$B$3,Dealer!$A$2:$A$3)</f>
        <v>2</v>
      </c>
      <c r="L6" s="4" t="s">
        <v>214</v>
      </c>
      <c r="M6" s="4">
        <f>LOOKUP(N6,ProductCategory!$B$2:$B$4,ProductCategory!$A$2:$A$4)</f>
        <v>2</v>
      </c>
      <c r="N6" s="4" t="s">
        <v>208</v>
      </c>
      <c r="O6" s="4">
        <v>5</v>
      </c>
      <c r="P6" s="4">
        <v>7</v>
      </c>
      <c r="Q6" s="4" t="s">
        <v>240</v>
      </c>
      <c r="R6" s="4" t="s">
        <v>241</v>
      </c>
    </row>
    <row r="7" spans="1:18" ht="63">
      <c r="A7">
        <v>6</v>
      </c>
      <c r="B7" s="4" t="s">
        <v>246</v>
      </c>
      <c r="C7" s="4">
        <f>LOOKUP(D7,ProductName!$B$2:$B$9,ProductName!$A$2:$A$9)</f>
        <v>3</v>
      </c>
      <c r="D7" s="4" t="s">
        <v>204</v>
      </c>
      <c r="E7" s="4">
        <v>1</v>
      </c>
      <c r="F7" s="4" t="s">
        <v>205</v>
      </c>
      <c r="G7" s="4">
        <v>170</v>
      </c>
      <c r="H7" s="4">
        <v>5</v>
      </c>
      <c r="I7" s="4">
        <f>LOOKUP(J7,Manufacturer!$B$2:$B$14,Manufacturer!$A$2:$A$14)</f>
        <v>10</v>
      </c>
      <c r="J7" s="4" t="s">
        <v>247</v>
      </c>
      <c r="K7" s="4">
        <f>LOOKUP(L7,Dealer!$B$2:$B$3,Dealer!$A$2:$A$3)</f>
        <v>2</v>
      </c>
      <c r="L7" s="4" t="s">
        <v>214</v>
      </c>
      <c r="M7" s="4">
        <f>LOOKUP(N7,ProductCategory!$B$2:$B$4,ProductCategory!$A$2:$A$4)</f>
        <v>3</v>
      </c>
      <c r="N7" s="4" t="s">
        <v>224</v>
      </c>
      <c r="O7" s="4">
        <v>5</v>
      </c>
      <c r="P7" s="4">
        <v>5</v>
      </c>
      <c r="Q7" s="4" t="s">
        <v>248</v>
      </c>
      <c r="R7" s="4" t="s">
        <v>249</v>
      </c>
    </row>
    <row r="8" spans="1:18" ht="94.5">
      <c r="A8">
        <v>7</v>
      </c>
      <c r="B8" s="4" t="s">
        <v>285</v>
      </c>
      <c r="C8" s="4">
        <f>LOOKUP(D8,ProductName!$B$2:$B$9,ProductName!$A$2:$A$9)</f>
        <v>3</v>
      </c>
      <c r="D8" s="4" t="s">
        <v>204</v>
      </c>
      <c r="E8" s="4">
        <v>1</v>
      </c>
      <c r="F8" s="4" t="s">
        <v>205</v>
      </c>
      <c r="G8" s="4">
        <v>140</v>
      </c>
      <c r="H8" s="4">
        <v>20</v>
      </c>
      <c r="I8" s="4">
        <f>LOOKUP(J8,Manufacturer!$B$2:$B$14,Manufacturer!$A$2:$A$14)</f>
        <v>9</v>
      </c>
      <c r="J8" s="4" t="s">
        <v>223</v>
      </c>
      <c r="K8" s="4">
        <f>LOOKUP(L8,Dealer!$B$2:$B$3,Dealer!$A$2:$A$3)</f>
        <v>2</v>
      </c>
      <c r="L8" s="4" t="s">
        <v>214</v>
      </c>
      <c r="M8" s="4">
        <f>LOOKUP(N8,ProductCategory!$B$2:$B$4,ProductCategory!$A$2:$A$4)</f>
        <v>3</v>
      </c>
      <c r="N8" s="4" t="s">
        <v>224</v>
      </c>
      <c r="O8" s="4">
        <v>3</v>
      </c>
      <c r="P8" s="4">
        <v>19</v>
      </c>
      <c r="Q8" s="4" t="s">
        <v>286</v>
      </c>
      <c r="R8" s="4" t="s">
        <v>72</v>
      </c>
    </row>
    <row r="9" spans="1:18" ht="63">
      <c r="A9">
        <v>8</v>
      </c>
      <c r="B9" s="4" t="s">
        <v>275</v>
      </c>
      <c r="C9" s="4">
        <f>LOOKUP(D9,ProductName!$B$2:$B$9,ProductName!$A$2:$A$9)</f>
        <v>2</v>
      </c>
      <c r="D9" s="4" t="s">
        <v>276</v>
      </c>
      <c r="E9" s="4">
        <v>1</v>
      </c>
      <c r="F9" s="4" t="s">
        <v>205</v>
      </c>
      <c r="G9" s="4">
        <v>3500</v>
      </c>
      <c r="H9" s="4">
        <v>30</v>
      </c>
      <c r="I9" s="4">
        <f>LOOKUP(J9,Manufacturer!$B$2:$B$14,Manufacturer!$A$2:$A$14)</f>
        <v>10</v>
      </c>
      <c r="J9" s="4" t="s">
        <v>247</v>
      </c>
      <c r="K9" s="4">
        <f>LOOKUP(L9,Dealer!$B$2:$B$3,Dealer!$A$2:$A$3)</f>
        <v>2</v>
      </c>
      <c r="L9" s="4" t="s">
        <v>214</v>
      </c>
      <c r="M9" s="4">
        <f>LOOKUP(N9,ProductCategory!$B$2:$B$4,ProductCategory!$A$2:$A$4)</f>
        <v>3</v>
      </c>
      <c r="N9" s="4" t="s">
        <v>224</v>
      </c>
      <c r="O9" s="4">
        <v>5</v>
      </c>
      <c r="P9" s="4">
        <v>3</v>
      </c>
      <c r="Q9" s="4" t="s">
        <v>277</v>
      </c>
      <c r="R9" s="4" t="s">
        <v>72</v>
      </c>
    </row>
    <row r="10" spans="1:18" ht="94.5">
      <c r="A10">
        <v>9</v>
      </c>
      <c r="B10" s="4" t="s">
        <v>75</v>
      </c>
      <c r="C10" s="4">
        <f>LOOKUP(D10,ProductName!$B$2:$B$9,ProductName!$A$2:$A$9)</f>
        <v>3</v>
      </c>
      <c r="D10" s="4" t="s">
        <v>204</v>
      </c>
      <c r="E10" s="4">
        <v>1</v>
      </c>
      <c r="F10" s="4" t="s">
        <v>205</v>
      </c>
      <c r="G10" s="4">
        <v>166</v>
      </c>
      <c r="H10" s="4">
        <v>15</v>
      </c>
      <c r="I10" s="4">
        <f>LOOKUP(J10,Manufacturer!$B$2:$B$14,Manufacturer!$A$2:$A$14)</f>
        <v>9</v>
      </c>
      <c r="J10" s="4" t="s">
        <v>223</v>
      </c>
      <c r="K10" s="4">
        <f>LOOKUP(L10,Dealer!$B$2:$B$3,Dealer!$A$2:$A$3)</f>
        <v>1</v>
      </c>
      <c r="L10" s="4" t="s">
        <v>207</v>
      </c>
      <c r="M10" s="4">
        <f>LOOKUP(N10,ProductCategory!$B$2:$B$4,ProductCategory!$A$2:$A$4)</f>
        <v>3</v>
      </c>
      <c r="N10" s="4" t="s">
        <v>224</v>
      </c>
      <c r="O10" s="4">
        <v>5</v>
      </c>
      <c r="P10" s="4">
        <v>18</v>
      </c>
      <c r="Q10" s="4" t="s">
        <v>227</v>
      </c>
      <c r="R10" s="4" t="s">
        <v>228</v>
      </c>
    </row>
    <row r="11" spans="1:18" ht="78.75">
      <c r="A11">
        <v>10</v>
      </c>
      <c r="B11" s="4" t="s">
        <v>74</v>
      </c>
      <c r="C11" s="4">
        <f>LOOKUP(D11,ProductName!$B$2:$B$9,ProductName!$A$2:$A$9)</f>
        <v>7</v>
      </c>
      <c r="D11" s="4" t="s">
        <v>218</v>
      </c>
      <c r="E11" s="4">
        <v>1</v>
      </c>
      <c r="F11" s="4" t="s">
        <v>205</v>
      </c>
      <c r="G11" s="4">
        <v>1200</v>
      </c>
      <c r="H11" s="4">
        <v>10</v>
      </c>
      <c r="I11" s="4">
        <f>LOOKUP(J11,Manufacturer!$B$2:$B$14,Manufacturer!$A$2:$A$14)</f>
        <v>8</v>
      </c>
      <c r="J11" s="4" t="s">
        <v>219</v>
      </c>
      <c r="K11" s="4">
        <f>LOOKUP(L11,Dealer!$B$2:$B$3,Dealer!$A$2:$A$3)</f>
        <v>2</v>
      </c>
      <c r="L11" s="4" t="s">
        <v>214</v>
      </c>
      <c r="M11" s="4">
        <f>LOOKUP(N11,ProductCategory!$B$2:$B$4,ProductCategory!$A$2:$A$4)</f>
        <v>2</v>
      </c>
      <c r="N11" s="4" t="s">
        <v>208</v>
      </c>
      <c r="O11" s="4">
        <v>3</v>
      </c>
      <c r="P11" s="4">
        <v>15</v>
      </c>
      <c r="Q11" s="4" t="s">
        <v>220</v>
      </c>
      <c r="R11" s="4" t="s">
        <v>221</v>
      </c>
    </row>
    <row r="12" spans="1:18" ht="63">
      <c r="A12">
        <v>11</v>
      </c>
      <c r="B12" s="4" t="s">
        <v>76</v>
      </c>
      <c r="C12" s="4">
        <f>LOOKUP(D12,ProductName!$B$2:$B$9,ProductName!$A$2:$A$9)</f>
        <v>6</v>
      </c>
      <c r="D12" s="4" t="s">
        <v>233</v>
      </c>
      <c r="E12" s="4">
        <v>1</v>
      </c>
      <c r="F12" s="4" t="s">
        <v>205</v>
      </c>
      <c r="G12" s="4">
        <v>300</v>
      </c>
      <c r="H12" s="4">
        <v>5</v>
      </c>
      <c r="I12" s="4">
        <f>LOOKUP(J12,Manufacturer!$B$2:$B$14,Manufacturer!$A$2:$A$14)</f>
        <v>6</v>
      </c>
      <c r="J12" s="4" t="s">
        <v>234</v>
      </c>
      <c r="K12" s="4">
        <f>LOOKUP(L12,Dealer!$B$2:$B$3,Dealer!$A$2:$A$3)</f>
        <v>2</v>
      </c>
      <c r="L12" s="4" t="s">
        <v>214</v>
      </c>
      <c r="M12" s="4">
        <f>LOOKUP(N12,ProductCategory!$B$2:$B$4,ProductCategory!$A$2:$A$4)</f>
        <v>3</v>
      </c>
      <c r="N12" s="4" t="s">
        <v>224</v>
      </c>
      <c r="O12" s="4">
        <v>3</v>
      </c>
      <c r="P12" s="4">
        <v>19</v>
      </c>
      <c r="Q12" s="4" t="s">
        <v>235</v>
      </c>
      <c r="R12" s="4" t="s">
        <v>236</v>
      </c>
    </row>
    <row r="13" spans="1:18" ht="63">
      <c r="A13">
        <v>12</v>
      </c>
      <c r="B13" s="4" t="s">
        <v>211</v>
      </c>
      <c r="C13" s="4">
        <f>LOOKUP(D13,ProductName!$B$2:$B$9,ProductName!$A$2:$A$9)</f>
        <v>8</v>
      </c>
      <c r="D13" s="4" t="s">
        <v>212</v>
      </c>
      <c r="E13" s="4">
        <v>1</v>
      </c>
      <c r="F13" s="4" t="s">
        <v>205</v>
      </c>
      <c r="G13" s="4">
        <v>149</v>
      </c>
      <c r="H13" s="4">
        <v>15</v>
      </c>
      <c r="I13" s="4">
        <f>LOOKUP(J13,Manufacturer!$B$2:$B$14,Manufacturer!$A$2:$A$14)</f>
        <v>12</v>
      </c>
      <c r="J13" s="4" t="s">
        <v>213</v>
      </c>
      <c r="K13" s="4">
        <f>LOOKUP(L13,Dealer!$B$2:$B$3,Dealer!$A$2:$A$3)</f>
        <v>2</v>
      </c>
      <c r="L13" s="4" t="s">
        <v>214</v>
      </c>
      <c r="M13" s="4">
        <f>LOOKUP(N13,ProductCategory!$B$2:$B$4,ProductCategory!$A$2:$A$4)</f>
        <v>1</v>
      </c>
      <c r="N13" s="4" t="s">
        <v>215</v>
      </c>
      <c r="O13" s="4">
        <v>2</v>
      </c>
      <c r="P13" s="4">
        <v>7</v>
      </c>
      <c r="Q13" s="4" t="s">
        <v>216</v>
      </c>
      <c r="R13" s="4" t="s">
        <v>217</v>
      </c>
    </row>
    <row r="14" spans="1:18" ht="94.5">
      <c r="A14">
        <v>13</v>
      </c>
      <c r="B14" s="4" t="s">
        <v>265</v>
      </c>
      <c r="C14" s="4">
        <f>LOOKUP(D14,ProductName!$B$2:$B$9,ProductName!$A$2:$A$9)</f>
        <v>7</v>
      </c>
      <c r="D14" s="4" t="s">
        <v>218</v>
      </c>
      <c r="E14" s="4">
        <v>1</v>
      </c>
      <c r="F14" s="4" t="s">
        <v>205</v>
      </c>
      <c r="G14" s="4">
        <v>2190</v>
      </c>
      <c r="H14" s="4">
        <v>30</v>
      </c>
      <c r="I14" s="4">
        <f>LOOKUP(J14,Manufacturer!$B$2:$B$14,Manufacturer!$A$2:$A$14)</f>
        <v>8</v>
      </c>
      <c r="J14" s="4" t="s">
        <v>219</v>
      </c>
      <c r="K14" s="4">
        <f>LOOKUP(L14,Dealer!$B$2:$B$3,Dealer!$A$2:$A$3)</f>
        <v>1</v>
      </c>
      <c r="L14" s="4" t="s">
        <v>207</v>
      </c>
      <c r="M14" s="4">
        <f>LOOKUP(N14,ProductCategory!$B$2:$B$4,ProductCategory!$A$2:$A$4)</f>
        <v>3</v>
      </c>
      <c r="N14" s="4" t="s">
        <v>224</v>
      </c>
      <c r="O14" s="4">
        <v>4</v>
      </c>
      <c r="P14" s="4">
        <v>7</v>
      </c>
      <c r="Q14" s="4" t="s">
        <v>266</v>
      </c>
      <c r="R14" s="4" t="s">
        <v>72</v>
      </c>
    </row>
    <row r="15" spans="1:18" ht="63">
      <c r="A15">
        <v>14</v>
      </c>
      <c r="B15" s="4" t="s">
        <v>79</v>
      </c>
      <c r="C15" s="4">
        <f>LOOKUP(D15,ProductName!$B$2:$B$9,ProductName!$A$2:$A$9)</f>
        <v>1</v>
      </c>
      <c r="D15" s="4" t="s">
        <v>238</v>
      </c>
      <c r="E15" s="4">
        <v>1</v>
      </c>
      <c r="F15" s="4" t="s">
        <v>205</v>
      </c>
      <c r="G15" s="4">
        <v>510</v>
      </c>
      <c r="H15" s="4">
        <v>5</v>
      </c>
      <c r="I15" s="4">
        <f>LOOKUP(J15,Manufacturer!$B$2:$B$14,Manufacturer!$A$2:$A$14)</f>
        <v>10</v>
      </c>
      <c r="J15" s="4" t="s">
        <v>247</v>
      </c>
      <c r="K15" s="4">
        <f>LOOKUP(L15,Dealer!$B$2:$B$3,Dealer!$A$2:$A$3)</f>
        <v>2</v>
      </c>
      <c r="L15" s="4" t="s">
        <v>214</v>
      </c>
      <c r="M15" s="4">
        <f>LOOKUP(N15,ProductCategory!$B$2:$B$4,ProductCategory!$A$2:$A$4)</f>
        <v>3</v>
      </c>
      <c r="N15" s="4" t="s">
        <v>224</v>
      </c>
      <c r="O15" s="4">
        <v>2</v>
      </c>
      <c r="P15" s="4">
        <v>17</v>
      </c>
      <c r="Q15" s="4" t="s">
        <v>262</v>
      </c>
      <c r="R15" s="4" t="s">
        <v>72</v>
      </c>
    </row>
    <row r="16" spans="1:18" ht="63">
      <c r="A16">
        <v>15</v>
      </c>
      <c r="B16" s="4" t="s">
        <v>256</v>
      </c>
      <c r="C16" s="4">
        <f>LOOKUP(D16,ProductName!$B$2:$B$9,ProductName!$A$2:$A$9)</f>
        <v>5</v>
      </c>
      <c r="D16" s="4" t="s">
        <v>242</v>
      </c>
      <c r="E16" s="4">
        <v>1</v>
      </c>
      <c r="F16" s="4" t="s">
        <v>205</v>
      </c>
      <c r="G16" s="4">
        <v>385</v>
      </c>
      <c r="H16" s="4">
        <v>10</v>
      </c>
      <c r="I16" s="4">
        <f>LOOKUP(J16,Manufacturer!$B$2:$B$14,Manufacturer!$A$2:$A$14)</f>
        <v>10</v>
      </c>
      <c r="J16" s="4" t="s">
        <v>247</v>
      </c>
      <c r="K16" s="4">
        <f>LOOKUP(L16,Dealer!$B$2:$B$3,Dealer!$A$2:$A$3)</f>
        <v>2</v>
      </c>
      <c r="L16" s="4" t="s">
        <v>214</v>
      </c>
      <c r="M16" s="4">
        <f>LOOKUP(N16,ProductCategory!$B$2:$B$4,ProductCategory!$A$2:$A$4)</f>
        <v>1</v>
      </c>
      <c r="N16" s="4" t="s">
        <v>215</v>
      </c>
      <c r="O16" s="4">
        <v>2</v>
      </c>
      <c r="P16" s="4">
        <v>17</v>
      </c>
      <c r="Q16" s="4" t="s">
        <v>257</v>
      </c>
      <c r="R16" s="4" t="s">
        <v>72</v>
      </c>
    </row>
    <row r="17" spans="1:18" ht="78.75">
      <c r="A17">
        <v>16</v>
      </c>
      <c r="B17" s="4" t="s">
        <v>78</v>
      </c>
      <c r="C17" s="4">
        <f>LOOKUP(D17,ProductName!$B$2:$B$9,ProductName!$A$2:$A$9)</f>
        <v>1</v>
      </c>
      <c r="D17" s="4" t="s">
        <v>238</v>
      </c>
      <c r="E17" s="4">
        <v>1</v>
      </c>
      <c r="F17" s="4" t="s">
        <v>205</v>
      </c>
      <c r="G17" s="4">
        <v>300</v>
      </c>
      <c r="H17" s="4">
        <v>15</v>
      </c>
      <c r="I17" s="4">
        <f>LOOKUP(J17,Manufacturer!$B$2:$B$14,Manufacturer!$A$2:$A$14)</f>
        <v>10</v>
      </c>
      <c r="J17" s="4" t="s">
        <v>247</v>
      </c>
      <c r="K17" s="4">
        <f>LOOKUP(L17,Dealer!$B$2:$B$3,Dealer!$A$2:$A$3)</f>
        <v>1</v>
      </c>
      <c r="L17" s="4" t="s">
        <v>207</v>
      </c>
      <c r="M17" s="4">
        <f>LOOKUP(N17,ProductCategory!$B$2:$B$4,ProductCategory!$A$2:$A$4)</f>
        <v>3</v>
      </c>
      <c r="N17" s="4" t="s">
        <v>224</v>
      </c>
      <c r="O17" s="4">
        <v>2</v>
      </c>
      <c r="P17" s="4">
        <v>15</v>
      </c>
      <c r="Q17" s="4" t="s">
        <v>252</v>
      </c>
      <c r="R17" s="4" t="s">
        <v>72</v>
      </c>
    </row>
    <row r="18" spans="1:18" ht="78.75">
      <c r="A18">
        <v>17</v>
      </c>
      <c r="B18" s="4" t="s">
        <v>267</v>
      </c>
      <c r="C18" s="4">
        <f>LOOKUP(D18,ProductName!$B$2:$B$9,ProductName!$A$2:$A$9)</f>
        <v>3</v>
      </c>
      <c r="D18" s="4" t="s">
        <v>204</v>
      </c>
      <c r="E18" s="4">
        <v>1</v>
      </c>
      <c r="F18" s="4" t="s">
        <v>205</v>
      </c>
      <c r="G18" s="4">
        <v>177</v>
      </c>
      <c r="H18" s="4">
        <v>15</v>
      </c>
      <c r="I18" s="4">
        <f>LOOKUP(J18,Manufacturer!$B$2:$B$14,Manufacturer!$A$2:$A$14)</f>
        <v>10</v>
      </c>
      <c r="J18" s="4" t="s">
        <v>247</v>
      </c>
      <c r="K18" s="4">
        <f>LOOKUP(L18,Dealer!$B$2:$B$3,Dealer!$A$2:$A$3)</f>
        <v>2</v>
      </c>
      <c r="L18" s="4" t="s">
        <v>214</v>
      </c>
      <c r="M18" s="4">
        <f>LOOKUP(N18,ProductCategory!$B$2:$B$4,ProductCategory!$A$2:$A$4)</f>
        <v>3</v>
      </c>
      <c r="N18" s="4" t="s">
        <v>224</v>
      </c>
      <c r="O18" s="4">
        <v>3</v>
      </c>
      <c r="P18" s="4">
        <v>15</v>
      </c>
      <c r="Q18" s="4" t="s">
        <v>268</v>
      </c>
      <c r="R18" s="4" t="s">
        <v>72</v>
      </c>
    </row>
    <row r="19" spans="1:18" ht="78.75">
      <c r="A19">
        <v>18</v>
      </c>
      <c r="B19" s="4" t="s">
        <v>280</v>
      </c>
      <c r="C19" s="4">
        <f>LOOKUP(D19,ProductName!$B$2:$B$9,ProductName!$A$2:$A$9)</f>
        <v>5</v>
      </c>
      <c r="D19" s="4" t="s">
        <v>242</v>
      </c>
      <c r="E19" s="4">
        <v>1</v>
      </c>
      <c r="F19" s="4" t="s">
        <v>205</v>
      </c>
      <c r="G19" s="4">
        <v>292</v>
      </c>
      <c r="H19" s="4">
        <v>25</v>
      </c>
      <c r="I19" s="4">
        <f>LOOKUP(J19,Manufacturer!$B$2:$B$14,Manufacturer!$A$2:$A$14)</f>
        <v>10</v>
      </c>
      <c r="J19" s="4" t="s">
        <v>247</v>
      </c>
      <c r="K19" s="4">
        <f>LOOKUP(L19,Dealer!$B$2:$B$3,Dealer!$A$2:$A$3)</f>
        <v>1</v>
      </c>
      <c r="L19" s="4" t="s">
        <v>207</v>
      </c>
      <c r="M19" s="4">
        <f>LOOKUP(N19,ProductCategory!$B$2:$B$4,ProductCategory!$A$2:$A$4)</f>
        <v>1</v>
      </c>
      <c r="N19" s="4" t="s">
        <v>215</v>
      </c>
      <c r="O19" s="4">
        <v>3</v>
      </c>
      <c r="P19" s="4">
        <v>13</v>
      </c>
      <c r="Q19" s="4" t="s">
        <v>281</v>
      </c>
      <c r="R19" s="4" t="s">
        <v>72</v>
      </c>
    </row>
    <row r="20" spans="1:18" ht="94.5">
      <c r="A20">
        <v>19</v>
      </c>
      <c r="B20" s="4" t="s">
        <v>80</v>
      </c>
      <c r="C20" s="4">
        <f>LOOKUP(D20,ProductName!$B$2:$B$9,ProductName!$A$2:$A$9)</f>
        <v>6</v>
      </c>
      <c r="D20" s="4" t="s">
        <v>233</v>
      </c>
      <c r="E20" s="4">
        <v>1</v>
      </c>
      <c r="F20" s="4" t="s">
        <v>205</v>
      </c>
      <c r="G20" s="4">
        <v>100</v>
      </c>
      <c r="H20" s="4">
        <v>5</v>
      </c>
      <c r="I20" s="4">
        <f>LOOKUP(J20,Manufacturer!$B$2:$B$14,Manufacturer!$A$2:$A$14)</f>
        <v>10</v>
      </c>
      <c r="J20" s="4" t="s">
        <v>247</v>
      </c>
      <c r="K20" s="4">
        <f>LOOKUP(L20,Dealer!$B$2:$B$3,Dealer!$A$2:$A$3)</f>
        <v>2</v>
      </c>
      <c r="L20" s="4" t="s">
        <v>214</v>
      </c>
      <c r="M20" s="4">
        <f>LOOKUP(N20,ProductCategory!$B$2:$B$4,ProductCategory!$A$2:$A$4)</f>
        <v>3</v>
      </c>
      <c r="N20" s="4" t="s">
        <v>224</v>
      </c>
      <c r="O20" s="4">
        <v>4</v>
      </c>
      <c r="P20" s="4">
        <v>21</v>
      </c>
      <c r="Q20" s="4" t="s">
        <v>269</v>
      </c>
      <c r="R20" s="4" t="s">
        <v>72</v>
      </c>
    </row>
    <row r="21" spans="1:18" ht="63">
      <c r="A21">
        <v>20</v>
      </c>
      <c r="B21" s="4" t="s">
        <v>271</v>
      </c>
      <c r="C21" s="4">
        <f>LOOKUP(D21,ProductName!$B$2:$B$9,ProductName!$A$2:$A$9)</f>
        <v>4</v>
      </c>
      <c r="D21" s="4" t="s">
        <v>272</v>
      </c>
      <c r="E21" s="4">
        <v>1</v>
      </c>
      <c r="F21" s="4" t="s">
        <v>205</v>
      </c>
      <c r="G21" s="4">
        <v>800</v>
      </c>
      <c r="H21" s="4">
        <v>25</v>
      </c>
      <c r="I21" s="4">
        <f>LOOKUP(J21,Manufacturer!$B$2:$B$14,Manufacturer!$A$2:$A$14)</f>
        <v>13</v>
      </c>
      <c r="J21" s="4" t="s">
        <v>273</v>
      </c>
      <c r="K21" s="4">
        <f>LOOKUP(L21,Dealer!$B$2:$B$3,Dealer!$A$2:$A$3)</f>
        <v>2</v>
      </c>
      <c r="L21" s="4" t="s">
        <v>214</v>
      </c>
      <c r="M21" s="4">
        <f>LOOKUP(N21,ProductCategory!$B$2:$B$4,ProductCategory!$A$2:$A$4)</f>
        <v>3</v>
      </c>
      <c r="N21" s="4" t="s">
        <v>224</v>
      </c>
      <c r="O21" s="4">
        <v>2</v>
      </c>
      <c r="P21" s="4">
        <v>17</v>
      </c>
      <c r="Q21" s="4" t="s">
        <v>274</v>
      </c>
      <c r="R21" s="4" t="s">
        <v>72</v>
      </c>
    </row>
    <row r="22" spans="1:18" ht="78.75">
      <c r="A22">
        <v>21</v>
      </c>
      <c r="B22" s="4" t="s">
        <v>82</v>
      </c>
      <c r="C22" s="4">
        <f>LOOKUP(D22,ProductName!$B$2:$B$9,ProductName!$A$2:$A$9)</f>
        <v>3</v>
      </c>
      <c r="D22" s="4" t="s">
        <v>204</v>
      </c>
      <c r="E22" s="4">
        <v>1</v>
      </c>
      <c r="F22" s="4" t="s">
        <v>205</v>
      </c>
      <c r="G22" s="4">
        <v>50</v>
      </c>
      <c r="H22" s="4">
        <v>5</v>
      </c>
      <c r="I22" s="4">
        <f>LOOKUP(J22,Manufacturer!$B$2:$B$14,Manufacturer!$A$2:$A$14)</f>
        <v>9</v>
      </c>
      <c r="J22" s="4" t="s">
        <v>223</v>
      </c>
      <c r="K22" s="4">
        <f>LOOKUP(L22,Dealer!$B$2:$B$3,Dealer!$A$2:$A$3)</f>
        <v>2</v>
      </c>
      <c r="L22" s="4" t="s">
        <v>214</v>
      </c>
      <c r="M22" s="4">
        <f>LOOKUP(N22,ProductCategory!$B$2:$B$4,ProductCategory!$A$2:$A$4)</f>
        <v>3</v>
      </c>
      <c r="N22" s="4" t="s">
        <v>224</v>
      </c>
      <c r="O22" s="4">
        <v>4</v>
      </c>
      <c r="P22" s="4">
        <v>6</v>
      </c>
      <c r="Q22" s="4" t="s">
        <v>287</v>
      </c>
      <c r="R22" s="4" t="s">
        <v>72</v>
      </c>
    </row>
    <row r="23" spans="1:18" ht="63">
      <c r="A23">
        <v>22</v>
      </c>
      <c r="B23" s="4" t="s">
        <v>263</v>
      </c>
      <c r="C23" s="4">
        <f>LOOKUP(D23,ProductName!$B$2:$B$9,ProductName!$A$2:$A$9)</f>
        <v>1</v>
      </c>
      <c r="D23" s="4" t="s">
        <v>238</v>
      </c>
      <c r="E23" s="4">
        <v>1</v>
      </c>
      <c r="F23" s="4" t="s">
        <v>205</v>
      </c>
      <c r="G23" s="4">
        <v>510</v>
      </c>
      <c r="H23" s="4">
        <v>5</v>
      </c>
      <c r="I23" s="4">
        <f>LOOKUP(J23,Manufacturer!$B$2:$B$14,Manufacturer!$A$2:$A$14)</f>
        <v>10</v>
      </c>
      <c r="J23" s="4" t="s">
        <v>247</v>
      </c>
      <c r="K23" s="4">
        <f>LOOKUP(L23,Dealer!$B$2:$B$3,Dealer!$A$2:$A$3)</f>
        <v>2</v>
      </c>
      <c r="L23" s="4" t="s">
        <v>214</v>
      </c>
      <c r="M23" s="4">
        <f>LOOKUP(N23,ProductCategory!$B$2:$B$4,ProductCategory!$A$2:$A$4)</f>
        <v>3</v>
      </c>
      <c r="N23" s="4" t="s">
        <v>224</v>
      </c>
      <c r="O23" s="4">
        <v>2</v>
      </c>
      <c r="P23" s="4">
        <v>17</v>
      </c>
      <c r="Q23" s="4" t="s">
        <v>264</v>
      </c>
      <c r="R23" s="4" t="s">
        <v>72</v>
      </c>
    </row>
    <row r="24" spans="1:18" ht="63">
      <c r="A24">
        <v>23</v>
      </c>
      <c r="B24" s="4" t="s">
        <v>77</v>
      </c>
      <c r="C24" s="4">
        <f>LOOKUP(D24,ProductName!$B$2:$B$9,ProductName!$A$2:$A$9)</f>
        <v>5</v>
      </c>
      <c r="D24" s="4" t="s">
        <v>242</v>
      </c>
      <c r="E24" s="4">
        <v>1</v>
      </c>
      <c r="F24" s="4" t="s">
        <v>205</v>
      </c>
      <c r="G24" s="4">
        <v>234</v>
      </c>
      <c r="H24" s="4">
        <v>10</v>
      </c>
      <c r="I24" s="4">
        <f>LOOKUP(J24,Manufacturer!$B$2:$B$14,Manufacturer!$A$2:$A$14)</f>
        <v>7</v>
      </c>
      <c r="J24" s="4" t="s">
        <v>243</v>
      </c>
      <c r="K24" s="4">
        <f>LOOKUP(L24,Dealer!$B$2:$B$3,Dealer!$A$2:$A$3)</f>
        <v>1</v>
      </c>
      <c r="L24" s="4" t="s">
        <v>207</v>
      </c>
      <c r="M24" s="4">
        <f>LOOKUP(N24,ProductCategory!$B$2:$B$4,ProductCategory!$A$2:$A$4)</f>
        <v>3</v>
      </c>
      <c r="N24" s="4" t="s">
        <v>224</v>
      </c>
      <c r="O24" s="4">
        <v>3</v>
      </c>
      <c r="P24" s="4">
        <v>17</v>
      </c>
      <c r="Q24" s="4" t="s">
        <v>244</v>
      </c>
      <c r="R24" s="4" t="s">
        <v>245</v>
      </c>
    </row>
    <row r="25" spans="1:18" ht="47.25">
      <c r="A25">
        <v>24</v>
      </c>
      <c r="B25" s="4" t="s">
        <v>258</v>
      </c>
      <c r="C25" s="4">
        <f>LOOKUP(D25,ProductName!$B$2:$B$9,ProductName!$A$2:$A$9)</f>
        <v>7</v>
      </c>
      <c r="D25" s="4" t="s">
        <v>218</v>
      </c>
      <c r="E25" s="4">
        <v>1</v>
      </c>
      <c r="F25" s="4" t="s">
        <v>205</v>
      </c>
      <c r="G25" s="4">
        <v>280</v>
      </c>
      <c r="H25" s="4">
        <v>15</v>
      </c>
      <c r="I25" s="4">
        <f>LOOKUP(J25,Manufacturer!$B$2:$B$14,Manufacturer!$A$2:$A$14)</f>
        <v>1</v>
      </c>
      <c r="J25" s="4" t="s">
        <v>254</v>
      </c>
      <c r="K25" s="4">
        <f>LOOKUP(L25,Dealer!$B$2:$B$3,Dealer!$A$2:$A$3)</f>
        <v>2</v>
      </c>
      <c r="L25" s="4" t="s">
        <v>214</v>
      </c>
      <c r="M25" s="4">
        <f>LOOKUP(N25,ProductCategory!$B$2:$B$4,ProductCategory!$A$2:$A$4)</f>
        <v>2</v>
      </c>
      <c r="N25" s="4" t="s">
        <v>208</v>
      </c>
      <c r="O25" s="4">
        <v>3</v>
      </c>
      <c r="P25" s="4">
        <v>8</v>
      </c>
      <c r="Q25" s="4" t="s">
        <v>259</v>
      </c>
      <c r="R25" s="4" t="s">
        <v>72</v>
      </c>
    </row>
    <row r="26" spans="1:18" ht="78.75">
      <c r="A26">
        <v>25</v>
      </c>
      <c r="B26" s="4" t="s">
        <v>229</v>
      </c>
      <c r="C26" s="4">
        <f>LOOKUP(D26,ProductName!$B$2:$B$9,ProductName!$A$2:$A$9)</f>
        <v>7</v>
      </c>
      <c r="D26" s="4" t="s">
        <v>218</v>
      </c>
      <c r="E26" s="4">
        <v>1</v>
      </c>
      <c r="F26" s="4" t="s">
        <v>205</v>
      </c>
      <c r="G26" s="4">
        <v>1700</v>
      </c>
      <c r="H26" s="4">
        <v>25</v>
      </c>
      <c r="I26" s="4">
        <f>LOOKUP(J26,Manufacturer!$B$2:$B$14,Manufacturer!$A$2:$A$14)</f>
        <v>2</v>
      </c>
      <c r="J26" s="4" t="s">
        <v>230</v>
      </c>
      <c r="K26" s="4">
        <f>LOOKUP(L26,Dealer!$B$2:$B$3,Dealer!$A$2:$A$3)</f>
        <v>2</v>
      </c>
      <c r="L26" s="4" t="s">
        <v>214</v>
      </c>
      <c r="M26" s="4">
        <f>LOOKUP(N26,ProductCategory!$B$2:$B$4,ProductCategory!$A$2:$A$4)</f>
        <v>3</v>
      </c>
      <c r="N26" s="4" t="s">
        <v>224</v>
      </c>
      <c r="O26" s="4">
        <v>2</v>
      </c>
      <c r="P26" s="4">
        <v>5</v>
      </c>
      <c r="Q26" s="4" t="s">
        <v>231</v>
      </c>
      <c r="R26" s="4" t="s">
        <v>232</v>
      </c>
    </row>
    <row r="27" spans="1:18" ht="78.75">
      <c r="A27">
        <v>26</v>
      </c>
      <c r="B27" s="4" t="s">
        <v>260</v>
      </c>
      <c r="C27" s="4">
        <f>LOOKUP(D27,ProductName!$B$2:$B$9,ProductName!$A$2:$A$9)</f>
        <v>7</v>
      </c>
      <c r="D27" s="4" t="s">
        <v>218</v>
      </c>
      <c r="E27" s="4">
        <v>1</v>
      </c>
      <c r="F27" s="4" t="s">
        <v>205</v>
      </c>
      <c r="G27" s="4">
        <v>1700</v>
      </c>
      <c r="H27" s="4">
        <v>25</v>
      </c>
      <c r="I27" s="4">
        <f>LOOKUP(J27,Manufacturer!$B$2:$B$14,Manufacturer!$A$2:$A$14)</f>
        <v>2</v>
      </c>
      <c r="J27" s="4" t="s">
        <v>230</v>
      </c>
      <c r="K27" s="4">
        <f>LOOKUP(L27,Dealer!$B$2:$B$3,Dealer!$A$2:$A$3)</f>
        <v>1</v>
      </c>
      <c r="L27" s="4" t="s">
        <v>207</v>
      </c>
      <c r="M27" s="4">
        <f>LOOKUP(N27,ProductCategory!$B$2:$B$4,ProductCategory!$A$2:$A$4)</f>
        <v>3</v>
      </c>
      <c r="N27" s="4" t="s">
        <v>224</v>
      </c>
      <c r="O27" s="4">
        <v>4</v>
      </c>
      <c r="P27" s="4">
        <v>9</v>
      </c>
      <c r="Q27" s="4" t="s">
        <v>261</v>
      </c>
      <c r="R27" s="4" t="s">
        <v>72</v>
      </c>
    </row>
    <row r="28" spans="1:18" ht="63">
      <c r="A28">
        <v>27</v>
      </c>
      <c r="B28" s="4" t="s">
        <v>81</v>
      </c>
      <c r="C28" s="4">
        <f>LOOKUP(D28,ProductName!$B$2:$B$9,ProductName!$A$2:$A$9)</f>
        <v>1</v>
      </c>
      <c r="D28" s="4" t="s">
        <v>238</v>
      </c>
      <c r="E28" s="4">
        <v>1</v>
      </c>
      <c r="F28" s="4" t="s">
        <v>205</v>
      </c>
      <c r="G28" s="4">
        <v>640</v>
      </c>
      <c r="H28" s="4">
        <v>5</v>
      </c>
      <c r="I28" s="4">
        <f>LOOKUP(J28,Manufacturer!$B$2:$B$14,Manufacturer!$A$2:$A$14)</f>
        <v>10</v>
      </c>
      <c r="J28" s="4" t="s">
        <v>247</v>
      </c>
      <c r="K28" s="4">
        <f>LOOKUP(L28,Dealer!$B$2:$B$3,Dealer!$A$2:$A$3)</f>
        <v>1</v>
      </c>
      <c r="L28" s="4" t="s">
        <v>207</v>
      </c>
      <c r="M28" s="4">
        <f>LOOKUP(N28,ProductCategory!$B$2:$B$4,ProductCategory!$A$2:$A$4)</f>
        <v>3</v>
      </c>
      <c r="N28" s="4" t="s">
        <v>224</v>
      </c>
      <c r="O28" s="4">
        <v>5</v>
      </c>
      <c r="P28" s="4">
        <v>4</v>
      </c>
      <c r="Q28" s="4" t="s">
        <v>270</v>
      </c>
      <c r="R28" s="4" t="s">
        <v>72</v>
      </c>
    </row>
    <row r="29" spans="1:18" ht="63">
      <c r="A29">
        <v>28</v>
      </c>
      <c r="B29" s="4" t="s">
        <v>288</v>
      </c>
      <c r="C29" s="4">
        <f>LOOKUP(D29,ProductName!$B$2:$B$9,ProductName!$A$2:$A$9)</f>
        <v>7</v>
      </c>
      <c r="D29" s="4" t="s">
        <v>218</v>
      </c>
      <c r="E29" s="4">
        <v>1</v>
      </c>
      <c r="F29" s="4" t="s">
        <v>205</v>
      </c>
      <c r="G29" s="4">
        <v>600</v>
      </c>
      <c r="H29" s="4">
        <v>15</v>
      </c>
      <c r="I29" s="4">
        <f>LOOKUP(J29,Manufacturer!$B$2:$B$14,Manufacturer!$A$2:$A$14)</f>
        <v>3</v>
      </c>
      <c r="J29" s="4" t="s">
        <v>289</v>
      </c>
      <c r="K29" s="4">
        <f>LOOKUP(L29,Dealer!$B$2:$B$3,Dealer!$A$2:$A$3)</f>
        <v>1</v>
      </c>
      <c r="L29" s="4" t="s">
        <v>207</v>
      </c>
      <c r="M29" s="4">
        <f>LOOKUP(N29,ProductCategory!$B$2:$B$4,ProductCategory!$A$2:$A$4)</f>
        <v>3</v>
      </c>
      <c r="N29" s="4" t="s">
        <v>224</v>
      </c>
      <c r="O29" s="4">
        <v>5</v>
      </c>
      <c r="P29" s="4">
        <v>15</v>
      </c>
      <c r="Q29" s="4" t="s">
        <v>290</v>
      </c>
      <c r="R29" s="4" t="s">
        <v>72</v>
      </c>
    </row>
    <row r="30" spans="1:18" ht="94.5">
      <c r="A30">
        <v>29</v>
      </c>
      <c r="B30" s="4" t="s">
        <v>222</v>
      </c>
      <c r="C30" s="4">
        <f>LOOKUP(D30,ProductName!$B$2:$B$9,ProductName!$A$2:$A$9)</f>
        <v>3</v>
      </c>
      <c r="D30" s="4" t="s">
        <v>204</v>
      </c>
      <c r="E30" s="4">
        <v>1</v>
      </c>
      <c r="F30" s="4" t="s">
        <v>205</v>
      </c>
      <c r="G30" s="4">
        <v>86</v>
      </c>
      <c r="H30" s="4">
        <v>5</v>
      </c>
      <c r="I30" s="4">
        <f>LOOKUP(J30,Manufacturer!$B$2:$B$14,Manufacturer!$A$2:$A$14)</f>
        <v>9</v>
      </c>
      <c r="J30" s="4" t="s">
        <v>223</v>
      </c>
      <c r="K30" s="4">
        <f>LOOKUP(L30,Dealer!$B$2:$B$3,Dealer!$A$2:$A$3)</f>
        <v>1</v>
      </c>
      <c r="L30" s="4" t="s">
        <v>207</v>
      </c>
      <c r="M30" s="4">
        <f>LOOKUP(N30,ProductCategory!$B$2:$B$4,ProductCategory!$A$2:$A$4)</f>
        <v>3</v>
      </c>
      <c r="N30" s="4" t="s">
        <v>224</v>
      </c>
      <c r="O30" s="4">
        <v>4</v>
      </c>
      <c r="P30" s="4">
        <v>17</v>
      </c>
      <c r="Q30" s="4" t="s">
        <v>225</v>
      </c>
      <c r="R30" s="4" t="s">
        <v>226</v>
      </c>
    </row>
    <row r="31" spans="1:18" ht="63">
      <c r="A31">
        <v>30</v>
      </c>
      <c r="B31" s="4" t="s">
        <v>73</v>
      </c>
      <c r="C31" s="4">
        <f>LOOKUP(D31,ProductName!$B$2:$B$9,ProductName!$A$2:$A$9)</f>
        <v>3</v>
      </c>
      <c r="D31" s="4" t="s">
        <v>204</v>
      </c>
      <c r="E31" s="4">
        <v>1</v>
      </c>
      <c r="F31" s="4" t="s">
        <v>205</v>
      </c>
      <c r="G31" s="4">
        <v>123</v>
      </c>
      <c r="H31" s="4">
        <v>30</v>
      </c>
      <c r="I31" s="4">
        <f>LOOKUP(J31,Manufacturer!$B$2:$B$14,Manufacturer!$A$2:$A$14)</f>
        <v>4</v>
      </c>
      <c r="J31" s="4" t="s">
        <v>206</v>
      </c>
      <c r="K31" s="4">
        <f>LOOKUP(L31,Dealer!$B$2:$B$3,Dealer!$A$2:$A$3)</f>
        <v>1</v>
      </c>
      <c r="L31" s="4" t="s">
        <v>207</v>
      </c>
      <c r="M31" s="4">
        <f>LOOKUP(N31,ProductCategory!$B$2:$B$4,ProductCategory!$A$2:$A$4)</f>
        <v>2</v>
      </c>
      <c r="N31" s="4" t="s">
        <v>208</v>
      </c>
      <c r="O31" s="4">
        <v>3</v>
      </c>
      <c r="P31" s="4">
        <v>6</v>
      </c>
      <c r="Q31" s="4" t="s">
        <v>209</v>
      </c>
      <c r="R31" s="4" t="s">
        <v>210</v>
      </c>
    </row>
  </sheetData>
  <sortState ref="A2:R31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:B9"/>
    </sheetView>
  </sheetViews>
  <sheetFormatPr defaultRowHeight="15"/>
  <cols>
    <col min="2" max="2" width="19.85546875" customWidth="1"/>
  </cols>
  <sheetData>
    <row r="1" spans="1:2" ht="15.75">
      <c r="A1" t="s">
        <v>25</v>
      </c>
      <c r="B1" s="11" t="s">
        <v>193</v>
      </c>
    </row>
    <row r="2" spans="1:2" ht="15.75">
      <c r="A2">
        <v>1</v>
      </c>
      <c r="B2" s="5" t="s">
        <v>238</v>
      </c>
    </row>
    <row r="3" spans="1:2" ht="15.75">
      <c r="A3">
        <v>2</v>
      </c>
      <c r="B3" s="5" t="s">
        <v>276</v>
      </c>
    </row>
    <row r="4" spans="1:2" ht="15.75">
      <c r="A4">
        <v>3</v>
      </c>
      <c r="B4" s="5" t="s">
        <v>204</v>
      </c>
    </row>
    <row r="5" spans="1:2" ht="15.75">
      <c r="A5">
        <v>4</v>
      </c>
      <c r="B5" s="5" t="s">
        <v>272</v>
      </c>
    </row>
    <row r="6" spans="1:2" ht="15.75">
      <c r="A6">
        <v>5</v>
      </c>
      <c r="B6" s="5" t="s">
        <v>242</v>
      </c>
    </row>
    <row r="7" spans="1:2" ht="15.75">
      <c r="A7">
        <v>6</v>
      </c>
      <c r="B7" s="5" t="s">
        <v>233</v>
      </c>
    </row>
    <row r="8" spans="1:2" ht="15.75">
      <c r="A8">
        <v>7</v>
      </c>
      <c r="B8" s="5" t="s">
        <v>218</v>
      </c>
    </row>
    <row r="9" spans="1:2" ht="15.75">
      <c r="A9">
        <v>8</v>
      </c>
      <c r="B9" s="5" t="s">
        <v>212</v>
      </c>
    </row>
  </sheetData>
  <sortState ref="B2:B9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/>
  <sheetData>
    <row r="1" spans="1:2">
      <c r="A1" t="s">
        <v>25</v>
      </c>
      <c r="B1" t="s">
        <v>296</v>
      </c>
    </row>
    <row r="2" spans="1:2" ht="15.75">
      <c r="A2">
        <v>1</v>
      </c>
      <c r="B2" s="4" t="s">
        <v>205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2" sqref="B2:B14"/>
    </sheetView>
  </sheetViews>
  <sheetFormatPr defaultRowHeight="15"/>
  <cols>
    <col min="2" max="2" width="18.5703125" style="9" bestFit="1" customWidth="1"/>
  </cols>
  <sheetData>
    <row r="1" spans="1:2">
      <c r="A1" t="s">
        <v>25</v>
      </c>
      <c r="B1" s="9" t="s">
        <v>297</v>
      </c>
    </row>
    <row r="2" spans="1:2" ht="15.75">
      <c r="A2">
        <v>1</v>
      </c>
      <c r="B2" s="4" t="s">
        <v>254</v>
      </c>
    </row>
    <row r="3" spans="1:2" ht="15.75">
      <c r="A3">
        <v>2</v>
      </c>
      <c r="B3" s="4" t="s">
        <v>230</v>
      </c>
    </row>
    <row r="4" spans="1:2" ht="15.75">
      <c r="A4">
        <v>3</v>
      </c>
      <c r="B4" s="4" t="s">
        <v>289</v>
      </c>
    </row>
    <row r="5" spans="1:2" ht="15.75">
      <c r="A5">
        <v>4</v>
      </c>
      <c r="B5" s="4" t="s">
        <v>206</v>
      </c>
    </row>
    <row r="6" spans="1:2" ht="15.75">
      <c r="A6">
        <v>5</v>
      </c>
      <c r="B6" s="4" t="s">
        <v>239</v>
      </c>
    </row>
    <row r="7" spans="1:2" ht="15.75">
      <c r="A7">
        <v>6</v>
      </c>
      <c r="B7" s="4" t="s">
        <v>234</v>
      </c>
    </row>
    <row r="8" spans="1:2" ht="15.75">
      <c r="A8">
        <v>7</v>
      </c>
      <c r="B8" s="4" t="s">
        <v>243</v>
      </c>
    </row>
    <row r="9" spans="1:2" ht="15.75">
      <c r="A9">
        <v>8</v>
      </c>
      <c r="B9" s="4" t="s">
        <v>219</v>
      </c>
    </row>
    <row r="10" spans="1:2" ht="15.75">
      <c r="A10">
        <v>9</v>
      </c>
      <c r="B10" s="4" t="s">
        <v>223</v>
      </c>
    </row>
    <row r="11" spans="1:2" ht="15.75">
      <c r="A11">
        <v>10</v>
      </c>
      <c r="B11" s="4" t="s">
        <v>247</v>
      </c>
    </row>
    <row r="12" spans="1:2" ht="15.75">
      <c r="A12">
        <v>11</v>
      </c>
      <c r="B12" s="4" t="s">
        <v>283</v>
      </c>
    </row>
    <row r="13" spans="1:2" ht="15.75">
      <c r="A13">
        <v>12</v>
      </c>
      <c r="B13" s="4" t="s">
        <v>213</v>
      </c>
    </row>
    <row r="14" spans="1:2" ht="15.75">
      <c r="A14">
        <v>13</v>
      </c>
      <c r="B14" s="4" t="s">
        <v>273</v>
      </c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</sheetData>
  <sortState ref="B2:B14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Users</vt:lpstr>
      <vt:lpstr>Roles</vt:lpstr>
      <vt:lpstr>Order</vt:lpstr>
      <vt:lpstr>OrderStatus</vt:lpstr>
      <vt:lpstr>OrderProduct</vt:lpstr>
      <vt:lpstr>Product</vt:lpstr>
      <vt:lpstr>ProductName</vt:lpstr>
      <vt:lpstr>Units</vt:lpstr>
      <vt:lpstr>Manufacturer</vt:lpstr>
      <vt:lpstr>Dealer</vt:lpstr>
      <vt:lpstr>ProductCategory</vt:lpstr>
      <vt:lpstr>PickUpPoint</vt:lpstr>
      <vt:lpstr>Indexes</vt:lpstr>
      <vt:lpstr>City</vt:lpstr>
      <vt:lpstr>Streets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2025-02-11T09:22:27Z</dcterms:modified>
</cp:coreProperties>
</file>