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Users" sheetId="1" r:id="rId1"/>
    <sheet name="Roles" sheetId="2" r:id="rId2"/>
    <sheet name="Orders" sheetId="3" r:id="rId3"/>
    <sheet name="OrderStatus" sheetId="5" r:id="rId4"/>
    <sheet name="PickUpPoint" sheetId="4" r:id="rId5"/>
    <sheet name="Products" sheetId="6" r:id="rId6"/>
    <sheet name="Manufacturer" sheetId="7" r:id="rId7"/>
    <sheet name="Dealer" sheetId="8" r:id="rId8"/>
    <sheet name="ProductCategory" sheetId="9" r:id="rId9"/>
    <sheet name="NameCategory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J21" i="3"/>
  <c r="J20" i="3"/>
  <c r="J19" i="3"/>
  <c r="J18" i="3"/>
  <c r="J17" i="3"/>
  <c r="J16" i="3"/>
  <c r="J15" i="3"/>
  <c r="J14" i="3"/>
  <c r="J13" i="3"/>
  <c r="J12" i="3"/>
  <c r="J3" i="3"/>
  <c r="J4" i="3"/>
  <c r="J5" i="3"/>
  <c r="J6" i="3"/>
  <c r="J7" i="3"/>
  <c r="J8" i="3"/>
  <c r="J9" i="3"/>
  <c r="J10" i="3"/>
  <c r="J11" i="3"/>
  <c r="J2" i="3"/>
</calcChain>
</file>

<file path=xl/sharedStrings.xml><?xml version="1.0" encoding="utf-8"?>
<sst xmlns="http://schemas.openxmlformats.org/spreadsheetml/2006/main" count="628" uniqueCount="283">
  <si>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</si>
  <si>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</si>
  <si>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</si>
  <si>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</si>
  <si>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</si>
  <si>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</si>
  <si>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</si>
  <si>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</si>
  <si>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</si>
  <si>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</si>
  <si>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</si>
  <si>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</si>
  <si>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</si>
  <si>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</si>
  <si>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</si>
  <si>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</si>
  <si>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</si>
  <si>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</si>
  <si>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</si>
  <si>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</si>
  <si>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</si>
  <si>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</si>
  <si>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</si>
  <si>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</si>
  <si>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</si>
  <si>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</si>
  <si>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</si>
  <si>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</si>
  <si>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</si>
  <si>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</si>
  <si>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RoleID</t>
  </si>
  <si>
    <t>deummecillummu-4992@mail.ru</t>
  </si>
  <si>
    <t>RoleName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</si>
  <si>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</si>
  <si>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</si>
  <si>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</si>
  <si>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</si>
  <si>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</si>
  <si>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</si>
  <si>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</si>
  <si>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</si>
  <si>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344288, г. Нефтеюганск, ул. Чехова, 1</t>
  </si>
  <si>
    <t>614164, г.Нефтеюганск,  ул. Степная, 30</t>
  </si>
  <si>
    <t>394242, г. Нефтеюганск, ул. Коммунистическая, 43</t>
  </si>
  <si>
    <t>660540, г. Нефтеюганск, ул. Солнечная, 25</t>
  </si>
  <si>
    <t>125837, г. Нефтеюганск, ул. Шоссейная, 40</t>
  </si>
  <si>
    <t>125703, г. Нефтеюганск, ул. Партизанская, 49</t>
  </si>
  <si>
    <t>625283, г. Нефтеюганск, ул. Победы, 46</t>
  </si>
  <si>
    <t>614611, г. Нефтеюганск, ул. Молодежная, 50</t>
  </si>
  <si>
    <t>454311, г.Нефтеюганск, ул. Новая, 19</t>
  </si>
  <si>
    <t>660007, г.Нефтеюганск, ул. Октябрьская, 19</t>
  </si>
  <si>
    <t>603036, г. Нефтеюганск, ул. Садовая, 4</t>
  </si>
  <si>
    <t>450983, г.Нефтеюганск, ул. Комсомольская, 26</t>
  </si>
  <si>
    <t>394782, г. Нефтеюганск, ул. Чехова, 3</t>
  </si>
  <si>
    <t>603002, г. Нефтеюганск, ул. Дзержинского, 28</t>
  </si>
  <si>
    <t>450558, г. Нефтеюганск, ул. Набережная, 30</t>
  </si>
  <si>
    <t>394060, г.Нефтеюганск, ул. Фрунзе, 43</t>
  </si>
  <si>
    <t>410661, г. Нефтеюганск, ул. Школьная, 50</t>
  </si>
  <si>
    <t>625590, г. Нефтеюганск, ул. Коммунистическая, 20</t>
  </si>
  <si>
    <t>625683, г. Нефтеюганск, ул. 8 Марта</t>
  </si>
  <si>
    <t>400562, г. Нефтеюганск, ул. Зеленая, 32</t>
  </si>
  <si>
    <t>614510, г. Нефтеюганск, ул. Маяковского, 47</t>
  </si>
  <si>
    <t>410542, г. Нефтеюганск, ул. Светлая, 46</t>
  </si>
  <si>
    <t>620839, г. Нефтеюганск, ул. Цветочная, 8</t>
  </si>
  <si>
    <t>443890, г. Нефтеюганск, ул. Коммунистическая, 1</t>
  </si>
  <si>
    <t>603379, г. Нефтеюганск, ул. Спортивная, 46</t>
  </si>
  <si>
    <t>603721, г. Нефтеюганск, ул. Гоголя, 41</t>
  </si>
  <si>
    <t>410172, г. Нефтеюганск, ул. Северная, 13</t>
  </si>
  <si>
    <t>420151, г. Нефтеюганск, ул. Вишневая, 32</t>
  </si>
  <si>
    <t>125061, г. Нефтеюганск, ул. Подгорная, 8</t>
  </si>
  <si>
    <t>630370, г. Нефтеюганск, ул. Шоссейная, 24</t>
  </si>
  <si>
    <t>614753, г. Нефтеюганск, ул. Полевая, 35</t>
  </si>
  <si>
    <t>426030, г. Нефтеюганск, ул. Маяковского, 44</t>
  </si>
  <si>
    <t>450375, г. Нефтеюганск ул. Клубная, 44</t>
  </si>
  <si>
    <t>625560, г. Нефтеюганск, ул. Некрасова, 12</t>
  </si>
  <si>
    <t>630201, г. Нефтеюганск, ул. Комсомольская, 17</t>
  </si>
  <si>
    <t>190949, г. Нефтеюганск, ул. Мичурина, 26</t>
  </si>
  <si>
    <t>Adress</t>
  </si>
  <si>
    <t>NULL</t>
  </si>
  <si>
    <t>StatusID</t>
  </si>
  <si>
    <t>Quantity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</si>
  <si>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</si>
  <si>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</si>
  <si>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</si>
  <si>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</si>
  <si>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</si>
  <si>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</si>
  <si>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</si>
  <si>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</si>
  <si>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</si>
  <si>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</si>
  <si>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</si>
  <si>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</si>
  <si>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</si>
  <si>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</si>
  <si>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</si>
  <si>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</si>
  <si>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</si>
  <si>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</si>
  <si>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</si>
  <si>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</si>
  <si>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Article</t>
  </si>
  <si>
    <t>OrderNumber</t>
  </si>
  <si>
    <t>Артикул</t>
  </si>
  <si>
    <t xml:space="preserve">Наименование </t>
  </si>
  <si>
    <t>Единица измерения</t>
  </si>
  <si>
    <t>Стоимость</t>
  </si>
  <si>
    <t>Производитель</t>
  </si>
  <si>
    <t>Поставщик</t>
  </si>
  <si>
    <t>Категория товара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</si>
  <si>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</si>
  <si>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</si>
  <si>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</si>
  <si>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</si>
  <si>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</si>
  <si>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</si>
  <si>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</si>
  <si>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</si>
  <si>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</si>
  <si>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</si>
  <si>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</si>
  <si>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</si>
  <si>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</si>
  <si>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</si>
  <si>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</si>
  <si>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</si>
  <si>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</si>
  <si>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</si>
  <si>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</si>
  <si>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</si>
  <si>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</si>
  <si>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</si>
  <si>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</si>
  <si>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</si>
  <si>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</si>
  <si>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</si>
  <si>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</si>
  <si>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</si>
  <si>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</si>
  <si>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</si>
  <si>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</si>
  <si>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</si>
  <si>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</si>
  <si>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</si>
  <si>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</si>
  <si>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</si>
  <si>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</si>
  <si>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</si>
  <si>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</si>
  <si>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</si>
  <si>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</si>
  <si>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</si>
  <si>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</si>
  <si>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</si>
  <si>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</si>
  <si>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</si>
  <si>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</si>
  <si>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</si>
  <si>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</si>
  <si>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</si>
  <si>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</si>
  <si>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</si>
  <si>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</si>
  <si>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</si>
  <si>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</si>
  <si>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</si>
  <si>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</si>
  <si>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</si>
  <si>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</si>
  <si>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</si>
  <si>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</si>
  <si>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</si>
  <si>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</si>
  <si>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</si>
  <si>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</si>
  <si>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</si>
  <si>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</si>
  <si>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</si>
  <si>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</si>
  <si>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</si>
  <si>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</si>
  <si>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</si>
  <si>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</si>
  <si>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</si>
  <si>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</si>
  <si>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</si>
  <si>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</si>
  <si>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</si>
  <si>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</si>
  <si>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</si>
  <si>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</si>
  <si>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</si>
  <si>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</si>
  <si>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</si>
  <si>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</si>
  <si>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</si>
  <si>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</si>
  <si>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</si>
  <si>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</si>
  <si>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</si>
  <si>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MaxDiscount</t>
  </si>
  <si>
    <t>Discount</t>
  </si>
  <si>
    <t>123</t>
  </si>
  <si>
    <t>30</t>
  </si>
  <si>
    <t>3</t>
  </si>
  <si>
    <t>6</t>
  </si>
  <si>
    <t>149</t>
  </si>
  <si>
    <t>15</t>
  </si>
  <si>
    <t>2</t>
  </si>
  <si>
    <t>7</t>
  </si>
  <si>
    <t>1200</t>
  </si>
  <si>
    <t>10</t>
  </si>
  <si>
    <t>86</t>
  </si>
  <si>
    <t>5</t>
  </si>
  <si>
    <t>4</t>
  </si>
  <si>
    <t>17</t>
  </si>
  <si>
    <t>166</t>
  </si>
  <si>
    <t>18</t>
  </si>
  <si>
    <t>1700</t>
  </si>
  <si>
    <t>25</t>
  </si>
  <si>
    <t>300</t>
  </si>
  <si>
    <t>19</t>
  </si>
  <si>
    <t>199</t>
  </si>
  <si>
    <t>234</t>
  </si>
  <si>
    <t>170</t>
  </si>
  <si>
    <t>600</t>
  </si>
  <si>
    <t>4100</t>
  </si>
  <si>
    <t>9</t>
  </si>
  <si>
    <t>385</t>
  </si>
  <si>
    <t>280</t>
  </si>
  <si>
    <t>8</t>
  </si>
  <si>
    <t>510</t>
  </si>
  <si>
    <t>2190</t>
  </si>
  <si>
    <t>177</t>
  </si>
  <si>
    <t>100</t>
  </si>
  <si>
    <t>21</t>
  </si>
  <si>
    <t>640</t>
  </si>
  <si>
    <t>800</t>
  </si>
  <si>
    <t>3500</t>
  </si>
  <si>
    <t>400</t>
  </si>
  <si>
    <t>292</t>
  </si>
  <si>
    <t>13</t>
  </si>
  <si>
    <t>16</t>
  </si>
  <si>
    <t>140</t>
  </si>
  <si>
    <t>20</t>
  </si>
  <si>
    <t>50</t>
  </si>
  <si>
    <t>Picture</t>
  </si>
  <si>
    <t>NameCategoryID</t>
  </si>
  <si>
    <t>ManufacturerID</t>
  </si>
  <si>
    <t>DealerID</t>
  </si>
  <si>
    <t>ProductCategoryID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</si>
  <si>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</si>
  <si>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</si>
  <si>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</si>
  <si>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</si>
  <si>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</si>
  <si>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</si>
  <si>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</si>
  <si>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</si>
  <si>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</si>
  <si>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</si>
  <si>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</si>
  <si>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</si>
  <si>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</si>
  <si>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</si>
  <si>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</si>
  <si>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</si>
  <si>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</si>
  <si>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</si>
  <si>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</si>
  <si>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</si>
  <si>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</si>
  <si>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</si>
  <si>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</si>
  <si>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</si>
  <si>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</si>
  <si>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</si>
  <si>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</si>
  <si>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</si>
  <si>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</si>
  <si>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SurName</t>
  </si>
  <si>
    <t>Name</t>
  </si>
  <si>
    <t>Patronymic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</si>
</sst>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70" zoomScaleNormal="70" workbookViewId="0">
      <selection activeCell="L12" sqref="L12"/>
    </sheetView>
  </sheetViews>
  <sheetFormatPr defaultRowHeight="15"/>
  <cols>
    <col min="2" max="2" width="34" bestFit="1" customWidth="1"/>
    <col min="3" max="4" width="34" customWidth="1"/>
    <col min="5" max="5" width="31.42578125" bestFit="1" customWidth="1"/>
    <col min="7" max="7" width="6.85546875" bestFit="1" customWidth="1"/>
    <col min="8" max="8" width="18.42578125" hidden="1" customWidth="1"/>
  </cols>
  <sheetData>
    <row r="1" spans="1:8" ht="15.75">
      <c r="A1" t="s">
        <v>29</v>
      </c>
      <c r="B1" s="1" t="s">
        <v>280</v>
      </c>
      <c r="C1" s="1" t="s">
        <v>281</v>
      </c>
      <c r="D1" s="1" t="s">
        <v>282</v>
      </c>
      <c r="E1" s="1" t="s">
        <v>1</v>
      </c>
      <c r="F1" s="1" t="s">
        <v>2</v>
      </c>
      <c r="G1" t="s">
        <v>30</v>
      </c>
      <c r="H1" s="1" t="s">
        <v>0</v>
      </c>
    </row>
    <row r="2" spans="1:8" ht="15.75">
      <c r="A2">
        <v>1</v>
      </c>
      <c r="B2" s="2" t="s">
        <v>251</v>
      </c>
      <c r="C2" s="2" t="s">
        <v>252</v>
      </c>
      <c r="D2" s="2" t="s">
        <v>253</v>
      </c>
      <c r="E2" s="3" t="s">
        <v>4</v>
      </c>
      <c r="F2" s="2" t="s">
        <v>5</v>
      </c>
      <c r="G2">
        <v>1</v>
      </c>
      <c r="H2" s="2" t="s">
        <v>3</v>
      </c>
    </row>
    <row r="3" spans="1:8" ht="15.75">
      <c r="A3">
        <v>2</v>
      </c>
      <c r="B3" s="2" t="s">
        <v>254</v>
      </c>
      <c r="C3" s="2" t="s">
        <v>255</v>
      </c>
      <c r="D3" s="2" t="s">
        <v>256</v>
      </c>
      <c r="E3" s="3" t="s">
        <v>31</v>
      </c>
      <c r="F3" s="2" t="s">
        <v>6</v>
      </c>
      <c r="G3">
        <v>1</v>
      </c>
      <c r="H3" s="2" t="s">
        <v>3</v>
      </c>
    </row>
    <row r="4" spans="1:8" ht="15.75">
      <c r="A4">
        <v>3</v>
      </c>
      <c r="B4" s="2" t="s">
        <v>257</v>
      </c>
      <c r="C4" s="2" t="s">
        <v>258</v>
      </c>
      <c r="D4" s="2" t="s">
        <v>259</v>
      </c>
      <c r="E4" s="3" t="s">
        <v>7</v>
      </c>
      <c r="F4" s="2" t="s">
        <v>8</v>
      </c>
      <c r="G4">
        <v>1</v>
      </c>
      <c r="H4" s="2" t="s">
        <v>3</v>
      </c>
    </row>
    <row r="5" spans="1:8" ht="15.75">
      <c r="A5">
        <v>4</v>
      </c>
      <c r="B5" s="2" t="s">
        <v>260</v>
      </c>
      <c r="C5" s="2" t="s">
        <v>261</v>
      </c>
      <c r="D5" s="2" t="s">
        <v>262</v>
      </c>
      <c r="E5" s="3" t="s">
        <v>10</v>
      </c>
      <c r="F5" s="2" t="s">
        <v>11</v>
      </c>
      <c r="G5">
        <v>3</v>
      </c>
      <c r="H5" s="2" t="s">
        <v>9</v>
      </c>
    </row>
    <row r="6" spans="1:8" ht="15.75">
      <c r="A6">
        <v>5</v>
      </c>
      <c r="B6" s="2" t="s">
        <v>263</v>
      </c>
      <c r="C6" s="2" t="s">
        <v>261</v>
      </c>
      <c r="D6" s="2" t="s">
        <v>264</v>
      </c>
      <c r="E6" s="3" t="s">
        <v>12</v>
      </c>
      <c r="F6" s="2" t="s">
        <v>13</v>
      </c>
      <c r="G6">
        <v>3</v>
      </c>
      <c r="H6" s="2" t="s">
        <v>9</v>
      </c>
    </row>
    <row r="7" spans="1:8" ht="15.75">
      <c r="A7">
        <v>6</v>
      </c>
      <c r="B7" s="2" t="s">
        <v>265</v>
      </c>
      <c r="C7" s="2" t="s">
        <v>266</v>
      </c>
      <c r="D7" s="2" t="s">
        <v>267</v>
      </c>
      <c r="E7" s="3" t="s">
        <v>14</v>
      </c>
      <c r="F7" s="2" t="s">
        <v>15</v>
      </c>
      <c r="G7">
        <v>3</v>
      </c>
      <c r="H7" s="2" t="s">
        <v>9</v>
      </c>
    </row>
    <row r="8" spans="1:8" ht="15.75">
      <c r="A8">
        <v>7</v>
      </c>
      <c r="B8" s="2" t="s">
        <v>268</v>
      </c>
      <c r="C8" s="2" t="s">
        <v>269</v>
      </c>
      <c r="D8" s="2" t="s">
        <v>270</v>
      </c>
      <c r="E8" s="3" t="s">
        <v>18</v>
      </c>
      <c r="F8" s="2" t="s">
        <v>19</v>
      </c>
      <c r="G8">
        <v>2</v>
      </c>
      <c r="H8" s="2" t="s">
        <v>16</v>
      </c>
    </row>
    <row r="9" spans="1:8" ht="15.75">
      <c r="A9">
        <v>8</v>
      </c>
      <c r="B9" s="2" t="s">
        <v>271</v>
      </c>
      <c r="C9" s="2" t="s">
        <v>272</v>
      </c>
      <c r="D9" s="2" t="s">
        <v>273</v>
      </c>
      <c r="E9" s="3" t="s">
        <v>21</v>
      </c>
      <c r="F9" s="2" t="s">
        <v>22</v>
      </c>
      <c r="G9">
        <v>2</v>
      </c>
      <c r="H9" s="2" t="s">
        <v>16</v>
      </c>
    </row>
    <row r="10" spans="1:8" ht="15.75">
      <c r="A10">
        <v>9</v>
      </c>
      <c r="B10" s="2" t="s">
        <v>274</v>
      </c>
      <c r="C10" s="2" t="s">
        <v>275</v>
      </c>
      <c r="D10" s="2" t="s">
        <v>276</v>
      </c>
      <c r="E10" s="3" t="s">
        <v>24</v>
      </c>
      <c r="F10" s="2" t="s">
        <v>25</v>
      </c>
      <c r="G10">
        <v>2</v>
      </c>
      <c r="H10" s="2" t="s">
        <v>16</v>
      </c>
    </row>
    <row r="11" spans="1:8" ht="15.75">
      <c r="A11">
        <v>10</v>
      </c>
      <c r="B11" s="2" t="s">
        <v>277</v>
      </c>
      <c r="C11" s="2" t="s">
        <v>278</v>
      </c>
      <c r="D11" s="2" t="s">
        <v>279</v>
      </c>
      <c r="E11" s="3" t="s">
        <v>27</v>
      </c>
      <c r="F11" s="2" t="s">
        <v>28</v>
      </c>
      <c r="G11">
        <v>2</v>
      </c>
      <c r="H11" s="2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10" sqref="K10"/>
    </sheetView>
  </sheetViews>
  <sheetFormatPr defaultRowHeight="15"/>
  <cols>
    <col min="2" max="2" width="12.140625" bestFit="1" customWidth="1"/>
  </cols>
  <sheetData>
    <row r="1" spans="1:2" ht="31.5">
      <c r="A1" t="s">
        <v>29</v>
      </c>
      <c r="B1" s="4" t="s">
        <v>104</v>
      </c>
    </row>
    <row r="2" spans="1:2" ht="15.75">
      <c r="A2">
        <v>1</v>
      </c>
      <c r="B2" s="5" t="s">
        <v>147</v>
      </c>
    </row>
    <row r="3" spans="1:2" ht="15.75">
      <c r="A3">
        <v>2</v>
      </c>
      <c r="B3" s="5" t="s">
        <v>185</v>
      </c>
    </row>
    <row r="4" spans="1:2" ht="15.75">
      <c r="A4">
        <v>3</v>
      </c>
      <c r="B4" s="5" t="s">
        <v>113</v>
      </c>
    </row>
    <row r="5" spans="1:2" ht="15.75">
      <c r="A5">
        <v>4</v>
      </c>
      <c r="B5" s="5" t="s">
        <v>181</v>
      </c>
    </row>
    <row r="6" spans="1:2" ht="15.75">
      <c r="A6">
        <v>5</v>
      </c>
      <c r="B6" s="5" t="s">
        <v>151</v>
      </c>
    </row>
    <row r="7" spans="1:2" ht="15.75">
      <c r="A7">
        <v>6</v>
      </c>
      <c r="B7" s="5" t="s">
        <v>142</v>
      </c>
    </row>
    <row r="8" spans="1:2" ht="31.5">
      <c r="A8">
        <v>7</v>
      </c>
      <c r="B8" s="5" t="s">
        <v>127</v>
      </c>
    </row>
    <row r="9" spans="1:2" ht="31.5">
      <c r="A9">
        <v>8</v>
      </c>
      <c r="B9" s="5" t="s">
        <v>121</v>
      </c>
    </row>
  </sheetData>
  <sortState ref="B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/>
  <cols>
    <col min="2" max="2" width="16.5703125" bestFit="1" customWidth="1"/>
  </cols>
  <sheetData>
    <row r="1" spans="1:2">
      <c r="A1" t="s">
        <v>29</v>
      </c>
      <c r="B1" t="s">
        <v>32</v>
      </c>
    </row>
    <row r="2" spans="1:2" ht="15.75">
      <c r="A2">
        <v>1</v>
      </c>
      <c r="B2" s="2" t="s">
        <v>3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30" sqref="D30"/>
    </sheetView>
  </sheetViews>
  <sheetFormatPr defaultRowHeight="15"/>
  <cols>
    <col min="2" max="2" width="15.42578125" customWidth="1"/>
    <col min="3" max="3" width="24.140625" bestFit="1" customWidth="1"/>
    <col min="4" max="4" width="24.140625" customWidth="1"/>
    <col min="5" max="6" width="11.85546875" bestFit="1" customWidth="1"/>
    <col min="7" max="7" width="9" bestFit="1" customWidth="1"/>
    <col min="8" max="8" width="34" bestFit="1" customWidth="1"/>
    <col min="9" max="9" width="8.28515625" bestFit="1" customWidth="1"/>
    <col min="10" max="10" width="9.85546875" customWidth="1"/>
    <col min="11" max="11" width="10.28515625" hidden="1" customWidth="1"/>
  </cols>
  <sheetData>
    <row r="1" spans="1:11" ht="63">
      <c r="A1" t="s">
        <v>29</v>
      </c>
      <c r="B1" s="4" t="s">
        <v>102</v>
      </c>
      <c r="C1" s="4" t="s">
        <v>101</v>
      </c>
      <c r="D1" s="4" t="s">
        <v>80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79</v>
      </c>
      <c r="K1" s="4" t="s">
        <v>38</v>
      </c>
    </row>
    <row r="2" spans="1:11" ht="15.75">
      <c r="A2">
        <v>1</v>
      </c>
      <c r="B2" s="5">
        <v>1</v>
      </c>
      <c r="C2" s="5" t="s">
        <v>81</v>
      </c>
      <c r="D2" s="5">
        <v>15</v>
      </c>
      <c r="E2" s="10">
        <v>44687</v>
      </c>
      <c r="F2" s="10">
        <v>44693</v>
      </c>
      <c r="G2" s="5">
        <v>25</v>
      </c>
      <c r="H2" s="6" t="s">
        <v>78</v>
      </c>
      <c r="I2" s="5">
        <v>601</v>
      </c>
      <c r="J2" s="5">
        <f>LOOKUP(K2,OrderStatus!$B$2:$B$3,OrderStatus!$A$2:$A$3)</f>
        <v>2</v>
      </c>
      <c r="K2" s="7" t="s">
        <v>39</v>
      </c>
    </row>
    <row r="3" spans="1:11" ht="15.75">
      <c r="A3">
        <v>2</v>
      </c>
      <c r="B3" s="7">
        <v>2</v>
      </c>
      <c r="C3" s="7" t="s">
        <v>83</v>
      </c>
      <c r="D3" s="7">
        <v>15</v>
      </c>
      <c r="E3" s="10">
        <v>44687</v>
      </c>
      <c r="F3" s="10">
        <v>44693</v>
      </c>
      <c r="G3" s="7">
        <v>20</v>
      </c>
      <c r="H3" s="6" t="s">
        <v>78</v>
      </c>
      <c r="I3" s="7">
        <v>602</v>
      </c>
      <c r="J3" s="5">
        <f>LOOKUP(K3,OrderStatus!$B$2:$B$3,OrderStatus!$A$2:$A$3)</f>
        <v>2</v>
      </c>
      <c r="K3" s="7" t="s">
        <v>39</v>
      </c>
    </row>
    <row r="4" spans="1:11" ht="15.75">
      <c r="A4">
        <v>3</v>
      </c>
      <c r="B4" s="7">
        <v>3</v>
      </c>
      <c r="C4" s="7" t="s">
        <v>85</v>
      </c>
      <c r="D4" s="7">
        <v>10</v>
      </c>
      <c r="E4" s="10">
        <v>44689</v>
      </c>
      <c r="F4" s="10">
        <v>44695</v>
      </c>
      <c r="G4" s="5">
        <v>22</v>
      </c>
      <c r="H4" s="8" t="s">
        <v>20</v>
      </c>
      <c r="I4" s="5">
        <v>603</v>
      </c>
      <c r="J4" s="5">
        <f>LOOKUP(K4,OrderStatus!$B$2:$B$3,OrderStatus!$A$2:$A$3)</f>
        <v>1</v>
      </c>
      <c r="K4" s="7" t="s">
        <v>40</v>
      </c>
    </row>
    <row r="5" spans="1:11" ht="15.75">
      <c r="A5">
        <v>4</v>
      </c>
      <c r="B5" s="7">
        <v>4</v>
      </c>
      <c r="C5" s="7" t="s">
        <v>87</v>
      </c>
      <c r="D5" s="7">
        <v>1</v>
      </c>
      <c r="E5" s="10">
        <v>44689</v>
      </c>
      <c r="F5" s="10">
        <v>44695</v>
      </c>
      <c r="G5" s="7">
        <v>24</v>
      </c>
      <c r="H5" s="6" t="s">
        <v>78</v>
      </c>
      <c r="I5" s="7">
        <v>604</v>
      </c>
      <c r="J5" s="5">
        <f>LOOKUP(K5,OrderStatus!$B$2:$B$3,OrderStatus!$A$2:$A$3)</f>
        <v>1</v>
      </c>
      <c r="K5" s="7" t="s">
        <v>40</v>
      </c>
    </row>
    <row r="6" spans="1:11" ht="15.75">
      <c r="A6">
        <v>5</v>
      </c>
      <c r="B6" s="7">
        <v>5</v>
      </c>
      <c r="C6" s="7" t="s">
        <v>89</v>
      </c>
      <c r="D6" s="7">
        <v>1</v>
      </c>
      <c r="E6" s="10">
        <v>44691</v>
      </c>
      <c r="F6" s="10">
        <v>44697</v>
      </c>
      <c r="G6" s="5">
        <v>25</v>
      </c>
      <c r="H6" s="6" t="s">
        <v>78</v>
      </c>
      <c r="I6" s="5">
        <v>605</v>
      </c>
      <c r="J6" s="5">
        <f>LOOKUP(K6,OrderStatus!$B$2:$B$3,OrderStatus!$A$2:$A$3)</f>
        <v>1</v>
      </c>
      <c r="K6" s="7" t="s">
        <v>40</v>
      </c>
    </row>
    <row r="7" spans="1:11" ht="15.75">
      <c r="A7">
        <v>6</v>
      </c>
      <c r="B7" s="7">
        <v>6</v>
      </c>
      <c r="C7" s="7" t="s">
        <v>91</v>
      </c>
      <c r="D7" s="7">
        <v>1</v>
      </c>
      <c r="E7" s="10">
        <v>44692</v>
      </c>
      <c r="F7" s="10">
        <v>44698</v>
      </c>
      <c r="G7" s="7">
        <v>28</v>
      </c>
      <c r="H7" s="8" t="s">
        <v>17</v>
      </c>
      <c r="I7" s="7">
        <v>606</v>
      </c>
      <c r="J7" s="5">
        <f>LOOKUP(K7,OrderStatus!$B$2:$B$3,OrderStatus!$A$2:$A$3)</f>
        <v>1</v>
      </c>
      <c r="K7" s="7" t="s">
        <v>40</v>
      </c>
    </row>
    <row r="8" spans="1:11" ht="15.75">
      <c r="A8">
        <v>7</v>
      </c>
      <c r="B8" s="7">
        <v>7</v>
      </c>
      <c r="C8" s="7" t="s">
        <v>93</v>
      </c>
      <c r="D8" s="7">
        <v>2</v>
      </c>
      <c r="E8" s="10">
        <v>44693</v>
      </c>
      <c r="F8" s="10">
        <v>44699</v>
      </c>
      <c r="G8" s="5">
        <v>36</v>
      </c>
      <c r="H8" s="6" t="s">
        <v>78</v>
      </c>
      <c r="I8" s="5">
        <v>607</v>
      </c>
      <c r="J8" s="5">
        <f>LOOKUP(K8,OrderStatus!$B$2:$B$3,OrderStatus!$A$2:$A$3)</f>
        <v>2</v>
      </c>
      <c r="K8" s="7" t="s">
        <v>39</v>
      </c>
    </row>
    <row r="9" spans="1:11" ht="15.75">
      <c r="A9">
        <v>8</v>
      </c>
      <c r="B9" s="7">
        <v>8</v>
      </c>
      <c r="C9" s="7" t="s">
        <v>95</v>
      </c>
      <c r="D9" s="7">
        <v>1</v>
      </c>
      <c r="E9" s="10">
        <v>44694</v>
      </c>
      <c r="F9" s="10">
        <v>44700</v>
      </c>
      <c r="G9" s="7">
        <v>32</v>
      </c>
      <c r="H9" s="6" t="s">
        <v>78</v>
      </c>
      <c r="I9" s="7">
        <v>608</v>
      </c>
      <c r="J9" s="5">
        <f>LOOKUP(K9,OrderStatus!$B$2:$B$3,OrderStatus!$A$2:$A$3)</f>
        <v>2</v>
      </c>
      <c r="K9" s="7" t="s">
        <v>39</v>
      </c>
    </row>
    <row r="10" spans="1:11" ht="15.75">
      <c r="A10">
        <v>9</v>
      </c>
      <c r="B10" s="7">
        <v>9</v>
      </c>
      <c r="C10" s="7" t="s">
        <v>97</v>
      </c>
      <c r="D10" s="7">
        <v>1</v>
      </c>
      <c r="E10" s="10">
        <v>44696</v>
      </c>
      <c r="F10" s="10">
        <v>44702</v>
      </c>
      <c r="G10" s="5">
        <v>34</v>
      </c>
      <c r="H10" s="8" t="s">
        <v>26</v>
      </c>
      <c r="I10" s="5">
        <v>609</v>
      </c>
      <c r="J10" s="5">
        <f>LOOKUP(K10,OrderStatus!$B$2:$B$3,OrderStatus!$A$2:$A$3)</f>
        <v>2</v>
      </c>
      <c r="K10" s="7" t="s">
        <v>39</v>
      </c>
    </row>
    <row r="11" spans="1:11" ht="15.75">
      <c r="A11">
        <v>10</v>
      </c>
      <c r="B11" s="7">
        <v>10</v>
      </c>
      <c r="C11" s="7" t="s">
        <v>99</v>
      </c>
      <c r="D11" s="7">
        <v>1</v>
      </c>
      <c r="E11" s="10">
        <v>44696</v>
      </c>
      <c r="F11" s="10">
        <v>44702</v>
      </c>
      <c r="G11" s="7">
        <v>36</v>
      </c>
      <c r="H11" s="8" t="s">
        <v>23</v>
      </c>
      <c r="I11" s="7">
        <v>610</v>
      </c>
      <c r="J11" s="5">
        <f>LOOKUP(K11,OrderStatus!$B$2:$B$3,OrderStatus!$A$2:$A$3)</f>
        <v>1</v>
      </c>
      <c r="K11" s="7" t="s">
        <v>40</v>
      </c>
    </row>
    <row r="12" spans="1:11" ht="15.75">
      <c r="A12">
        <v>11</v>
      </c>
      <c r="B12" s="5">
        <v>1</v>
      </c>
      <c r="C12" s="5" t="s">
        <v>82</v>
      </c>
      <c r="D12" s="5">
        <v>1</v>
      </c>
      <c r="E12" s="10">
        <v>44687</v>
      </c>
      <c r="F12" s="10">
        <v>44693</v>
      </c>
      <c r="G12" s="5">
        <v>25</v>
      </c>
      <c r="H12" s="6" t="s">
        <v>78</v>
      </c>
      <c r="I12" s="5">
        <v>601</v>
      </c>
      <c r="J12" s="5">
        <f>LOOKUP(K12,OrderStatus!$B$2:$B$3,OrderStatus!$A$2:$A$3)</f>
        <v>2</v>
      </c>
      <c r="K12" s="7" t="s">
        <v>39</v>
      </c>
    </row>
    <row r="13" spans="1:11" ht="15.75">
      <c r="A13">
        <v>12</v>
      </c>
      <c r="B13" s="7">
        <v>2</v>
      </c>
      <c r="C13" s="7" t="s">
        <v>84</v>
      </c>
      <c r="D13" s="7">
        <v>15</v>
      </c>
      <c r="E13" s="10">
        <v>44687</v>
      </c>
      <c r="F13" s="10">
        <v>44693</v>
      </c>
      <c r="G13" s="7">
        <v>20</v>
      </c>
      <c r="H13" s="6" t="s">
        <v>78</v>
      </c>
      <c r="I13" s="7">
        <v>602</v>
      </c>
      <c r="J13" s="5">
        <f>LOOKUP(K13,OrderStatus!$B$2:$B$3,OrderStatus!$A$2:$A$3)</f>
        <v>2</v>
      </c>
      <c r="K13" s="7" t="s">
        <v>39</v>
      </c>
    </row>
    <row r="14" spans="1:11" ht="15.75">
      <c r="A14">
        <v>13</v>
      </c>
      <c r="B14" s="7">
        <v>3</v>
      </c>
      <c r="C14" s="7" t="s">
        <v>86</v>
      </c>
      <c r="D14" s="7">
        <v>10</v>
      </c>
      <c r="E14" s="10">
        <v>44689</v>
      </c>
      <c r="F14" s="10">
        <v>44695</v>
      </c>
      <c r="G14" s="5">
        <v>22</v>
      </c>
      <c r="H14" s="8" t="s">
        <v>20</v>
      </c>
      <c r="I14" s="5">
        <v>603</v>
      </c>
      <c r="J14" s="5">
        <f>LOOKUP(K14,OrderStatus!$B$2:$B$3,OrderStatus!$A$2:$A$3)</f>
        <v>1</v>
      </c>
      <c r="K14" s="7" t="s">
        <v>40</v>
      </c>
    </row>
    <row r="15" spans="1:11" ht="15.75">
      <c r="A15">
        <v>14</v>
      </c>
      <c r="B15" s="7">
        <v>4</v>
      </c>
      <c r="C15" s="7" t="s">
        <v>88</v>
      </c>
      <c r="D15" s="7">
        <v>2</v>
      </c>
      <c r="E15" s="10">
        <v>44689</v>
      </c>
      <c r="F15" s="10">
        <v>44695</v>
      </c>
      <c r="G15" s="7">
        <v>24</v>
      </c>
      <c r="H15" s="6" t="s">
        <v>78</v>
      </c>
      <c r="I15" s="7">
        <v>604</v>
      </c>
      <c r="J15" s="5">
        <f>LOOKUP(K15,OrderStatus!$B$2:$B$3,OrderStatus!$A$2:$A$3)</f>
        <v>1</v>
      </c>
      <c r="K15" s="7" t="s">
        <v>40</v>
      </c>
    </row>
    <row r="16" spans="1:11" ht="15.75">
      <c r="A16">
        <v>15</v>
      </c>
      <c r="B16" s="7">
        <v>5</v>
      </c>
      <c r="C16" s="7" t="s">
        <v>90</v>
      </c>
      <c r="D16" s="7">
        <v>10</v>
      </c>
      <c r="E16" s="10">
        <v>44691</v>
      </c>
      <c r="F16" s="10">
        <v>44697</v>
      </c>
      <c r="G16" s="5">
        <v>25</v>
      </c>
      <c r="H16" s="6" t="s">
        <v>78</v>
      </c>
      <c r="I16" s="5">
        <v>605</v>
      </c>
      <c r="J16" s="5">
        <f>LOOKUP(K16,OrderStatus!$B$2:$B$3,OrderStatus!$A$2:$A$3)</f>
        <v>1</v>
      </c>
      <c r="K16" s="7" t="s">
        <v>40</v>
      </c>
    </row>
    <row r="17" spans="1:11" ht="15.75">
      <c r="A17">
        <v>16</v>
      </c>
      <c r="B17" s="7">
        <v>6</v>
      </c>
      <c r="C17" s="7" t="s">
        <v>92</v>
      </c>
      <c r="D17" s="7">
        <v>1</v>
      </c>
      <c r="E17" s="10">
        <v>44692</v>
      </c>
      <c r="F17" s="10">
        <v>44698</v>
      </c>
      <c r="G17" s="7">
        <v>28</v>
      </c>
      <c r="H17" s="8" t="s">
        <v>17</v>
      </c>
      <c r="I17" s="7">
        <v>606</v>
      </c>
      <c r="J17" s="5">
        <f>LOOKUP(K17,OrderStatus!$B$2:$B$3,OrderStatus!$A$2:$A$3)</f>
        <v>1</v>
      </c>
      <c r="K17" s="7" t="s">
        <v>40</v>
      </c>
    </row>
    <row r="18" spans="1:11" ht="15.75">
      <c r="A18">
        <v>17</v>
      </c>
      <c r="B18" s="7">
        <v>7</v>
      </c>
      <c r="C18" s="7" t="s">
        <v>94</v>
      </c>
      <c r="D18" s="7">
        <v>2</v>
      </c>
      <c r="E18" s="10">
        <v>44693</v>
      </c>
      <c r="F18" s="10">
        <v>44699</v>
      </c>
      <c r="G18" s="5">
        <v>36</v>
      </c>
      <c r="H18" s="6" t="s">
        <v>78</v>
      </c>
      <c r="I18" s="5">
        <v>607</v>
      </c>
      <c r="J18" s="5">
        <f>LOOKUP(K18,OrderStatus!$B$2:$B$3,OrderStatus!$A$2:$A$3)</f>
        <v>2</v>
      </c>
      <c r="K18" s="7" t="s">
        <v>39</v>
      </c>
    </row>
    <row r="19" spans="1:11" ht="15.75">
      <c r="A19">
        <v>18</v>
      </c>
      <c r="B19" s="7">
        <v>8</v>
      </c>
      <c r="C19" s="7" t="s">
        <v>96</v>
      </c>
      <c r="D19" s="7">
        <v>1</v>
      </c>
      <c r="E19" s="10">
        <v>44694</v>
      </c>
      <c r="F19" s="10">
        <v>44700</v>
      </c>
      <c r="G19" s="7">
        <v>32</v>
      </c>
      <c r="H19" s="6" t="s">
        <v>78</v>
      </c>
      <c r="I19" s="7">
        <v>608</v>
      </c>
      <c r="J19" s="5">
        <f>LOOKUP(K19,OrderStatus!$B$2:$B$3,OrderStatus!$A$2:$A$3)</f>
        <v>2</v>
      </c>
      <c r="K19" s="7" t="s">
        <v>39</v>
      </c>
    </row>
    <row r="20" spans="1:11" ht="15.75">
      <c r="A20">
        <v>19</v>
      </c>
      <c r="B20" s="7">
        <v>9</v>
      </c>
      <c r="C20" s="7" t="s">
        <v>98</v>
      </c>
      <c r="D20" s="7">
        <v>1</v>
      </c>
      <c r="E20" s="10">
        <v>44696</v>
      </c>
      <c r="F20" s="10">
        <v>44702</v>
      </c>
      <c r="G20" s="5">
        <v>34</v>
      </c>
      <c r="H20" s="8" t="s">
        <v>26</v>
      </c>
      <c r="I20" s="5">
        <v>609</v>
      </c>
      <c r="J20" s="5">
        <f>LOOKUP(K20,OrderStatus!$B$2:$B$3,OrderStatus!$A$2:$A$3)</f>
        <v>2</v>
      </c>
      <c r="K20" s="7" t="s">
        <v>39</v>
      </c>
    </row>
    <row r="21" spans="1:11" ht="15.75">
      <c r="A21">
        <v>20</v>
      </c>
      <c r="B21" s="7">
        <v>10</v>
      </c>
      <c r="C21" s="7" t="s">
        <v>100</v>
      </c>
      <c r="D21" s="7">
        <v>1</v>
      </c>
      <c r="E21" s="10">
        <v>44696</v>
      </c>
      <c r="F21" s="10">
        <v>44702</v>
      </c>
      <c r="G21" s="7">
        <v>36</v>
      </c>
      <c r="H21" s="8" t="s">
        <v>23</v>
      </c>
      <c r="I21" s="7">
        <v>610</v>
      </c>
      <c r="J21" s="5">
        <f>LOOKUP(K21,OrderStatus!$B$2:$B$3,OrderStatus!$A$2:$A$3)</f>
        <v>1</v>
      </c>
      <c r="K21" s="7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4" sqref="G34"/>
    </sheetView>
  </sheetViews>
  <sheetFormatPr defaultRowHeight="15"/>
  <cols>
    <col min="2" max="2" width="10.28515625" bestFit="1" customWidth="1"/>
  </cols>
  <sheetData>
    <row r="1" spans="1:2" ht="31.5">
      <c r="A1" t="s">
        <v>29</v>
      </c>
      <c r="B1" s="4" t="s">
        <v>38</v>
      </c>
    </row>
    <row r="2" spans="1:2" ht="15.75">
      <c r="A2">
        <v>1</v>
      </c>
      <c r="B2" s="7" t="s">
        <v>40</v>
      </c>
    </row>
    <row r="3" spans="1:2" ht="15.75">
      <c r="A3">
        <v>2</v>
      </c>
      <c r="B3" s="7" t="s">
        <v>39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H8" sqref="H8"/>
    </sheetView>
  </sheetViews>
  <sheetFormatPr defaultRowHeight="15"/>
  <cols>
    <col min="2" max="2" width="51.85546875" bestFit="1" customWidth="1"/>
  </cols>
  <sheetData>
    <row r="1" spans="1:2">
      <c r="A1" t="s">
        <v>29</v>
      </c>
      <c r="B1" t="s">
        <v>77</v>
      </c>
    </row>
    <row r="2" spans="1:2" ht="15.75">
      <c r="A2">
        <v>1</v>
      </c>
      <c r="B2" s="9" t="s">
        <v>41</v>
      </c>
    </row>
    <row r="3" spans="1:2" ht="15.75">
      <c r="A3">
        <v>2</v>
      </c>
      <c r="B3" s="9" t="s">
        <v>42</v>
      </c>
    </row>
    <row r="4" spans="1:2" ht="15.75">
      <c r="A4">
        <v>3</v>
      </c>
      <c r="B4" s="9" t="s">
        <v>43</v>
      </c>
    </row>
    <row r="5" spans="1:2" ht="15.75">
      <c r="A5">
        <v>4</v>
      </c>
      <c r="B5" s="9" t="s">
        <v>44</v>
      </c>
    </row>
    <row r="6" spans="1:2" ht="15.75">
      <c r="A6">
        <v>5</v>
      </c>
      <c r="B6" s="9" t="s">
        <v>45</v>
      </c>
    </row>
    <row r="7" spans="1:2" ht="15.75">
      <c r="A7">
        <v>6</v>
      </c>
      <c r="B7" s="9" t="s">
        <v>46</v>
      </c>
    </row>
    <row r="8" spans="1:2" ht="15.75">
      <c r="A8">
        <v>7</v>
      </c>
      <c r="B8" s="9" t="s">
        <v>47</v>
      </c>
    </row>
    <row r="9" spans="1:2" ht="15.75">
      <c r="A9">
        <v>8</v>
      </c>
      <c r="B9" s="9" t="s">
        <v>48</v>
      </c>
    </row>
    <row r="10" spans="1:2" ht="15.75">
      <c r="A10">
        <v>9</v>
      </c>
      <c r="B10" s="9" t="s">
        <v>49</v>
      </c>
    </row>
    <row r="11" spans="1:2" ht="15.75">
      <c r="A11">
        <v>10</v>
      </c>
      <c r="B11" s="9" t="s">
        <v>50</v>
      </c>
    </row>
    <row r="12" spans="1:2" ht="15.75">
      <c r="A12">
        <v>11</v>
      </c>
      <c r="B12" s="9" t="s">
        <v>51</v>
      </c>
    </row>
    <row r="13" spans="1:2" ht="15.75">
      <c r="A13">
        <v>12</v>
      </c>
      <c r="B13" s="9" t="s">
        <v>52</v>
      </c>
    </row>
    <row r="14" spans="1:2" ht="15.75">
      <c r="A14">
        <v>13</v>
      </c>
      <c r="B14" s="9" t="s">
        <v>53</v>
      </c>
    </row>
    <row r="15" spans="1:2" ht="15.75">
      <c r="A15">
        <v>14</v>
      </c>
      <c r="B15" s="9" t="s">
        <v>54</v>
      </c>
    </row>
    <row r="16" spans="1:2" ht="15.75">
      <c r="A16">
        <v>15</v>
      </c>
      <c r="B16" s="9" t="s">
        <v>55</v>
      </c>
    </row>
    <row r="17" spans="1:2" ht="15.75">
      <c r="A17">
        <v>16</v>
      </c>
      <c r="B17" s="9" t="s">
        <v>56</v>
      </c>
    </row>
    <row r="18" spans="1:2" ht="15.75">
      <c r="A18">
        <v>17</v>
      </c>
      <c r="B18" s="9" t="s">
        <v>57</v>
      </c>
    </row>
    <row r="19" spans="1:2" ht="15.75">
      <c r="A19">
        <v>18</v>
      </c>
      <c r="B19" s="9" t="s">
        <v>58</v>
      </c>
    </row>
    <row r="20" spans="1:2" ht="15.75">
      <c r="A20">
        <v>19</v>
      </c>
      <c r="B20" s="9" t="s">
        <v>59</v>
      </c>
    </row>
    <row r="21" spans="1:2" ht="15.75">
      <c r="A21">
        <v>20</v>
      </c>
      <c r="B21" s="9" t="s">
        <v>60</v>
      </c>
    </row>
    <row r="22" spans="1:2" ht="15.75">
      <c r="A22">
        <v>21</v>
      </c>
      <c r="B22" s="9" t="s">
        <v>61</v>
      </c>
    </row>
    <row r="23" spans="1:2" ht="15.75">
      <c r="A23">
        <v>22</v>
      </c>
      <c r="B23" s="9" t="s">
        <v>62</v>
      </c>
    </row>
    <row r="24" spans="1:2" ht="15.75">
      <c r="A24">
        <v>23</v>
      </c>
      <c r="B24" s="9" t="s">
        <v>63</v>
      </c>
    </row>
    <row r="25" spans="1:2" ht="15.75">
      <c r="A25">
        <v>24</v>
      </c>
      <c r="B25" s="9" t="s">
        <v>64</v>
      </c>
    </row>
    <row r="26" spans="1:2" ht="15.75">
      <c r="A26">
        <v>25</v>
      </c>
      <c r="B26" s="9" t="s">
        <v>65</v>
      </c>
    </row>
    <row r="27" spans="1:2" ht="15.75">
      <c r="A27">
        <v>26</v>
      </c>
      <c r="B27" s="9" t="s">
        <v>66</v>
      </c>
    </row>
    <row r="28" spans="1:2" ht="15.75">
      <c r="A28">
        <v>27</v>
      </c>
      <c r="B28" s="9" t="s">
        <v>67</v>
      </c>
    </row>
    <row r="29" spans="1:2" ht="15.75">
      <c r="A29">
        <v>28</v>
      </c>
      <c r="B29" s="9" t="s">
        <v>68</v>
      </c>
    </row>
    <row r="30" spans="1:2" ht="15.75">
      <c r="A30">
        <v>29</v>
      </c>
      <c r="B30" s="9" t="s">
        <v>69</v>
      </c>
    </row>
    <row r="31" spans="1:2" ht="15.75">
      <c r="A31">
        <v>30</v>
      </c>
      <c r="B31" s="9" t="s">
        <v>70</v>
      </c>
    </row>
    <row r="32" spans="1:2" ht="15.75">
      <c r="A32">
        <v>31</v>
      </c>
      <c r="B32" s="9" t="s">
        <v>71</v>
      </c>
    </row>
    <row r="33" spans="1:2" ht="15.75">
      <c r="A33">
        <v>32</v>
      </c>
      <c r="B33" s="9" t="s">
        <v>72</v>
      </c>
    </row>
    <row r="34" spans="1:2" ht="15.75">
      <c r="A34">
        <v>33</v>
      </c>
      <c r="B34" s="9" t="s">
        <v>73</v>
      </c>
    </row>
    <row r="35" spans="1:2" ht="15.75">
      <c r="A35">
        <v>34</v>
      </c>
      <c r="B35" s="9" t="s">
        <v>74</v>
      </c>
    </row>
    <row r="36" spans="1:2" ht="15.75">
      <c r="A36">
        <v>35</v>
      </c>
      <c r="B36" s="9" t="s">
        <v>75</v>
      </c>
    </row>
    <row r="37" spans="1:2" ht="15.75">
      <c r="A37">
        <v>36</v>
      </c>
      <c r="B37" s="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55" zoomScaleNormal="55" workbookViewId="0">
      <selection activeCell="AF4" sqref="AF4"/>
    </sheetView>
  </sheetViews>
  <sheetFormatPr defaultRowHeight="15"/>
  <cols>
    <col min="2" max="2" width="10.42578125" bestFit="1" customWidth="1"/>
    <col min="3" max="3" width="10.42578125" customWidth="1"/>
    <col min="4" max="4" width="12.140625" hidden="1" customWidth="1"/>
    <col min="5" max="5" width="10.28515625" bestFit="1" customWidth="1"/>
    <col min="6" max="6" width="10.42578125" bestFit="1" customWidth="1"/>
    <col min="7" max="7" width="14.7109375" bestFit="1" customWidth="1"/>
    <col min="8" max="8" width="14.7109375" customWidth="1"/>
    <col min="9" max="9" width="10.7109375" hidden="1" customWidth="1"/>
    <col min="10" max="10" width="10.7109375" customWidth="1"/>
    <col min="11" max="11" width="12.140625" hidden="1" customWidth="1"/>
    <col min="12" max="12" width="12.140625" customWidth="1"/>
    <col min="13" max="13" width="9.85546875" hidden="1" customWidth="1"/>
    <col min="14" max="14" width="10" bestFit="1" customWidth="1"/>
    <col min="16" max="16" width="12.85546875" bestFit="1" customWidth="1"/>
    <col min="17" max="17" width="15.42578125" bestFit="1" customWidth="1"/>
  </cols>
  <sheetData>
    <row r="1" spans="1:18" ht="47.25">
      <c r="A1" t="s">
        <v>29</v>
      </c>
      <c r="B1" s="4" t="s">
        <v>103</v>
      </c>
      <c r="C1" s="4" t="s">
        <v>247</v>
      </c>
      <c r="D1" s="4" t="s">
        <v>104</v>
      </c>
      <c r="E1" s="4" t="s">
        <v>105</v>
      </c>
      <c r="F1" s="4" t="s">
        <v>106</v>
      </c>
      <c r="G1" s="4" t="s">
        <v>200</v>
      </c>
      <c r="H1" s="4" t="s">
        <v>248</v>
      </c>
      <c r="I1" s="4" t="s">
        <v>107</v>
      </c>
      <c r="J1" s="4" t="s">
        <v>249</v>
      </c>
      <c r="K1" s="4" t="s">
        <v>108</v>
      </c>
      <c r="L1" s="4" t="s">
        <v>250</v>
      </c>
      <c r="M1" s="4" t="s">
        <v>109</v>
      </c>
      <c r="N1" s="4" t="s">
        <v>201</v>
      </c>
      <c r="O1" s="4" t="s">
        <v>110</v>
      </c>
      <c r="P1" s="4" t="s">
        <v>111</v>
      </c>
      <c r="Q1" s="4" t="s">
        <v>112</v>
      </c>
      <c r="R1" s="11" t="s">
        <v>246</v>
      </c>
    </row>
    <row r="2" spans="1:18" ht="94.5">
      <c r="A2">
        <v>1</v>
      </c>
      <c r="B2" s="5" t="s">
        <v>81</v>
      </c>
      <c r="C2" s="5">
        <f>LOOKUP(D2,NameCategory!$B$2:$B$9,NameCategory!$A$2:$A$9)</f>
        <v>3</v>
      </c>
      <c r="D2" s="5" t="s">
        <v>113</v>
      </c>
      <c r="E2" s="5" t="s">
        <v>114</v>
      </c>
      <c r="F2" s="5" t="s">
        <v>202</v>
      </c>
      <c r="G2" s="5" t="s">
        <v>203</v>
      </c>
      <c r="H2" s="5">
        <f>LOOKUP(I2,Manufacturer!$B$2:$B$14,Manufacturer!$A$2:$A$14)</f>
        <v>4</v>
      </c>
      <c r="I2" s="5" t="s">
        <v>115</v>
      </c>
      <c r="J2" s="5">
        <f>LOOKUP(K2,Dealer!$B$2:$B$3,Dealer!$A$2:$A$3)</f>
        <v>1</v>
      </c>
      <c r="K2" s="5" t="s">
        <v>116</v>
      </c>
      <c r="L2" s="5">
        <f>LOOKUP(M2,ProductCategory!$B$2:$B$4,ProductCategory!$A$2:$A$4)</f>
        <v>2</v>
      </c>
      <c r="M2" s="5" t="s">
        <v>117</v>
      </c>
      <c r="N2" s="5" t="s">
        <v>204</v>
      </c>
      <c r="O2" s="5" t="s">
        <v>205</v>
      </c>
      <c r="P2" s="5" t="s">
        <v>118</v>
      </c>
      <c r="Q2" s="5" t="s">
        <v>119</v>
      </c>
      <c r="R2" s="12" t="s">
        <v>78</v>
      </c>
    </row>
    <row r="3" spans="1:18" ht="110.25">
      <c r="A3">
        <v>2</v>
      </c>
      <c r="B3" s="5" t="s">
        <v>120</v>
      </c>
      <c r="C3" s="5">
        <f>LOOKUP(D3,NameCategory!$B$2:$B$9,NameCategory!$A$2:$A$9)</f>
        <v>8</v>
      </c>
      <c r="D3" s="5" t="s">
        <v>121</v>
      </c>
      <c r="E3" s="5" t="s">
        <v>114</v>
      </c>
      <c r="F3" s="5" t="s">
        <v>206</v>
      </c>
      <c r="G3" s="5" t="s">
        <v>207</v>
      </c>
      <c r="H3" s="5">
        <f>LOOKUP(I3,Manufacturer!$B$2:$B$14,Manufacturer!$A$2:$A$14)</f>
        <v>12</v>
      </c>
      <c r="I3" s="5" t="s">
        <v>122</v>
      </c>
      <c r="J3" s="5">
        <f>LOOKUP(K3,Dealer!$B$2:$B$3,Dealer!$A$2:$A$3)</f>
        <v>2</v>
      </c>
      <c r="K3" s="5" t="s">
        <v>123</v>
      </c>
      <c r="L3" s="5">
        <f>LOOKUP(M3,ProductCategory!$B$2:$B$4,ProductCategory!$A$2:$A$4)</f>
        <v>1</v>
      </c>
      <c r="M3" s="5" t="s">
        <v>124</v>
      </c>
      <c r="N3" s="5" t="s">
        <v>208</v>
      </c>
      <c r="O3" s="5" t="s">
        <v>209</v>
      </c>
      <c r="P3" s="5" t="s">
        <v>125</v>
      </c>
      <c r="Q3" s="5" t="s">
        <v>126</v>
      </c>
      <c r="R3" s="12" t="s">
        <v>78</v>
      </c>
    </row>
    <row r="4" spans="1:18" ht="110.25">
      <c r="A4">
        <v>3</v>
      </c>
      <c r="B4" s="5" t="s">
        <v>83</v>
      </c>
      <c r="C4" s="5">
        <f>LOOKUP(D4,NameCategory!$B$2:$B$9,NameCategory!$A$2:$A$9)</f>
        <v>7</v>
      </c>
      <c r="D4" s="5" t="s">
        <v>127</v>
      </c>
      <c r="E4" s="5" t="s">
        <v>114</v>
      </c>
      <c r="F4" s="5" t="s">
        <v>210</v>
      </c>
      <c r="G4" s="5" t="s">
        <v>211</v>
      </c>
      <c r="H4" s="5">
        <f>LOOKUP(I4,Manufacturer!$B$2:$B$14,Manufacturer!$A$2:$A$14)</f>
        <v>8</v>
      </c>
      <c r="I4" s="5" t="s">
        <v>128</v>
      </c>
      <c r="J4" s="5">
        <f>LOOKUP(K4,Dealer!$B$2:$B$3,Dealer!$A$2:$A$3)</f>
        <v>2</v>
      </c>
      <c r="K4" s="5" t="s">
        <v>123</v>
      </c>
      <c r="L4" s="5">
        <f>LOOKUP(M4,ProductCategory!$B$2:$B$4,ProductCategory!$A$2:$A$4)</f>
        <v>2</v>
      </c>
      <c r="M4" s="5" t="s">
        <v>117</v>
      </c>
      <c r="N4" s="5" t="s">
        <v>204</v>
      </c>
      <c r="O4" s="5" t="s">
        <v>207</v>
      </c>
      <c r="P4" s="5" t="s">
        <v>129</v>
      </c>
      <c r="Q4" s="5" t="s">
        <v>130</v>
      </c>
      <c r="R4" s="12" t="s">
        <v>78</v>
      </c>
    </row>
    <row r="5" spans="1:18" ht="126">
      <c r="A5">
        <v>4</v>
      </c>
      <c r="B5" s="5" t="s">
        <v>131</v>
      </c>
      <c r="C5" s="5">
        <f>LOOKUP(D5,NameCategory!$B$2:$B$9,NameCategory!$A$2:$A$9)</f>
        <v>3</v>
      </c>
      <c r="D5" s="5" t="s">
        <v>113</v>
      </c>
      <c r="E5" s="5" t="s">
        <v>114</v>
      </c>
      <c r="F5" s="5" t="s">
        <v>212</v>
      </c>
      <c r="G5" s="5" t="s">
        <v>213</v>
      </c>
      <c r="H5" s="5">
        <f>LOOKUP(I5,Manufacturer!$B$2:$B$14,Manufacturer!$A$2:$A$14)</f>
        <v>9</v>
      </c>
      <c r="I5" s="5" t="s">
        <v>132</v>
      </c>
      <c r="J5" s="5">
        <f>LOOKUP(K5,Dealer!$B$2:$B$3,Dealer!$A$2:$A$3)</f>
        <v>1</v>
      </c>
      <c r="K5" s="5" t="s">
        <v>116</v>
      </c>
      <c r="L5" s="5">
        <f>LOOKUP(M5,ProductCategory!$B$2:$B$4,ProductCategory!$A$2:$A$4)</f>
        <v>3</v>
      </c>
      <c r="M5" s="5" t="s">
        <v>133</v>
      </c>
      <c r="N5" s="5" t="s">
        <v>214</v>
      </c>
      <c r="O5" s="5" t="s">
        <v>215</v>
      </c>
      <c r="P5" s="5" t="s">
        <v>134</v>
      </c>
      <c r="Q5" s="5" t="s">
        <v>135</v>
      </c>
      <c r="R5" s="12" t="s">
        <v>78</v>
      </c>
    </row>
    <row r="6" spans="1:18" ht="110.25">
      <c r="A6">
        <v>5</v>
      </c>
      <c r="B6" s="5" t="s">
        <v>85</v>
      </c>
      <c r="C6" s="5">
        <f>LOOKUP(D6,NameCategory!$B$2:$B$9,NameCategory!$A$2:$A$9)</f>
        <v>3</v>
      </c>
      <c r="D6" s="5" t="s">
        <v>113</v>
      </c>
      <c r="E6" s="5" t="s">
        <v>114</v>
      </c>
      <c r="F6" s="5" t="s">
        <v>216</v>
      </c>
      <c r="G6" s="5" t="s">
        <v>207</v>
      </c>
      <c r="H6" s="5">
        <f>LOOKUP(I6,Manufacturer!$B$2:$B$14,Manufacturer!$A$2:$A$14)</f>
        <v>9</v>
      </c>
      <c r="I6" s="5" t="s">
        <v>132</v>
      </c>
      <c r="J6" s="5">
        <f>LOOKUP(K6,Dealer!$B$2:$B$3,Dealer!$A$2:$A$3)</f>
        <v>1</v>
      </c>
      <c r="K6" s="5" t="s">
        <v>116</v>
      </c>
      <c r="L6" s="5">
        <f>LOOKUP(M6,ProductCategory!$B$2:$B$4,ProductCategory!$A$2:$A$4)</f>
        <v>3</v>
      </c>
      <c r="M6" s="5" t="s">
        <v>133</v>
      </c>
      <c r="N6" s="5" t="s">
        <v>213</v>
      </c>
      <c r="O6" s="5" t="s">
        <v>217</v>
      </c>
      <c r="P6" s="5" t="s">
        <v>136</v>
      </c>
      <c r="Q6" s="5" t="s">
        <v>137</v>
      </c>
      <c r="R6" s="12" t="s">
        <v>78</v>
      </c>
    </row>
    <row r="7" spans="1:18" ht="110.25">
      <c r="A7">
        <v>6</v>
      </c>
      <c r="B7" s="5" t="s">
        <v>138</v>
      </c>
      <c r="C7" s="5">
        <f>LOOKUP(D7,NameCategory!$B$2:$B$9,NameCategory!$A$2:$A$9)</f>
        <v>7</v>
      </c>
      <c r="D7" s="5" t="s">
        <v>127</v>
      </c>
      <c r="E7" s="5" t="s">
        <v>114</v>
      </c>
      <c r="F7" s="5" t="s">
        <v>218</v>
      </c>
      <c r="G7" s="5" t="s">
        <v>219</v>
      </c>
      <c r="H7" s="5">
        <f>LOOKUP(I7,Manufacturer!$B$2:$B$14,Manufacturer!$A$2:$A$14)</f>
        <v>2</v>
      </c>
      <c r="I7" s="5" t="s">
        <v>139</v>
      </c>
      <c r="J7" s="5">
        <f>LOOKUP(K7,Dealer!$B$2:$B$3,Dealer!$A$2:$A$3)</f>
        <v>2</v>
      </c>
      <c r="K7" s="5" t="s">
        <v>123</v>
      </c>
      <c r="L7" s="5">
        <f>LOOKUP(M7,ProductCategory!$B$2:$B$4,ProductCategory!$A$2:$A$4)</f>
        <v>3</v>
      </c>
      <c r="M7" s="5" t="s">
        <v>133</v>
      </c>
      <c r="N7" s="5" t="s">
        <v>208</v>
      </c>
      <c r="O7" s="5" t="s">
        <v>213</v>
      </c>
      <c r="P7" s="5" t="s">
        <v>140</v>
      </c>
      <c r="Q7" s="5" t="s">
        <v>141</v>
      </c>
      <c r="R7" s="12" t="s">
        <v>78</v>
      </c>
    </row>
    <row r="8" spans="1:18" ht="94.5">
      <c r="A8">
        <v>7</v>
      </c>
      <c r="B8" s="5" t="s">
        <v>87</v>
      </c>
      <c r="C8" s="5">
        <f>LOOKUP(D8,NameCategory!$B$2:$B$9,NameCategory!$A$2:$A$9)</f>
        <v>6</v>
      </c>
      <c r="D8" s="5" t="s">
        <v>142</v>
      </c>
      <c r="E8" s="5" t="s">
        <v>114</v>
      </c>
      <c r="F8" s="5" t="s">
        <v>220</v>
      </c>
      <c r="G8" s="5" t="s">
        <v>213</v>
      </c>
      <c r="H8" s="5">
        <f>LOOKUP(I8,Manufacturer!$B$2:$B$14,Manufacturer!$A$2:$A$14)</f>
        <v>6</v>
      </c>
      <c r="I8" s="5" t="s">
        <v>143</v>
      </c>
      <c r="J8" s="5">
        <f>LOOKUP(K8,Dealer!$B$2:$B$3,Dealer!$A$2:$A$3)</f>
        <v>2</v>
      </c>
      <c r="K8" s="5" t="s">
        <v>123</v>
      </c>
      <c r="L8" s="5">
        <f>LOOKUP(M8,ProductCategory!$B$2:$B$4,ProductCategory!$A$2:$A$4)</f>
        <v>3</v>
      </c>
      <c r="M8" s="5" t="s">
        <v>133</v>
      </c>
      <c r="N8" s="5" t="s">
        <v>204</v>
      </c>
      <c r="O8" s="5" t="s">
        <v>221</v>
      </c>
      <c r="P8" s="5" t="s">
        <v>144</v>
      </c>
      <c r="Q8" s="5" t="s">
        <v>145</v>
      </c>
      <c r="R8" s="12" t="s">
        <v>78</v>
      </c>
    </row>
    <row r="9" spans="1:18" ht="110.25">
      <c r="A9">
        <v>8</v>
      </c>
      <c r="B9" s="5" t="s">
        <v>146</v>
      </c>
      <c r="C9" s="5">
        <f>LOOKUP(D9,NameCategory!$B$2:$B$9,NameCategory!$A$2:$A$9)</f>
        <v>1</v>
      </c>
      <c r="D9" s="5" t="s">
        <v>147</v>
      </c>
      <c r="E9" s="5" t="s">
        <v>114</v>
      </c>
      <c r="F9" s="5" t="s">
        <v>222</v>
      </c>
      <c r="G9" s="5" t="s">
        <v>213</v>
      </c>
      <c r="H9" s="5">
        <f>LOOKUP(I9,Manufacturer!$B$2:$B$14,Manufacturer!$A$2:$A$14)</f>
        <v>5</v>
      </c>
      <c r="I9" s="5" t="s">
        <v>148</v>
      </c>
      <c r="J9" s="5">
        <f>LOOKUP(K9,Dealer!$B$2:$B$3,Dealer!$A$2:$A$3)</f>
        <v>2</v>
      </c>
      <c r="K9" s="5" t="s">
        <v>123</v>
      </c>
      <c r="L9" s="5">
        <f>LOOKUP(M9,ProductCategory!$B$2:$B$4,ProductCategory!$A$2:$A$4)</f>
        <v>2</v>
      </c>
      <c r="M9" s="5" t="s">
        <v>117</v>
      </c>
      <c r="N9" s="5" t="s">
        <v>213</v>
      </c>
      <c r="O9" s="5" t="s">
        <v>209</v>
      </c>
      <c r="P9" s="5" t="s">
        <v>149</v>
      </c>
      <c r="Q9" s="5" t="s">
        <v>150</v>
      </c>
      <c r="R9" s="12" t="s">
        <v>78</v>
      </c>
    </row>
    <row r="10" spans="1:18" ht="94.5">
      <c r="A10">
        <v>9</v>
      </c>
      <c r="B10" s="5" t="s">
        <v>89</v>
      </c>
      <c r="C10" s="5">
        <f>LOOKUP(D10,NameCategory!$B$2:$B$9,NameCategory!$A$2:$A$9)</f>
        <v>5</v>
      </c>
      <c r="D10" s="5" t="s">
        <v>151</v>
      </c>
      <c r="E10" s="5" t="s">
        <v>114</v>
      </c>
      <c r="F10" s="5" t="s">
        <v>223</v>
      </c>
      <c r="G10" s="5" t="s">
        <v>211</v>
      </c>
      <c r="H10" s="5">
        <f>LOOKUP(I10,Manufacturer!$B$2:$B$14,Manufacturer!$A$2:$A$14)</f>
        <v>7</v>
      </c>
      <c r="I10" s="5" t="s">
        <v>152</v>
      </c>
      <c r="J10" s="5">
        <f>LOOKUP(K10,Dealer!$B$2:$B$3,Dealer!$A$2:$A$3)</f>
        <v>1</v>
      </c>
      <c r="K10" s="5" t="s">
        <v>116</v>
      </c>
      <c r="L10" s="5">
        <f>LOOKUP(M10,ProductCategory!$B$2:$B$4,ProductCategory!$A$2:$A$4)</f>
        <v>3</v>
      </c>
      <c r="M10" s="5" t="s">
        <v>133</v>
      </c>
      <c r="N10" s="5" t="s">
        <v>204</v>
      </c>
      <c r="O10" s="5" t="s">
        <v>215</v>
      </c>
      <c r="P10" s="5" t="s">
        <v>153</v>
      </c>
      <c r="Q10" s="5" t="s">
        <v>154</v>
      </c>
      <c r="R10" s="12" t="s">
        <v>78</v>
      </c>
    </row>
    <row r="11" spans="1:18" ht="94.5">
      <c r="A11">
        <v>10</v>
      </c>
      <c r="B11" s="5" t="s">
        <v>155</v>
      </c>
      <c r="C11" s="5">
        <f>LOOKUP(D11,NameCategory!$B$2:$B$9,NameCategory!$A$2:$A$9)</f>
        <v>3</v>
      </c>
      <c r="D11" s="5" t="s">
        <v>113</v>
      </c>
      <c r="E11" s="5" t="s">
        <v>114</v>
      </c>
      <c r="F11" s="5" t="s">
        <v>224</v>
      </c>
      <c r="G11" s="5" t="s">
        <v>213</v>
      </c>
      <c r="H11" s="5">
        <f>LOOKUP(I11,Manufacturer!$B$2:$B$14,Manufacturer!$A$2:$A$14)</f>
        <v>10</v>
      </c>
      <c r="I11" s="5" t="s">
        <v>156</v>
      </c>
      <c r="J11" s="5">
        <f>LOOKUP(K11,Dealer!$B$2:$B$3,Dealer!$A$2:$A$3)</f>
        <v>2</v>
      </c>
      <c r="K11" s="5" t="s">
        <v>123</v>
      </c>
      <c r="L11" s="5">
        <f>LOOKUP(M11,ProductCategory!$B$2:$B$4,ProductCategory!$A$2:$A$4)</f>
        <v>3</v>
      </c>
      <c r="M11" s="5" t="s">
        <v>133</v>
      </c>
      <c r="N11" s="5" t="s">
        <v>213</v>
      </c>
      <c r="O11" s="5" t="s">
        <v>213</v>
      </c>
      <c r="P11" s="5" t="s">
        <v>157</v>
      </c>
      <c r="Q11" s="5" t="s">
        <v>158</v>
      </c>
      <c r="R11" s="12" t="s">
        <v>78</v>
      </c>
    </row>
    <row r="12" spans="1:18" ht="94.5">
      <c r="A12">
        <v>11</v>
      </c>
      <c r="B12" s="5" t="s">
        <v>159</v>
      </c>
      <c r="C12" s="5">
        <f>LOOKUP(D12,NameCategory!$B$2:$B$9,NameCategory!$A$2:$A$9)</f>
        <v>1</v>
      </c>
      <c r="D12" s="5" t="s">
        <v>147</v>
      </c>
      <c r="E12" s="5" t="s">
        <v>114</v>
      </c>
      <c r="F12" s="5" t="s">
        <v>225</v>
      </c>
      <c r="G12" s="5" t="s">
        <v>211</v>
      </c>
      <c r="H12" s="5">
        <f>LOOKUP(I12,Manufacturer!$B$2:$B$14,Manufacturer!$A$2:$A$14)</f>
        <v>10</v>
      </c>
      <c r="I12" s="5" t="s">
        <v>156</v>
      </c>
      <c r="J12" s="5">
        <f>LOOKUP(K12,Dealer!$B$2:$B$3,Dealer!$A$2:$A$3)</f>
        <v>1</v>
      </c>
      <c r="K12" s="5" t="s">
        <v>116</v>
      </c>
      <c r="L12" s="5">
        <f>LOOKUP(M12,ProductCategory!$B$2:$B$4,ProductCategory!$A$2:$A$4)</f>
        <v>3</v>
      </c>
      <c r="M12" s="5" t="s">
        <v>133</v>
      </c>
      <c r="N12" s="5" t="s">
        <v>213</v>
      </c>
      <c r="O12" s="5" t="s">
        <v>213</v>
      </c>
      <c r="P12" s="5" t="s">
        <v>160</v>
      </c>
      <c r="Q12" s="5" t="s">
        <v>78</v>
      </c>
      <c r="R12" s="12" t="s">
        <v>78</v>
      </c>
    </row>
    <row r="13" spans="1:18" ht="110.25">
      <c r="A13">
        <v>12</v>
      </c>
      <c r="B13" s="5" t="s">
        <v>91</v>
      </c>
      <c r="C13" s="5">
        <f>LOOKUP(D13,NameCategory!$B$2:$B$9,NameCategory!$A$2:$A$9)</f>
        <v>1</v>
      </c>
      <c r="D13" s="5" t="s">
        <v>147</v>
      </c>
      <c r="E13" s="5" t="s">
        <v>114</v>
      </c>
      <c r="F13" s="5" t="s">
        <v>220</v>
      </c>
      <c r="G13" s="5" t="s">
        <v>207</v>
      </c>
      <c r="H13" s="5">
        <f>LOOKUP(I13,Manufacturer!$B$2:$B$14,Manufacturer!$A$2:$A$14)</f>
        <v>10</v>
      </c>
      <c r="I13" s="5" t="s">
        <v>156</v>
      </c>
      <c r="J13" s="5">
        <f>LOOKUP(K13,Dealer!$B$2:$B$3,Dealer!$A$2:$A$3)</f>
        <v>1</v>
      </c>
      <c r="K13" s="5" t="s">
        <v>116</v>
      </c>
      <c r="L13" s="5">
        <f>LOOKUP(M13,ProductCategory!$B$2:$B$4,ProductCategory!$A$2:$A$4)</f>
        <v>3</v>
      </c>
      <c r="M13" s="5" t="s">
        <v>133</v>
      </c>
      <c r="N13" s="5" t="s">
        <v>208</v>
      </c>
      <c r="O13" s="5" t="s">
        <v>207</v>
      </c>
      <c r="P13" s="5" t="s">
        <v>161</v>
      </c>
      <c r="Q13" s="5" t="s">
        <v>78</v>
      </c>
      <c r="R13" s="12" t="s">
        <v>78</v>
      </c>
    </row>
    <row r="14" spans="1:18" ht="141.75">
      <c r="A14">
        <v>13</v>
      </c>
      <c r="B14" s="5" t="s">
        <v>162</v>
      </c>
      <c r="C14" s="5">
        <f>LOOKUP(D14,NameCategory!$B$2:$B$9,NameCategory!$A$2:$A$9)</f>
        <v>7</v>
      </c>
      <c r="D14" s="5" t="s">
        <v>127</v>
      </c>
      <c r="E14" s="5" t="s">
        <v>114</v>
      </c>
      <c r="F14" s="5" t="s">
        <v>226</v>
      </c>
      <c r="G14" s="5" t="s">
        <v>203</v>
      </c>
      <c r="H14" s="5">
        <f>LOOKUP(I14,Manufacturer!$B$2:$B$14,Manufacturer!$A$2:$A$14)</f>
        <v>1</v>
      </c>
      <c r="I14" s="5" t="s">
        <v>163</v>
      </c>
      <c r="J14" s="5">
        <f>LOOKUP(K14,Dealer!$B$2:$B$3,Dealer!$A$2:$A$3)</f>
        <v>1</v>
      </c>
      <c r="K14" s="5" t="s">
        <v>116</v>
      </c>
      <c r="L14" s="5">
        <f>LOOKUP(M14,ProductCategory!$B$2:$B$4,ProductCategory!$A$2:$A$4)</f>
        <v>2</v>
      </c>
      <c r="M14" s="5" t="s">
        <v>117</v>
      </c>
      <c r="N14" s="5" t="s">
        <v>214</v>
      </c>
      <c r="O14" s="5" t="s">
        <v>227</v>
      </c>
      <c r="P14" s="5" t="s">
        <v>164</v>
      </c>
      <c r="Q14" s="5" t="s">
        <v>78</v>
      </c>
      <c r="R14" s="12" t="s">
        <v>78</v>
      </c>
    </row>
    <row r="15" spans="1:18" ht="94.5">
      <c r="A15">
        <v>14</v>
      </c>
      <c r="B15" s="5" t="s">
        <v>165</v>
      </c>
      <c r="C15" s="5">
        <f>LOOKUP(D15,NameCategory!$B$2:$B$9,NameCategory!$A$2:$A$9)</f>
        <v>5</v>
      </c>
      <c r="D15" s="5" t="s">
        <v>151</v>
      </c>
      <c r="E15" s="5" t="s">
        <v>114</v>
      </c>
      <c r="F15" s="5" t="s">
        <v>228</v>
      </c>
      <c r="G15" s="5" t="s">
        <v>211</v>
      </c>
      <c r="H15" s="5">
        <f>LOOKUP(I15,Manufacturer!$B$2:$B$14,Manufacturer!$A$2:$A$14)</f>
        <v>10</v>
      </c>
      <c r="I15" s="5" t="s">
        <v>156</v>
      </c>
      <c r="J15" s="5">
        <f>LOOKUP(K15,Dealer!$B$2:$B$3,Dealer!$A$2:$A$3)</f>
        <v>2</v>
      </c>
      <c r="K15" s="5" t="s">
        <v>123</v>
      </c>
      <c r="L15" s="5">
        <f>LOOKUP(M15,ProductCategory!$B$2:$B$4,ProductCategory!$A$2:$A$4)</f>
        <v>1</v>
      </c>
      <c r="M15" s="5" t="s">
        <v>124</v>
      </c>
      <c r="N15" s="5" t="s">
        <v>208</v>
      </c>
      <c r="O15" s="5" t="s">
        <v>215</v>
      </c>
      <c r="P15" s="5" t="s">
        <v>166</v>
      </c>
      <c r="Q15" s="5" t="s">
        <v>78</v>
      </c>
      <c r="R15" s="12" t="s">
        <v>78</v>
      </c>
    </row>
    <row r="16" spans="1:18" ht="63">
      <c r="A16">
        <v>15</v>
      </c>
      <c r="B16" s="5" t="s">
        <v>167</v>
      </c>
      <c r="C16" s="5">
        <f>LOOKUP(D16,NameCategory!$B$2:$B$9,NameCategory!$A$2:$A$9)</f>
        <v>7</v>
      </c>
      <c r="D16" s="5" t="s">
        <v>127</v>
      </c>
      <c r="E16" s="5" t="s">
        <v>114</v>
      </c>
      <c r="F16" s="5" t="s">
        <v>229</v>
      </c>
      <c r="G16" s="5" t="s">
        <v>207</v>
      </c>
      <c r="H16" s="5">
        <f>LOOKUP(I16,Manufacturer!$B$2:$B$14,Manufacturer!$A$2:$A$14)</f>
        <v>1</v>
      </c>
      <c r="I16" s="5" t="s">
        <v>163</v>
      </c>
      <c r="J16" s="5">
        <f>LOOKUP(K16,Dealer!$B$2:$B$3,Dealer!$A$2:$A$3)</f>
        <v>2</v>
      </c>
      <c r="K16" s="5" t="s">
        <v>123</v>
      </c>
      <c r="L16" s="5">
        <f>LOOKUP(M16,ProductCategory!$B$2:$B$4,ProductCategory!$A$2:$A$4)</f>
        <v>2</v>
      </c>
      <c r="M16" s="5" t="s">
        <v>117</v>
      </c>
      <c r="N16" s="5" t="s">
        <v>204</v>
      </c>
      <c r="O16" s="5" t="s">
        <v>230</v>
      </c>
      <c r="P16" s="5" t="s">
        <v>168</v>
      </c>
      <c r="Q16" s="5" t="s">
        <v>78</v>
      </c>
      <c r="R16" s="12" t="s">
        <v>78</v>
      </c>
    </row>
    <row r="17" spans="1:18" ht="110.25">
      <c r="A17">
        <v>16</v>
      </c>
      <c r="B17" s="5" t="s">
        <v>169</v>
      </c>
      <c r="C17" s="5">
        <f>LOOKUP(D17,NameCategory!$B$2:$B$9,NameCategory!$A$2:$A$9)</f>
        <v>7</v>
      </c>
      <c r="D17" s="5" t="s">
        <v>127</v>
      </c>
      <c r="E17" s="5" t="s">
        <v>114</v>
      </c>
      <c r="F17" s="5" t="s">
        <v>218</v>
      </c>
      <c r="G17" s="5" t="s">
        <v>219</v>
      </c>
      <c r="H17" s="5">
        <f>LOOKUP(I17,Manufacturer!$B$2:$B$14,Manufacturer!$A$2:$A$14)</f>
        <v>2</v>
      </c>
      <c r="I17" s="5" t="s">
        <v>139</v>
      </c>
      <c r="J17" s="5">
        <f>LOOKUP(K17,Dealer!$B$2:$B$3,Dealer!$A$2:$A$3)</f>
        <v>1</v>
      </c>
      <c r="K17" s="5" t="s">
        <v>116</v>
      </c>
      <c r="L17" s="5">
        <f>LOOKUP(M17,ProductCategory!$B$2:$B$4,ProductCategory!$A$2:$A$4)</f>
        <v>3</v>
      </c>
      <c r="M17" s="5" t="s">
        <v>133</v>
      </c>
      <c r="N17" s="5" t="s">
        <v>214</v>
      </c>
      <c r="O17" s="5" t="s">
        <v>227</v>
      </c>
      <c r="P17" s="5" t="s">
        <v>170</v>
      </c>
      <c r="Q17" s="5" t="s">
        <v>78</v>
      </c>
      <c r="R17" s="12" t="s">
        <v>78</v>
      </c>
    </row>
    <row r="18" spans="1:18" ht="78.75">
      <c r="A18">
        <v>17</v>
      </c>
      <c r="B18" s="5" t="s">
        <v>93</v>
      </c>
      <c r="C18" s="5">
        <f>LOOKUP(D18,NameCategory!$B$2:$B$9,NameCategory!$A$2:$A$9)</f>
        <v>1</v>
      </c>
      <c r="D18" s="5" t="s">
        <v>147</v>
      </c>
      <c r="E18" s="5" t="s">
        <v>114</v>
      </c>
      <c r="F18" s="5" t="s">
        <v>231</v>
      </c>
      <c r="G18" s="5" t="s">
        <v>213</v>
      </c>
      <c r="H18" s="5">
        <f>LOOKUP(I18,Manufacturer!$B$2:$B$14,Manufacturer!$A$2:$A$14)</f>
        <v>10</v>
      </c>
      <c r="I18" s="5" t="s">
        <v>156</v>
      </c>
      <c r="J18" s="5">
        <f>LOOKUP(K18,Dealer!$B$2:$B$3,Dealer!$A$2:$A$3)</f>
        <v>2</v>
      </c>
      <c r="K18" s="5" t="s">
        <v>123</v>
      </c>
      <c r="L18" s="5">
        <f>LOOKUP(M18,ProductCategory!$B$2:$B$4,ProductCategory!$A$2:$A$4)</f>
        <v>3</v>
      </c>
      <c r="M18" s="5" t="s">
        <v>133</v>
      </c>
      <c r="N18" s="5" t="s">
        <v>208</v>
      </c>
      <c r="O18" s="5" t="s">
        <v>215</v>
      </c>
      <c r="P18" s="5" t="s">
        <v>171</v>
      </c>
      <c r="Q18" s="5" t="s">
        <v>78</v>
      </c>
      <c r="R18" s="12" t="s">
        <v>78</v>
      </c>
    </row>
    <row r="19" spans="1:18" ht="94.5">
      <c r="A19">
        <v>18</v>
      </c>
      <c r="B19" s="5" t="s">
        <v>172</v>
      </c>
      <c r="C19" s="5">
        <f>LOOKUP(D19,NameCategory!$B$2:$B$9,NameCategory!$A$2:$A$9)</f>
        <v>1</v>
      </c>
      <c r="D19" s="5" t="s">
        <v>147</v>
      </c>
      <c r="E19" s="5" t="s">
        <v>114</v>
      </c>
      <c r="F19" s="5" t="s">
        <v>231</v>
      </c>
      <c r="G19" s="5" t="s">
        <v>213</v>
      </c>
      <c r="H19" s="5">
        <f>LOOKUP(I19,Manufacturer!$B$2:$B$14,Manufacturer!$A$2:$A$14)</f>
        <v>10</v>
      </c>
      <c r="I19" s="5" t="s">
        <v>156</v>
      </c>
      <c r="J19" s="5">
        <f>LOOKUP(K19,Dealer!$B$2:$B$3,Dealer!$A$2:$A$3)</f>
        <v>2</v>
      </c>
      <c r="K19" s="5" t="s">
        <v>123</v>
      </c>
      <c r="L19" s="5">
        <f>LOOKUP(M19,ProductCategory!$B$2:$B$4,ProductCategory!$A$2:$A$4)</f>
        <v>3</v>
      </c>
      <c r="M19" s="5" t="s">
        <v>133</v>
      </c>
      <c r="N19" s="5" t="s">
        <v>208</v>
      </c>
      <c r="O19" s="5" t="s">
        <v>215</v>
      </c>
      <c r="P19" s="5" t="s">
        <v>173</v>
      </c>
      <c r="Q19" s="5" t="s">
        <v>78</v>
      </c>
      <c r="R19" s="12" t="s">
        <v>78</v>
      </c>
    </row>
    <row r="20" spans="1:18" ht="126">
      <c r="A20">
        <v>19</v>
      </c>
      <c r="B20" s="5" t="s">
        <v>174</v>
      </c>
      <c r="C20" s="5">
        <f>LOOKUP(D20,NameCategory!$B$2:$B$9,NameCategory!$A$2:$A$9)</f>
        <v>7</v>
      </c>
      <c r="D20" s="5" t="s">
        <v>127</v>
      </c>
      <c r="E20" s="5" t="s">
        <v>114</v>
      </c>
      <c r="F20" s="5" t="s">
        <v>232</v>
      </c>
      <c r="G20" s="5" t="s">
        <v>203</v>
      </c>
      <c r="H20" s="5">
        <f>LOOKUP(I20,Manufacturer!$B$2:$B$14,Manufacturer!$A$2:$A$14)</f>
        <v>8</v>
      </c>
      <c r="I20" s="5" t="s">
        <v>128</v>
      </c>
      <c r="J20" s="5">
        <f>LOOKUP(K20,Dealer!$B$2:$B$3,Dealer!$A$2:$A$3)</f>
        <v>1</v>
      </c>
      <c r="K20" s="5" t="s">
        <v>116</v>
      </c>
      <c r="L20" s="5">
        <f>LOOKUP(M20,ProductCategory!$B$2:$B$4,ProductCategory!$A$2:$A$4)</f>
        <v>3</v>
      </c>
      <c r="M20" s="5" t="s">
        <v>133</v>
      </c>
      <c r="N20" s="5" t="s">
        <v>214</v>
      </c>
      <c r="O20" s="5" t="s">
        <v>209</v>
      </c>
      <c r="P20" s="5" t="s">
        <v>175</v>
      </c>
      <c r="Q20" s="5" t="s">
        <v>78</v>
      </c>
      <c r="R20" s="12" t="s">
        <v>78</v>
      </c>
    </row>
    <row r="21" spans="1:18" ht="94.5">
      <c r="A21">
        <v>20</v>
      </c>
      <c r="B21" s="5" t="s">
        <v>176</v>
      </c>
      <c r="C21" s="5">
        <f>LOOKUP(D21,NameCategory!$B$2:$B$9,NameCategory!$A$2:$A$9)</f>
        <v>3</v>
      </c>
      <c r="D21" s="5" t="s">
        <v>113</v>
      </c>
      <c r="E21" s="5" t="s">
        <v>114</v>
      </c>
      <c r="F21" s="5" t="s">
        <v>233</v>
      </c>
      <c r="G21" s="5" t="s">
        <v>207</v>
      </c>
      <c r="H21" s="5">
        <f>LOOKUP(I21,Manufacturer!$B$2:$B$14,Manufacturer!$A$2:$A$14)</f>
        <v>10</v>
      </c>
      <c r="I21" s="5" t="s">
        <v>156</v>
      </c>
      <c r="J21" s="5">
        <f>LOOKUP(K21,Dealer!$B$2:$B$3,Dealer!$A$2:$A$3)</f>
        <v>2</v>
      </c>
      <c r="K21" s="5" t="s">
        <v>123</v>
      </c>
      <c r="L21" s="5">
        <f>LOOKUP(M21,ProductCategory!$B$2:$B$4,ProductCategory!$A$2:$A$4)</f>
        <v>3</v>
      </c>
      <c r="M21" s="5" t="s">
        <v>133</v>
      </c>
      <c r="N21" s="5" t="s">
        <v>204</v>
      </c>
      <c r="O21" s="5" t="s">
        <v>207</v>
      </c>
      <c r="P21" s="5" t="s">
        <v>177</v>
      </c>
      <c r="Q21" s="5" t="s">
        <v>78</v>
      </c>
      <c r="R21" s="12" t="s">
        <v>78</v>
      </c>
    </row>
    <row r="22" spans="1:18" ht="94.5">
      <c r="A22">
        <v>21</v>
      </c>
      <c r="B22" s="5" t="s">
        <v>95</v>
      </c>
      <c r="C22" s="5">
        <f>LOOKUP(D22,NameCategory!$B$2:$B$9,NameCategory!$A$2:$A$9)</f>
        <v>6</v>
      </c>
      <c r="D22" s="5" t="s">
        <v>142</v>
      </c>
      <c r="E22" s="5" t="s">
        <v>114</v>
      </c>
      <c r="F22" s="5" t="s">
        <v>234</v>
      </c>
      <c r="G22" s="5" t="s">
        <v>213</v>
      </c>
      <c r="H22" s="5">
        <f>LOOKUP(I22,Manufacturer!$B$2:$B$14,Manufacturer!$A$2:$A$14)</f>
        <v>10</v>
      </c>
      <c r="I22" s="5" t="s">
        <v>156</v>
      </c>
      <c r="J22" s="5">
        <f>LOOKUP(K22,Dealer!$B$2:$B$3,Dealer!$A$2:$A$3)</f>
        <v>2</v>
      </c>
      <c r="K22" s="5" t="s">
        <v>123</v>
      </c>
      <c r="L22" s="5">
        <f>LOOKUP(M22,ProductCategory!$B$2:$B$4,ProductCategory!$A$2:$A$4)</f>
        <v>3</v>
      </c>
      <c r="M22" s="5" t="s">
        <v>133</v>
      </c>
      <c r="N22" s="5" t="s">
        <v>214</v>
      </c>
      <c r="O22" s="5" t="s">
        <v>235</v>
      </c>
      <c r="P22" s="5" t="s">
        <v>178</v>
      </c>
      <c r="Q22" s="5" t="s">
        <v>78</v>
      </c>
      <c r="R22" s="12" t="s">
        <v>78</v>
      </c>
    </row>
    <row r="23" spans="1:18" ht="94.5">
      <c r="A23">
        <v>22</v>
      </c>
      <c r="B23" s="5" t="s">
        <v>97</v>
      </c>
      <c r="C23" s="5">
        <f>LOOKUP(D23,NameCategory!$B$2:$B$9,NameCategory!$A$2:$A$9)</f>
        <v>1</v>
      </c>
      <c r="D23" s="5" t="s">
        <v>147</v>
      </c>
      <c r="E23" s="5" t="s">
        <v>114</v>
      </c>
      <c r="F23" s="5" t="s">
        <v>236</v>
      </c>
      <c r="G23" s="5" t="s">
        <v>213</v>
      </c>
      <c r="H23" s="5">
        <f>LOOKUP(I23,Manufacturer!$B$2:$B$14,Manufacturer!$A$2:$A$14)</f>
        <v>10</v>
      </c>
      <c r="I23" s="5" t="s">
        <v>156</v>
      </c>
      <c r="J23" s="5">
        <f>LOOKUP(K23,Dealer!$B$2:$B$3,Dealer!$A$2:$A$3)</f>
        <v>1</v>
      </c>
      <c r="K23" s="5" t="s">
        <v>116</v>
      </c>
      <c r="L23" s="5">
        <f>LOOKUP(M23,ProductCategory!$B$2:$B$4,ProductCategory!$A$2:$A$4)</f>
        <v>3</v>
      </c>
      <c r="M23" s="5" t="s">
        <v>133</v>
      </c>
      <c r="N23" s="5" t="s">
        <v>213</v>
      </c>
      <c r="O23" s="5" t="s">
        <v>214</v>
      </c>
      <c r="P23" s="5" t="s">
        <v>179</v>
      </c>
      <c r="Q23" s="5" t="s">
        <v>78</v>
      </c>
      <c r="R23" s="12" t="s">
        <v>78</v>
      </c>
    </row>
    <row r="24" spans="1:18" ht="94.5">
      <c r="A24">
        <v>23</v>
      </c>
      <c r="B24" s="5" t="s">
        <v>180</v>
      </c>
      <c r="C24" s="5">
        <f>LOOKUP(D24,NameCategory!$B$2:$B$9,NameCategory!$A$2:$A$9)</f>
        <v>4</v>
      </c>
      <c r="D24" s="5" t="s">
        <v>181</v>
      </c>
      <c r="E24" s="5" t="s">
        <v>114</v>
      </c>
      <c r="F24" s="5" t="s">
        <v>237</v>
      </c>
      <c r="G24" s="5" t="s">
        <v>219</v>
      </c>
      <c r="H24" s="5">
        <f>LOOKUP(I24,Manufacturer!$B$2:$B$14,Manufacturer!$A$2:$A$14)</f>
        <v>13</v>
      </c>
      <c r="I24" s="5" t="s">
        <v>182</v>
      </c>
      <c r="J24" s="5">
        <f>LOOKUP(K24,Dealer!$B$2:$B$3,Dealer!$A$2:$A$3)</f>
        <v>2</v>
      </c>
      <c r="K24" s="5" t="s">
        <v>123</v>
      </c>
      <c r="L24" s="5">
        <f>LOOKUP(M24,ProductCategory!$B$2:$B$4,ProductCategory!$A$2:$A$4)</f>
        <v>3</v>
      </c>
      <c r="M24" s="5" t="s">
        <v>133</v>
      </c>
      <c r="N24" s="5" t="s">
        <v>208</v>
      </c>
      <c r="O24" s="5" t="s">
        <v>215</v>
      </c>
      <c r="P24" s="5" t="s">
        <v>183</v>
      </c>
      <c r="Q24" s="5" t="s">
        <v>78</v>
      </c>
      <c r="R24" s="12" t="s">
        <v>78</v>
      </c>
    </row>
    <row r="25" spans="1:18" ht="110.25">
      <c r="A25">
        <v>24</v>
      </c>
      <c r="B25" s="5" t="s">
        <v>184</v>
      </c>
      <c r="C25" s="5">
        <f>LOOKUP(D25,NameCategory!$B$2:$B$9,NameCategory!$A$2:$A$9)</f>
        <v>2</v>
      </c>
      <c r="D25" s="5" t="s">
        <v>185</v>
      </c>
      <c r="E25" s="5" t="s">
        <v>114</v>
      </c>
      <c r="F25" s="5" t="s">
        <v>238</v>
      </c>
      <c r="G25" s="5" t="s">
        <v>203</v>
      </c>
      <c r="H25" s="5">
        <f>LOOKUP(I25,Manufacturer!$B$2:$B$14,Manufacturer!$A$2:$A$14)</f>
        <v>10</v>
      </c>
      <c r="I25" s="5" t="s">
        <v>156</v>
      </c>
      <c r="J25" s="5">
        <f>LOOKUP(K25,Dealer!$B$2:$B$3,Dealer!$A$2:$A$3)</f>
        <v>2</v>
      </c>
      <c r="K25" s="5" t="s">
        <v>123</v>
      </c>
      <c r="L25" s="5">
        <f>LOOKUP(M25,ProductCategory!$B$2:$B$4,ProductCategory!$A$2:$A$4)</f>
        <v>3</v>
      </c>
      <c r="M25" s="5" t="s">
        <v>133</v>
      </c>
      <c r="N25" s="5" t="s">
        <v>213</v>
      </c>
      <c r="O25" s="5" t="s">
        <v>204</v>
      </c>
      <c r="P25" s="5" t="s">
        <v>186</v>
      </c>
      <c r="Q25" s="5" t="s">
        <v>78</v>
      </c>
      <c r="R25" s="12" t="s">
        <v>78</v>
      </c>
    </row>
    <row r="26" spans="1:18" ht="78.75">
      <c r="A26">
        <v>25</v>
      </c>
      <c r="B26" s="5" t="s">
        <v>187</v>
      </c>
      <c r="C26" s="5">
        <f>LOOKUP(D26,NameCategory!$B$2:$B$9,NameCategory!$A$2:$A$9)</f>
        <v>5</v>
      </c>
      <c r="D26" s="5" t="s">
        <v>151</v>
      </c>
      <c r="E26" s="5" t="s">
        <v>114</v>
      </c>
      <c r="F26" s="5" t="s">
        <v>239</v>
      </c>
      <c r="G26" s="5" t="s">
        <v>207</v>
      </c>
      <c r="H26" s="5">
        <f>LOOKUP(I26,Manufacturer!$B$2:$B$14,Manufacturer!$A$2:$A$14)</f>
        <v>10</v>
      </c>
      <c r="I26" s="5" t="s">
        <v>156</v>
      </c>
      <c r="J26" s="5">
        <f>LOOKUP(K26,Dealer!$B$2:$B$3,Dealer!$A$2:$A$3)</f>
        <v>2</v>
      </c>
      <c r="K26" s="5" t="s">
        <v>123</v>
      </c>
      <c r="L26" s="5">
        <f>LOOKUP(M26,ProductCategory!$B$2:$B$4,ProductCategory!$A$2:$A$4)</f>
        <v>1</v>
      </c>
      <c r="M26" s="5" t="s">
        <v>124</v>
      </c>
      <c r="N26" s="5" t="s">
        <v>214</v>
      </c>
      <c r="O26" s="5" t="s">
        <v>213</v>
      </c>
      <c r="P26" s="5" t="s">
        <v>188</v>
      </c>
      <c r="Q26" s="5" t="s">
        <v>78</v>
      </c>
      <c r="R26" s="12" t="s">
        <v>78</v>
      </c>
    </row>
    <row r="27" spans="1:18" ht="94.5">
      <c r="A27">
        <v>26</v>
      </c>
      <c r="B27" s="5" t="s">
        <v>189</v>
      </c>
      <c r="C27" s="5">
        <f>LOOKUP(D27,NameCategory!$B$2:$B$9,NameCategory!$A$2:$A$9)</f>
        <v>5</v>
      </c>
      <c r="D27" s="5" t="s">
        <v>151</v>
      </c>
      <c r="E27" s="5" t="s">
        <v>114</v>
      </c>
      <c r="F27" s="5" t="s">
        <v>240</v>
      </c>
      <c r="G27" s="5" t="s">
        <v>219</v>
      </c>
      <c r="H27" s="5">
        <f>LOOKUP(I27,Manufacturer!$B$2:$B$14,Manufacturer!$A$2:$A$14)</f>
        <v>10</v>
      </c>
      <c r="I27" s="5" t="s">
        <v>156</v>
      </c>
      <c r="J27" s="5">
        <f>LOOKUP(K27,Dealer!$B$2:$B$3,Dealer!$A$2:$A$3)</f>
        <v>1</v>
      </c>
      <c r="K27" s="5" t="s">
        <v>116</v>
      </c>
      <c r="L27" s="5">
        <f>LOOKUP(M27,ProductCategory!$B$2:$B$4,ProductCategory!$A$2:$A$4)</f>
        <v>1</v>
      </c>
      <c r="M27" s="5" t="s">
        <v>124</v>
      </c>
      <c r="N27" s="5" t="s">
        <v>204</v>
      </c>
      <c r="O27" s="5" t="s">
        <v>241</v>
      </c>
      <c r="P27" s="5" t="s">
        <v>190</v>
      </c>
      <c r="Q27" s="5" t="s">
        <v>78</v>
      </c>
      <c r="R27" s="12" t="s">
        <v>78</v>
      </c>
    </row>
    <row r="28" spans="1:18" ht="94.5">
      <c r="A28">
        <v>27</v>
      </c>
      <c r="B28" s="5" t="s">
        <v>191</v>
      </c>
      <c r="C28" s="5">
        <f>LOOKUP(D28,NameCategory!$B$2:$B$9,NameCategory!$A$2:$A$9)</f>
        <v>6</v>
      </c>
      <c r="D28" s="5" t="s">
        <v>142</v>
      </c>
      <c r="E28" s="5" t="s">
        <v>114</v>
      </c>
      <c r="F28" s="5" t="s">
        <v>225</v>
      </c>
      <c r="G28" s="5" t="s">
        <v>207</v>
      </c>
      <c r="H28" s="5">
        <f>LOOKUP(I28,Manufacturer!$B$2:$B$14,Manufacturer!$A$2:$A$14)</f>
        <v>11</v>
      </c>
      <c r="I28" s="5" t="s">
        <v>192</v>
      </c>
      <c r="J28" s="5">
        <f>LOOKUP(K28,Dealer!$B$2:$B$3,Dealer!$A$2:$A$3)</f>
        <v>1</v>
      </c>
      <c r="K28" s="5" t="s">
        <v>116</v>
      </c>
      <c r="L28" s="5">
        <f>LOOKUP(M28,ProductCategory!$B$2:$B$4,ProductCategory!$A$2:$A$4)</f>
        <v>3</v>
      </c>
      <c r="M28" s="5" t="s">
        <v>133</v>
      </c>
      <c r="N28" s="5" t="s">
        <v>208</v>
      </c>
      <c r="O28" s="5" t="s">
        <v>242</v>
      </c>
      <c r="P28" s="5" t="s">
        <v>193</v>
      </c>
      <c r="Q28" s="5" t="s">
        <v>78</v>
      </c>
      <c r="R28" s="12" t="s">
        <v>78</v>
      </c>
    </row>
    <row r="29" spans="1:18" ht="126">
      <c r="A29">
        <v>28</v>
      </c>
      <c r="B29" s="5" t="s">
        <v>194</v>
      </c>
      <c r="C29" s="5">
        <f>LOOKUP(D29,NameCategory!$B$2:$B$9,NameCategory!$A$2:$A$9)</f>
        <v>3</v>
      </c>
      <c r="D29" s="5" t="s">
        <v>113</v>
      </c>
      <c r="E29" s="5" t="s">
        <v>114</v>
      </c>
      <c r="F29" s="5" t="s">
        <v>243</v>
      </c>
      <c r="G29" s="5" t="s">
        <v>244</v>
      </c>
      <c r="H29" s="5">
        <f>LOOKUP(I29,Manufacturer!$B$2:$B$14,Manufacturer!$A$2:$A$14)</f>
        <v>9</v>
      </c>
      <c r="I29" s="5" t="s">
        <v>132</v>
      </c>
      <c r="J29" s="5">
        <f>LOOKUP(K29,Dealer!$B$2:$B$3,Dealer!$A$2:$A$3)</f>
        <v>2</v>
      </c>
      <c r="K29" s="5" t="s">
        <v>123</v>
      </c>
      <c r="L29" s="5">
        <f>LOOKUP(M29,ProductCategory!$B$2:$B$4,ProductCategory!$A$2:$A$4)</f>
        <v>3</v>
      </c>
      <c r="M29" s="5" t="s">
        <v>133</v>
      </c>
      <c r="N29" s="5" t="s">
        <v>204</v>
      </c>
      <c r="O29" s="5" t="s">
        <v>221</v>
      </c>
      <c r="P29" s="5" t="s">
        <v>195</v>
      </c>
      <c r="Q29" s="5" t="s">
        <v>78</v>
      </c>
      <c r="R29" s="12" t="s">
        <v>78</v>
      </c>
    </row>
    <row r="30" spans="1:18" ht="94.5">
      <c r="A30">
        <v>29</v>
      </c>
      <c r="B30" s="5" t="s">
        <v>99</v>
      </c>
      <c r="C30" s="5">
        <f>LOOKUP(D30,NameCategory!$B$2:$B$9,NameCategory!$A$2:$A$9)</f>
        <v>3</v>
      </c>
      <c r="D30" s="5" t="s">
        <v>113</v>
      </c>
      <c r="E30" s="5" t="s">
        <v>114</v>
      </c>
      <c r="F30" s="5" t="s">
        <v>245</v>
      </c>
      <c r="G30" s="5" t="s">
        <v>213</v>
      </c>
      <c r="H30" s="5">
        <f>LOOKUP(I30,Manufacturer!$B$2:$B$14,Manufacturer!$A$2:$A$14)</f>
        <v>9</v>
      </c>
      <c r="I30" s="5" t="s">
        <v>132</v>
      </c>
      <c r="J30" s="5">
        <f>LOOKUP(K30,Dealer!$B$2:$B$3,Dealer!$A$2:$A$3)</f>
        <v>2</v>
      </c>
      <c r="K30" s="5" t="s">
        <v>123</v>
      </c>
      <c r="L30" s="5">
        <f>LOOKUP(M30,ProductCategory!$B$2:$B$4,ProductCategory!$A$2:$A$4)</f>
        <v>3</v>
      </c>
      <c r="M30" s="5" t="s">
        <v>133</v>
      </c>
      <c r="N30" s="5" t="s">
        <v>214</v>
      </c>
      <c r="O30" s="5" t="s">
        <v>205</v>
      </c>
      <c r="P30" s="5" t="s">
        <v>196</v>
      </c>
      <c r="Q30" s="5" t="s">
        <v>78</v>
      </c>
      <c r="R30" s="12" t="s">
        <v>78</v>
      </c>
    </row>
    <row r="31" spans="1:18" ht="110.25">
      <c r="A31">
        <v>30</v>
      </c>
      <c r="B31" s="5" t="s">
        <v>197</v>
      </c>
      <c r="C31" s="5">
        <f>LOOKUP(D31,NameCategory!$B$2:$B$9,NameCategory!$A$2:$A$9)</f>
        <v>7</v>
      </c>
      <c r="D31" s="5" t="s">
        <v>127</v>
      </c>
      <c r="E31" s="5" t="s">
        <v>114</v>
      </c>
      <c r="F31" s="5" t="s">
        <v>225</v>
      </c>
      <c r="G31" s="5" t="s">
        <v>207</v>
      </c>
      <c r="H31" s="5">
        <f>LOOKUP(I31,Manufacturer!$B$2:$B$14,Manufacturer!$A$2:$A$14)</f>
        <v>3</v>
      </c>
      <c r="I31" s="5" t="s">
        <v>198</v>
      </c>
      <c r="J31" s="5">
        <f>LOOKUP(K31,Dealer!$B$2:$B$3,Dealer!$A$2:$A$3)</f>
        <v>1</v>
      </c>
      <c r="K31" s="5" t="s">
        <v>116</v>
      </c>
      <c r="L31" s="5">
        <f>LOOKUP(M31,ProductCategory!$B$2:$B$4,ProductCategory!$A$2:$A$4)</f>
        <v>3</v>
      </c>
      <c r="M31" s="5" t="s">
        <v>133</v>
      </c>
      <c r="N31" s="5" t="s">
        <v>213</v>
      </c>
      <c r="O31" s="5" t="s">
        <v>207</v>
      </c>
      <c r="P31" s="5" t="s">
        <v>199</v>
      </c>
      <c r="Q31" s="5" t="s">
        <v>78</v>
      </c>
      <c r="R31" s="1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K13" sqref="K13"/>
    </sheetView>
  </sheetViews>
  <sheetFormatPr defaultRowHeight="15"/>
  <cols>
    <col min="2" max="2" width="10.7109375" bestFit="1" customWidth="1"/>
  </cols>
  <sheetData>
    <row r="1" spans="1:2" ht="31.5">
      <c r="A1" t="s">
        <v>29</v>
      </c>
      <c r="B1" s="4" t="s">
        <v>107</v>
      </c>
    </row>
    <row r="2" spans="1:2" ht="15.75">
      <c r="A2">
        <v>1</v>
      </c>
      <c r="B2" s="5" t="s">
        <v>163</v>
      </c>
    </row>
    <row r="3" spans="1:2" ht="15.75">
      <c r="A3">
        <v>2</v>
      </c>
      <c r="B3" s="5" t="s">
        <v>139</v>
      </c>
    </row>
    <row r="4" spans="1:2" ht="15.75">
      <c r="A4">
        <v>3</v>
      </c>
      <c r="B4" s="5" t="s">
        <v>198</v>
      </c>
    </row>
    <row r="5" spans="1:2" ht="15.75">
      <c r="A5">
        <v>4</v>
      </c>
      <c r="B5" s="5" t="s">
        <v>115</v>
      </c>
    </row>
    <row r="6" spans="1:2" ht="15.75">
      <c r="A6">
        <v>5</v>
      </c>
      <c r="B6" s="5" t="s">
        <v>148</v>
      </c>
    </row>
    <row r="7" spans="1:2" ht="15.75">
      <c r="A7">
        <v>6</v>
      </c>
      <c r="B7" s="5" t="s">
        <v>143</v>
      </c>
    </row>
    <row r="8" spans="1:2" ht="15.75">
      <c r="A8">
        <v>7</v>
      </c>
      <c r="B8" s="5" t="s">
        <v>152</v>
      </c>
    </row>
    <row r="9" spans="1:2" ht="15.75">
      <c r="A9">
        <v>8</v>
      </c>
      <c r="B9" s="5" t="s">
        <v>128</v>
      </c>
    </row>
    <row r="10" spans="1:2" ht="15.75">
      <c r="A10">
        <v>9</v>
      </c>
      <c r="B10" s="5" t="s">
        <v>132</v>
      </c>
    </row>
    <row r="11" spans="1:2" ht="15.75">
      <c r="A11">
        <v>10</v>
      </c>
      <c r="B11" s="5" t="s">
        <v>156</v>
      </c>
    </row>
    <row r="12" spans="1:2" ht="15.75">
      <c r="A12">
        <v>11</v>
      </c>
      <c r="B12" s="5" t="s">
        <v>192</v>
      </c>
    </row>
    <row r="13" spans="1:2" ht="31.5">
      <c r="A13">
        <v>12</v>
      </c>
      <c r="B13" s="5" t="s">
        <v>122</v>
      </c>
    </row>
    <row r="14" spans="1:2" ht="15.75">
      <c r="A14">
        <v>13</v>
      </c>
      <c r="B14" s="5" t="s">
        <v>182</v>
      </c>
    </row>
  </sheetData>
  <sortState ref="B2:B1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5"/>
  <cols>
    <col min="2" max="2" width="16.28515625" customWidth="1"/>
  </cols>
  <sheetData>
    <row r="1" spans="1:2" ht="15.75">
      <c r="A1" t="s">
        <v>29</v>
      </c>
      <c r="B1" s="4" t="s">
        <v>108</v>
      </c>
    </row>
    <row r="2" spans="1:2" ht="15.75">
      <c r="A2">
        <v>1</v>
      </c>
      <c r="B2" s="5" t="s">
        <v>116</v>
      </c>
    </row>
    <row r="3" spans="1:2" ht="15.75">
      <c r="A3">
        <v>2</v>
      </c>
      <c r="B3" s="5" t="s">
        <v>123</v>
      </c>
    </row>
  </sheetData>
  <sortState ref="B2:B3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/>
  <cols>
    <col min="2" max="2" width="19.140625" customWidth="1"/>
  </cols>
  <sheetData>
    <row r="1" spans="1:2" ht="31.5">
      <c r="A1" t="s">
        <v>29</v>
      </c>
      <c r="B1" s="4" t="s">
        <v>109</v>
      </c>
    </row>
    <row r="2" spans="1:2" ht="15.75">
      <c r="A2">
        <v>1</v>
      </c>
      <c r="B2" s="5" t="s">
        <v>124</v>
      </c>
    </row>
    <row r="3" spans="1:2" ht="15.75">
      <c r="A3">
        <v>2</v>
      </c>
      <c r="B3" s="5" t="s">
        <v>117</v>
      </c>
    </row>
    <row r="4" spans="1:2" ht="15.75">
      <c r="A4">
        <v>3</v>
      </c>
      <c r="B4" s="5" t="s">
        <v>133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Users</vt:lpstr>
      <vt:lpstr>Roles</vt:lpstr>
      <vt:lpstr>Orders</vt:lpstr>
      <vt:lpstr>OrderStatus</vt:lpstr>
      <vt:lpstr>PickUpPoint</vt:lpstr>
      <vt:lpstr>Products</vt:lpstr>
      <vt:lpstr>Manufacturer</vt:lpstr>
      <vt:lpstr>Dealer</vt:lpstr>
      <vt:lpstr>ProductCategory</vt:lpstr>
      <vt:lpstr>NameCategory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2025-01-17T11:25:58Z</dcterms:modified>
</cp:coreProperties>
</file>