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MaterialType" sheetId="1" r:id="rId1"/>
    <sheet name="PartnerProducts" sheetId="2" r:id="rId2"/>
    <sheet name="Partners" sheetId="3" r:id="rId3"/>
    <sheet name="ProductType" sheetId="4" r:id="rId4"/>
    <sheet name="Products" sheetId="5" r:id="rId5"/>
    <sheet name="PartnerTypes" sheetId="6" r:id="rId6"/>
    <sheet name="Directors" sheetId="7" r:id="rId7"/>
    <sheet name="Adress" sheetId="8" r:id="rId8"/>
    <sheet name="Indexes" sheetId="9" r:id="rId9"/>
    <sheet name="Areas" sheetId="10" r:id="rId10"/>
    <sheet name="Cityes" sheetId="11" r:id="rId11"/>
    <sheet name="Street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2" i="2"/>
  <c r="C2" i="5"/>
  <c r="C3" i="5"/>
  <c r="C4" i="5"/>
  <c r="C6" i="5"/>
  <c r="C5" i="5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2" i="2"/>
  <c r="C4" i="3"/>
  <c r="C6" i="3"/>
  <c r="C5" i="3"/>
  <c r="C3" i="3"/>
  <c r="C2" i="3"/>
</calcChain>
</file>

<file path=xl/sharedStrings.xml><?xml version="1.0" encoding="utf-8"?>
<sst xmlns="http://schemas.openxmlformats.org/spreadsheetml/2006/main" count="194" uniqueCount="113">
  <si>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</si>
  <si>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</si>
  <si>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</si>
  <si>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</si>
  <si>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</si>
  <si>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</si>
  <si>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</si>
  <si>
    <t>Продукция</t>
  </si>
  <si>
    <t>Наименование партнера</t>
  </si>
  <si>
    <t>Количество продукции</t>
  </si>
  <si>
    <t>Дата продажи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</si>
  <si>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</si>
  <si>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</si>
  <si>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</si>
  <si>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</si>
  <si>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</si>
  <si>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Паркет 29</t>
  </si>
  <si>
    <t>Пробковое напольное клеевое покрытие 32 класс 4 мм</t>
  </si>
  <si>
    <t>Стройсервис</t>
  </si>
  <si>
    <t>Ремонт и отделка</t>
  </si>
  <si>
    <t>МонтажПро</t>
  </si>
  <si>
    <t>Тип партнера</t>
  </si>
  <si>
    <t>Директор</t>
  </si>
  <si>
    <t>Электронная почта партнера</t>
  </si>
  <si>
    <t>Юридический адрес партнера</t>
  </si>
  <si>
    <t>ИНН</t>
  </si>
  <si>
    <t>Рейтинг</t>
  </si>
  <si>
    <t>ЗАО</t>
  </si>
  <si>
    <t>Иванова Александра Ивановна</t>
  </si>
  <si>
    <t>aleksandraivanova@ml.ru</t>
  </si>
  <si>
    <t>652050, Кемеровская область, город Юрга, ул. Лесная, 15</t>
  </si>
  <si>
    <t>ООО</t>
  </si>
  <si>
    <t>Петров Василий Петрович</t>
  </si>
  <si>
    <t>vppetrov@vl.ru</t>
  </si>
  <si>
    <t>164500, Архангельская область, город Северодвинск, ул. Строителей, 18</t>
  </si>
  <si>
    <t>ПАО</t>
  </si>
  <si>
    <t>Соловьев Андрей Николаевич</t>
  </si>
  <si>
    <t>ansolovev@st.ru</t>
  </si>
  <si>
    <t>188910, Ленинградская область, город Приморск, ул. Парковая, 21</t>
  </si>
  <si>
    <t>ОАО</t>
  </si>
  <si>
    <t>Воробьева Екатерина Валерьевна</t>
  </si>
  <si>
    <t>ekaterina.vorobeva@ml.ru</t>
  </si>
  <si>
    <t>143960, Московская область, город Реутов, ул. Свободы, 51</t>
  </si>
  <si>
    <t>Степанов Степан Сергеевич</t>
  </si>
  <si>
    <t>stepanov@stepan.ru</t>
  </si>
  <si>
    <t>309500, Белгородская область, город Старый Оскол, ул. Рабочая, 122</t>
  </si>
  <si>
    <t>Тип продукции</t>
  </si>
  <si>
    <t>Коэффициент типа продукции</t>
  </si>
  <si>
    <t>Ламинат</t>
  </si>
  <si>
    <t>Массивная доска</t>
  </si>
  <si>
    <t>Паркетная доска</t>
  </si>
  <si>
    <t>Пробковое покрытие</t>
  </si>
  <si>
    <t>Наименование продукции</t>
  </si>
  <si>
    <t>Артикул</t>
  </si>
  <si>
    <t>Минимальная стоимость для партнера</t>
  </si>
  <si>
    <t>ID</t>
  </si>
  <si>
    <t>PartnerTypeID</t>
  </si>
  <si>
    <t>+7 493 123 45 67</t>
  </si>
  <si>
    <t>+7 912 888 33 33</t>
  </si>
  <si>
    <t>+7 987 123 56 78</t>
  </si>
  <si>
    <t>+7 444 222 33 11</t>
  </si>
  <si>
    <t>+7 812 223 32 00</t>
  </si>
  <si>
    <t>PartnerPhone</t>
  </si>
  <si>
    <t>Director</t>
  </si>
  <si>
    <t>652050</t>
  </si>
  <si>
    <t>Кемеровская область</t>
  </si>
  <si>
    <t>город Юрга</t>
  </si>
  <si>
    <t>ул. Лесная</t>
  </si>
  <si>
    <t>15</t>
  </si>
  <si>
    <t>309500</t>
  </si>
  <si>
    <t>Белгородская область</t>
  </si>
  <si>
    <t>город Старый Оскол</t>
  </si>
  <si>
    <t>ул. Рабочая</t>
  </si>
  <si>
    <t>122</t>
  </si>
  <si>
    <t>164500</t>
  </si>
  <si>
    <t>Архангельская область</t>
  </si>
  <si>
    <t>город Северодвинск</t>
  </si>
  <si>
    <t>ул. Строителей</t>
  </si>
  <si>
    <t>18</t>
  </si>
  <si>
    <t>143960</t>
  </si>
  <si>
    <t>Московская область</t>
  </si>
  <si>
    <t>город Реутов</t>
  </si>
  <si>
    <t>ул. Свободы</t>
  </si>
  <si>
    <t>51</t>
  </si>
  <si>
    <t>188910</t>
  </si>
  <si>
    <t>Ленинградская область</t>
  </si>
  <si>
    <t>город Приморск</t>
  </si>
  <si>
    <t>ул. Парковая</t>
  </si>
  <si>
    <t>21</t>
  </si>
  <si>
    <t>IndexNumber</t>
  </si>
  <si>
    <t>IndexID</t>
  </si>
  <si>
    <t>AreaID</t>
  </si>
  <si>
    <t>CityID</t>
  </si>
  <si>
    <t>StreetID</t>
  </si>
  <si>
    <t>House</t>
  </si>
  <si>
    <t>AreaName</t>
  </si>
  <si>
    <t>CityName</t>
  </si>
  <si>
    <t>StreetName</t>
  </si>
  <si>
    <t>ProductTypeID</t>
  </si>
  <si>
    <t>AdressID</t>
  </si>
  <si>
    <t>ProductID</t>
  </si>
  <si>
    <t>PartnerID</t>
  </si>
  <si>
    <t>Login</t>
  </si>
  <si>
    <t>Password</t>
  </si>
  <si>
    <t>Ivalex</t>
  </si>
  <si>
    <t>SSS</t>
  </si>
  <si>
    <t>sussy</t>
  </si>
  <si>
    <t>Petrovasyan</t>
  </si>
  <si>
    <t>gygy</t>
  </si>
  <si>
    <t>Ptichka</t>
  </si>
  <si>
    <t>chirik</t>
  </si>
  <si>
    <t>Solovey</t>
  </si>
  <si>
    <t>DirectorID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</si>
</sst>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1" applyNumberFormat="1" applyFont="1"/>
    <xf numFmtId="0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vertical="center" wrapText="1"/>
    </xf>
    <xf numFmtId="0" fontId="0" fillId="0" borderId="0" xfId="0" applyFont="1"/>
    <xf numFmtId="2" fontId="0" fillId="0" borderId="0" xfId="0" applyNumberFormat="1"/>
    <xf numFmtId="2" fontId="0" fillId="0" borderId="0" xfId="0" applyNumberFormat="1" applyFont="1" applyAlignment="1">
      <alignment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2" sqref="C12"/>
    </sheetView>
  </sheetViews>
  <sheetFormatPr defaultRowHeight="15" x14ac:dyDescent="0.25"/>
  <cols>
    <col min="1" max="1" width="2.85546875" bestFit="1" customWidth="1"/>
    <col min="2" max="2" width="16.140625" bestFit="1" customWidth="1"/>
    <col min="3" max="3" width="25.85546875" bestFit="1" customWidth="1"/>
  </cols>
  <sheetData>
    <row r="1" spans="1:4" x14ac:dyDescent="0.25">
      <c r="A1" t="s">
        <v>55</v>
      </c>
      <c r="B1" t="s">
        <v>0</v>
      </c>
      <c r="C1" t="s">
        <v>1</v>
      </c>
    </row>
    <row r="2" spans="1:4" x14ac:dyDescent="0.25">
      <c r="A2">
        <v>1</v>
      </c>
      <c r="B2" t="s">
        <v>2</v>
      </c>
      <c r="C2" s="1">
        <v>0.1</v>
      </c>
      <c r="D2" s="1"/>
    </row>
    <row r="3" spans="1:4" x14ac:dyDescent="0.25">
      <c r="A3">
        <v>2</v>
      </c>
      <c r="B3" t="s">
        <v>3</v>
      </c>
      <c r="C3" s="1">
        <v>0.95</v>
      </c>
      <c r="D3" s="1"/>
    </row>
    <row r="4" spans="1:4" x14ac:dyDescent="0.25">
      <c r="A4">
        <v>3</v>
      </c>
      <c r="B4" t="s">
        <v>4</v>
      </c>
      <c r="C4" s="1">
        <v>0.27999999999999997</v>
      </c>
      <c r="D4" s="1"/>
    </row>
    <row r="5" spans="1:4" x14ac:dyDescent="0.25">
      <c r="A5">
        <v>4</v>
      </c>
      <c r="B5" t="s">
        <v>5</v>
      </c>
      <c r="C5" s="1">
        <v>0.54999999999999993</v>
      </c>
      <c r="D5" s="1"/>
    </row>
    <row r="6" spans="1:4" x14ac:dyDescent="0.25">
      <c r="A6">
        <v>5</v>
      </c>
      <c r="B6" t="s">
        <v>6</v>
      </c>
      <c r="C6" s="1">
        <v>0.33999999999999997</v>
      </c>
      <c r="D6" s="1"/>
    </row>
    <row r="7" spans="1:4" x14ac:dyDescent="0.25">
      <c r="C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22" sqref="F22"/>
    </sheetView>
  </sheetViews>
  <sheetFormatPr defaultRowHeight="15" x14ac:dyDescent="0.25"/>
  <cols>
    <col min="1" max="1" width="3" bestFit="1" customWidth="1"/>
    <col min="2" max="2" width="60" hidden="1" customWidth="1"/>
    <col min="3" max="3" width="40" customWidth="1"/>
    <col min="4" max="4" width="24.140625" hidden="1" customWidth="1"/>
    <col min="5" max="5" width="24.140625" customWidth="1"/>
    <col min="6" max="6" width="22.42578125" bestFit="1" customWidth="1"/>
    <col min="7" max="7" width="14" bestFit="1" customWidth="1"/>
  </cols>
  <sheetData>
    <row r="1" spans="1:7" x14ac:dyDescent="0.25">
      <c r="A1" t="s">
        <v>55</v>
      </c>
      <c r="B1" t="s">
        <v>7</v>
      </c>
      <c r="C1" t="s">
        <v>100</v>
      </c>
      <c r="D1" t="s">
        <v>8</v>
      </c>
      <c r="E1" t="s">
        <v>101</v>
      </c>
      <c r="F1" s="3" t="s">
        <v>9</v>
      </c>
      <c r="G1" s="3" t="s">
        <v>10</v>
      </c>
    </row>
    <row r="2" spans="1:7" x14ac:dyDescent="0.25">
      <c r="A2">
        <v>1</v>
      </c>
      <c r="B2" t="s">
        <v>11</v>
      </c>
      <c r="C2">
        <f>LOOKUP(B2,Products!$D$2:$D$6,Products!$A$2:$A$6)</f>
        <v>4</v>
      </c>
      <c r="D2" s="4" t="s">
        <v>12</v>
      </c>
      <c r="E2" s="4">
        <f>LOOKUP(D2,Partners!$D$2:$D$6,Partners!$A$2:$A$6)</f>
        <v>1</v>
      </c>
      <c r="F2" s="3">
        <v>15500</v>
      </c>
      <c r="G2" s="5">
        <v>45008</v>
      </c>
    </row>
    <row r="3" spans="1:7" x14ac:dyDescent="0.25">
      <c r="A3">
        <v>2</v>
      </c>
      <c r="B3" t="s">
        <v>13</v>
      </c>
      <c r="C3">
        <f>LOOKUP(B3,Products!$D$2:$D$6,Products!$A$2:$A$6)</f>
        <v>2</v>
      </c>
      <c r="D3" s="4" t="s">
        <v>12</v>
      </c>
      <c r="E3" s="4">
        <f>LOOKUP(D3,Partners!$D$2:$D$6,Partners!$A$2:$A$6)</f>
        <v>1</v>
      </c>
      <c r="F3" s="3">
        <v>12350</v>
      </c>
      <c r="G3" s="5">
        <v>45278</v>
      </c>
    </row>
    <row r="4" spans="1:7" x14ac:dyDescent="0.25">
      <c r="A4">
        <v>3</v>
      </c>
      <c r="B4" t="s">
        <v>14</v>
      </c>
      <c r="C4">
        <f>LOOKUP(B4,Products!$D$2:$D$6,Products!$A$2:$A$6)</f>
        <v>3</v>
      </c>
      <c r="D4" s="4" t="s">
        <v>12</v>
      </c>
      <c r="E4" s="4">
        <f>LOOKUP(D4,Partners!$D$2:$D$6,Partners!$A$2:$A$6)</f>
        <v>1</v>
      </c>
      <c r="F4" s="3">
        <v>37400</v>
      </c>
      <c r="G4" s="5">
        <v>45450</v>
      </c>
    </row>
    <row r="5" spans="1:7" x14ac:dyDescent="0.25">
      <c r="A5">
        <v>4</v>
      </c>
      <c r="B5" t="s">
        <v>15</v>
      </c>
      <c r="C5">
        <f>LOOKUP(B5,Products!$D$2:$D$6,Products!$A$2:$A$6)</f>
        <v>1</v>
      </c>
      <c r="D5" s="4" t="s">
        <v>16</v>
      </c>
      <c r="E5" s="4">
        <f>LOOKUP(D5,Partners!$D$2:$D$6,Partners!$A$2:$A$6)</f>
        <v>3</v>
      </c>
      <c r="F5" s="3">
        <v>35000</v>
      </c>
      <c r="G5" s="5">
        <v>44897</v>
      </c>
    </row>
    <row r="6" spans="1:7" x14ac:dyDescent="0.25">
      <c r="A6">
        <v>5</v>
      </c>
      <c r="B6" t="s">
        <v>17</v>
      </c>
      <c r="C6">
        <f>LOOKUP(B6,Products!$D$2:$D$6,Products!$A$2:$A$6)</f>
        <v>5</v>
      </c>
      <c r="D6" s="4" t="s">
        <v>16</v>
      </c>
      <c r="E6" s="4">
        <f>LOOKUP(D6,Partners!$D$2:$D$6,Partners!$A$2:$A$6)</f>
        <v>3</v>
      </c>
      <c r="F6" s="3">
        <v>1250</v>
      </c>
      <c r="G6" s="5">
        <v>45063</v>
      </c>
    </row>
    <row r="7" spans="1:7" x14ac:dyDescent="0.25">
      <c r="A7">
        <v>6</v>
      </c>
      <c r="B7" t="s">
        <v>13</v>
      </c>
      <c r="C7">
        <f>LOOKUP(B7,Products!$D$2:$D$6,Products!$A$2:$A$6)</f>
        <v>2</v>
      </c>
      <c r="D7" s="4" t="s">
        <v>16</v>
      </c>
      <c r="E7" s="4">
        <f>LOOKUP(D7,Partners!$D$2:$D$6,Partners!$A$2:$A$6)</f>
        <v>3</v>
      </c>
      <c r="F7" s="3">
        <v>1000</v>
      </c>
      <c r="G7" s="5">
        <v>45450</v>
      </c>
    </row>
    <row r="8" spans="1:7" x14ac:dyDescent="0.25">
      <c r="A8">
        <v>7</v>
      </c>
      <c r="B8" t="s">
        <v>11</v>
      </c>
      <c r="C8">
        <f>LOOKUP(B8,Products!$D$2:$D$6,Products!$A$2:$A$6)</f>
        <v>4</v>
      </c>
      <c r="D8" s="4" t="s">
        <v>16</v>
      </c>
      <c r="E8" s="4">
        <f>LOOKUP(D8,Partners!$D$2:$D$6,Partners!$A$2:$A$6)</f>
        <v>3</v>
      </c>
      <c r="F8" s="3">
        <v>7550</v>
      </c>
      <c r="G8" s="5">
        <v>45474</v>
      </c>
    </row>
    <row r="9" spans="1:7" x14ac:dyDescent="0.25">
      <c r="A9">
        <v>8</v>
      </c>
      <c r="B9" t="s">
        <v>11</v>
      </c>
      <c r="C9">
        <f>LOOKUP(B9,Products!$D$2:$D$6,Products!$A$2:$A$6)</f>
        <v>4</v>
      </c>
      <c r="D9" s="4" t="s">
        <v>18</v>
      </c>
      <c r="E9" s="4">
        <f>LOOKUP(D9,Partners!$D$2:$D$6,Partners!$A$2:$A$6)</f>
        <v>5</v>
      </c>
      <c r="F9" s="3">
        <v>7250</v>
      </c>
      <c r="G9" s="5">
        <v>44948</v>
      </c>
    </row>
    <row r="10" spans="1:7" x14ac:dyDescent="0.25">
      <c r="A10">
        <v>9</v>
      </c>
      <c r="B10" t="s">
        <v>15</v>
      </c>
      <c r="C10">
        <f>LOOKUP(B10,Products!$D$2:$D$6,Products!$A$2:$A$6)</f>
        <v>1</v>
      </c>
      <c r="D10" s="4" t="s">
        <v>18</v>
      </c>
      <c r="E10" s="4">
        <f>LOOKUP(D10,Partners!$D$2:$D$6,Partners!$A$2:$A$6)</f>
        <v>5</v>
      </c>
      <c r="F10" s="3">
        <v>2500</v>
      </c>
      <c r="G10" s="5">
        <v>45478</v>
      </c>
    </row>
    <row r="11" spans="1:7" x14ac:dyDescent="0.25">
      <c r="A11">
        <v>10</v>
      </c>
      <c r="B11" t="s">
        <v>14</v>
      </c>
      <c r="C11">
        <f>LOOKUP(B11,Products!$D$2:$D$6,Products!$A$2:$A$6)</f>
        <v>3</v>
      </c>
      <c r="D11" s="4" t="s">
        <v>19</v>
      </c>
      <c r="E11" s="4">
        <f>LOOKUP(D11,Partners!$D$2:$D$6,Partners!$A$2:$A$6)</f>
        <v>4</v>
      </c>
      <c r="F11" s="3">
        <v>59050</v>
      </c>
      <c r="G11" s="5">
        <v>45005</v>
      </c>
    </row>
    <row r="12" spans="1:7" x14ac:dyDescent="0.25">
      <c r="A12">
        <v>11</v>
      </c>
      <c r="B12" t="s">
        <v>13</v>
      </c>
      <c r="C12">
        <f>LOOKUP(B12,Products!$D$2:$D$6,Products!$A$2:$A$6)</f>
        <v>2</v>
      </c>
      <c r="D12" s="4" t="s">
        <v>19</v>
      </c>
      <c r="E12" s="4">
        <f>LOOKUP(D12,Partners!$D$2:$D$6,Partners!$A$2:$A$6)</f>
        <v>4</v>
      </c>
      <c r="F12" s="3">
        <v>37200</v>
      </c>
      <c r="G12" s="5">
        <v>45363</v>
      </c>
    </row>
    <row r="13" spans="1:7" x14ac:dyDescent="0.25">
      <c r="A13">
        <v>12</v>
      </c>
      <c r="B13" t="s">
        <v>17</v>
      </c>
      <c r="C13">
        <f>LOOKUP(B13,Products!$D$2:$D$6,Products!$A$2:$A$6)</f>
        <v>5</v>
      </c>
      <c r="D13" s="4" t="s">
        <v>19</v>
      </c>
      <c r="E13" s="4">
        <f>LOOKUP(D13,Partners!$D$2:$D$6,Partners!$A$2:$A$6)</f>
        <v>4</v>
      </c>
      <c r="F13" s="3">
        <v>4500</v>
      </c>
      <c r="G13" s="5">
        <v>45426</v>
      </c>
    </row>
    <row r="14" spans="1:7" x14ac:dyDescent="0.25">
      <c r="A14">
        <v>13</v>
      </c>
      <c r="B14" t="s">
        <v>13</v>
      </c>
      <c r="C14">
        <f>LOOKUP(B14,Products!$D$2:$D$6,Products!$A$2:$A$6)</f>
        <v>2</v>
      </c>
      <c r="D14" s="4" t="s">
        <v>20</v>
      </c>
      <c r="E14" s="4">
        <f>LOOKUP(D14,Partners!$D$2:$D$6,Partners!$A$2:$A$6)</f>
        <v>2</v>
      </c>
      <c r="F14" s="3">
        <v>50000</v>
      </c>
      <c r="G14" s="5">
        <v>45188</v>
      </c>
    </row>
    <row r="15" spans="1:7" x14ac:dyDescent="0.25">
      <c r="A15">
        <v>14</v>
      </c>
      <c r="B15" t="s">
        <v>14</v>
      </c>
      <c r="C15">
        <f>LOOKUP(B15,Products!$D$2:$D$6,Products!$A$2:$A$6)</f>
        <v>3</v>
      </c>
      <c r="D15" s="4" t="s">
        <v>20</v>
      </c>
      <c r="E15" s="4">
        <f>LOOKUP(D15,Partners!$D$2:$D$6,Partners!$A$2:$A$6)</f>
        <v>2</v>
      </c>
      <c r="F15" s="3">
        <v>670000</v>
      </c>
      <c r="G15" s="5">
        <v>45240</v>
      </c>
    </row>
    <row r="16" spans="1:7" x14ac:dyDescent="0.25">
      <c r="A16">
        <v>15</v>
      </c>
      <c r="B16" t="s">
        <v>11</v>
      </c>
      <c r="C16">
        <f>LOOKUP(B16,Products!$D$2:$D$6,Products!$A$2:$A$6)</f>
        <v>4</v>
      </c>
      <c r="D16" s="4" t="s">
        <v>20</v>
      </c>
      <c r="E16" s="4">
        <f>LOOKUP(D16,Partners!$D$2:$D$6,Partners!$A$2:$A$6)</f>
        <v>2</v>
      </c>
      <c r="F16" s="3">
        <v>35000</v>
      </c>
      <c r="G16" s="5">
        <v>45397</v>
      </c>
    </row>
    <row r="17" spans="1:7" x14ac:dyDescent="0.25">
      <c r="A17">
        <v>16</v>
      </c>
      <c r="B17" t="s">
        <v>15</v>
      </c>
      <c r="C17">
        <f>LOOKUP(B17,Products!$D$2:$D$6,Products!$A$2:$A$6)</f>
        <v>1</v>
      </c>
      <c r="D17" s="4" t="s">
        <v>20</v>
      </c>
      <c r="E17" s="4">
        <f>LOOKUP(D17,Partners!$D$2:$D$6,Partners!$A$2:$A$6)</f>
        <v>2</v>
      </c>
      <c r="F17" s="3">
        <v>25000</v>
      </c>
      <c r="G17" s="5">
        <v>45455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10" sqref="C10"/>
    </sheetView>
  </sheetViews>
  <sheetFormatPr defaultRowHeight="15" x14ac:dyDescent="0.25"/>
  <cols>
    <col min="1" max="1" width="2.85546875" bestFit="1" customWidth="1"/>
    <col min="2" max="2" width="13.42578125" hidden="1" customWidth="1"/>
    <col min="3" max="3" width="13.85546875" bestFit="1" customWidth="1"/>
    <col min="4" max="4" width="24.140625" bestFit="1" customWidth="1"/>
    <col min="5" max="5" width="32.7109375" hidden="1" customWidth="1"/>
    <col min="6" max="6" width="10" bestFit="1" customWidth="1"/>
    <col min="7" max="7" width="28" bestFit="1" customWidth="1"/>
    <col min="8" max="8" width="14.85546875" bestFit="1" customWidth="1"/>
    <col min="9" max="9" width="8.85546875" bestFit="1" customWidth="1"/>
    <col min="10" max="10" width="68.7109375" hidden="1" customWidth="1"/>
    <col min="11" max="11" width="11" bestFit="1" customWidth="1"/>
    <col min="12" max="12" width="8.28515625" bestFit="1" customWidth="1"/>
  </cols>
  <sheetData>
    <row r="1" spans="1:12" x14ac:dyDescent="0.25">
      <c r="A1" t="s">
        <v>55</v>
      </c>
      <c r="B1" t="s">
        <v>21</v>
      </c>
      <c r="C1" t="s">
        <v>56</v>
      </c>
      <c r="D1" t="s">
        <v>8</v>
      </c>
      <c r="E1" t="s">
        <v>22</v>
      </c>
      <c r="F1" t="s">
        <v>112</v>
      </c>
      <c r="G1" t="s">
        <v>23</v>
      </c>
      <c r="H1" t="s">
        <v>62</v>
      </c>
      <c r="I1" t="s">
        <v>99</v>
      </c>
      <c r="J1" t="s">
        <v>24</v>
      </c>
      <c r="K1" t="s">
        <v>25</v>
      </c>
      <c r="L1" t="s">
        <v>26</v>
      </c>
    </row>
    <row r="2" spans="1:12" x14ac:dyDescent="0.25">
      <c r="A2">
        <v>1</v>
      </c>
      <c r="B2" t="s">
        <v>27</v>
      </c>
      <c r="C2">
        <f>LOOKUP(Partners!B2,PartnerTypes!$B$2:$B$5,PartnerTypes!$A$2:$A$5)</f>
        <v>1</v>
      </c>
      <c r="D2" s="4" t="s">
        <v>12</v>
      </c>
      <c r="E2" s="4" t="s">
        <v>28</v>
      </c>
      <c r="F2" s="4">
        <f>LOOKUP(E2,Directors!$B$2:$B$6,Directors!$A$2:$A$6)</f>
        <v>2</v>
      </c>
      <c r="G2" s="4" t="s">
        <v>29</v>
      </c>
      <c r="H2" s="4" t="s">
        <v>57</v>
      </c>
      <c r="I2" s="4">
        <v>1</v>
      </c>
      <c r="J2" t="s">
        <v>30</v>
      </c>
      <c r="K2">
        <v>2222455179</v>
      </c>
      <c r="L2">
        <v>7</v>
      </c>
    </row>
    <row r="3" spans="1:12" x14ac:dyDescent="0.25">
      <c r="A3">
        <v>2</v>
      </c>
      <c r="B3" t="s">
        <v>27</v>
      </c>
      <c r="C3">
        <f>LOOKUP(Partners!B6,PartnerTypes!$B$2:$B$5,PartnerTypes!$A$2:$A$5)</f>
        <v>4</v>
      </c>
      <c r="D3" s="4" t="s">
        <v>20</v>
      </c>
      <c r="E3" s="4" t="s">
        <v>43</v>
      </c>
      <c r="F3" s="4">
        <f>LOOKUP(E3,Directors!$B$2:$B$6,Directors!$A$2:$A$6)</f>
        <v>5</v>
      </c>
      <c r="G3" s="4" t="s">
        <v>44</v>
      </c>
      <c r="H3" s="4" t="s">
        <v>58</v>
      </c>
      <c r="I3" s="4">
        <v>2</v>
      </c>
      <c r="J3" t="s">
        <v>45</v>
      </c>
      <c r="K3">
        <v>5552431140</v>
      </c>
      <c r="L3">
        <v>10</v>
      </c>
    </row>
    <row r="4" spans="1:12" x14ac:dyDescent="0.25">
      <c r="A4">
        <v>3</v>
      </c>
      <c r="B4" t="s">
        <v>31</v>
      </c>
      <c r="C4">
        <f>LOOKUP(Partners!B3,PartnerTypes!$B$2:$B$5,PartnerTypes!$A$2:$A$5)</f>
        <v>1</v>
      </c>
      <c r="D4" s="4" t="s">
        <v>16</v>
      </c>
      <c r="E4" s="4" t="s">
        <v>32</v>
      </c>
      <c r="F4" s="4">
        <f>LOOKUP(E4,Directors!$B$2:$B$6,Directors!$A$2:$A$6)</f>
        <v>3</v>
      </c>
      <c r="G4" s="4" t="s">
        <v>33</v>
      </c>
      <c r="H4" s="4" t="s">
        <v>59</v>
      </c>
      <c r="I4" s="4">
        <v>3</v>
      </c>
      <c r="J4" t="s">
        <v>34</v>
      </c>
      <c r="K4">
        <v>3333888520</v>
      </c>
      <c r="L4">
        <v>7</v>
      </c>
    </row>
    <row r="5" spans="1:12" x14ac:dyDescent="0.25">
      <c r="A5">
        <v>4</v>
      </c>
      <c r="B5" t="s">
        <v>39</v>
      </c>
      <c r="C5">
        <f>LOOKUP(Partners!B5,PartnerTypes!$B$2:$B$5,PartnerTypes!$A$2:$A$5)</f>
        <v>2</v>
      </c>
      <c r="D5" s="4" t="s">
        <v>19</v>
      </c>
      <c r="E5" s="4" t="s">
        <v>40</v>
      </c>
      <c r="F5" s="4">
        <f>LOOKUP(E5,Directors!$B$2:$B$6,Directors!$A$2:$A$6)</f>
        <v>1</v>
      </c>
      <c r="G5" s="4" t="s">
        <v>41</v>
      </c>
      <c r="H5" s="4" t="s">
        <v>60</v>
      </c>
      <c r="I5" s="4">
        <v>4</v>
      </c>
      <c r="J5" t="s">
        <v>42</v>
      </c>
      <c r="K5">
        <v>1111520857</v>
      </c>
      <c r="L5">
        <v>5</v>
      </c>
    </row>
    <row r="6" spans="1:12" x14ac:dyDescent="0.25">
      <c r="A6">
        <v>5</v>
      </c>
      <c r="B6" t="s">
        <v>35</v>
      </c>
      <c r="C6">
        <f>LOOKUP(Partners!B4,PartnerTypes!$B$2:$B$5,PartnerTypes!$A$2:$A$5)</f>
        <v>3</v>
      </c>
      <c r="D6" s="4" t="s">
        <v>18</v>
      </c>
      <c r="E6" s="4" t="s">
        <v>36</v>
      </c>
      <c r="F6" s="4">
        <f>LOOKUP(E6,Directors!$B$2:$B$6,Directors!$A$2:$A$6)</f>
        <v>4</v>
      </c>
      <c r="G6" s="4" t="s">
        <v>37</v>
      </c>
      <c r="H6" s="4" t="s">
        <v>61</v>
      </c>
      <c r="I6" s="4">
        <v>5</v>
      </c>
      <c r="J6" t="s">
        <v>38</v>
      </c>
      <c r="K6">
        <v>4440391035</v>
      </c>
      <c r="L6">
        <v>7</v>
      </c>
    </row>
  </sheetData>
  <sortState ref="A2:J6">
    <sortCondition ref="D2"/>
  </sortState>
  <hyperlinks>
    <hyperlink ref="G2" r:id="rId1"/>
    <hyperlink ref="G4" r:id="rId2"/>
    <hyperlink ref="G6" r:id="rId3"/>
    <hyperlink ref="G3" r:id="rId4"/>
    <hyperlink ref="G5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24" sqref="G24"/>
    </sheetView>
  </sheetViews>
  <sheetFormatPr defaultRowHeight="15" x14ac:dyDescent="0.25"/>
  <cols>
    <col min="1" max="1" width="2.85546875" bestFit="1" customWidth="1"/>
    <col min="2" max="3" width="29" bestFit="1" customWidth="1"/>
  </cols>
  <sheetData>
    <row r="1" spans="1:3" x14ac:dyDescent="0.25">
      <c r="A1" t="s">
        <v>55</v>
      </c>
      <c r="B1" s="6" t="s">
        <v>46</v>
      </c>
      <c r="C1" s="6" t="s">
        <v>47</v>
      </c>
    </row>
    <row r="2" spans="1:3" x14ac:dyDescent="0.25">
      <c r="A2">
        <v>1</v>
      </c>
      <c r="B2" t="s">
        <v>48</v>
      </c>
      <c r="C2" s="8">
        <v>2.35</v>
      </c>
    </row>
    <row r="3" spans="1:3" x14ac:dyDescent="0.25">
      <c r="A3">
        <v>2</v>
      </c>
      <c r="B3" t="s">
        <v>49</v>
      </c>
      <c r="C3" s="8">
        <v>5.15</v>
      </c>
    </row>
    <row r="4" spans="1:3" x14ac:dyDescent="0.25">
      <c r="A4">
        <v>3</v>
      </c>
      <c r="B4" t="s">
        <v>50</v>
      </c>
      <c r="C4" s="8">
        <v>4.34</v>
      </c>
    </row>
    <row r="5" spans="1:3" x14ac:dyDescent="0.25">
      <c r="A5">
        <v>4</v>
      </c>
      <c r="B5" t="s">
        <v>51</v>
      </c>
      <c r="C5" s="8">
        <v>1.5</v>
      </c>
    </row>
  </sheetData>
  <sortState ref="A2:C5">
    <sortCondition ref="B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"/>
    </sheetView>
  </sheetViews>
  <sheetFormatPr defaultRowHeight="15" x14ac:dyDescent="0.25"/>
  <cols>
    <col min="1" max="1" width="2.85546875" bestFit="1" customWidth="1"/>
    <col min="2" max="2" width="20.85546875" hidden="1" customWidth="1"/>
    <col min="3" max="3" width="20.85546875" customWidth="1"/>
    <col min="4" max="4" width="60" bestFit="1" customWidth="1"/>
    <col min="5" max="5" width="8.5703125" bestFit="1" customWidth="1"/>
    <col min="6" max="6" width="37.140625" bestFit="1" customWidth="1"/>
  </cols>
  <sheetData>
    <row r="1" spans="1:6" x14ac:dyDescent="0.25">
      <c r="A1" t="s">
        <v>55</v>
      </c>
      <c r="B1" t="s">
        <v>46</v>
      </c>
      <c r="C1" t="s">
        <v>98</v>
      </c>
      <c r="D1" t="s">
        <v>52</v>
      </c>
      <c r="E1" t="s">
        <v>53</v>
      </c>
      <c r="F1" t="s">
        <v>54</v>
      </c>
    </row>
    <row r="2" spans="1:6" x14ac:dyDescent="0.25">
      <c r="A2">
        <v>1</v>
      </c>
      <c r="B2" t="s">
        <v>50</v>
      </c>
      <c r="C2">
        <f>LOOKUP(B2,ProductType!$B$2:$B$5,ProductType!$A$2:$A$5)</f>
        <v>3</v>
      </c>
      <c r="D2" t="s">
        <v>15</v>
      </c>
      <c r="E2">
        <v>8858958</v>
      </c>
      <c r="F2" s="7">
        <v>7330.99</v>
      </c>
    </row>
    <row r="3" spans="1:6" x14ac:dyDescent="0.25">
      <c r="A3">
        <v>2</v>
      </c>
      <c r="B3" t="s">
        <v>48</v>
      </c>
      <c r="C3">
        <f>LOOKUP(B3,ProductType!$B$2:$B$5,ProductType!$A$2:$A$5)</f>
        <v>1</v>
      </c>
      <c r="D3" t="s">
        <v>13</v>
      </c>
      <c r="E3">
        <v>7750282</v>
      </c>
      <c r="F3" s="7">
        <v>1799.33</v>
      </c>
    </row>
    <row r="4" spans="1:6" x14ac:dyDescent="0.25">
      <c r="A4">
        <v>3</v>
      </c>
      <c r="B4" t="s">
        <v>48</v>
      </c>
      <c r="C4">
        <f>LOOKUP(B4,ProductType!$B$2:$B$5,ProductType!$A$2:$A$5)</f>
        <v>1</v>
      </c>
      <c r="D4" t="s">
        <v>14</v>
      </c>
      <c r="E4">
        <v>7028748</v>
      </c>
      <c r="F4" s="7">
        <v>3890.41</v>
      </c>
    </row>
    <row r="5" spans="1:6" x14ac:dyDescent="0.25">
      <c r="A5">
        <v>4</v>
      </c>
      <c r="B5" t="s">
        <v>50</v>
      </c>
      <c r="C5">
        <f>LOOKUP(B5,ProductType!$B$2:$B$5,ProductType!$A$2:$A$5)</f>
        <v>3</v>
      </c>
      <c r="D5" t="s">
        <v>11</v>
      </c>
      <c r="E5">
        <v>8758385</v>
      </c>
      <c r="F5" s="7">
        <v>4456.8999999999996</v>
      </c>
    </row>
    <row r="6" spans="1:6" x14ac:dyDescent="0.25">
      <c r="A6">
        <v>5</v>
      </c>
      <c r="B6" t="s">
        <v>51</v>
      </c>
      <c r="C6">
        <f>LOOKUP(B6,ProductType!$B$2:$B$5,ProductType!$A$2:$A$5)</f>
        <v>4</v>
      </c>
      <c r="D6" t="s">
        <v>17</v>
      </c>
      <c r="E6">
        <v>5012543</v>
      </c>
      <c r="F6" s="7">
        <v>5450.59</v>
      </c>
    </row>
  </sheetData>
  <sortState ref="A2:F6">
    <sortCondition ref="D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defaultRowHeight="15" x14ac:dyDescent="0.25"/>
  <cols>
    <col min="1" max="1" width="2.85546875" bestFit="1" customWidth="1"/>
    <col min="2" max="2" width="13.42578125" bestFit="1" customWidth="1"/>
  </cols>
  <sheetData>
    <row r="1" spans="1:2" x14ac:dyDescent="0.25">
      <c r="A1" t="s">
        <v>55</v>
      </c>
      <c r="B1" t="s">
        <v>21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31</v>
      </c>
    </row>
    <row r="5" spans="1:2" x14ac:dyDescent="0.25">
      <c r="A5">
        <v>4</v>
      </c>
      <c r="B5" t="s">
        <v>35</v>
      </c>
    </row>
  </sheetData>
  <sortState ref="B2:B5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8" sqref="B8"/>
    </sheetView>
  </sheetViews>
  <sheetFormatPr defaultRowHeight="15" x14ac:dyDescent="0.25"/>
  <cols>
    <col min="2" max="2" width="32.7109375" bestFit="1" customWidth="1"/>
    <col min="3" max="3" width="11.85546875" bestFit="1" customWidth="1"/>
    <col min="4" max="4" width="9.42578125" bestFit="1" customWidth="1"/>
  </cols>
  <sheetData>
    <row r="1" spans="1:4" x14ac:dyDescent="0.25">
      <c r="A1" t="s">
        <v>55</v>
      </c>
      <c r="B1" t="s">
        <v>63</v>
      </c>
      <c r="C1" t="s">
        <v>102</v>
      </c>
      <c r="D1" t="s">
        <v>103</v>
      </c>
    </row>
    <row r="2" spans="1:4" x14ac:dyDescent="0.25">
      <c r="A2">
        <v>1</v>
      </c>
      <c r="B2" s="4" t="s">
        <v>40</v>
      </c>
      <c r="C2" t="s">
        <v>109</v>
      </c>
      <c r="D2" t="s">
        <v>110</v>
      </c>
    </row>
    <row r="3" spans="1:4" x14ac:dyDescent="0.25">
      <c r="A3">
        <v>2</v>
      </c>
      <c r="B3" s="4" t="s">
        <v>28</v>
      </c>
      <c r="C3" t="s">
        <v>104</v>
      </c>
      <c r="D3">
        <v>12345</v>
      </c>
    </row>
    <row r="4" spans="1:4" x14ac:dyDescent="0.25">
      <c r="A4">
        <v>3</v>
      </c>
      <c r="B4" s="4" t="s">
        <v>32</v>
      </c>
      <c r="C4" t="s">
        <v>107</v>
      </c>
      <c r="D4" t="s">
        <v>108</v>
      </c>
    </row>
    <row r="5" spans="1:4" x14ac:dyDescent="0.25">
      <c r="A5">
        <v>4</v>
      </c>
      <c r="B5" s="4" t="s">
        <v>36</v>
      </c>
      <c r="C5" t="s">
        <v>111</v>
      </c>
      <c r="D5">
        <v>54321</v>
      </c>
    </row>
    <row r="6" spans="1:4" x14ac:dyDescent="0.25">
      <c r="A6">
        <v>5</v>
      </c>
      <c r="B6" s="4" t="s">
        <v>43</v>
      </c>
      <c r="C6" t="s">
        <v>105</v>
      </c>
      <c r="D6" t="s">
        <v>106</v>
      </c>
    </row>
  </sheetData>
  <sortState ref="A2:D6">
    <sortCondition ref="B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19" sqref="I19"/>
    </sheetView>
  </sheetViews>
  <sheetFormatPr defaultRowHeight="15" x14ac:dyDescent="0.25"/>
  <cols>
    <col min="2" max="2" width="13.42578125" hidden="1" customWidth="1"/>
    <col min="3" max="3" width="13.42578125" customWidth="1"/>
    <col min="4" max="4" width="23.140625" hidden="1" customWidth="1"/>
    <col min="5" max="5" width="23.140625" customWidth="1"/>
    <col min="6" max="6" width="20.42578125" hidden="1" customWidth="1"/>
    <col min="7" max="7" width="20.42578125" customWidth="1"/>
    <col min="8" max="8" width="15.5703125" hidden="1" customWidth="1"/>
    <col min="9" max="9" width="15.5703125" customWidth="1"/>
    <col min="10" max="10" width="6.5703125" bestFit="1" customWidth="1"/>
  </cols>
  <sheetData>
    <row r="1" spans="1:10" x14ac:dyDescent="0.25">
      <c r="A1" t="s">
        <v>55</v>
      </c>
      <c r="C1" t="s">
        <v>90</v>
      </c>
      <c r="E1" t="s">
        <v>91</v>
      </c>
      <c r="G1" t="s">
        <v>92</v>
      </c>
      <c r="I1" t="s">
        <v>93</v>
      </c>
      <c r="J1" t="s">
        <v>94</v>
      </c>
    </row>
    <row r="2" spans="1:10" x14ac:dyDescent="0.25">
      <c r="A2">
        <v>1</v>
      </c>
      <c r="B2" t="s">
        <v>64</v>
      </c>
      <c r="C2">
        <v>1</v>
      </c>
      <c r="D2" t="s">
        <v>65</v>
      </c>
      <c r="E2">
        <v>1</v>
      </c>
      <c r="F2" t="s">
        <v>66</v>
      </c>
      <c r="G2">
        <v>1</v>
      </c>
      <c r="H2" t="s">
        <v>67</v>
      </c>
      <c r="I2">
        <v>1</v>
      </c>
      <c r="J2" t="s">
        <v>68</v>
      </c>
    </row>
    <row r="3" spans="1:10" x14ac:dyDescent="0.25">
      <c r="A3">
        <v>2</v>
      </c>
      <c r="B3" t="s">
        <v>69</v>
      </c>
      <c r="C3">
        <v>2</v>
      </c>
      <c r="D3" t="s">
        <v>70</v>
      </c>
      <c r="E3">
        <v>2</v>
      </c>
      <c r="F3" t="s">
        <v>71</v>
      </c>
      <c r="G3">
        <v>2</v>
      </c>
      <c r="H3" t="s">
        <v>72</v>
      </c>
      <c r="I3">
        <v>2</v>
      </c>
      <c r="J3" t="s">
        <v>73</v>
      </c>
    </row>
    <row r="4" spans="1:10" x14ac:dyDescent="0.25">
      <c r="A4">
        <v>3</v>
      </c>
      <c r="B4" t="s">
        <v>74</v>
      </c>
      <c r="C4">
        <v>3</v>
      </c>
      <c r="D4" t="s">
        <v>75</v>
      </c>
      <c r="E4">
        <v>3</v>
      </c>
      <c r="F4" t="s">
        <v>76</v>
      </c>
      <c r="G4">
        <v>3</v>
      </c>
      <c r="H4" t="s">
        <v>77</v>
      </c>
      <c r="I4">
        <v>3</v>
      </c>
      <c r="J4" t="s">
        <v>78</v>
      </c>
    </row>
    <row r="5" spans="1:10" x14ac:dyDescent="0.25">
      <c r="A5">
        <v>4</v>
      </c>
      <c r="B5" t="s">
        <v>79</v>
      </c>
      <c r="C5">
        <v>4</v>
      </c>
      <c r="D5" t="s">
        <v>80</v>
      </c>
      <c r="E5">
        <v>4</v>
      </c>
      <c r="F5" t="s">
        <v>81</v>
      </c>
      <c r="G5">
        <v>4</v>
      </c>
      <c r="H5" t="s">
        <v>82</v>
      </c>
      <c r="I5">
        <v>4</v>
      </c>
      <c r="J5" t="s">
        <v>83</v>
      </c>
    </row>
    <row r="6" spans="1:10" x14ac:dyDescent="0.25">
      <c r="A6">
        <v>5</v>
      </c>
      <c r="B6" t="s">
        <v>84</v>
      </c>
      <c r="C6">
        <v>5</v>
      </c>
      <c r="D6" t="s">
        <v>85</v>
      </c>
      <c r="E6">
        <v>5</v>
      </c>
      <c r="F6" t="s">
        <v>86</v>
      </c>
      <c r="G6">
        <v>5</v>
      </c>
      <c r="H6" t="s">
        <v>87</v>
      </c>
      <c r="I6">
        <v>5</v>
      </c>
      <c r="J6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0" sqref="G10"/>
    </sheetView>
  </sheetViews>
  <sheetFormatPr defaultRowHeight="15" x14ac:dyDescent="0.25"/>
  <cols>
    <col min="2" max="2" width="13.42578125" bestFit="1" customWidth="1"/>
  </cols>
  <sheetData>
    <row r="1" spans="1:2" x14ac:dyDescent="0.25">
      <c r="A1" t="s">
        <v>55</v>
      </c>
      <c r="B1" t="s">
        <v>89</v>
      </c>
    </row>
    <row r="2" spans="1:2" x14ac:dyDescent="0.25">
      <c r="A2">
        <v>1</v>
      </c>
      <c r="B2" t="s">
        <v>64</v>
      </c>
    </row>
    <row r="3" spans="1:2" x14ac:dyDescent="0.25">
      <c r="A3">
        <v>2</v>
      </c>
      <c r="B3" t="s">
        <v>69</v>
      </c>
    </row>
    <row r="4" spans="1:2" x14ac:dyDescent="0.25">
      <c r="A4">
        <v>3</v>
      </c>
      <c r="B4" t="s">
        <v>74</v>
      </c>
    </row>
    <row r="5" spans="1:2" x14ac:dyDescent="0.25">
      <c r="A5">
        <v>4</v>
      </c>
      <c r="B5" t="s">
        <v>79</v>
      </c>
    </row>
    <row r="6" spans="1:2" x14ac:dyDescent="0.25">
      <c r="A6">
        <v>5</v>
      </c>
      <c r="B6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8" sqref="H18"/>
    </sheetView>
  </sheetViews>
  <sheetFormatPr defaultRowHeight="15" x14ac:dyDescent="0.25"/>
  <cols>
    <col min="2" max="2" width="22.7109375" bestFit="1" customWidth="1"/>
  </cols>
  <sheetData>
    <row r="1" spans="1:2" x14ac:dyDescent="0.25">
      <c r="A1" t="s">
        <v>55</v>
      </c>
      <c r="B1" t="s">
        <v>95</v>
      </c>
    </row>
    <row r="2" spans="1:2" x14ac:dyDescent="0.25">
      <c r="A2">
        <v>1</v>
      </c>
      <c r="B2" t="s">
        <v>65</v>
      </c>
    </row>
    <row r="3" spans="1:2" x14ac:dyDescent="0.25">
      <c r="A3">
        <v>2</v>
      </c>
      <c r="B3" t="s">
        <v>70</v>
      </c>
    </row>
    <row r="4" spans="1:2" x14ac:dyDescent="0.25">
      <c r="A4">
        <v>3</v>
      </c>
      <c r="B4" t="s">
        <v>75</v>
      </c>
    </row>
    <row r="5" spans="1:2" x14ac:dyDescent="0.25">
      <c r="A5">
        <v>4</v>
      </c>
      <c r="B5" t="s">
        <v>80</v>
      </c>
    </row>
    <row r="6" spans="1:2" x14ac:dyDescent="0.25">
      <c r="A6">
        <v>5</v>
      </c>
      <c r="B6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A6"/>
    </sheetView>
  </sheetViews>
  <sheetFormatPr defaultRowHeight="15" x14ac:dyDescent="0.25"/>
  <cols>
    <col min="2" max="2" width="20" bestFit="1" customWidth="1"/>
  </cols>
  <sheetData>
    <row r="1" spans="1:2" x14ac:dyDescent="0.25">
      <c r="A1" t="s">
        <v>55</v>
      </c>
      <c r="B1" t="s">
        <v>96</v>
      </c>
    </row>
    <row r="2" spans="1:2" x14ac:dyDescent="0.25">
      <c r="A2">
        <v>1</v>
      </c>
      <c r="B2" t="s">
        <v>66</v>
      </c>
    </row>
    <row r="3" spans="1:2" x14ac:dyDescent="0.25">
      <c r="A3">
        <v>2</v>
      </c>
      <c r="B3" t="s">
        <v>71</v>
      </c>
    </row>
    <row r="4" spans="1:2" x14ac:dyDescent="0.25">
      <c r="A4">
        <v>3</v>
      </c>
      <c r="B4" t="s">
        <v>76</v>
      </c>
    </row>
    <row r="5" spans="1:2" x14ac:dyDescent="0.25">
      <c r="A5">
        <v>4</v>
      </c>
      <c r="B5" t="s">
        <v>81</v>
      </c>
    </row>
    <row r="6" spans="1:2" x14ac:dyDescent="0.25">
      <c r="A6">
        <v>5</v>
      </c>
      <c r="B6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32" sqref="H32"/>
    </sheetView>
  </sheetViews>
  <sheetFormatPr defaultRowHeight="15" x14ac:dyDescent="0.25"/>
  <cols>
    <col min="2" max="2" width="15.140625" bestFit="1" customWidth="1"/>
  </cols>
  <sheetData>
    <row r="1" spans="1:2" x14ac:dyDescent="0.25">
      <c r="A1" t="s">
        <v>55</v>
      </c>
      <c r="B1" t="s">
        <v>97</v>
      </c>
    </row>
    <row r="2" spans="1:2" x14ac:dyDescent="0.25">
      <c r="A2">
        <v>1</v>
      </c>
      <c r="B2" t="s">
        <v>67</v>
      </c>
    </row>
    <row r="3" spans="1:2" x14ac:dyDescent="0.25">
      <c r="A3">
        <v>2</v>
      </c>
      <c r="B3" t="s">
        <v>72</v>
      </c>
    </row>
    <row r="4" spans="1:2" x14ac:dyDescent="0.25">
      <c r="A4">
        <v>3</v>
      </c>
      <c r="B4" t="s">
        <v>77</v>
      </c>
    </row>
    <row r="5" spans="1:2" x14ac:dyDescent="0.25">
      <c r="A5">
        <v>4</v>
      </c>
      <c r="B5" t="s">
        <v>82</v>
      </c>
    </row>
    <row r="6" spans="1:2" x14ac:dyDescent="0.25">
      <c r="A6">
        <v>5</v>
      </c>
      <c r="B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MaterialType</vt:lpstr>
      <vt:lpstr>PartnerProducts</vt:lpstr>
      <vt:lpstr>Partners</vt:lpstr>
      <vt:lpstr>ProductType</vt:lpstr>
      <vt:lpstr>Products</vt:lpstr>
      <vt:lpstr>PartnerTypes</vt:lpstr>
      <vt:lpstr>Directors</vt:lpstr>
      <vt:lpstr>Adress</vt:lpstr>
      <vt:lpstr>Indexes</vt:lpstr>
      <vt:lpstr>Areas</vt:lpstr>
      <vt:lpstr>Cityes</vt:lpstr>
      <vt:lpstr>Streets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2025-03-10T10:42:00Z</dcterms:modified>
</cp:coreProperties>
</file>