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2"/>
  </bookViews>
  <sheets>
    <sheet name="MaterialType" sheetId="1" r:id="rId1"/>
    <sheet name="PartnerProducts" sheetId="2" r:id="rId2"/>
    <sheet name="Partners" sheetId="3" r:id="rId3"/>
    <sheet name="Directors" sheetId="12" r:id="rId4"/>
    <sheet name="Adress" sheetId="7" r:id="rId5"/>
    <sheet name="Index" sheetId="11" r:id="rId6"/>
    <sheet name="City" sheetId="9" r:id="rId7"/>
    <sheet name="Area" sheetId="8" r:id="rId8"/>
    <sheet name="Street" sheetId="10" r:id="rId9"/>
    <sheet name="PartnerType" sheetId="6" r:id="rId10"/>
    <sheet name="ProductType" sheetId="4" r:id="rId11"/>
    <sheet name="Products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E3" i="3"/>
  <c r="E4" i="3"/>
  <c r="E5" i="3"/>
  <c r="E6" i="3"/>
  <c r="E2" i="3"/>
  <c r="H3" i="7" l="1"/>
  <c r="H4" i="7"/>
  <c r="H5" i="7"/>
  <c r="H6" i="7"/>
  <c r="H2" i="7"/>
  <c r="F3" i="7"/>
  <c r="F4" i="7"/>
  <c r="F5" i="7"/>
  <c r="F6" i="7"/>
  <c r="F2" i="7"/>
  <c r="D3" i="7"/>
  <c r="D4" i="7"/>
  <c r="D5" i="7"/>
  <c r="D6" i="7"/>
  <c r="D2" i="7"/>
  <c r="B3" i="7"/>
  <c r="B4" i="7"/>
  <c r="B5" i="7"/>
  <c r="B6" i="7"/>
  <c r="B2" i="7"/>
  <c r="B2" i="5"/>
  <c r="B3" i="5"/>
  <c r="B4" i="5"/>
  <c r="B6" i="5"/>
  <c r="B5" i="5"/>
  <c r="D5" i="2"/>
  <c r="D9" i="2"/>
  <c r="D2" i="2"/>
  <c r="D16" i="2"/>
  <c r="D6" i="2"/>
  <c r="D13" i="2"/>
  <c r="D14" i="2"/>
  <c r="D3" i="2"/>
  <c r="D10" i="2"/>
  <c r="D7" i="2"/>
  <c r="D17" i="2"/>
  <c r="D8" i="2"/>
  <c r="D11" i="2"/>
  <c r="D15" i="2"/>
  <c r="D4" i="2"/>
  <c r="D12" i="2"/>
  <c r="B3" i="3"/>
  <c r="B4" i="3"/>
  <c r="B5" i="3"/>
  <c r="B6" i="3"/>
  <c r="B2" i="3"/>
</calcChain>
</file>

<file path=xl/sharedStrings.xml><?xml version="1.0" encoding="utf-8"?>
<sst xmlns="http://schemas.openxmlformats.org/spreadsheetml/2006/main" count="172" uniqueCount="91">
  <si>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</si>
  <si>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</si>
  <si>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</si>
  <si>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</si>
  <si>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</si>
  <si>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</si>
  <si>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</si>
  <si>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</si>
  <si>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</si>
  <si>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</si>
  <si>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</si>
  <si>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</si>
  <si>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</si>
  <si>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</si>
  <si>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</si>
  <si>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</si>
  <si>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</si>
  <si>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</si>
  <si>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</si>
  <si>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</si>
  <si>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</si>
  <si>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</si>
  <si>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</si>
  <si>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</si>
  <si>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Телефон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</si>
  <si>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</si>
  <si>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</si>
  <si>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</si>
  <si>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</si>
  <si>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</si>
  <si>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</si>
  <si>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</si>
  <si>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</si>
  <si>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</si>
  <si>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</si>
  <si>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</si>
  <si>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</si>
  <si>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</si>
  <si>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</si>
  <si>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</si>
  <si>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</si>
  <si>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</si>
  <si>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</si>
  <si>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</si>
  <si>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</si>
  <si>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</si>
  <si>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</si>
  <si>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</si>
  <si>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</si>
  <si>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</si>
  <si>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</si>
  <si>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PartnerTypeID</t>
  </si>
  <si>
    <t>+7 493 123 45 67</t>
  </si>
  <si>
    <t>+7 912 888 33 33</t>
  </si>
  <si>
    <t>+7 987 123 56 78</t>
  </si>
  <si>
    <t>+7 444 222 33 11</t>
  </si>
  <si>
    <t>+7 812 223 32 00</t>
  </si>
  <si>
    <t>Index</t>
  </si>
  <si>
    <t>Oblast</t>
  </si>
  <si>
    <t>City</t>
  </si>
  <si>
    <t>Street</t>
  </si>
  <si>
    <t>House</t>
  </si>
  <si>
    <t>Кемеровская область</t>
  </si>
  <si>
    <t>город Юрга</t>
  </si>
  <si>
    <t>ул. Лесная</t>
  </si>
  <si>
    <t>15</t>
  </si>
  <si>
    <t>Белгородская область</t>
  </si>
  <si>
    <t>город Старый Оскол</t>
  </si>
  <si>
    <t>ул. Рабочая</t>
  </si>
  <si>
    <t>122</t>
  </si>
  <si>
    <t>Архангельская область</t>
  </si>
  <si>
    <t>город Северодвинск</t>
  </si>
  <si>
    <t>ул. Строителей</t>
  </si>
  <si>
    <t>18</t>
  </si>
  <si>
    <t>Московская область</t>
  </si>
  <si>
    <t>город Реутов</t>
  </si>
  <si>
    <t>ул. Свободы</t>
  </si>
  <si>
    <t>51</t>
  </si>
  <si>
    <t>Ленинградская область</t>
  </si>
  <si>
    <t>город Приморск</t>
  </si>
  <si>
    <t>ул. Парковая</t>
  </si>
  <si>
    <t>21</t>
  </si>
  <si>
    <t>AdressID</t>
  </si>
  <si>
    <t>PartnerID</t>
  </si>
  <si>
    <t>ProductTypeID</t>
  </si>
  <si>
    <t>IndexID</t>
  </si>
  <si>
    <t>OblastID</t>
  </si>
  <si>
    <t>CityID</t>
  </si>
  <si>
    <t>StreetID</t>
  </si>
  <si>
    <t>IdProduct</t>
  </si>
  <si>
    <t>DirectorID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</si>
</sst>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164" fontId="1" fillId="0" borderId="0" xfId="0" applyNumberFormat="1" applyFont="1" applyAlignment="1">
      <alignment vertical="center" wrapText="1"/>
    </xf>
    <xf numFmtId="0" fontId="0" fillId="2" borderId="0" xfId="0" applyFill="1"/>
    <xf numFmtId="0" fontId="0" fillId="2" borderId="0" xfId="0" applyFont="1" applyFill="1"/>
    <xf numFmtId="2" fontId="0" fillId="0" borderId="0" xfId="0" applyNumberFormat="1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t="s">
        <v>50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s="4">
        <v>0.1</v>
      </c>
    </row>
    <row r="3" spans="1:3" x14ac:dyDescent="0.25">
      <c r="A3">
        <v>2</v>
      </c>
      <c r="B3" t="s">
        <v>3</v>
      </c>
      <c r="C3" s="4">
        <v>0.95</v>
      </c>
    </row>
    <row r="4" spans="1:3" x14ac:dyDescent="0.25">
      <c r="A4">
        <v>3</v>
      </c>
      <c r="B4" t="s">
        <v>4</v>
      </c>
      <c r="C4" s="4">
        <v>0.28000000000000003</v>
      </c>
    </row>
    <row r="5" spans="1:3" x14ac:dyDescent="0.25">
      <c r="A5">
        <v>4</v>
      </c>
      <c r="B5" t="s">
        <v>5</v>
      </c>
      <c r="C5" s="4">
        <v>0.55000000000000004</v>
      </c>
    </row>
    <row r="6" spans="1:3" x14ac:dyDescent="0.25">
      <c r="A6">
        <v>5</v>
      </c>
      <c r="B6" t="s">
        <v>6</v>
      </c>
      <c r="C6" s="4">
        <v>0.34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50</v>
      </c>
      <c r="B1" t="s">
        <v>21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36</v>
      </c>
    </row>
    <row r="4" spans="1:2" x14ac:dyDescent="0.25">
      <c r="A4">
        <v>3</v>
      </c>
      <c r="B4" t="s">
        <v>30</v>
      </c>
    </row>
    <row r="5" spans="1:2" x14ac:dyDescent="0.25">
      <c r="A5">
        <v>4</v>
      </c>
      <c r="B5" t="s">
        <v>33</v>
      </c>
    </row>
  </sheetData>
  <sortState ref="A2:B5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1" spans="1:3" x14ac:dyDescent="0.25">
      <c r="A1" t="s">
        <v>50</v>
      </c>
      <c r="B1" s="3" t="s">
        <v>41</v>
      </c>
      <c r="C1" s="9" t="s">
        <v>42</v>
      </c>
    </row>
    <row r="2" spans="1:3" x14ac:dyDescent="0.25">
      <c r="A2">
        <v>1</v>
      </c>
      <c r="B2" t="s">
        <v>43</v>
      </c>
      <c r="C2" s="10">
        <v>2.35</v>
      </c>
    </row>
    <row r="3" spans="1:3" x14ac:dyDescent="0.25">
      <c r="A3">
        <v>2</v>
      </c>
      <c r="B3" t="s">
        <v>44</v>
      </c>
      <c r="C3" s="10">
        <v>5.15</v>
      </c>
    </row>
    <row r="4" spans="1:3" x14ac:dyDescent="0.25">
      <c r="A4">
        <v>3</v>
      </c>
      <c r="B4" t="s">
        <v>45</v>
      </c>
      <c r="C4" s="10">
        <v>4.34</v>
      </c>
    </row>
    <row r="5" spans="1:3" x14ac:dyDescent="0.25">
      <c r="A5">
        <v>4</v>
      </c>
      <c r="B5" t="s">
        <v>46</v>
      </c>
      <c r="C5" s="10">
        <v>1.5</v>
      </c>
    </row>
  </sheetData>
  <sortState ref="A2:C5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6"/>
    </sheetView>
  </sheetViews>
  <sheetFormatPr defaultRowHeight="15" x14ac:dyDescent="0.25"/>
  <cols>
    <col min="2" max="2" width="14.140625" bestFit="1" customWidth="1"/>
    <col min="3" max="3" width="20.85546875" hidden="1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x14ac:dyDescent="0.25">
      <c r="A1" t="s">
        <v>50</v>
      </c>
      <c r="B1" t="s">
        <v>84</v>
      </c>
      <c r="C1" t="s">
        <v>41</v>
      </c>
      <c r="D1" t="s">
        <v>47</v>
      </c>
      <c r="E1" t="s">
        <v>48</v>
      </c>
      <c r="F1" t="s">
        <v>49</v>
      </c>
    </row>
    <row r="2" spans="1:6" x14ac:dyDescent="0.25">
      <c r="A2">
        <v>1</v>
      </c>
      <c r="B2">
        <f>LOOKUP(C2,ProductType!$B$2:$B$5,ProductType!$A$2:$A$5)</f>
        <v>3</v>
      </c>
      <c r="C2" t="s">
        <v>45</v>
      </c>
      <c r="D2" t="s">
        <v>15</v>
      </c>
      <c r="E2">
        <v>8858958</v>
      </c>
      <c r="F2" s="4">
        <v>7330.99</v>
      </c>
    </row>
    <row r="3" spans="1:6" x14ac:dyDescent="0.25">
      <c r="A3">
        <v>2</v>
      </c>
      <c r="B3">
        <f>LOOKUP(C3,ProductType!$B$2:$B$5,ProductType!$A$2:$A$5)</f>
        <v>1</v>
      </c>
      <c r="C3" t="s">
        <v>43</v>
      </c>
      <c r="D3" t="s">
        <v>13</v>
      </c>
      <c r="E3">
        <v>7750282</v>
      </c>
      <c r="F3" s="4">
        <v>1799.33</v>
      </c>
    </row>
    <row r="4" spans="1:6" x14ac:dyDescent="0.25">
      <c r="A4">
        <v>3</v>
      </c>
      <c r="B4">
        <f>LOOKUP(C4,ProductType!$B$2:$B$5,ProductType!$A$2:$A$5)</f>
        <v>1</v>
      </c>
      <c r="C4" t="s">
        <v>43</v>
      </c>
      <c r="D4" t="s">
        <v>14</v>
      </c>
      <c r="E4">
        <v>7028748</v>
      </c>
      <c r="F4" s="4">
        <v>3890.41</v>
      </c>
    </row>
    <row r="5" spans="1:6" x14ac:dyDescent="0.25">
      <c r="A5">
        <v>4</v>
      </c>
      <c r="B5">
        <f>LOOKUP(C5,ProductType!$B$2:$B$5,ProductType!$A$2:$A$5)</f>
        <v>3</v>
      </c>
      <c r="C5" t="s">
        <v>45</v>
      </c>
      <c r="D5" t="s">
        <v>11</v>
      </c>
      <c r="E5">
        <v>8758385</v>
      </c>
      <c r="F5" s="4">
        <v>4456.8999999999996</v>
      </c>
    </row>
    <row r="6" spans="1:6" x14ac:dyDescent="0.25">
      <c r="A6">
        <v>5</v>
      </c>
      <c r="B6">
        <f>LOOKUP(C6,ProductType!$B$2:$B$5,ProductType!$A$2:$A$5)</f>
        <v>4</v>
      </c>
      <c r="C6" t="s">
        <v>46</v>
      </c>
      <c r="D6" t="s">
        <v>17</v>
      </c>
      <c r="E6">
        <v>5012543</v>
      </c>
      <c r="F6" s="4">
        <v>5450.59</v>
      </c>
    </row>
  </sheetData>
  <sortState ref="A2:F6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G17"/>
    </sheetView>
  </sheetViews>
  <sheetFormatPr defaultRowHeight="15" x14ac:dyDescent="0.25"/>
  <cols>
    <col min="3" max="3" width="60" hidden="1" customWidth="1"/>
    <col min="4" max="4" width="9.42578125" bestFit="1" customWidth="1"/>
    <col min="5" max="5" width="24.140625" hidden="1" customWidth="1"/>
    <col min="6" max="6" width="22.42578125" bestFit="1" customWidth="1"/>
    <col min="7" max="7" width="14" bestFit="1" customWidth="1"/>
  </cols>
  <sheetData>
    <row r="1" spans="1:7" x14ac:dyDescent="0.25">
      <c r="A1" t="s">
        <v>50</v>
      </c>
      <c r="B1" t="s">
        <v>89</v>
      </c>
      <c r="C1" t="s">
        <v>7</v>
      </c>
      <c r="D1" t="s">
        <v>83</v>
      </c>
      <c r="E1" t="s">
        <v>8</v>
      </c>
      <c r="F1" s="1" t="s">
        <v>9</v>
      </c>
      <c r="G1" s="1" t="s">
        <v>10</v>
      </c>
    </row>
    <row r="2" spans="1:7" x14ac:dyDescent="0.25">
      <c r="A2">
        <v>1</v>
      </c>
      <c r="B2">
        <f>LOOKUP(C2,Products!$D$2:$D$6,Products!$A$2:$A$6)</f>
        <v>1</v>
      </c>
      <c r="C2" t="s">
        <v>15</v>
      </c>
      <c r="D2">
        <f>LOOKUP(E2,Partners!$D$2:$D$6,Partners!$A$2:$A$6)</f>
        <v>3</v>
      </c>
      <c r="E2" s="2" t="s">
        <v>16</v>
      </c>
      <c r="F2" s="1">
        <v>35000</v>
      </c>
      <c r="G2" s="7">
        <v>44897</v>
      </c>
    </row>
    <row r="3" spans="1:7" x14ac:dyDescent="0.25">
      <c r="A3">
        <v>2</v>
      </c>
      <c r="B3">
        <f>LOOKUP(C3,Products!$D$2:$D$6,Products!$A$2:$A$6)</f>
        <v>1</v>
      </c>
      <c r="C3" t="s">
        <v>15</v>
      </c>
      <c r="D3">
        <f>LOOKUP(E3,Partners!$D$2:$D$6,Partners!$A$2:$A$6)</f>
        <v>5</v>
      </c>
      <c r="E3" s="2" t="s">
        <v>18</v>
      </c>
      <c r="F3" s="1">
        <v>2500</v>
      </c>
      <c r="G3" s="7">
        <v>45478</v>
      </c>
    </row>
    <row r="4" spans="1:7" x14ac:dyDescent="0.25">
      <c r="A4">
        <v>3</v>
      </c>
      <c r="B4">
        <f>LOOKUP(C4,Products!$D$2:$D$6,Products!$A$2:$A$6)</f>
        <v>1</v>
      </c>
      <c r="C4" t="s">
        <v>15</v>
      </c>
      <c r="D4">
        <f>LOOKUP(E4,Partners!$D$2:$D$6,Partners!$A$2:$A$6)</f>
        <v>2</v>
      </c>
      <c r="E4" s="2" t="s">
        <v>20</v>
      </c>
      <c r="F4" s="1">
        <v>25000</v>
      </c>
      <c r="G4" s="7">
        <v>45455</v>
      </c>
    </row>
    <row r="5" spans="1:7" x14ac:dyDescent="0.25">
      <c r="A5">
        <v>4</v>
      </c>
      <c r="B5">
        <f>LOOKUP(C5,Products!$D$2:$D$6,Products!$A$2:$A$6)</f>
        <v>2</v>
      </c>
      <c r="C5" t="s">
        <v>13</v>
      </c>
      <c r="D5">
        <f>LOOKUP(E5,Partners!$D$2:$D$6,Partners!$A$2:$A$6)</f>
        <v>1</v>
      </c>
      <c r="E5" s="2" t="s">
        <v>12</v>
      </c>
      <c r="F5" s="1">
        <v>12350</v>
      </c>
      <c r="G5" s="7">
        <v>45278</v>
      </c>
    </row>
    <row r="6" spans="1:7" x14ac:dyDescent="0.25">
      <c r="A6">
        <v>5</v>
      </c>
      <c r="B6">
        <f>LOOKUP(C6,Products!$D$2:$D$6,Products!$A$2:$A$6)</f>
        <v>2</v>
      </c>
      <c r="C6" s="8" t="s">
        <v>13</v>
      </c>
      <c r="D6">
        <f>LOOKUP(E6,Partners!$D$2:$D$6,Partners!$A$2:$A$6)</f>
        <v>3</v>
      </c>
      <c r="E6" s="2" t="s">
        <v>16</v>
      </c>
      <c r="F6" s="1">
        <v>1000</v>
      </c>
      <c r="G6" s="7">
        <v>45450</v>
      </c>
    </row>
    <row r="7" spans="1:7" x14ac:dyDescent="0.25">
      <c r="A7">
        <v>6</v>
      </c>
      <c r="B7">
        <f>LOOKUP(C7,Products!$D$2:$D$6,Products!$A$2:$A$6)</f>
        <v>2</v>
      </c>
      <c r="C7" s="8" t="s">
        <v>13</v>
      </c>
      <c r="D7">
        <f>LOOKUP(E7,Partners!$D$2:$D$6,Partners!$A$2:$A$6)</f>
        <v>4</v>
      </c>
      <c r="E7" s="2" t="s">
        <v>19</v>
      </c>
      <c r="F7" s="1">
        <v>37200</v>
      </c>
      <c r="G7" s="7">
        <v>45363</v>
      </c>
    </row>
    <row r="8" spans="1:7" x14ac:dyDescent="0.25">
      <c r="A8">
        <v>7</v>
      </c>
      <c r="B8">
        <f>LOOKUP(C8,Products!$D$2:$D$6,Products!$A$2:$A$6)</f>
        <v>2</v>
      </c>
      <c r="C8" s="8" t="s">
        <v>13</v>
      </c>
      <c r="D8">
        <f>LOOKUP(E8,Partners!$D$2:$D$6,Partners!$A$2:$A$6)</f>
        <v>2</v>
      </c>
      <c r="E8" s="2" t="s">
        <v>20</v>
      </c>
      <c r="F8" s="1">
        <v>50000</v>
      </c>
      <c r="G8" s="7">
        <v>45188</v>
      </c>
    </row>
    <row r="9" spans="1:7" x14ac:dyDescent="0.25">
      <c r="A9">
        <v>8</v>
      </c>
      <c r="B9">
        <f>LOOKUP(C9,Products!$D$2:$D$6,Products!$A$2:$A$6)</f>
        <v>3</v>
      </c>
      <c r="C9" t="s">
        <v>14</v>
      </c>
      <c r="D9">
        <f>LOOKUP(E9,Partners!$D$2:$D$6,Partners!$A$2:$A$6)</f>
        <v>1</v>
      </c>
      <c r="E9" s="2" t="s">
        <v>12</v>
      </c>
      <c r="F9" s="1">
        <v>37400</v>
      </c>
      <c r="G9" s="7">
        <v>45450</v>
      </c>
    </row>
    <row r="10" spans="1:7" x14ac:dyDescent="0.25">
      <c r="A10">
        <v>9</v>
      </c>
      <c r="B10">
        <f>LOOKUP(C10,Products!$D$2:$D$6,Products!$A$2:$A$6)</f>
        <v>3</v>
      </c>
      <c r="C10" t="s">
        <v>14</v>
      </c>
      <c r="D10">
        <f>LOOKUP(E10,Partners!$D$2:$D$6,Partners!$A$2:$A$6)</f>
        <v>4</v>
      </c>
      <c r="E10" s="2" t="s">
        <v>19</v>
      </c>
      <c r="F10" s="1">
        <v>59050</v>
      </c>
      <c r="G10" s="7">
        <v>45005</v>
      </c>
    </row>
    <row r="11" spans="1:7" x14ac:dyDescent="0.25">
      <c r="A11">
        <v>10</v>
      </c>
      <c r="B11">
        <f>LOOKUP(C11,Products!$D$2:$D$6,Products!$A$2:$A$6)</f>
        <v>3</v>
      </c>
      <c r="C11" t="s">
        <v>14</v>
      </c>
      <c r="D11">
        <f>LOOKUP(E11,Partners!$D$2:$D$6,Partners!$A$2:$A$6)</f>
        <v>2</v>
      </c>
      <c r="E11" s="2" t="s">
        <v>20</v>
      </c>
      <c r="F11" s="1">
        <v>670000</v>
      </c>
      <c r="G11" s="7">
        <v>45240</v>
      </c>
    </row>
    <row r="12" spans="1:7" x14ac:dyDescent="0.25">
      <c r="A12">
        <v>11</v>
      </c>
      <c r="B12">
        <f>LOOKUP(C12,Products!$D$2:$D$6,Products!$A$2:$A$6)</f>
        <v>4</v>
      </c>
      <c r="C12" t="s">
        <v>11</v>
      </c>
      <c r="D12">
        <f>LOOKUP(E12,Partners!$D$2:$D$6,Partners!$A$2:$A$6)</f>
        <v>1</v>
      </c>
      <c r="E12" s="2" t="s">
        <v>12</v>
      </c>
      <c r="F12" s="1">
        <v>15500</v>
      </c>
      <c r="G12" s="7">
        <v>45008</v>
      </c>
    </row>
    <row r="13" spans="1:7" x14ac:dyDescent="0.25">
      <c r="A13">
        <v>12</v>
      </c>
      <c r="B13">
        <f>LOOKUP(C13,Products!$D$2:$D$6,Products!$A$2:$A$6)</f>
        <v>4</v>
      </c>
      <c r="C13" t="s">
        <v>11</v>
      </c>
      <c r="D13">
        <f>LOOKUP(E13,Partners!$D$2:$D$6,Partners!$A$2:$A$6)</f>
        <v>3</v>
      </c>
      <c r="E13" s="2" t="s">
        <v>16</v>
      </c>
      <c r="F13" s="1">
        <v>7550</v>
      </c>
      <c r="G13" s="7">
        <v>45474</v>
      </c>
    </row>
    <row r="14" spans="1:7" x14ac:dyDescent="0.25">
      <c r="A14">
        <v>13</v>
      </c>
      <c r="B14">
        <f>LOOKUP(C14,Products!$D$2:$D$6,Products!$A$2:$A$6)</f>
        <v>4</v>
      </c>
      <c r="C14" t="s">
        <v>11</v>
      </c>
      <c r="D14">
        <f>LOOKUP(E14,Partners!$D$2:$D$6,Partners!$A$2:$A$6)</f>
        <v>5</v>
      </c>
      <c r="E14" s="2" t="s">
        <v>18</v>
      </c>
      <c r="F14" s="1">
        <v>7250</v>
      </c>
      <c r="G14" s="7">
        <v>44948</v>
      </c>
    </row>
    <row r="15" spans="1:7" x14ac:dyDescent="0.25">
      <c r="A15">
        <v>14</v>
      </c>
      <c r="B15">
        <f>LOOKUP(C15,Products!$D$2:$D$6,Products!$A$2:$A$6)</f>
        <v>4</v>
      </c>
      <c r="C15" t="s">
        <v>11</v>
      </c>
      <c r="D15">
        <f>LOOKUP(E15,Partners!$D$2:$D$6,Partners!$A$2:$A$6)</f>
        <v>2</v>
      </c>
      <c r="E15" s="2" t="s">
        <v>20</v>
      </c>
      <c r="F15" s="1">
        <v>35000</v>
      </c>
      <c r="G15" s="7">
        <v>45397</v>
      </c>
    </row>
    <row r="16" spans="1:7" x14ac:dyDescent="0.25">
      <c r="A16">
        <v>15</v>
      </c>
      <c r="B16">
        <f>LOOKUP(C16,Products!$D$2:$D$6,Products!$A$2:$A$6)</f>
        <v>5</v>
      </c>
      <c r="C16" t="s">
        <v>17</v>
      </c>
      <c r="D16">
        <f>LOOKUP(E16,Partners!$D$2:$D$6,Partners!$A$2:$A$6)</f>
        <v>3</v>
      </c>
      <c r="E16" s="2" t="s">
        <v>16</v>
      </c>
      <c r="F16" s="1">
        <v>1250</v>
      </c>
      <c r="G16" s="7">
        <v>45063</v>
      </c>
    </row>
    <row r="17" spans="1:7" x14ac:dyDescent="0.25">
      <c r="A17">
        <v>16</v>
      </c>
      <c r="B17">
        <f>LOOKUP(C17,Products!$D$2:$D$6,Products!$A$2:$A$6)</f>
        <v>5</v>
      </c>
      <c r="C17" t="s">
        <v>17</v>
      </c>
      <c r="D17">
        <f>LOOKUP(E17,Partners!$D$2:$D$6,Partners!$A$2:$A$6)</f>
        <v>4</v>
      </c>
      <c r="E17" s="2" t="s">
        <v>19</v>
      </c>
      <c r="F17" s="1">
        <v>4500</v>
      </c>
      <c r="G17" s="7">
        <v>45426</v>
      </c>
    </row>
  </sheetData>
  <sortState ref="A2:G17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J14" sqref="J14"/>
    </sheetView>
  </sheetViews>
  <sheetFormatPr defaultRowHeight="15" x14ac:dyDescent="0.25"/>
  <cols>
    <col min="2" max="2" width="13.85546875" bestFit="1" customWidth="1"/>
    <col min="3" max="3" width="13.42578125" hidden="1" customWidth="1"/>
    <col min="4" max="4" width="24.140625" bestFit="1" customWidth="1"/>
    <col min="5" max="5" width="10" bestFit="1" customWidth="1"/>
    <col min="6" max="6" width="32.7109375" hidden="1" customWidth="1"/>
    <col min="7" max="7" width="28" bestFit="1" customWidth="1"/>
    <col min="8" max="8" width="18.28515625" bestFit="1" customWidth="1"/>
    <col min="9" max="9" width="8.85546875" bestFit="1" customWidth="1"/>
    <col min="10" max="10" width="11" bestFit="1" customWidth="1"/>
    <col min="11" max="11" width="8.28515625" bestFit="1" customWidth="1"/>
  </cols>
  <sheetData>
    <row r="1" spans="1:11" x14ac:dyDescent="0.25">
      <c r="A1" t="s">
        <v>50</v>
      </c>
      <c r="B1" t="s">
        <v>51</v>
      </c>
      <c r="C1" t="s">
        <v>21</v>
      </c>
      <c r="D1" t="s">
        <v>8</v>
      </c>
      <c r="E1" t="s">
        <v>90</v>
      </c>
      <c r="F1" s="8" t="s">
        <v>22</v>
      </c>
      <c r="G1" t="s">
        <v>23</v>
      </c>
      <c r="H1" t="s">
        <v>24</v>
      </c>
      <c r="I1" t="s">
        <v>82</v>
      </c>
      <c r="J1" t="s">
        <v>25</v>
      </c>
      <c r="K1" t="s">
        <v>26</v>
      </c>
    </row>
    <row r="2" spans="1:11" x14ac:dyDescent="0.25">
      <c r="A2">
        <v>1</v>
      </c>
      <c r="B2">
        <f>LOOKUP(C2,PartnerType!$B$2:$B$5,PartnerType!$A$2:$A$5)</f>
        <v>1</v>
      </c>
      <c r="C2" t="s">
        <v>27</v>
      </c>
      <c r="D2" s="2" t="s">
        <v>12</v>
      </c>
      <c r="E2" s="2">
        <f>LOOKUP(F2,Directors!$B$2:$B$6,Directors!$A$2:$A$6)</f>
        <v>2</v>
      </c>
      <c r="F2" s="2" t="s">
        <v>28</v>
      </c>
      <c r="G2" s="2" t="s">
        <v>29</v>
      </c>
      <c r="H2" s="6" t="s">
        <v>52</v>
      </c>
      <c r="I2" s="5">
        <v>5</v>
      </c>
      <c r="J2">
        <v>2222455179</v>
      </c>
      <c r="K2">
        <v>7</v>
      </c>
    </row>
    <row r="3" spans="1:11" x14ac:dyDescent="0.25">
      <c r="A3">
        <v>2</v>
      </c>
      <c r="B3">
        <f>LOOKUP(C3,PartnerType!$B$2:$B$5,PartnerType!$A$2:$A$5)</f>
        <v>1</v>
      </c>
      <c r="C3" t="s">
        <v>27</v>
      </c>
      <c r="D3" s="2" t="s">
        <v>20</v>
      </c>
      <c r="E3" s="2">
        <f>LOOKUP(F3,Directors!$B$2:$B$6,Directors!$A$2:$A$6)</f>
        <v>5</v>
      </c>
      <c r="F3" s="2" t="s">
        <v>39</v>
      </c>
      <c r="G3" s="2" t="s">
        <v>40</v>
      </c>
      <c r="H3" s="6" t="s">
        <v>53</v>
      </c>
      <c r="I3" s="5">
        <v>4</v>
      </c>
      <c r="J3">
        <v>5552431140</v>
      </c>
      <c r="K3">
        <v>10</v>
      </c>
    </row>
    <row r="4" spans="1:11" x14ac:dyDescent="0.25">
      <c r="A4">
        <v>3</v>
      </c>
      <c r="B4">
        <f>LOOKUP(C4,PartnerType!$B$2:$B$5,PartnerType!$A$2:$A$5)</f>
        <v>3</v>
      </c>
      <c r="C4" t="s">
        <v>30</v>
      </c>
      <c r="D4" s="2" t="s">
        <v>16</v>
      </c>
      <c r="E4" s="2">
        <f>LOOKUP(F4,Directors!$B$2:$B$6,Directors!$A$2:$A$6)</f>
        <v>3</v>
      </c>
      <c r="F4" s="2" t="s">
        <v>31</v>
      </c>
      <c r="G4" s="2" t="s">
        <v>32</v>
      </c>
      <c r="H4" s="6" t="s">
        <v>54</v>
      </c>
      <c r="I4" s="5">
        <v>2</v>
      </c>
      <c r="J4">
        <v>3333888520</v>
      </c>
      <c r="K4">
        <v>7</v>
      </c>
    </row>
    <row r="5" spans="1:11" x14ac:dyDescent="0.25">
      <c r="A5">
        <v>4</v>
      </c>
      <c r="B5">
        <f>LOOKUP(C5,PartnerType!$B$2:$B$5,PartnerType!$A$2:$A$5)</f>
        <v>2</v>
      </c>
      <c r="C5" t="s">
        <v>36</v>
      </c>
      <c r="D5" s="2" t="s">
        <v>19</v>
      </c>
      <c r="E5" s="2">
        <f>LOOKUP(F5,Directors!$B$2:$B$6,Directors!$A$2:$A$6)</f>
        <v>1</v>
      </c>
      <c r="F5" s="2" t="s">
        <v>37</v>
      </c>
      <c r="G5" s="2" t="s">
        <v>38</v>
      </c>
      <c r="H5" s="6" t="s">
        <v>55</v>
      </c>
      <c r="I5" s="5">
        <v>1</v>
      </c>
      <c r="J5">
        <v>1111520857</v>
      </c>
      <c r="K5">
        <v>5</v>
      </c>
    </row>
    <row r="6" spans="1:11" x14ac:dyDescent="0.25">
      <c r="A6">
        <v>5</v>
      </c>
      <c r="B6">
        <f>LOOKUP(C6,PartnerType!$B$2:$B$5,PartnerType!$A$2:$A$5)</f>
        <v>4</v>
      </c>
      <c r="C6" t="s">
        <v>33</v>
      </c>
      <c r="D6" s="2" t="s">
        <v>18</v>
      </c>
      <c r="E6" s="2">
        <f>LOOKUP(F6,Directors!$B$2:$B$6,Directors!$A$2:$A$6)</f>
        <v>4</v>
      </c>
      <c r="F6" s="2" t="s">
        <v>34</v>
      </c>
      <c r="G6" s="2" t="s">
        <v>35</v>
      </c>
      <c r="H6" s="6" t="s">
        <v>56</v>
      </c>
      <c r="I6" s="5">
        <v>3</v>
      </c>
      <c r="J6">
        <v>4440391035</v>
      </c>
      <c r="K6">
        <v>7</v>
      </c>
    </row>
  </sheetData>
  <sortState ref="A2:J6">
    <sortCondition ref="D2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50</v>
      </c>
      <c r="B1" s="8" t="s">
        <v>22</v>
      </c>
    </row>
    <row r="2" spans="1:2" x14ac:dyDescent="0.25">
      <c r="A2">
        <v>1</v>
      </c>
      <c r="B2" s="2" t="s">
        <v>37</v>
      </c>
    </row>
    <row r="3" spans="1:2" x14ac:dyDescent="0.25">
      <c r="A3">
        <v>2</v>
      </c>
      <c r="B3" s="2" t="s">
        <v>28</v>
      </c>
    </row>
    <row r="4" spans="1:2" x14ac:dyDescent="0.25">
      <c r="A4">
        <v>3</v>
      </c>
      <c r="B4" s="2" t="s">
        <v>31</v>
      </c>
    </row>
    <row r="5" spans="1:2" x14ac:dyDescent="0.25">
      <c r="A5">
        <v>4</v>
      </c>
      <c r="B5" s="2" t="s">
        <v>34</v>
      </c>
    </row>
    <row r="6" spans="1:2" x14ac:dyDescent="0.25">
      <c r="A6">
        <v>5</v>
      </c>
      <c r="B6" s="2" t="s">
        <v>39</v>
      </c>
    </row>
  </sheetData>
  <sortState ref="B2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:J6"/>
    </sheetView>
  </sheetViews>
  <sheetFormatPr defaultRowHeight="15" x14ac:dyDescent="0.25"/>
  <cols>
    <col min="3" max="3" width="10.7109375" hidden="1" customWidth="1"/>
    <col min="4" max="4" width="10.7109375" customWidth="1"/>
    <col min="5" max="5" width="23.140625" hidden="1" customWidth="1"/>
    <col min="6" max="6" width="23.140625" customWidth="1"/>
    <col min="7" max="7" width="20" hidden="1" customWidth="1"/>
    <col min="8" max="8" width="20" customWidth="1"/>
    <col min="9" max="9" width="15.140625" hidden="1" customWidth="1"/>
    <col min="10" max="10" width="6.5703125" bestFit="1" customWidth="1"/>
  </cols>
  <sheetData>
    <row r="1" spans="1:10" x14ac:dyDescent="0.25">
      <c r="A1" t="s">
        <v>50</v>
      </c>
      <c r="B1" t="s">
        <v>85</v>
      </c>
      <c r="C1" t="s">
        <v>57</v>
      </c>
      <c r="D1" t="s">
        <v>86</v>
      </c>
      <c r="E1" t="s">
        <v>58</v>
      </c>
      <c r="F1" t="s">
        <v>87</v>
      </c>
      <c r="G1" t="s">
        <v>59</v>
      </c>
      <c r="H1" t="s">
        <v>88</v>
      </c>
      <c r="I1" t="s">
        <v>60</v>
      </c>
      <c r="J1" t="s">
        <v>61</v>
      </c>
    </row>
    <row r="2" spans="1:10" x14ac:dyDescent="0.25">
      <c r="A2">
        <v>1</v>
      </c>
      <c r="B2">
        <f>LOOKUP(C2,Index!$B$2:$B$6,Index!$A$2:$A$6)</f>
        <v>1</v>
      </c>
      <c r="C2">
        <v>143960</v>
      </c>
      <c r="D2">
        <f>LOOKUP(E2,Area!$B$2:$B$6,Area!$A$2:$A$6)</f>
        <v>5</v>
      </c>
      <c r="E2" t="s">
        <v>74</v>
      </c>
      <c r="F2">
        <f>LOOKUP(G2,City!$B$2:$B$6,City!$A$2:$A$6)</f>
        <v>2</v>
      </c>
      <c r="G2" t="s">
        <v>75</v>
      </c>
      <c r="H2">
        <f>LOOKUP(I2,Street!$B$2:$B$6,Street!$A$2:$A$6)</f>
        <v>4</v>
      </c>
      <c r="I2" t="s">
        <v>76</v>
      </c>
      <c r="J2" t="s">
        <v>77</v>
      </c>
    </row>
    <row r="3" spans="1:10" x14ac:dyDescent="0.25">
      <c r="A3">
        <v>2</v>
      </c>
      <c r="B3">
        <f>LOOKUP(C3,Index!$B$2:$B$6,Index!$A$2:$A$6)</f>
        <v>2</v>
      </c>
      <c r="C3">
        <v>164500</v>
      </c>
      <c r="D3">
        <f>LOOKUP(E3,Area!$B$2:$B$6,Area!$A$2:$A$6)</f>
        <v>1</v>
      </c>
      <c r="E3" t="s">
        <v>70</v>
      </c>
      <c r="F3">
        <f>LOOKUP(G3,City!$B$2:$B$6,City!$A$2:$A$6)</f>
        <v>3</v>
      </c>
      <c r="G3" t="s">
        <v>71</v>
      </c>
      <c r="H3">
        <f>LOOKUP(I3,Street!$B$2:$B$6,Street!$A$2:$A$6)</f>
        <v>5</v>
      </c>
      <c r="I3" t="s">
        <v>72</v>
      </c>
      <c r="J3" t="s">
        <v>73</v>
      </c>
    </row>
    <row r="4" spans="1:10" x14ac:dyDescent="0.25">
      <c r="A4">
        <v>3</v>
      </c>
      <c r="B4">
        <f>LOOKUP(C4,Index!$B$2:$B$6,Index!$A$2:$A$6)</f>
        <v>3</v>
      </c>
      <c r="C4">
        <v>188910</v>
      </c>
      <c r="D4">
        <f>LOOKUP(E4,Area!$B$2:$B$6,Area!$A$2:$A$6)</f>
        <v>4</v>
      </c>
      <c r="E4" t="s">
        <v>78</v>
      </c>
      <c r="F4">
        <f>LOOKUP(G4,City!$B$2:$B$6,City!$A$2:$A$6)</f>
        <v>1</v>
      </c>
      <c r="G4" t="s">
        <v>79</v>
      </c>
      <c r="H4">
        <f>LOOKUP(I4,Street!$B$2:$B$6,Street!$A$2:$A$6)</f>
        <v>2</v>
      </c>
      <c r="I4" t="s">
        <v>80</v>
      </c>
      <c r="J4" t="s">
        <v>81</v>
      </c>
    </row>
    <row r="5" spans="1:10" x14ac:dyDescent="0.25">
      <c r="A5">
        <v>4</v>
      </c>
      <c r="B5">
        <f>LOOKUP(C5,Index!$B$2:$B$6,Index!$A$2:$A$6)</f>
        <v>4</v>
      </c>
      <c r="C5">
        <v>309500</v>
      </c>
      <c r="D5">
        <f>LOOKUP(E5,Area!$B$2:$B$6,Area!$A$2:$A$6)</f>
        <v>2</v>
      </c>
      <c r="E5" t="s">
        <v>66</v>
      </c>
      <c r="F5">
        <f>LOOKUP(G5,City!$B$2:$B$6,City!$A$2:$A$6)</f>
        <v>4</v>
      </c>
      <c r="G5" t="s">
        <v>67</v>
      </c>
      <c r="H5">
        <f>LOOKUP(I5,Street!$B$2:$B$6,Street!$A$2:$A$6)</f>
        <v>3</v>
      </c>
      <c r="I5" t="s">
        <v>68</v>
      </c>
      <c r="J5" t="s">
        <v>69</v>
      </c>
    </row>
    <row r="6" spans="1:10" x14ac:dyDescent="0.25">
      <c r="A6">
        <v>5</v>
      </c>
      <c r="B6">
        <f>LOOKUP(C6,Index!$B$2:$B$6,Index!$A$2:$A$6)</f>
        <v>5</v>
      </c>
      <c r="C6">
        <v>652050</v>
      </c>
      <c r="D6">
        <f>LOOKUP(E6,Area!$B$2:$B$6,Area!$A$2:$A$6)</f>
        <v>3</v>
      </c>
      <c r="E6" t="s">
        <v>62</v>
      </c>
      <c r="F6">
        <f>LOOKUP(G6,City!$B$2:$B$6,City!$A$2:$A$6)</f>
        <v>5</v>
      </c>
      <c r="G6" t="s">
        <v>63</v>
      </c>
      <c r="H6">
        <f>LOOKUP(I6,Street!$B$2:$B$6,Street!$A$2:$A$6)</f>
        <v>1</v>
      </c>
      <c r="I6" t="s">
        <v>64</v>
      </c>
      <c r="J6" t="s">
        <v>65</v>
      </c>
    </row>
  </sheetData>
  <sortState ref="A2:G6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50</v>
      </c>
      <c r="B1" t="s">
        <v>57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0" bestFit="1" customWidth="1"/>
  </cols>
  <sheetData>
    <row r="1" spans="1:2" x14ac:dyDescent="0.25">
      <c r="A1" t="s">
        <v>50</v>
      </c>
      <c r="B1" t="s">
        <v>59</v>
      </c>
    </row>
    <row r="2" spans="1:2" x14ac:dyDescent="0.25">
      <c r="A2">
        <v>1</v>
      </c>
      <c r="B2" t="s">
        <v>79</v>
      </c>
    </row>
    <row r="3" spans="1:2" x14ac:dyDescent="0.25">
      <c r="A3">
        <v>2</v>
      </c>
      <c r="B3" t="s">
        <v>75</v>
      </c>
    </row>
    <row r="4" spans="1:2" x14ac:dyDescent="0.25">
      <c r="A4">
        <v>3</v>
      </c>
      <c r="B4" t="s">
        <v>71</v>
      </c>
    </row>
    <row r="5" spans="1:2" x14ac:dyDescent="0.25">
      <c r="A5">
        <v>4</v>
      </c>
      <c r="B5" t="s">
        <v>67</v>
      </c>
    </row>
    <row r="6" spans="1:2" x14ac:dyDescent="0.25">
      <c r="A6">
        <v>5</v>
      </c>
      <c r="B6" t="s">
        <v>63</v>
      </c>
    </row>
  </sheetData>
  <sortState ref="B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2.7109375" bestFit="1" customWidth="1"/>
  </cols>
  <sheetData>
    <row r="1" spans="1:2" x14ac:dyDescent="0.25">
      <c r="A1" t="s">
        <v>50</v>
      </c>
      <c r="B1" t="s">
        <v>58</v>
      </c>
    </row>
    <row r="2" spans="1:2" x14ac:dyDescent="0.25">
      <c r="A2">
        <v>1</v>
      </c>
      <c r="B2" t="s">
        <v>70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62</v>
      </c>
    </row>
    <row r="5" spans="1:2" x14ac:dyDescent="0.25">
      <c r="A5">
        <v>4</v>
      </c>
      <c r="B5" t="s">
        <v>78</v>
      </c>
    </row>
    <row r="6" spans="1:2" x14ac:dyDescent="0.25">
      <c r="A6">
        <v>5</v>
      </c>
      <c r="B6" t="s">
        <v>74</v>
      </c>
    </row>
  </sheetData>
  <sortState ref="B2:B6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5.140625" bestFit="1" customWidth="1"/>
  </cols>
  <sheetData>
    <row r="1" spans="1:2" x14ac:dyDescent="0.25">
      <c r="A1" t="s">
        <v>50</v>
      </c>
      <c r="B1" t="s">
        <v>60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80</v>
      </c>
    </row>
    <row r="4" spans="1:2" x14ac:dyDescent="0.25">
      <c r="A4">
        <v>3</v>
      </c>
      <c r="B4" t="s">
        <v>68</v>
      </c>
    </row>
    <row r="5" spans="1:2" x14ac:dyDescent="0.25">
      <c r="A5">
        <v>4</v>
      </c>
      <c r="B5" t="s">
        <v>76</v>
      </c>
    </row>
    <row r="6" spans="1:2" x14ac:dyDescent="0.25">
      <c r="A6">
        <v>5</v>
      </c>
      <c r="B6" t="s">
        <v>72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MaterialType</vt:lpstr>
      <vt:lpstr>PartnerProducts</vt:lpstr>
      <vt:lpstr>Partners</vt:lpstr>
      <vt:lpstr>Directors</vt:lpstr>
      <vt:lpstr>Adress</vt:lpstr>
      <vt:lpstr>Index</vt:lpstr>
      <vt:lpstr>City</vt:lpstr>
      <vt:lpstr>Area</vt:lpstr>
      <vt:lpstr>Street</vt:lpstr>
      <vt:lpstr>PartnerType</vt:lpstr>
      <vt:lpstr>ProductType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2025-01-29T13:41:06Z</dcterms:modified>
</cp:coreProperties>
</file>