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media/image1.wmf" ContentType="image/x-wmf"/>
  <Override PartName="/xl/media/image4.jpeg" ContentType="image/jpeg"/>
  <Override PartName="/xl/media/image2.wmf" ContentType="image/x-wmf"/>
  <Override PartName="/xl/media/image3.wmf" ContentType="image/x-wmf"/>
  <Override PartName="/xl/media/image5.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đevinski i obrtnički radovi" sheetId="1" state="visible" r:id="rId2"/>
  </sheets>
  <externalReferences>
    <externalReference r:id="rId3"/>
  </externalReferences>
  <definedNames>
    <definedName function="false" hidden="false" localSheetId="0" name="_xlnm.Print_Area" vbProcedure="false">'Građevinski i obrtnički radovi'!$A$1:$G$685</definedName>
    <definedName function="false" hidden="false" name="ALPINE" vbProcedure="false">"#REF!"</definedName>
    <definedName function="false" hidden="false" name="ALPINE_1" vbProcedure="false">"#REF!"</definedName>
    <definedName function="false" hidden="false" name="ALPINE_2" vbProcedure="false">"#REF!"</definedName>
    <definedName function="false" hidden="false" name="ANEX_I" vbProcedure="false">#REF!</definedName>
    <definedName function="false" hidden="false" name="ANEX_II" vbProcedure="false">#REF!</definedName>
    <definedName function="false" hidden="false" name="AUTOR" vbProcedure="false">#REF!</definedName>
    <definedName function="false" hidden="false" name="AVANS_ISPL" vbProcedure="false">#REF!</definedName>
    <definedName function="false" hidden="false" name="BECHTEL" vbProcedure="false">"#REF!"</definedName>
    <definedName function="false" hidden="false" name="BECHTEL_1" vbProcedure="false">"#REF!"</definedName>
    <definedName function="false" hidden="false" name="BECHTEL_2" vbProcedure="false">"#REF!"</definedName>
    <definedName function="false" hidden="false" name="beton" vbProcedure="false">[1]ab!#ref!</definedName>
    <definedName function="false" hidden="false" name="beton_3" vbProcedure="false">[1]ab!#ref!</definedName>
    <definedName function="false" hidden="false" name="beton_5" vbProcedure="false">[1]ab!#ref!</definedName>
    <definedName function="false" hidden="false" name="beton_6" vbProcedure="false">[1]ab!#ref!</definedName>
    <definedName function="false" hidden="false" name="BFD" vbProcedure="false">"#REF!"</definedName>
    <definedName function="false" hidden="false" name="BORDURA" vbProcedure="false">#REF!</definedName>
    <definedName function="false" hidden="false" name="BORDURA_1" vbProcedure="false">#REF!</definedName>
    <definedName function="false" hidden="false" name="Broj" vbProcedure="false">#REF!</definedName>
    <definedName function="false" hidden="false" name="BROJ_KUCA" vbProcedure="false">#REF!</definedName>
    <definedName function="false" hidden="false" name="BROJ_LISTOVA" vbProcedure="false">#REF!</definedName>
    <definedName function="false" hidden="false" name="BROJ_SIT" vbProcedure="false">#REF!</definedName>
    <definedName function="false" hidden="false" name="BR_STR_1" vbProcedure="false">#REF!</definedName>
    <definedName function="false" hidden="false" name="BR_STR_2" vbProcedure="false">#REF!</definedName>
    <definedName function="false" hidden="false" name="bvhmj" vbProcedure="false">"#REF!"</definedName>
    <definedName function="false" hidden="false" name="CEH" vbProcedure="false">"#REF!"</definedName>
    <definedName function="false" hidden="false" name="CEH_2" vbProcedure="false">"#REF!"</definedName>
    <definedName function="false" hidden="false" name="COPY_8" vbProcedure="false">#REF!</definedName>
    <definedName function="false" hidden="false" name="Datenbank1" vbProcedure="false">#REF!</definedName>
    <definedName function="false" hidden="false" name="DATOTEKA" vbProcedure="false">#REF!</definedName>
    <definedName function="false" hidden="false" name="DATUM_DANAS" vbProcedure="false">#REF!</definedName>
    <definedName function="false" hidden="false" name="DAT_SIT" vbProcedure="false">#REF!</definedName>
    <definedName function="false" hidden="false" name="DFG" vbProcedure="false">"#REF!"</definedName>
    <definedName function="false" hidden="false" name="DG" vbProcedure="false">"#REF!"</definedName>
    <definedName function="false" hidden="false" name="DIREKTOR" vbProcedure="false">#REF!</definedName>
    <definedName function="false" hidden="false" name="DODAVANJE" vbProcedure="false">#REF!</definedName>
    <definedName function="false" hidden="false" name="donos" vbProcedure="false">"#ref!"</definedName>
    <definedName function="false" hidden="false" name="DOPUNSKI_UGOVOR" vbProcedure="false">#REF!</definedName>
    <definedName function="false" hidden="false" name="DOP_UGOV" vbProcedure="false">#REF!</definedName>
    <definedName function="false" hidden="false" name="ESTER" vbProcedure="false">#REF!</definedName>
    <definedName function="false" hidden="false" name="Excel_BuiltIn_Criteria" vbProcedure="false">#REF!</definedName>
    <definedName function="false" hidden="false" name="Excel_BuiltIn_Database" vbProcedure="false">#REF!</definedName>
    <definedName function="false" hidden="false" name="Excel_BuiltIn_Extract" vbProcedure="false">#REF!</definedName>
    <definedName function="false" hidden="false" name="Excel_BuiltIn_Print_Area" vbProcedure="false">#REF!</definedName>
    <definedName function="false" hidden="false" name="Excel_BuiltIn_Print_Area_1_1" vbProcedure="false">#REF!</definedName>
    <definedName function="false" hidden="false" name="Excel_BuiltIn_Print_Area_1_1_1" vbProcedure="false">#REF!</definedName>
    <definedName function="false" hidden="false" name="Excel_BuiltIn_Print_Area_2_1" vbProcedure="false">#REF!</definedName>
    <definedName function="false" hidden="false" name="Excel_BuiltIn_Print_Area_2_1_1" vbProcedure="false">#REF!</definedName>
    <definedName function="false" hidden="false" name="Excel_BuiltIn_Print_Area_3_1" vbProcedure="false">#REF!</definedName>
    <definedName function="false" hidden="false" name="Excel_BuiltIn_Print_Area_4" vbProcedure="false">#REF!</definedName>
    <definedName function="false" hidden="false" name="Excel_BuiltIn_Print_Area_5" vbProcedure="false">#REF!</definedName>
    <definedName function="false" hidden="false" name="Excel_BuiltIn_Print_Area_6" vbProcedure="false">#REF!</definedName>
    <definedName function="false" hidden="false" name="Excel_BuiltIn_Print_Titles_2" vbProcedure="false">#REF!</definedName>
    <definedName function="false" hidden="false" name="Excel_BuiltIn_Print_Titles_3_1" vbProcedure="false">#REF!</definedName>
    <definedName function="false" hidden="false" name="Excel_BuiltIn_Print_Titles_4" vbProcedure="false">#REF!</definedName>
    <definedName function="false" hidden="false" name="Excel_BuiltIn_Print_Titles_5" vbProcedure="false">#REF!</definedName>
    <definedName function="false" hidden="false" name="GLAVNI" vbProcedure="false">#REF!</definedName>
    <definedName function="false" hidden="false" name="GOD_POC" vbProcedure="false">#REF!</definedName>
    <definedName function="false" hidden="false" name="GOD_SIT" vbProcedure="false">#REF!</definedName>
    <definedName function="false" hidden="false" name="GP_KRK" vbProcedure="false">"#REF!"</definedName>
    <definedName function="false" hidden="false" name="GP_KRK_2" vbProcedure="false">"#REF!"</definedName>
    <definedName function="false" hidden="false" name="HSRJ" vbProcedure="false">"#REF!"</definedName>
    <definedName function="false" hidden="false" name="H_11" vbProcedure="false">#REF!</definedName>
    <definedName function="false" hidden="false" name="H_13" vbProcedure="false">#REF!</definedName>
    <definedName function="false" hidden="false" name="I" vbProcedure="false">#REF!</definedName>
    <definedName function="false" hidden="false" name="ID" vbProcedure="false">#REF!</definedName>
    <definedName function="false" hidden="false" name="II" vbProcedure="false">#REF!</definedName>
    <definedName function="false" hidden="false" name="III" vbProcedure="false">#REF!</definedName>
    <definedName function="false" hidden="false" name="IME_DAT" vbProcedure="false">#REF!</definedName>
    <definedName function="false" hidden="false" name="INVESTITOR" vbProcedure="false">#REF!</definedName>
    <definedName function="false" hidden="false" name="ISPIS" vbProcedure="false">#REF!</definedName>
    <definedName function="false" hidden="false" name="IV" vbProcedure="false">#REF!</definedName>
    <definedName function="false" hidden="false" name="IX" vbProcedure="false">#REF!</definedName>
    <definedName function="false" hidden="false" name="IZVODITELJ" vbProcedure="false">#REF!</definedName>
    <definedName function="false" hidden="false" name="jed_mjere" vbProcedure="false">"#ref!"</definedName>
    <definedName function="false" hidden="false" name="KERAMIČARSKI_I_KAMENARSKI_RADOVI" vbProcedure="false">#REF!</definedName>
    <definedName function="false" hidden="false" name="KLASA" vbProcedure="false">#REF!</definedName>
    <definedName function="false" hidden="false" name="Kolnik_16_3_" vbProcedure="false">'[2]16. Prometnice'!$G$277</definedName>
    <definedName function="false" hidden="false" name="KRAJ" vbProcedure="false">#REF!</definedName>
    <definedName function="false" hidden="false" name="KUCE_U_OBRADI" vbProcedure="false">#REF!</definedName>
    <definedName function="false" hidden="false" name="MJESTO" vbProcedure="false">#REF!</definedName>
    <definedName function="false" hidden="false" name="MJES_BROJ" vbProcedure="false">#REF!</definedName>
    <definedName function="false" hidden="false" name="MJES_POC" vbProcedure="false">#REF!</definedName>
    <definedName function="false" hidden="false" name="MJES_REAL" vbProcedure="false">#REF!</definedName>
    <definedName function="false" hidden="false" name="MJES_SIT" vbProcedure="false">#REF!</definedName>
    <definedName function="false" hidden="false" name="MJES_ZA_OBR" vbProcedure="false">#REF!</definedName>
    <definedName function="false" hidden="false" name="NADZOR" vbProcedure="false">#REF!</definedName>
    <definedName function="false" hidden="false" name="NAPUTAK" vbProcedure="false">#REF!</definedName>
    <definedName function="false" hidden="false" name="NAP_DODAVANJE" vbProcedure="false">#REF!</definedName>
    <definedName function="false" hidden="false" name="NAP_ISPIS" vbProcedure="false">#REF!</definedName>
    <definedName function="false" hidden="false" name="NAP_PREGLED" vbProcedure="false">#REF!</definedName>
    <definedName function="false" hidden="false" name="NAP_SPREMANJE" vbProcedure="false">#REF!</definedName>
    <definedName function="false" hidden="false" name="NAP_UNOS" vbProcedure="false">#REF!</definedName>
    <definedName function="false" hidden="false" name="NASLOVNICA" vbProcedure="false">#REF!</definedName>
    <definedName function="false" hidden="false" name="nz" vbProcedure="false">"#REF!"</definedName>
    <definedName function="false" hidden="false" name="N_DODAVANJE" vbProcedure="false">#REF!</definedName>
    <definedName function="false" hidden="false" name="N_ISPIS" vbProcedure="false">#REF!</definedName>
    <definedName function="false" hidden="false" name="N_ISPIS_N" vbProcedure="false">#REF!</definedName>
    <definedName function="false" hidden="false" name="N_PREGLED" vbProcedure="false">#REF!</definedName>
    <definedName function="false" hidden="false" name="N_PREGLED_N" vbProcedure="false">#REF!</definedName>
    <definedName function="false" hidden="false" name="N_SPREMANJE" vbProcedure="false">#REF!</definedName>
    <definedName function="false" hidden="false" name="N_SPREMANJE_N" vbProcedure="false">#REF!</definedName>
    <definedName function="false" hidden="false" name="N_UNOS" vbProcedure="false">#REF!</definedName>
    <definedName function="false" hidden="false" name="N_UNOS_N" vbProcedure="false">#REF!</definedName>
    <definedName function="false" hidden="false" name="OBJEKT" vbProcedure="false">#REF!</definedName>
    <definedName function="false" hidden="false" name="OBRACUN" vbProcedure="false">#REF!</definedName>
    <definedName function="false" hidden="false" name="OBRADIO" vbProcedure="false">#REF!</definedName>
    <definedName function="false" hidden="false" name="ODGOVOR_1" vbProcedure="false">#REF!</definedName>
    <definedName function="false" hidden="false" name="ODGOVOR_2" vbProcedure="false">#REF!</definedName>
    <definedName function="false" hidden="false" name="ODGOVOR_3" vbProcedure="false">#REF!</definedName>
    <definedName function="false" hidden="false" name="ODGOVOR_4" vbProcedure="false">#REF!</definedName>
    <definedName function="false" hidden="false" name="ODG_2" vbProcedure="false">#REF!</definedName>
    <definedName function="false" hidden="false" name="Odvod_16_4_" vbProcedure="false">'[2]16. Prometnice'!$G$329</definedName>
    <definedName function="false" hidden="false" name="OKON_SIT" vbProcedure="false">#REF!</definedName>
    <definedName function="false" hidden="false" name="OKON_SIT_I" vbProcedure="false">#REF!</definedName>
    <definedName function="false" hidden="false" name="OLE_LINK1_1" vbProcedure="false">#REF!</definedName>
    <definedName function="false" hidden="false" name="OLE_LINK1_2" vbProcedure="false">#REF!</definedName>
    <definedName function="false" hidden="false" name="OLE_LINK1_3" vbProcedure="false">#REF!</definedName>
    <definedName function="false" hidden="false" name="OLE_LINK1_4" vbProcedure="false">#REF!</definedName>
    <definedName function="false" hidden="false" name="OLE_LINK1_5" vbProcedure="false">#REF!</definedName>
    <definedName function="false" hidden="false" name="OLE_LINK1_6" vbProcedure="false">#REF!</definedName>
    <definedName function="false" hidden="false" name="OPCINA" vbProcedure="false">#REF!</definedName>
    <definedName function="false" hidden="false" name="ope_evid" vbProcedure="false">#REF!</definedName>
    <definedName function="false" hidden="false" name="OSIJEK_KOTEKS" vbProcedure="false">"#REF!"</definedName>
    <definedName function="false" hidden="false" name="OSIJEK_KOTEKS_2" vbProcedure="false">"#REF!"</definedName>
    <definedName function="false" hidden="false" name="OSNOVNI_PODATCI" vbProcedure="false">#REF!</definedName>
    <definedName function="false" hidden="false" name="OSNOV_POD" vbProcedure="false">#REF!</definedName>
    <definedName function="false" hidden="false" name="pausal" vbProcedure="false">#REF!</definedName>
    <definedName function="false" hidden="false" name="pausal_3" vbProcedure="false">#REF!</definedName>
    <definedName function="false" hidden="false" name="pausal_5" vbProcedure="false">#REF!</definedName>
    <definedName function="false" hidden="false" name="pausal_6" vbProcedure="false">#REF!</definedName>
    <definedName function="false" hidden="false" name="poc_zbroja" vbProcedure="false">"#ref!"</definedName>
    <definedName function="false" hidden="false" name="PODACI" vbProcedure="false">#REF!</definedName>
    <definedName function="false" hidden="false" name="PODOVI" vbProcedure="false">#REF!</definedName>
    <definedName function="false" hidden="false" name="PODRUCJE" vbProcedure="false">#REF!</definedName>
    <definedName function="false" hidden="false" name="POPUST" vbProcedure="false">NA()</definedName>
    <definedName function="false" hidden="false" name="Popust1" vbProcedure="false">NA()</definedName>
    <definedName function="false" hidden="false" name="PREDH_SIT" vbProcedure="false">#REF!</definedName>
    <definedName function="false" hidden="false" name="PREGLED" vbProcedure="false">#REF!</definedName>
    <definedName function="false" hidden="false" name="Print_Area_MI" vbProcedure="false">"#REF!"</definedName>
    <definedName function="false" hidden="false" name="Print_Area_MI_1" vbProcedure="false">"#REF!"</definedName>
    <definedName function="false" hidden="false" name="Print_Area_MI_2" vbProcedure="false">"#REF!"</definedName>
    <definedName function="false" hidden="false" name="PRIPREMIO" vbProcedure="false">#REF!</definedName>
    <definedName function="false" hidden="false" name="Pripr_16_1_" vbProcedure="false">'[2]16. Prometnice'!$G$66</definedName>
    <definedName function="false" hidden="false" name="PRIV_SIT" vbProcedure="false">#REF!</definedName>
    <definedName function="false" hidden="false" name="PRIV_SIT_I" vbProcedure="false">#REF!</definedName>
    <definedName function="false" hidden="false" name="PRIV_SIT_II" vbProcedure="false">#REF!</definedName>
    <definedName function="false" hidden="false" name="PU_HRVATSKA" vbProcedure="false">NA()</definedName>
    <definedName function="false" hidden="false" name="PU_HRVATSKI_1" vbProcedure="false">NA()</definedName>
    <definedName function="false" hidden="false" name="RADILISTE" vbProcedure="false">#REF!</definedName>
    <definedName function="false" hidden="false" name="REALIZACIJA" vbProcedure="false">#REF!</definedName>
    <definedName function="false" hidden="false" name="RED_BR_SIT" vbProcedure="false">#REF!</definedName>
    <definedName function="false" hidden="false" name="REKAPITULACIJA" vbProcedure="false">#REF!</definedName>
    <definedName function="false" hidden="false" name="Sign_16_5_" vbProcedure="false">'[2]16. Prometnice'!$G$408</definedName>
    <definedName function="false" hidden="false" name="SITUAC_PRIV" vbProcedure="false">#REF!</definedName>
    <definedName function="false" hidden="false" name="SIT_BROJ" vbProcedure="false">#REF!</definedName>
    <definedName function="false" hidden="false" name="SIT_FAZE" vbProcedure="false">#REF!</definedName>
    <definedName function="false" hidden="false" name="SPREMANJE" vbProcedure="false">#REF!</definedName>
    <definedName function="false" hidden="false" name="SRH" vbProcedure="false">"#REF!"</definedName>
    <definedName function="false" hidden="false" name="summe" vbProcedure="false">#REF!</definedName>
    <definedName function="false" hidden="false" name="Summe_11_13" vbProcedure="false">#REF!</definedName>
    <definedName function="false" hidden="false" name="Sveukupno" vbProcedure="false">#REF!</definedName>
    <definedName function="false" hidden="false" name="SVE_KUCE" vbProcedure="false">#REF!</definedName>
    <definedName function="false" hidden="false" name="TEK_RACUN" vbProcedure="false">#REF!</definedName>
    <definedName function="false" hidden="false" name="UGOV_AVANS" vbProcedure="false">#REF!</definedName>
    <definedName function="false" hidden="false" name="UGOV_BROJ" vbProcedure="false">#REF!</definedName>
    <definedName function="false" hidden="false" name="UGOV_IZNOS" vbProcedure="false">#REF!</definedName>
    <definedName function="false" hidden="false" name="UNOS" vbProcedure="false">#REF!</definedName>
    <definedName function="false" hidden="false" name="UNOS_1" vbProcedure="false">#REF!</definedName>
    <definedName function="false" hidden="false" name="UNOS_2" vbProcedure="false">#REF!</definedName>
    <definedName function="false" hidden="false" name="UNOS_3" vbProcedure="false">#REF!</definedName>
    <definedName function="false" hidden="false" name="UNOS_4" vbProcedure="false">#REF!</definedName>
    <definedName function="false" hidden="false" name="UNOS_4_P" vbProcedure="false">#REF!</definedName>
    <definedName function="false" hidden="false" name="V" vbProcedure="false">#REF!</definedName>
    <definedName function="false" hidden="false" name="VEL_DATOTEKA" vbProcedure="false">#REF!</definedName>
    <definedName function="false" hidden="false" name="VI" vbProcedure="false">#REF!</definedName>
    <definedName function="false" hidden="false" name="VII" vbProcedure="false">#REF!</definedName>
    <definedName function="false" hidden="false" name="VIII" vbProcedure="false">#REF!</definedName>
    <definedName function="false" hidden="false" name="VRSTA_SIT" vbProcedure="false">#REF!</definedName>
    <definedName function="false" hidden="false" name="X" vbProcedure="false">[1]ab!#ref!</definedName>
    <definedName function="false" hidden="false" name="XBDF" vbProcedure="false">"#REF!"</definedName>
    <definedName function="false" hidden="false" name="XI" vbProcedure="false">#REF!</definedName>
    <definedName function="false" hidden="false" name="XII" vbProcedure="false">#REF!</definedName>
    <definedName function="false" hidden="false" name="XIII" vbProcedure="false">#REF!</definedName>
    <definedName function="false" hidden="false" name="XIV" vbProcedure="false">#REF!</definedName>
    <definedName function="false" hidden="false" name="XV" vbProcedure="false">#REF!</definedName>
    <definedName function="false" hidden="false" name="XX" vbProcedure="false">#REF!</definedName>
    <definedName function="false" hidden="false" name="X_1" vbProcedure="false">#REF!</definedName>
    <definedName function="false" hidden="false" name="Y" vbProcedure="false">#REF!</definedName>
    <definedName function="false" hidden="false" name="ZAGLAVLJE" vbProcedure="false">#REF!</definedName>
    <definedName function="false" hidden="false" name="ZAGLAVLJE_1" vbProcedure="false">#REF!</definedName>
    <definedName function="false" hidden="false" name="ZAGREB_MONTAŽA" vbProcedure="false">"#REF!"</definedName>
    <definedName function="false" hidden="false" name="ZAGREB_MONTAŽA_2" vbProcedure="false">"#REF!"</definedName>
    <definedName function="false" hidden="false" name="ZAP" vbProcedure="false">#REF!</definedName>
    <definedName function="false" hidden="false" name="ZA_ISPLATU" vbProcedure="false">#REF!</definedName>
    <definedName function="false" hidden="false" name="Zem_16_2_" vbProcedure="false">'[2]16. Prometnice'!$G$130</definedName>
    <definedName function="false" hidden="false" name="ZUPANIJA" vbProcedure="false">#REF!</definedName>
    <definedName function="false" hidden="false" name="_" vbProcedure="false">#REF!</definedName>
    <definedName function="false" hidden="false" name="_1" vbProcedure="false">#REF!</definedName>
    <definedName function="false" hidden="false" name="_10" vbProcedure="false">#REF!</definedName>
    <definedName function="false" hidden="false" name="_10_U" vbProcedure="false">#REF!</definedName>
    <definedName function="false" hidden="false" name="_11" vbProcedure="false">#REF!</definedName>
    <definedName function="false" hidden="false" name="_11_U" vbProcedure="false">#REF!</definedName>
    <definedName function="false" hidden="false" name="_12" vbProcedure="false">#REF!</definedName>
    <definedName function="false" hidden="false" name="_12_U" vbProcedure="false">#REF!</definedName>
    <definedName function="false" hidden="false" name="_13" vbProcedure="false">#REF!</definedName>
    <definedName function="false" hidden="false" name="_13_U" vbProcedure="false">#REF!</definedName>
    <definedName function="false" hidden="false" name="_14" vbProcedure="false">#REF!</definedName>
    <definedName function="false" hidden="false" name="_14_U" vbProcedure="false">#REF!</definedName>
    <definedName function="false" hidden="false" name="_15" vbProcedure="false">#REF!</definedName>
    <definedName function="false" hidden="false" name="_15_U" vbProcedure="false">#REF!</definedName>
    <definedName function="false" hidden="false" name="_16" vbProcedure="false">#REF!</definedName>
    <definedName function="false" hidden="false" name="_16_U" vbProcedure="false">#REF!</definedName>
    <definedName function="false" hidden="false" name="_17" vbProcedure="false">#REF!</definedName>
    <definedName function="false" hidden="false" name="_17_U" vbProcedure="false">#REF!</definedName>
    <definedName function="false" hidden="false" name="_18" vbProcedure="false">#REF!</definedName>
    <definedName function="false" hidden="false" name="_18_U" vbProcedure="false">#REF!</definedName>
    <definedName function="false" hidden="false" name="_19" vbProcedure="false">#REF!</definedName>
    <definedName function="false" hidden="false" name="_19_U" vbProcedure="false">#REF!</definedName>
    <definedName function="false" hidden="false" name="_1_U" vbProcedure="false">#REF!</definedName>
    <definedName function="false" hidden="false" name="_2" vbProcedure="false">#REF!</definedName>
    <definedName function="false" hidden="false" name="_20" vbProcedure="false">#REF!</definedName>
    <definedName function="false" hidden="false" name="_20_U" vbProcedure="false">#REF!</definedName>
    <definedName function="false" hidden="false" name="_21" vbProcedure="false">#REF!</definedName>
    <definedName function="false" hidden="false" name="_21_U" vbProcedure="false">#REF!</definedName>
    <definedName function="false" hidden="false" name="_22" vbProcedure="false">#REF!</definedName>
    <definedName function="false" hidden="false" name="_22_U" vbProcedure="false">#REF!</definedName>
    <definedName function="false" hidden="false" name="_23" vbProcedure="false">#REF!</definedName>
    <definedName function="false" hidden="false" name="_23_U" vbProcedure="false">#REF!</definedName>
    <definedName function="false" hidden="false" name="_24" vbProcedure="false">#REF!</definedName>
    <definedName function="false" hidden="false" name="_24_U" vbProcedure="false">#REF!</definedName>
    <definedName function="false" hidden="false" name="_25" vbProcedure="false">#REF!</definedName>
    <definedName function="false" hidden="false" name="_25_U" vbProcedure="false">#REF!</definedName>
    <definedName function="false" hidden="false" name="_26" vbProcedure="false">#REF!</definedName>
    <definedName function="false" hidden="false" name="_26_U" vbProcedure="false">#REF!</definedName>
    <definedName function="false" hidden="false" name="_27" vbProcedure="false">#REF!</definedName>
    <definedName function="false" hidden="false" name="_27_U" vbProcedure="false">#REF!</definedName>
    <definedName function="false" hidden="false" name="_28" vbProcedure="false">#REF!</definedName>
    <definedName function="false" hidden="false" name="_28_U" vbProcedure="false">#REF!</definedName>
    <definedName function="false" hidden="false" name="_29" vbProcedure="false">#REF!</definedName>
    <definedName function="false" hidden="false" name="_29_U" vbProcedure="false">#REF!</definedName>
    <definedName function="false" hidden="false" name="_2_U" vbProcedure="false">#REF!</definedName>
    <definedName function="false" hidden="false" name="_3" vbProcedure="false">#REF!</definedName>
    <definedName function="false" hidden="false" name="_30" vbProcedure="false">#REF!</definedName>
    <definedName function="false" hidden="false" name="_30_U" vbProcedure="false">#REF!</definedName>
    <definedName function="false" hidden="false" name="_31" vbProcedure="false">#REF!</definedName>
    <definedName function="false" hidden="false" name="_31_U" vbProcedure="false">#REF!</definedName>
    <definedName function="false" hidden="false" name="_32" vbProcedure="false">#REF!</definedName>
    <definedName function="false" hidden="false" name="_32_U" vbProcedure="false">#REF!</definedName>
    <definedName function="false" hidden="false" name="_33" vbProcedure="false">#REF!</definedName>
    <definedName function="false" hidden="false" name="_33_U" vbProcedure="false">#REF!</definedName>
    <definedName function="false" hidden="false" name="_34" vbProcedure="false">#REF!</definedName>
    <definedName function="false" hidden="false" name="_34_U" vbProcedure="false">#REF!</definedName>
    <definedName function="false" hidden="false" name="_35" vbProcedure="false">#REF!</definedName>
    <definedName function="false" hidden="false" name="_35_U" vbProcedure="false">#REF!</definedName>
    <definedName function="false" hidden="false" name="_36" vbProcedure="false">#REF!</definedName>
    <definedName function="false" hidden="false" name="_36_U" vbProcedure="false">#REF!</definedName>
    <definedName function="false" hidden="false" name="_37" vbProcedure="false">#REF!</definedName>
    <definedName function="false" hidden="false" name="_37_U" vbProcedure="false">#REF!</definedName>
    <definedName function="false" hidden="false" name="_38" vbProcedure="false">#REF!</definedName>
    <definedName function="false" hidden="false" name="_38_U" vbProcedure="false">#REF!</definedName>
    <definedName function="false" hidden="false" name="_39" vbProcedure="false">#REF!</definedName>
    <definedName function="false" hidden="false" name="_39_U" vbProcedure="false">#REF!</definedName>
    <definedName function="false" hidden="false" name="_3_U" vbProcedure="false">#REF!</definedName>
    <definedName function="false" hidden="false" name="_4" vbProcedure="false">#REF!</definedName>
    <definedName function="false" hidden="false" name="_40" vbProcedure="false">#REF!</definedName>
    <definedName function="false" hidden="false" name="_40_U" vbProcedure="false">#REF!</definedName>
    <definedName function="false" hidden="false" name="_41" vbProcedure="false">#REF!</definedName>
    <definedName function="false" hidden="false" name="_41_U" vbProcedure="false">#REF!</definedName>
    <definedName function="false" hidden="false" name="_42" vbProcedure="false">#REF!</definedName>
    <definedName function="false" hidden="false" name="_42_U" vbProcedure="false">#REF!</definedName>
    <definedName function="false" hidden="false" name="_43" vbProcedure="false">#REF!</definedName>
    <definedName function="false" hidden="false" name="_43_U" vbProcedure="false">#REF!</definedName>
    <definedName function="false" hidden="false" name="_44" vbProcedure="false">#REF!</definedName>
    <definedName function="false" hidden="false" name="_44_U" vbProcedure="false">#REF!</definedName>
    <definedName function="false" hidden="false" name="_45" vbProcedure="false">#REF!</definedName>
    <definedName function="false" hidden="false" name="_45_U" vbProcedure="false">#REF!</definedName>
    <definedName function="false" hidden="false" name="_46" vbProcedure="false">#REF!</definedName>
    <definedName function="false" hidden="false" name="_46_U" vbProcedure="false">#REF!</definedName>
    <definedName function="false" hidden="false" name="_47" vbProcedure="false">#REF!</definedName>
    <definedName function="false" hidden="false" name="_47_U" vbProcedure="false">#REF!</definedName>
    <definedName function="false" hidden="false" name="_48" vbProcedure="false">#REF!</definedName>
    <definedName function="false" hidden="false" name="_48_U" vbProcedure="false">#REF!</definedName>
    <definedName function="false" hidden="false" name="_49" vbProcedure="false">#REF!</definedName>
    <definedName function="false" hidden="false" name="_49_U" vbProcedure="false">#REF!</definedName>
    <definedName function="false" hidden="false" name="_4_U" vbProcedure="false">#REF!</definedName>
    <definedName function="false" hidden="false" name="_5" vbProcedure="false">#REF!</definedName>
    <definedName function="false" hidden="false" name="_50" vbProcedure="false">#REF!</definedName>
    <definedName function="false" hidden="false" name="_50_U" vbProcedure="false">#REF!</definedName>
    <definedName function="false" hidden="false" name="_51" vbProcedure="false">#REF!</definedName>
    <definedName function="false" hidden="false" name="_51_U" vbProcedure="false">#REF!</definedName>
    <definedName function="false" hidden="false" name="_52" vbProcedure="false">#REF!</definedName>
    <definedName function="false" hidden="false" name="_52_U" vbProcedure="false">#REF!</definedName>
    <definedName function="false" hidden="false" name="_53" vbProcedure="false">#REF!</definedName>
    <definedName function="false" hidden="false" name="_53_U" vbProcedure="false">#REF!</definedName>
    <definedName function="false" hidden="false" name="_54" vbProcedure="false">#REF!</definedName>
    <definedName function="false" hidden="false" name="_54_U" vbProcedure="false">#REF!</definedName>
    <definedName function="false" hidden="false" name="_55" vbProcedure="false">#REF!</definedName>
    <definedName function="false" hidden="false" name="_55_U" vbProcedure="false">#REF!</definedName>
    <definedName function="false" hidden="false" name="_56" vbProcedure="false">#REF!</definedName>
    <definedName function="false" hidden="false" name="_56_U" vbProcedure="false">#REF!</definedName>
    <definedName function="false" hidden="false" name="_57" vbProcedure="false">#REF!</definedName>
    <definedName function="false" hidden="false" name="_57_U" vbProcedure="false">#REF!</definedName>
    <definedName function="false" hidden="false" name="_58" vbProcedure="false">#REF!</definedName>
    <definedName function="false" hidden="false" name="_58_U" vbProcedure="false">#REF!</definedName>
    <definedName function="false" hidden="false" name="_59" vbProcedure="false">#REF!</definedName>
    <definedName function="false" hidden="false" name="_59_U" vbProcedure="false">#REF!</definedName>
    <definedName function="false" hidden="false" name="_5_U" vbProcedure="false">#REF!</definedName>
    <definedName function="false" hidden="false" name="_6" vbProcedure="false">#REF!</definedName>
    <definedName function="false" hidden="false" name="_60" vbProcedure="false">#REF!</definedName>
    <definedName function="false" hidden="false" name="_60_U" vbProcedure="false">#REF!</definedName>
    <definedName function="false" hidden="false" name="_61" vbProcedure="false">#REF!</definedName>
    <definedName function="false" hidden="false" name="_61_U" vbProcedure="false">#REF!</definedName>
    <definedName function="false" hidden="false" name="_62" vbProcedure="false">#REF!</definedName>
    <definedName function="false" hidden="false" name="_62_U" vbProcedure="false">#REF!</definedName>
    <definedName function="false" hidden="false" name="_63" vbProcedure="false">#REF!</definedName>
    <definedName function="false" hidden="false" name="_63_U" vbProcedure="false">#REF!</definedName>
    <definedName function="false" hidden="false" name="_64" vbProcedure="false">#REF!</definedName>
    <definedName function="false" hidden="false" name="_64_U" vbProcedure="false">#REF!</definedName>
    <definedName function="false" hidden="false" name="_6_U" vbProcedure="false">#REF!</definedName>
    <definedName function="false" hidden="false" name="_7" vbProcedure="false">#REF!</definedName>
    <definedName function="false" hidden="false" name="_7_U" vbProcedure="false">#REF!</definedName>
    <definedName function="false" hidden="false" name="_8" vbProcedure="false">#REF!</definedName>
    <definedName function="false" hidden="false" name="_8_U" vbProcedure="false">#REF!</definedName>
    <definedName function="false" hidden="false" name="_9" vbProcedure="false">#REF!</definedName>
    <definedName function="false" hidden="false" name="_9_U" vbProcedure="false">#REF!</definedName>
    <definedName function="false" hidden="false" name="_Toc151520286_1" vbProcedure="false">#REF!</definedName>
    <definedName function="false" hidden="false" name="_Toc151520287_1" vbProcedure="false">#REF!</definedName>
    <definedName function="false" hidden="false" name="_Toc151520288_1" vbProcedure="false">#REF!</definedName>
    <definedName function="false" hidden="false" name="_Toc153329482_1" vbProcedure="false">#REF!</definedName>
    <definedName function="false" hidden="false" name="_Toc153329483_1" vbProcedure="false">#REF!</definedName>
    <definedName function="false" hidden="false" name="_Toc153329484_1" vbProcedure="false">#REF!</definedName>
    <definedName function="false" hidden="false" name="ČESI" vbProcedure="false">"#REF!"</definedName>
    <definedName function="false" hidden="false" name="ČESI_1" vbProcedure="false">"#REF!"</definedName>
    <definedName function="false" hidden="false" name="ČESI_2" vbProcedure="false">"#REF!"</definedName>
    <definedName function="false" hidden="false" name="ž" vbProcedure="false">#REF!</definedName>
    <definedName function="false" hidden="false" localSheetId="0" name="_xlnm._FilterDatabase" vbProcedure="false">'Građevinski i obrtnički radovi'!$F$3:$F$692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<sst xmlns="http://schemas.openxmlformats.org/spreadsheetml/2006/main" count="663" uniqueCount="488">
  <si>
    <t xml:space="preserve">Datum: 10/2022            br.teh. dn. 111/22</t>
  </si>
  <si>
    <t xml:space="preserve">GLAVNA  PROJEKTANTICA: Astrid Hajzler Fišter , dipl. ing.arh. </t>
  </si>
  <si>
    <t xml:space="preserve">Mjesto gradnje: Sveti Filip i Jakov,   K.Č. 1525/1</t>
  </si>
  <si>
    <t xml:space="preserve">Opće građevinsko poduzeće d.o.o.</t>
  </si>
  <si>
    <t xml:space="preserve">Glavna 29, 40323 Prelog</t>
  </si>
  <si>
    <t xml:space="preserve">tel/fax (040) 646 683</t>
  </si>
  <si>
    <t xml:space="preserve">888 MB-POREZNI BROJ: 0610992   REGISTARSKI SUD: TRGOVAČKI SUD VARAŽDIN: Tt-95/969-2 (MBS 070008857)</t>
  </si>
  <si>
    <t xml:space="preserve">TEMELJNI KAPITAL: 60.000,00 kn UPLAĆEN U CJELOSTI      UPRAVA: I. BALOG, M.BALOG </t>
  </si>
  <si>
    <t xml:space="preserve">INVESTITOR:         DOM GRAD PLUS d.o.o.                       </t>
  </si>
  <si>
    <t xml:space="preserve">                                TRG KRALJA TOMISLAVA 6</t>
  </si>
  <si>
    <t xml:space="preserve">                                23210 BIOGRAD NA MORU</t>
  </si>
  <si>
    <t xml:space="preserve">                                OIB: 26429793792</t>
  </si>
  <si>
    <t xml:space="preserve">GRAĐEVINA:        VIŠESTAMBENA ZGRADA</t>
  </si>
  <si>
    <t xml:space="preserve">LOKACIJA:         ULICA PETRA ZORANIĆA, SVETI FILIP I JAKOV
                                                                 </t>
  </si>
  <si>
    <t xml:space="preserve">                            NOVOFORMIRANA K.Č.BR.: 1525/1, NASTALA JE
                            SPAJANJEM CIJELE K.Č. 1525/1 I CIJELE K.Č. 1525/2</t>
  </si>
  <si>
    <t xml:space="preserve">                            K.O. SVETI FILIP I JAKOV</t>
  </si>
  <si>
    <t xml:space="preserve">TROŠKOVNIK</t>
  </si>
  <si>
    <t xml:space="preserve">Izradila glavna projektantica:</t>
  </si>
  <si>
    <t xml:space="preserve">Astrida Hajzler Fišter, dipl. ing. arh.</t>
  </si>
  <si>
    <t xml:space="preserve">TROŠKOVNIK GRAĐEVINSKIH </t>
  </si>
  <si>
    <t xml:space="preserve">I GRAĐEVINSKO-OBRTNIČKIH RADOVA</t>
  </si>
  <si>
    <t xml:space="preserve">OPĆE ODREDBE</t>
  </si>
  <si>
    <t xml:space="preserve">X</t>
  </si>
  <si>
    <t xml:space="preserve">Stavke troškovnika obuhvaćaju konačno dovršenje radova definiranih po količini i kakvoći.
Cijena pojedine stavke je konačna cijena za realizaciju pojedine troškovničke stavke, te obuhvaća i sve radnje koje u stavci nisu posebno navedene, a neophodne su za izvedbu pojedine stavke do potpune funkcionalnosti i pogonske gotovosti.</t>
  </si>
  <si>
    <t xml:space="preserve">Izvoditelj radova će na gradilištu voditi propisani dnevnik građenja u koji se unose svi podaci i događaji tijekom građenja, upisuju primjedbe projektanta, predstavnika investitora, nadzornog inžinjera i pomoćnika nadzornog inženjera te inspekcije. Uz dnevnik građenja izvoditelj mora voditi građevinsku knjigu u kojoj će se prema ugovorenim stavkama unositi podaci za obračun. Prilog građevinske knjige su obračunski nacrti u boji. Prihvatit će se i kontrolirati samo građevinska knjiga koja je dostavljena u traženoj formi, sa svim potrebnim prilozima, te je jednoznačna u pogledu dokaza izvedenih količina. Količine radova koje nakon dovršenja cijelokupnog posla nije moguće provjeriti neposredno izmjerom, treba po izvršenju pojedinog takvog rada preuzeti od izvođača nadzorni inženjer, uz dostavu dokaznog materijala i fotodokumentacije. </t>
  </si>
  <si>
    <t xml:space="preserve">Svi radovi koji bi se izveli protivno opisanom postupku neće biti uzeti u obzir prilikom obračuna od strane nadzora i naručitelja. Ovlašteni predstavnik izvođača radova unosit će u građevinsku knjigu količine izvedenih radova sa svim potrebnim skicama i izmjerama uz dogovor i kontrolu istih od strane nadzornog inženjera, te će svojim potpisima jamčiti za njihovu točnost.Samo tako utvrđeni radovi mogu se uzeti u obzir kod izrade privremenog ili konačnog obračuna radova.</t>
  </si>
  <si>
    <t xml:space="preserve">Prije početka radova izvoditelj je dužan pažljivo pročitati kompletan tekst općih uvjeta uz troškovnik, općih i posebnih uvjeta uz svaku grupu radova, tekst samog troškovnika i ostale dijelove tehničke dokumentacije. Ako opis bilo kojeg stavka u troškovniku dovodi do sumnje o načinu izvedbe ili upotrebu gradiva zahtijevane kvalitete, treba prije predaje ponude zatražiti pojašnjenje od ovlaštene osobe investitora.</t>
  </si>
  <si>
    <t xml:space="preserve">Izvoditelj je dužan provesti kontrolu dostavljene mu projektno tehničke dokumentacije u smislu točnosti, tehničke ispravnosti, izvedivosti i međusobne usklađenosti. Izvoditelj radova dužan je prije početka radova prekontrolirati sve kote, te mjere iz nacrta provjeriti u naravi. Svu kontrolu vrši bez posebne naplate. Sve eventualne primjedbe ponuditelj/izvoditelj dužan je pravovremeno uz ponudu, a u svakom slučaju prije izvedbe u pisanom obliku dostaviti nadzoru i naručitelju. Naknadno pozivanje na manjkavost projektno-tehničke dokumentacije ili opisa u troškovniku neće se uzeti u obzir, niti smatrati razlogom za produženje roka izvedbe, a niti će se priznati bilo kakva razlika u cijeni s tog naslova.</t>
  </si>
  <si>
    <t xml:space="preserve">Ukoliko to ne bude učinjeno u navedenom roku prije predaje ponude, smatrat će se da je sve stavke u potpunosti shvatio i prihvatio zahtjeve iz troškovnika. Ako izvoditelj smatra da pojedinim navedenim zahtjevima dolazi do štetnih posljedica po stabilnost ili trajnost građevine, dužan je pravodobno upozoriti nadzor i naručitelja i zatražiti donošenje odluke u svezi sa time. Izvoditelj snosi potpunu odgovornost za kvalitetu, stručnost i izvedbu svojih radova u skladu s pravilima struke, te ako u nekom segmentu projektno tehnička dokumentacija odstupa od uobičajnih tehnički ispravnih rješenja, Izvoditelj je dužan pravodobno upozoriti nadzor i naručitelja. U protivnom potpunu odgovornost za tako izvedene radove, neovisno o ispravnosti projektnog rješenja snosi izvoditelj radova.</t>
  </si>
  <si>
    <t xml:space="preserve">Jedinične cijene su nepromjenjive i primjenit će se na izvedene radove bez obzira u kojem postotku dođe do odstupanja od količina u ovom troškovniku. Jedinične cijene obuhvačaju sav rad, gradivo i organizaciju u cilju izvršenja radova u potpunosti i u skladu s projektom i opisanim stavcima troškovnika, a sve sukladno opisu u općim uvjetima uz troškovnik. Nadalje sve jedinične cijene za pojedine vrste radova sadrže i sve one posredne troškove koji nisu iskazani u troškovniku, ali su neminovni za izvršenje radova predviđenih projektom, te su isti eksplicite navedeni u općim uvjetima uz troškovnik.</t>
  </si>
  <si>
    <t xml:space="preserve">Eventualne izmjene materijala i način izmjene tokom gradnje građevine mogu se izvršiti isključivo pismenim dogovorom izvoditelja s projektantom i investitorom. Svako samovoljno odstupanje od projekta izvoditelj preuzima na vlastiti rizik i snosi sve rezultirajuće direktne i indirektne troškove koji nastanu kao posljedica njegovih izmjena tijekom gradnje.</t>
  </si>
  <si>
    <t xml:space="preserve">Nakon dovršetka gradnje Izvoditelj je dužan predati potpuno uređeno gradilište i okoliš ovlaštenom predstavniku Investitora uz prisustvo glavnog projektanta.</t>
  </si>
  <si>
    <t xml:space="preserve">Izvođač je dužan prije početka radova sprovesti sve pripremne radove da se izvođenje može nesmetano odvijati. U tu svrhu izvođač je dužan detaljno proučiti investiciono tehničku dokumenzaciju, te izvršiti potrebne računske kontrole. Potrebno je proučiti sve tehnologije izvedbe pojedinih radova radi optimalne organizacije građenja, nabavke materijala, kalkulacije i sl.
Izvođač i njegovi kooperanti dužni su svaki dio investiciono tehničke dokumentacije pregledati, te dati primjedbe na eventualne tehničke probleme koji bi mogli prouzročiti slabiju kvalitetu, postojanost ugrađenih elemenata ili druge štete. U protivnom biti će dužan ovakve štete sanirati o svom trošku. Naročitu pažnju kod toga treba posvetiti usaglašavanju građevinskih i instalaterskih nacrta. Ako ustanovi neke razlike u mjerama, nedostatke ili pogreške u podlogama, dužan je pravovremeno obavijestiti nadzornog inženjera i odgovornog projektanta, te zatražiti rješenja.</t>
  </si>
  <si>
    <t xml:space="preserve">Uređenje gradilišta dužan je izvođač izvesti prema shemi organizacije gradilišta koju je obavezan dostaviti uz ponudu. U organizaciji gradilišta izvođač je dužan uz ostalo posebno predvidjeti:</t>
  </si>
  <si>
    <t xml:space="preserve">- prostorije za svoje kancelarije- gradilište osigurati ogradom ili drugim posebnim elementima za sigurnost ljudi i zaštitu prometa i objekata</t>
  </si>
  <si>
    <t xml:space="preserve">- postaviti natpisnu ploču od cca. 3,5x2,5 m</t>
  </si>
  <si>
    <t xml:space="preserve">- postaviti potreban broj urednih skladišta, pomoćnih radnih prostorija, nadstrešnica, odrediti i urediti potrebne prometne i parkirne površine za radne i teretne automobile, opremu, građevinske strojeve i sl. te opremu i objekte rastresiti i habasti građevinski materijal</t>
  </si>
  <si>
    <t xml:space="preserve">- izvođač je dužan gradilište sa svim prostorijama i cijelim inventarom redovito održavati i čistiti</t>
  </si>
  <si>
    <t xml:space="preserve">- sve materijale izvođač mora redovito i pravovremeno dobaviti da ne dođe do bilo kakvog zastoja gradnje</t>
  </si>
  <si>
    <t xml:space="preserve">- u kalkulacije izvođač mora prema ponuđenim radovima uračunati ili posebno ponuditi eventualne zaštite za zimski period građenja, kišu ili sl.</t>
  </si>
  <si>
    <t xml:space="preserve">-  izvođač je dužan svu površinsku vodu u granicama gradilišta na svim nižim nivoima redovito odstranjivati, odnosno nasipavati</t>
  </si>
  <si>
    <t xml:space="preserve">- na gradilištu mora postojati permanentna čuvarska služba za cijelo vrijeme trajanja gradnje također uračunata u faktor</t>
  </si>
  <si>
    <t xml:space="preserve">- gradilište mora biti po noći dobro osvijetljeno</t>
  </si>
  <si>
    <t xml:space="preserve">- sve otpadne materijale (šuta,lomovi,mort,ambalaža i sl.) treba odmah odvesti. Troškove treba ukalkulirati u režiju i faktor. Ukoliko se isti neće izvršavati investitor ima pravo čiščenje i odvoz otpada povjeriti drugome, a na teret izvođača radova</t>
  </si>
  <si>
    <t xml:space="preserve">- izvođač je dužan uz shemu organizacije gradilišta dostaviti i spisak sve mehanizacije i opreme koja će biti na raspolaganju gradilišta, te satnice za rad i upotrebu svakog stroja</t>
  </si>
  <si>
    <t xml:space="preserve">- izvođač je dužan bez posebne naplate osigurati investitoru i projektantu potrebnu pomoć kod obilaska gradilišta i nadzora, uzimanju uzoraka i sl. potrebnim pomagalima i ljudima,</t>
  </si>
  <si>
    <t xml:space="preserve">- na gradilištu moraju biti poduzete sve HTZ mjere prema postojećim propisima</t>
  </si>
  <si>
    <t xml:space="preserve">- izvođač je dužan po završetku radova gradilište kompletno očistiti, skinuti i odvesti sve nasipe, betonske podloge, temelje strojeva, radnih i pomoćnih prostorija i drugo do zdrave zemlje da se može pristupiti hortikulturnom uređenju</t>
  </si>
  <si>
    <t xml:space="preserve">Materijal – pod tim nazivom se podrazumijeva samo cijena materijala tj. Dobavna cijena i to kako glavnog materijala, tako i pomoćnog, veznog i sl. U tu cijenu uključena je  i cijena tranportnih troškova bez obzira na prijevozno sredstvo sa svim prijenosima, utovarima, te uskladištenje i čuvanje na gradilištu od uništenja (prebacivanje, zaštita i sl.) Tu je uključeno i davanje potrebnih uzoraka kod izvesnih vrsta materijala.</t>
  </si>
  <si>
    <t xml:space="preserve">Rad – u kalkulaciji rada treba uključiti sav rad , kako glavni, tako i pomoćni, te sav unutarnji transport. Ujedno treba uključiti sav rad oko zaštite gotovih konstrukcija i dijelova objekta od štetnog utjecaja vrućine, hladnoće i slično.</t>
  </si>
  <si>
    <t xml:space="preserve">Skele – sve lake, pokretne, pomoćne, fasadne, bez obzira na visinu, ulaze u jediničnu cijenu dotičnog rada. Skela mora biti na vrijeme postavljena kako ne bi nastao zastoj u radu. Pod pojmom skela podrazumijeva se i prilaz istoj, te ograda.Kod zemljanih radova u jedniničnu cijenu ulaze razupore, te mostovi za prebacivanje iskopa većih dubina. Ujedno su tu uključeni i prilazi, te mostovi za betoniranje konstrukcije i slično.</t>
  </si>
  <si>
    <t xml:space="preserve">Izmjere – ukoliko nije u pojedinoj stavci dat način obračuna radova, treba se u svemu pridržavati prosječnih normi u građevinarstvu.</t>
  </si>
  <si>
    <t xml:space="preserve">Zimski i ljetni rad – ukoliko je ugovoreni termin izvršenje objekta uključen i zimski odnosno ljetni period, to se neće posebno izvođaču priznavati na ime naknade za rad pri niskoj temperaturi, zaštita konstrukcija od hladnoće i vrućine, te atmosferskih nepogoda, sve mora biti uključeno u jediničnu cijenu. Za vrijeme zime objekat se mora zaštititi. Svi eventualno smrznuti dijelovi moraju se ukloniti i izvesti ponovo bez bilo kakve naplate. Ukoliko je temperatura niža od temperature pri kojoj je dozvoljen dotičan rad, a investitor ipak traži da se radi, izvođač si ipak ima pravo zaračunati naknadu po normi 6,006 ali u tom slučaju izvođač snosi punu odgovornost za isparavnost i kvalitetu rada. To isto vrijedi i za zaštitu radova tokom ljeta od prebrzog sušenja uslijed visoke temperature.</t>
  </si>
  <si>
    <t xml:space="preserve">Odstupanje od projektom predviđenih dimenzija dozvoljeno je samo u sporazumu s nadzornim inženjerom i projektom.</t>
  </si>
  <si>
    <t xml:space="preserve">Izvođač je dužan pratiti kvalitetu svih materijala koji se ugrađuju, također i pomoćnih materijala koji se neće ugraditi, ali se koriste u toku radova, te u skladu s HRN standardom dokazati da korišteni materijali odgovarajući standard zadovoljavaju. Isto vrijedi i za dokazivanje stručnosti radnika gdje se to traži HRN standardom. Sve troškove oko dobivanja atesta (uključivo i utrošak svih potrebnih materijala za uzorke) izvođač treba uračunati u jediničnoj cijeni. Radove oko atestiranja treba povjeriti za to ovlaštenoj i stručnoj organizaciji.</t>
  </si>
  <si>
    <t xml:space="preserve">I.  GRAĐEVINSKI RADOVI</t>
  </si>
  <si>
    <t xml:space="preserve">r.br.</t>
  </si>
  <si>
    <t xml:space="preserve">opis stavke</t>
  </si>
  <si>
    <t xml:space="preserve">jed.mj.</t>
  </si>
  <si>
    <t xml:space="preserve">količina</t>
  </si>
  <si>
    <t xml:space="preserve">jed. cijena</t>
  </si>
  <si>
    <t xml:space="preserve">ukupno</t>
  </si>
  <si>
    <t xml:space="preserve">napomena</t>
  </si>
  <si>
    <t xml:space="preserve">PRIPREMNI RADOVI</t>
  </si>
  <si>
    <t xml:space="preserve">Pripremni radovi jesu gradnja pomoćnih građevina privremenog karaktera i izvođenje drugih radova za potrebe organizacije gradilišta i primjenu odgovarajuće tehnologije građenja. Izvođač je dužan o svom trošku izvesti i održavati sve potrebne objekte i uređaje potrebne za normalno i efikasno izvođenje radova. Objekti trebaju biti izvedeni prema važećim Zakonima i Pravilnicima RH te normama pa za njih Izvođač treba ishoditi sve potrebne dozvole. Izvođač je obvezan provesti zaštitu svega onoga što može biti oštećeno tijekom izvođenja radova kako bi se svi radovi mogli predati ispravni Investitoru bez naknadnih zahtjeva trećih osoba. Izvođač je dužan obaviti radove koji obuhvaćaju ograđivanje gradilišta, manipulativnih površina i odlagališta materijala, strojeva i opreme Zatim, osiguranje susjednih površina, objekata, pješačkih prolaza i prilaza za vrijeme izvođenja radova. Pripremni radovi Izvođača na gradilištu obuhvaćaju dopremu, postavu i kasnije demontiranje gradilišnih objekata. Prije početka izvođenja glavnih radova na objektu obveza Izvođača je da izvede sve pripremne radove i privremene građevine potrebne za nesmetano izvođenje glavnih radova. Investitor ima obvezu izvršiti primopredaju objekta. Troškovi pripremnih radova i objekata, koji nisu u troškovniku, troškovi uzimanja uzoraka i svih ispitivanja proizvoda i materijala neće se posebno obračunavati i smatrat će se da su isti uključeni u jedinične cijene glavnih radova.</t>
  </si>
  <si>
    <t xml:space="preserve">1.01.</t>
  </si>
  <si>
    <t xml:space="preserve">Stavka obuhvaća dovoz, postavljanje u pogonsko stanje, korištenje, demontiranje i odvoz svih privremenih objekata za radnike i alat, uređaja, postrojenja, oplata, ukrućenja,  građ. strojeva i transportnih sredstava koja će se koristiti na gradilištu u ugovorenom roku za izvođenje radova na rekonstrukciji kanalizacijske i vodovodne mreže. Ova stavka obuhvaća i dovoz na gradilište te pravilno skladištenje sveg potrebnog montažerskog materijala koji će se koristiti kod izgradnje te saniranje svih površina koje su služile za privremeno deponiranje rastresitog materijala. Stavka obuhvaća i trošak pripreme građenja, odnosno izrade projekta organizacije građenja (terminski planovi građenja u obliku gantograma, razrada tehnologije građenja,...). Stavka obuhvaća i sve režijske troškove gradilišta, te troškove najma prostora za skladištenje materijala.</t>
  </si>
  <si>
    <t xml:space="preserve">kpl</t>
  </si>
  <si>
    <t xml:space="preserve">1.02.</t>
  </si>
  <si>
    <t xml:space="preserve">Sva geodetska mjerenja kojima se podaci iz projekta prenose na teren ili s terena u projekte, za cijelo vrijeme građenja, odnosno do predaje radova investitoru i izrada snimke izvedenog stanja. (Obuhvaća i iskolčenje, kao i izradu prijavnog lista i upis u katastar).</t>
  </si>
  <si>
    <t xml:space="preserve">1  PRIPREMNI RADOVI  UKUPNO:</t>
  </si>
  <si>
    <t xml:space="preserve">ZEMLJANI RADOVI</t>
  </si>
  <si>
    <t xml:space="preserve">Zemljani radovi izvodit će se prema glavnom projektu, pridržavajući se i  </t>
  </si>
  <si>
    <t xml:space="preserve">primjenjujući važeće propise i norme.</t>
  </si>
  <si>
    <t xml:space="preserve">Prije početka zemljanih radova obavezno iskolčiti gabarite objekta, označiti stalne visine, te snimiti postojeći </t>
  </si>
  <si>
    <t xml:space="preserve">teren radi obračuna količine iskopa. Geodetska snimanja iskolčenja uključena u jediničnu cijenu.</t>
  </si>
  <si>
    <t xml:space="preserve">Izvođenje radova na gradilištu započeti tek kada je ono uređeno prema odredbama Pravilnika o zaštiti na radu</t>
  </si>
  <si>
    <t xml:space="preserve">na privremenim ili pokretnim gradilištima.</t>
  </si>
  <si>
    <t xml:space="preserve">Izvođač je dužan izvesti sav rad oko iskopa (ručnog ili strojnog) i to do bilo koje potrebne dubine, sa svim </t>
  </si>
  <si>
    <t xml:space="preserve">potrebnim pomoćnim radovima, kao što je niveliranje i planiranje, nabijanje površine, obrubljivanje stranica, </t>
  </si>
  <si>
    <t xml:space="preserve">osiguranje od urušavanja, postava potrebne ograde, crpljenje oborinske ili procjedne vode.</t>
  </si>
  <si>
    <t xml:space="preserve">Kod zatrpavanja nakon izvedbe temelja i instalacija u tlu i sl., treba materijal polijevati, kako bi se mogao</t>
  </si>
  <si>
    <t xml:space="preserve">bolje nabiti i dobiti potrebna zbijenost, a nabijanje izvesti u slojevima do najviše 30 cm s vibro nabijačima ili žabama.</t>
  </si>
  <si>
    <t xml:space="preserve">Sve nasipe izvesti u određenoj debljini, prema projektnoj dokumentaciji. Upotrebljeni materijal za </t>
  </si>
  <si>
    <t xml:space="preserve">nasip (šljunak, pijesak, tučenac) mora biti čist od organskih primjesa.</t>
  </si>
  <si>
    <t xml:space="preserve">Po završetku gradnje izvršiti planiranje terena, te ukloniti nepotrebno s gradilišta, odakle će se ponovno </t>
  </si>
  <si>
    <t xml:space="preserve">upotrijebiti za ugradbu, a preostalo odvesti na gradsku planirku. Prevezeni materijal računa se u sraslom </t>
  </si>
  <si>
    <t xml:space="preserve">stanju, dok se postotak za rastresitost ukalkulira u cijenu. U cijeni je uključena naplata deponije.</t>
  </si>
  <si>
    <t xml:space="preserve">Ukoliko dođe do zatrpavanja, urušavanja, odrona ili bilo koje druge štete nepažnjom izvođača (radi </t>
  </si>
  <si>
    <t xml:space="preserve">nedovoljnog podupiranja, razupiranja ili drugog nedovoljnog osiguranja), izvođač je dužan dovesti iskop u </t>
  </si>
  <si>
    <t xml:space="preserve">ispravno stanje, odnosno popraviti štetu bez posebne naknade.</t>
  </si>
  <si>
    <t xml:space="preserve">Za sve stavke obuhvaćene troškovnikom zemljanih radova u jediničnu cijenu potrebno je uračunati sve </t>
  </si>
  <si>
    <t xml:space="preserve">horizontalne i vertikalne transporte, te utovar u vozilo, dok je odvoz suvišne zemlje od širokog iskopa i </t>
  </si>
  <si>
    <t xml:space="preserve">ostalih iskopa na deponiju izvođača obuhvaćen posebnom stavkom.</t>
  </si>
  <si>
    <t xml:space="preserve">.</t>
  </si>
  <si>
    <t xml:space="preserve">2.01.</t>
  </si>
  <si>
    <t xml:space="preserve">Strojni široki iskop zemlje šeste kategorije (skidanje humusnog sloja i iskop) za podrum i temeljenje do donje kote izvedbe šljunčanog nasipa, sa utovarom i odvozom na deponiju udaljenosti do 10 km.</t>
  </si>
  <si>
    <t xml:space="preserve">m3</t>
  </si>
  <si>
    <t xml:space="preserve">2.02.</t>
  </si>
  <si>
    <t xml:space="preserve">Kombinirani strojno-ručni iskop trakastih temelja i temeljnih stopa u terenu šeste kategorije, sa utovarom i odvozom na deponiju udaljenosti do 10 km. U cijeni ev. crpljenje vode i razupiranje. Rastresitost uključiti u jediničnu cijenu. Troškovnikom je previđeno da se do 10% iskopa vrši ručno što je uključeno u cijenu stavke i neće se posebno obračunavati.</t>
  </si>
  <si>
    <t xml:space="preserve">2.03.</t>
  </si>
  <si>
    <t xml:space="preserve">Izrada šljunčanog nasipa ispod podnih ploča, sa potrebnim nabijanjem. </t>
  </si>
  <si>
    <t xml:space="preserve">2.04.</t>
  </si>
  <si>
    <r>
      <rPr>
        <sz val="12"/>
        <rFont val="Calibri"/>
        <family val="2"/>
        <charset val="1"/>
      </rPr>
      <t xml:space="preserve">Zasipavanje oko objekta sitnim zdravim materijalom od iskopa. Nasipavanje izvoditi u slojevima od 20 cm uz nabijanje  u međuslojevima radi postizanja potrebne nosivosti tla  u konačnici po izvedbi zaravnate  plohe. Kompletan rad i materijal. Obračun po m</t>
    </r>
    <r>
      <rPr>
        <vertAlign val="superscript"/>
        <sz val="12"/>
        <rFont val="Calibri"/>
        <family val="2"/>
        <charset val="1"/>
      </rPr>
      <t xml:space="preserve">3</t>
    </r>
    <r>
      <rPr>
        <sz val="12"/>
        <rFont val="Calibri"/>
        <family val="2"/>
        <charset val="1"/>
      </rPr>
      <t xml:space="preserve"> nabijenog materijala.
</t>
    </r>
  </si>
  <si>
    <t xml:space="preserve">2.00  ZEMLJANI RADOVI UKUPNO:</t>
  </si>
  <si>
    <t xml:space="preserve">..</t>
  </si>
  <si>
    <t xml:space="preserve">BETONSKI  I AB RADOVI</t>
  </si>
  <si>
    <t xml:space="preserve">Betonski i armiranobetonski radovi izvodit će se prema odobrenom glavnom i izvedbenom projektu, </t>
  </si>
  <si>
    <t xml:space="preserve">pridržavajući se i primjenjujući važeće propise i norme, te Zakon o normizaciji (NN 163/03)</t>
  </si>
  <si>
    <t xml:space="preserve">Važeći propisi:</t>
  </si>
  <si>
    <t xml:space="preserve">1. Tehnički propis za građevinnske konstrukcije (NN 17/17)</t>
  </si>
  <si>
    <t xml:space="preserve">2. Tehnički propis za cement za betonske konstrukcije (NN 64/05, 74/06, 85/06)</t>
  </si>
  <si>
    <t xml:space="preserve">3. Hrvatske norme:</t>
  </si>
  <si>
    <t xml:space="preserve">za agregat: HRN EN 12620: 2003;HRN EN 13055 - 1: 2003 ili jednakovrijedno.</t>
  </si>
  <si>
    <t xml:space="preserve">za cement: HRN EN 197, HRN EN 196 ili jednakovrijedno.</t>
  </si>
  <si>
    <t xml:space="preserve">za vodu: HRN EN 1008:2002 ili jednakovrijedno.</t>
  </si>
  <si>
    <t xml:space="preserve">za armaturu: n HRN 10080, n HRN 10138, n HRN 10260, HRN EN 10020, HRN EN 10025, HRN EN 10027, </t>
  </si>
  <si>
    <t xml:space="preserve">EN 10079, HRN EN 523, HRN EN 729-3, ili jednakovrijedno.</t>
  </si>
  <si>
    <t xml:space="preserve">za beton: HRN EN 206-1:2002, 206-1:1:2004, HRN EN 12350, HRN EN 12390, HRN U.M1.035, </t>
  </si>
  <si>
    <t xml:space="preserve">HRN U.M1.057, HRN U.M1.016, HRN EN 480-11, HRN EN 12504, HRN EN 13670-1:2002 (izvedba) ili jednakovrijedno.</t>
  </si>
  <si>
    <t xml:space="preserve">Prilikom isporuke cementa isporučioc je dužan dostaviti podatke i ateste. Cement o kojem nema podataka </t>
  </si>
  <si>
    <t xml:space="preserve">potrebno je ispitati prilikom svake veće isporuke. Kod centralne pripreme betona cement se ispituje po </t>
  </si>
  <si>
    <t xml:space="preserve">određenom sistemu od strane ovlaštenog instituta.</t>
  </si>
  <si>
    <t xml:space="preserve">Za izradu betona predviđa se prirodno granulirani šljunak ili drobljeni agregat.</t>
  </si>
  <si>
    <t xml:space="preserve">Sve vrste čelika moraju imati kompaktnu homogenu strukturu. Ne smiju imati nikakvih nedostataka, mjehura, </t>
  </si>
  <si>
    <t xml:space="preserve">pukotina ili vanjskih oštećenja.</t>
  </si>
  <si>
    <t xml:space="preserve">Na radilištu odgovorna osoba mora obratiti naročitu pažnju na eventualne pukotine, jača vanjska oštećenja, </t>
  </si>
  <si>
    <t xml:space="preserve">slojeve rđe, prljavštine te dati nalog da se takav betonski čelik odstrani ili očisti.</t>
  </si>
  <si>
    <t xml:space="preserve">U sve betonske i arm.betonske elemente potrebno je u toku betoniranja ugraditi čel.pločice, ankere za </t>
  </si>
  <si>
    <t xml:space="preserve">učvršćenje bravarije i limarije.</t>
  </si>
  <si>
    <t xml:space="preserve">Sve proboje potrebno je uskladiti sa projektima instalacija (elektrika, grijanje, vodovod i kanalizacija). Ovaj </t>
  </si>
  <si>
    <t xml:space="preserve">posao se neće posebno obračunavati, već ulazi u jediničnu cijenu betona i oplate. Ukoliko nije koja stavka </t>
  </si>
  <si>
    <t xml:space="preserve">dovoljno opisana ili je nejasna, izvođač radova mora zatražiti razjašnjenje od projektanta prije predaje </t>
  </si>
  <si>
    <t xml:space="preserve">ponude, jer se kasniji prigovori neće uzeti u obzir. Svi radovi moraju se izvesti stručno, sa prvorazrednim </t>
  </si>
  <si>
    <t xml:space="preserve">materijalom, prema uzancama i običajima struke, te prema opisu i uputama projektanta i statičara.</t>
  </si>
  <si>
    <t xml:space="preserve">Premjeravanje i obračun izvršenih radova vršit će se prema stvarno izvedenim količinama.</t>
  </si>
  <si>
    <t xml:space="preserve">Postavljanje i vezivanje armature izvesti točno prema armaturnim nacrtima, sa podmetanjem podložaka, </t>
  </si>
  <si>
    <t xml:space="preserve">kako bi se osigurala potrebna udaljenost između armature i oplate.</t>
  </si>
  <si>
    <t xml:space="preserve">Količine bet. željeza u troškovniku date su aproksimativno.</t>
  </si>
  <si>
    <t xml:space="preserve">Prije nego što se počne ugrađivati beton moraju se provjeriti dimenzije oplate i kakvoća njihove izvedbe,</t>
  </si>
  <si>
    <t xml:space="preserve"> kao i čistoća i vlažnost oplate.</t>
  </si>
  <si>
    <t xml:space="preserve">Izvođač je obavezan posjedovati ateste o kvaliteti svih ugrađenih materijala.</t>
  </si>
  <si>
    <t xml:space="preserve">Kvaliteta čelika, betona i njegovih komponentnih materijala trebaju odgovarati "Tehnički propis o građevnim proizvodima". </t>
  </si>
  <si>
    <t xml:space="preserve">mjerama i uvjetima za beton i armirani beton".</t>
  </si>
  <si>
    <t xml:space="preserve">Jedinična cijena treba obuhvatiti sav rad i materijal sa transportima za izvedbu pojedine stavke troškovnika </t>
  </si>
  <si>
    <t xml:space="preserve">i to:</t>
  </si>
  <si>
    <t xml:space="preserve">sav potreban rad, uključujući nutarnji transport, </t>
  </si>
  <si>
    <t xml:space="preserve">sav potreban materijal, </t>
  </si>
  <si>
    <t xml:space="preserve">zaštitu betonske i armirano betonske konstrukcije od djelovanja atmosferskih nepogoda, vrućina, hladnoća </t>
  </si>
  <si>
    <t xml:space="preserve">i svu potrebnu njegu betona</t>
  </si>
  <si>
    <t xml:space="preserve">polijevanje oplate prije ubacivanja betona</t>
  </si>
  <si>
    <t xml:space="preserve">potrebna nabijanja betona kod ugradnje</t>
  </si>
  <si>
    <t xml:space="preserve">izradu i uskladištenje montažnih elemenata</t>
  </si>
  <si>
    <t xml:space="preserve">ispitivanje cementa, agregata i betona</t>
  </si>
  <si>
    <t xml:space="preserve">Budući da svi transporti - vanjski i unutarnji, horizontalni i vertikalni trebaju biti uključeni u jedinične cijene.  </t>
  </si>
  <si>
    <t xml:space="preserve">Izvođač je prije davanja ponude dužan proučiti tekstualni i grafički dio projektne dokumentacije, kao i stanje</t>
  </si>
  <si>
    <t xml:space="preserve">na terenu, te procijeniti sve parametre u svezi s transportima i predvidjeti primjerenu tehnologiju.</t>
  </si>
  <si>
    <t xml:space="preserve">3.01.</t>
  </si>
  <si>
    <t xml:space="preserve">Dobava materijala i betoniranje tračnih temelja betonom C16/20 u zemlji i oplati, sukladno nacrtima i projektnoj dokumentaciji. </t>
  </si>
  <si>
    <t xml:space="preserve">beton u oplati</t>
  </si>
  <si>
    <t xml:space="preserve">oplata</t>
  </si>
  <si>
    <t xml:space="preserve">m2</t>
  </si>
  <si>
    <t xml:space="preserve">3.02.</t>
  </si>
  <si>
    <t xml:space="preserve">Dobava materijala i betoniranje ab podne ploče betonom C 25/30 u odgovarajučoj oplati sukladno nacrtima i projektnoj dokumentaciji. </t>
  </si>
  <si>
    <t xml:space="preserve">beton d=15 cm</t>
  </si>
  <si>
    <t xml:space="preserve">beton d=20 cm</t>
  </si>
  <si>
    <t xml:space="preserve">m</t>
  </si>
  <si>
    <t xml:space="preserve">3.03.</t>
  </si>
  <si>
    <t xml:space="preserve">Dobava materijala i betoniranje ab zidova podruma  betonom C 30/37 u odgovarajučoj oplati sukladno nacrtima i projektnoj dokumentaciji. </t>
  </si>
  <si>
    <t xml:space="preserve">beton</t>
  </si>
  <si>
    <t xml:space="preserve">glatka oplata</t>
  </si>
  <si>
    <t xml:space="preserve">3.04.</t>
  </si>
  <si>
    <t xml:space="preserve">Dobava materijala i betoniranje ab stubišta  betonom C 25/30 u odgovarajučoj oplati sukladno nacrtima i projektnoj dokumentaciji. </t>
  </si>
  <si>
    <t xml:space="preserve">3.05.</t>
  </si>
  <si>
    <t xml:space="preserve">Dobava materijala i izvedba ab stropne ploče betonom C 25/30, u oplati sa potrebnim podupiranjem, sukladno nacrtima i projektnoj dokumentaciji. Armirano prema statičkom računu. </t>
  </si>
  <si>
    <t xml:space="preserve"> stropna ploča d=20 cm</t>
  </si>
  <si>
    <t xml:space="preserve">3.06.</t>
  </si>
  <si>
    <t xml:space="preserve">Dobava materijala i betoniranje ab stupova i vertikalnih serklaža betonom C 25/30 u odgovarajučoj oplati sukladno nacrtima i projektnoj dokumentaciji. U cijenu uključiti oplate.
</t>
  </si>
  <si>
    <t xml:space="preserve">3.07.</t>
  </si>
  <si>
    <t xml:space="preserve">Dobava materijala i betoniranje ab horizontalnog  serklaža, greda i nadvoja betonom C 25/30 u odgovarajučoj oplati sukladno nacrtima i projektnoj dokumentaciji. U cijenu uključiti oplatu.
</t>
  </si>
  <si>
    <t xml:space="preserve">3.08.</t>
  </si>
  <si>
    <t xml:space="preserve">Dobava materijala i betoniranje ab zida atike ravnog krova  betonom C 25/30 u odgovarajučoj oplati sukladno nacrtima i projektnoj dokumentaciji. U cijenu uključiti oplatu.
</t>
  </si>
  <si>
    <t xml:space="preserve">3.09.</t>
  </si>
  <si>
    <t xml:space="preserve">Izvedba cementnog estriha, uključivo armiranje armaturnom mrežom Q-139 ili staklenim vlaknima</t>
  </si>
  <si>
    <t xml:space="preserve">  -armirani estrih d=6 cm </t>
  </si>
  <si>
    <t xml:space="preserve">3.10.</t>
  </si>
  <si>
    <t xml:space="preserve">Dobava, rezanje, savijanje i montaža  rebraste armature B 500B – svi profili i mrežaste armature MA. Količina je aproksimativna, a stvarna količina dobiti će se nakon izvedbe plana armature. </t>
  </si>
  <si>
    <t xml:space="preserve">Rebrasta i mrežasta armatura</t>
  </si>
  <si>
    <t xml:space="preserve">kg</t>
  </si>
  <si>
    <t xml:space="preserve">3.00 BETONSKI I AB RADOVI UKUPNO:</t>
  </si>
  <si>
    <t xml:space="preserve">ZIDARSKI RADOVI</t>
  </si>
  <si>
    <t xml:space="preserve">Svi zidani dijelovi zgrade moraju se izvesti prema Pravilniku o tehničkim mjerama i uvjetima za izvođenje zidova građevina (Sl. list br. 18/70).</t>
  </si>
  <si>
    <t xml:space="preserve">Materijali za izvođenje zidova moraju odgovarati slijedećim nomama:</t>
  </si>
  <si>
    <t xml:space="preserve">opeka:</t>
  </si>
  <si>
    <t xml:space="preserve">HRN B.D1.011, ili jednakovrijedno</t>
  </si>
  <si>
    <t xml:space="preserve">      </t>
  </si>
  <si>
    <t xml:space="preserve">HRN B.D1.015, ili jednakovrijedno</t>
  </si>
  <si>
    <t xml:space="preserve">HRN U.N1.100, ili jednakovrijedno</t>
  </si>
  <si>
    <t xml:space="preserve">mort      </t>
  </si>
  <si>
    <t xml:space="preserve">HRN U.M2.010, ili jednakovrijedno</t>
  </si>
  <si>
    <t xml:space="preserve">HRN U.M2.012, ili jednakovrijedno</t>
  </si>
  <si>
    <t xml:space="preserve">pijesak za mort</t>
  </si>
  <si>
    <t xml:space="preserve">HRN B.B8.039, ili jednakovrijedno</t>
  </si>
  <si>
    <t xml:space="preserve">HRN B.B8.040, ili jednakovrijedno</t>
  </si>
  <si>
    <t xml:space="preserve">vapno za mort</t>
  </si>
  <si>
    <t xml:space="preserve">HRN B.C1.020, ili jednakovrijedno</t>
  </si>
  <si>
    <t xml:space="preserve">može se upotrebljavati hidratizirano vapno industrijski proizvedeno uz dokaz kvalitete (atest)</t>
  </si>
  <si>
    <t xml:space="preserve">cement za mort</t>
  </si>
  <si>
    <t xml:space="preserve">HRN B.C1.011, ili jednakovrijedno</t>
  </si>
  <si>
    <t xml:space="preserve">HRN B.C1.012, ili jednakovrijedno</t>
  </si>
  <si>
    <t xml:space="preserve">Prije žbukanja mora se izvršiti kontrola zidova i stropova, te početi žbukanje tek pošto se utvrdi da su izvedeni u skladu s tehničkim mjerama i propisima.</t>
  </si>
  <si>
    <t xml:space="preserve">4.01.</t>
  </si>
  <si>
    <t xml:space="preserve">Dobava materijala i zidanje zidova od blok opeke, u svemu prema uputstvu proizvođača. U cijeni i potrebna radna skela. </t>
  </si>
  <si>
    <t xml:space="preserve">Zidovi d = 25 cm i 30 cm.</t>
  </si>
  <si>
    <t xml:space="preserve">4.02.</t>
  </si>
  <si>
    <t xml:space="preserve">Dobava materijala i zidanje zidova od pjenobetona, u svemu prema uputstvu proizvođača. U cijeni i potrebna radna skela. Zidovi d = 15 cm. </t>
  </si>
  <si>
    <t xml:space="preserve">4.03.</t>
  </si>
  <si>
    <t xml:space="preserve">Dobava materijala i izvedba dimnjaka Ø200 mm, uključivo svi potrebni priključci i fazone, te završni set iznad krova.</t>
  </si>
  <si>
    <t xml:space="preserve">Dimnjak ukupne dužine 11.00 m, sa tri priključka za peć</t>
  </si>
  <si>
    <t xml:space="preserve">4.04.</t>
  </si>
  <si>
    <t xml:space="preserve">Dobava materijala i  grubo i fino žbukanje unutarnjih zidova u produžnom mortu M-5. Ucijenu uključiti cementni špric i potrebnu skelu, kao i potrebno rabiciranje spojeva betonskih i opečnih površina</t>
  </si>
  <si>
    <t xml:space="preserve"> </t>
  </si>
  <si>
    <t xml:space="preserve">4.05.</t>
  </si>
  <si>
    <t xml:space="preserve">Dobava materijala i  grubo i fino žbukanje unutarnjih betonskih stropova u produžnom mortu M-5. Ucijenu uključiti cementni špric i potrebnu skelu, kao i potrebno rabiciranje spojeva betonskih i opečnih površina</t>
  </si>
  <si>
    <t xml:space="preserve">4.00 ZIDARSKI RADOVI UKUPNO:</t>
  </si>
  <si>
    <t xml:space="preserve">IZOLATERSKI RADOVI</t>
  </si>
  <si>
    <t xml:space="preserve">TEHNIČKI UVJETI ZA TERMOIZOLACIJE</t>
  </si>
  <si>
    <t xml:space="preserve">Sav materijal za termoizolacije mora biti prvorazredne kvalitete, te u skladu sa važećim propisima:</t>
  </si>
  <si>
    <t xml:space="preserve">-</t>
  </si>
  <si>
    <t xml:space="preserve">HRN EN 13163, ili jednakovrijedno, Ekspandirani polistiren (EPS)</t>
  </si>
  <si>
    <t xml:space="preserve">Ekstrudirana polistirenska pjena (XPS) prema HRN EN 13164, ili jednakovrijedno.</t>
  </si>
  <si>
    <t xml:space="preserve">Mineralna vuna (MW) prema HRN EN 13162, ili jednakovrijedno.</t>
  </si>
  <si>
    <t xml:space="preserve">DIN 18165, ili jednakovrijedno, Toplinsko izolacijski materijali</t>
  </si>
  <si>
    <t xml:space="preserve">DIN 1101 i 1102, ili jednakovrijedno, Lake ploče i višeslojne izolacijske ploče.</t>
  </si>
  <si>
    <t xml:space="preserve">Potrebno je provjeravati da li se upotrebljavaju materijali predviđeni projektom, elaboratom uštede energije i </t>
  </si>
  <si>
    <t xml:space="preserve">toplinske zaštite te dostaviti certifikate proizvođača, kako za izolacioni materijal, tako i za sidra kojima se </t>
  </si>
  <si>
    <t xml:space="preserve">učvršćuju na konstrukciju.</t>
  </si>
  <si>
    <t xml:space="preserve">5.01.</t>
  </si>
  <si>
    <t xml:space="preserve">Dobava materijala i izvedba horizontalne hidroizolacije zidova i podova prizemlja od bitumenske trake sa staklenim voalom 2xd=4 mm, (polaganje varenjem u 2 sloja) na prethodni hladan premaz podloge bitumenom. U cijeni i izvedba potrebnih preklopa od 10 cm.</t>
  </si>
  <si>
    <t xml:space="preserve">5.02.</t>
  </si>
  <si>
    <t xml:space="preserve">Dobava materijala i izvedba vertikalne hidroizolacije zidova podruma od bitumenske trake sa staklenim voalom 2xd=4 mm, (polaganje varenjem u 2 sloja) na prethodni hladan premaz podloge bitumenom. U cijeni i izvedba potrebnih preklopa od 10 cm.</t>
  </si>
  <si>
    <t xml:space="preserve">5.03.</t>
  </si>
  <si>
    <t xml:space="preserve">Dobava materijala i postava PE folije na termoizolaciju poda u svemu prema projektnoj dokumentaciji, uključivo potreban preklop.</t>
  </si>
  <si>
    <t xml:space="preserve">  PE folija </t>
  </si>
  <si>
    <t xml:space="preserve">5.04.</t>
  </si>
  <si>
    <r>
      <rPr>
        <sz val="12"/>
        <rFont val="Calibri"/>
        <family val="2"/>
        <charset val="1"/>
      </rPr>
      <t xml:space="preserve">Dobava i postava toplinske izolacije podova. Izvodi se od ploča ekspandiranog polistirena EPS, sa preklopima, λ=0,036 W/mK.Obračun po m</t>
    </r>
    <r>
      <rPr>
        <vertAlign val="superscript"/>
        <sz val="12"/>
        <rFont val="Calibri"/>
        <family val="2"/>
        <charset val="1"/>
      </rPr>
      <t xml:space="preserve">2</t>
    </r>
    <r>
      <rPr>
        <sz val="12"/>
        <rFont val="Calibri"/>
        <family val="2"/>
        <charset val="1"/>
      </rPr>
      <t xml:space="preserve"> izvedene izolacije. 
</t>
    </r>
  </si>
  <si>
    <t xml:space="preserve"> EPS d=5 cm</t>
  </si>
  <si>
    <t xml:space="preserve"> EPS d=6 cm</t>
  </si>
  <si>
    <r>
      <rPr>
        <sz val="12"/>
        <rFont val="Calibri"/>
        <family val="2"/>
        <charset val="1"/>
      </rPr>
      <t xml:space="preserve">Dobava i postava toplinske izolacije zidova podruma. Izvodi se od ploča ekstrudiranog polistirena. Obračun po m</t>
    </r>
    <r>
      <rPr>
        <vertAlign val="superscript"/>
        <sz val="12"/>
        <rFont val="Calibri"/>
        <family val="2"/>
        <charset val="1"/>
      </rPr>
      <t xml:space="preserve">2</t>
    </r>
    <r>
      <rPr>
        <sz val="12"/>
        <rFont val="Calibri"/>
        <family val="2"/>
        <charset val="1"/>
      </rPr>
      <t xml:space="preserve"> izvedene izolacije. 
</t>
    </r>
  </si>
  <si>
    <t xml:space="preserve">XPS ploče d=10 cm</t>
  </si>
  <si>
    <t xml:space="preserve">5.05.</t>
  </si>
  <si>
    <r>
      <rPr>
        <sz val="12"/>
        <rFont val="Calibri"/>
        <family val="2"/>
        <charset val="1"/>
      </rPr>
      <t xml:space="preserve">Dobava i postava zaštitetoplinske izolacije zidova podruma. Zaštita se izvodi čepastom folijom. Obračun po m</t>
    </r>
    <r>
      <rPr>
        <vertAlign val="superscript"/>
        <sz val="12"/>
        <rFont val="Calibri"/>
        <family val="2"/>
        <charset val="1"/>
      </rPr>
      <t xml:space="preserve">2</t>
    </r>
    <r>
      <rPr>
        <sz val="12"/>
        <rFont val="Calibri"/>
        <family val="2"/>
        <charset val="1"/>
      </rPr>
      <t xml:space="preserve"> izvedene zaštite. 
</t>
    </r>
  </si>
  <si>
    <t xml:space="preserve">5.06.</t>
  </si>
  <si>
    <r>
      <rPr>
        <sz val="12"/>
        <rFont val="Calibri"/>
        <family val="2"/>
        <charset val="1"/>
      </rPr>
      <t xml:space="preserve">Dobava i postava toplinske izolacije podova terasa. Izvodi se od ploča ekstrudiranog polistirena XPS ULTRAGRIP. Obračun po m</t>
    </r>
    <r>
      <rPr>
        <vertAlign val="superscript"/>
        <sz val="12"/>
        <rFont val="Calibri"/>
        <family val="2"/>
        <charset val="1"/>
      </rPr>
      <t xml:space="preserve">2</t>
    </r>
    <r>
      <rPr>
        <sz val="12"/>
        <rFont val="Calibri"/>
        <family val="2"/>
        <charset val="1"/>
      </rPr>
      <t xml:space="preserve"> izvedene izolacije. 
</t>
    </r>
  </si>
  <si>
    <t xml:space="preserve">XPS ULTRAGRIP d=6-10 cm</t>
  </si>
  <si>
    <t xml:space="preserve">5.07.</t>
  </si>
  <si>
    <r>
      <rPr>
        <sz val="12"/>
        <rFont val="Calibri"/>
        <family val="2"/>
        <charset val="1"/>
      </rPr>
      <t xml:space="preserve">Dobava i postava geotekstila u svemu prema projektu. Obračun po m</t>
    </r>
    <r>
      <rPr>
        <vertAlign val="superscript"/>
        <sz val="12"/>
        <rFont val="Calibri"/>
        <family val="2"/>
        <charset val="1"/>
      </rPr>
      <t xml:space="preserve">2</t>
    </r>
    <r>
      <rPr>
        <sz val="12"/>
        <rFont val="Calibri"/>
        <family val="2"/>
        <charset val="1"/>
      </rPr>
      <t xml:space="preserve"> postavljenog geotekstila. 
</t>
    </r>
  </si>
  <si>
    <t xml:space="preserve">geotekstil 200 g/m2</t>
  </si>
  <si>
    <t xml:space="preserve">5.00 IZOLATERSKI RADOVI UKUPNO:</t>
  </si>
  <si>
    <t xml:space="preserve">RAVNI KROVOVI I ZELENA STREHA</t>
  </si>
  <si>
    <t xml:space="preserve">POSEBNI UVJETI:</t>
  </si>
  <si>
    <t xml:space="preserve">Sav materijal za hidroizolacije mora biti prvorazredne kvalitete, te u skladu sa svim važećim propisima.</t>
  </si>
  <si>
    <t xml:space="preserve">Rad s materijalom se mora izvesti u svemu prema naputku proizvođača, te garancijom i certifikatima ovlaštenih ustanova.</t>
  </si>
  <si>
    <t xml:space="preserve">Ukoliko se naknadno ustanovi nesolidna izvedba, tj. pojave se prodori vode, izvoditelj mora uraditi sanaciju na svoj trošak. </t>
  </si>
  <si>
    <t xml:space="preserve">Jedinična cijena sadrži sav potreban materijal i pribor, sav transport do gradilišta i na gradilištu, sve potrebne skele i radne platforme, svu potrebnu pogonsku energiju, kao i svu potrebnu zaštitu na radu  radnika na gradilištu.</t>
  </si>
  <si>
    <t xml:space="preserve">Svi građevinski, zanatski i drugi radovi koji prethode pojedinim izolacijama bilo da su u vezi s njima ili ne, ali čije uporedno, odnosno kasnije izvođenje stvara mogućnost da se izolacija ošteti moraju se izvesti prije prema predviđenom redosljedu.</t>
  </si>
  <si>
    <t xml:space="preserve">U cijenu uračunati sva potrebna kitanja i silikoniziranja, dilatacijske lajsne, brtvene trake, sve do pune funkcionalnosti stavke.</t>
  </si>
  <si>
    <t xml:space="preserve">U cijenu svake stavke uključiti i dodatnu skelu i rad bez obzira za visinu i etažu u prostorima prema projektu. Skela i rad za visine neće se dodatno obračunavati.</t>
  </si>
  <si>
    <t xml:space="preserve">Izvođač je dužan za izolaterske radove dati garanciju 10 godina od dana tehničkog pregleda i preuzimanja.</t>
  </si>
  <si>
    <t xml:space="preserve">Svi ugrađeni materijali trebaju imati certifikate od hrvatske mjerodavne institucije.</t>
  </si>
  <si>
    <t xml:space="preserve">Opći i posebni uvjeti sastavni dio su ovog troškovnika.</t>
  </si>
  <si>
    <t xml:space="preserve">Svaki izvođač je odgovoran za svoj otpadni materijal, te je dužan tokom izvođenja na propisan način zbrinjavati otpad o svoj trošak, što mu se neće posebno obračunavati.</t>
  </si>
  <si>
    <t xml:space="preserve">Vrsta i tip proizvoda naveden u stavkama orijentacijskog su karaktera radi definiranja svojstva i kvalitete proizvoda, te se može nuditi vrsta i tip materijala DRUGOG PROIZVOĐAČA  jednako vrijedan dolje navedenom materijalu. SVAKAKO NAVESTI VRSTU I TIP NUĐENOG PROIZVODA, te u dogovoru s nadzornim inženjerom i projektantomi i uz suglasnost investitora korištenje istog.</t>
  </si>
  <si>
    <t xml:space="preserve">6.01.</t>
  </si>
  <si>
    <t xml:space="preserve">Dobava i doprema materijala i izvedba neprohodnog krovišta, koje se sastoji od slijedećih slojeva (od najvišeg prema najnižem):</t>
  </si>
  <si>
    <t xml:space="preserve"> - polimerska hidroizolacijska traka FPO/TPO folija deb. 0.02 cm, uključivo i po zidovima atike</t>
  </si>
  <si>
    <t xml:space="preserve"> - Knauf Insulation ploča za ravne krovove   10 cm</t>
  </si>
  <si>
    <t xml:space="preserve"> - parna brana za ravne krovove d=0.02 cm</t>
  </si>
  <si>
    <t xml:space="preserve"> - ekspandirani perlit (EPB) (beton u padu)  5-11 cm</t>
  </si>
  <si>
    <t xml:space="preserve">Dobava i doprema materijala i izvedba prohodnog krovišta, koje se sastoji od slijedećih slojeva (od najvišeg prema najnižem):</t>
  </si>
  <si>
    <t xml:space="preserve"> - betonski opločnjaci - ploče d= 4 cm</t>
  </si>
  <si>
    <t xml:space="preserve"> - pijesak u sloju d=5 cm</t>
  </si>
  <si>
    <t xml:space="preserve"> - Geotekstol 500 g/m2</t>
  </si>
  <si>
    <t xml:space="preserve"> - ekstrudirana polist. pjena XPS   5 cm</t>
  </si>
  <si>
    <t xml:space="preserve">Dobava i doprema materijala i izvedba ravnog krovišta - zelene strehe, koje se sastoji od slijedećih slojeva (od najvišeg prema najnižem):</t>
  </si>
  <si>
    <t xml:space="preserve"> - FIBRAN FILTER SF32 - drenažni polipropilenski geotekstil</t>
  </si>
  <si>
    <t xml:space="preserve"> - šljunčani sloj   10 cm</t>
  </si>
  <si>
    <t xml:space="preserve"> - paropropusna membrana</t>
  </si>
  <si>
    <t xml:space="preserve"> - FIBRAN XPS 300L d=10 cm</t>
  </si>
  <si>
    <t xml:space="preserve"> - hidroizolacija </t>
  </si>
  <si>
    <t xml:space="preserve"> - ekspandirani stiropor EPS u padu  5-11 cm</t>
  </si>
  <si>
    <t xml:space="preserve">6.00 RAVNI KROVOVI I ZELENA STREHA UKUPNO:</t>
  </si>
  <si>
    <t xml:space="preserve">REKAPITULACIJA</t>
  </si>
  <si>
    <t xml:space="preserve">I. GRAĐEVINSKI RADOVI</t>
  </si>
  <si>
    <t xml:space="preserve">1.00 PRIPREMNI RADOVI</t>
  </si>
  <si>
    <t xml:space="preserve">2.00 ZEMLJANI RADOVI:</t>
  </si>
  <si>
    <t xml:space="preserve">3.00 BETONSKI I AB RADOVI:</t>
  </si>
  <si>
    <t xml:space="preserve">4.00 ZIDARSKI RADOVI:</t>
  </si>
  <si>
    <t xml:space="preserve">5.00 IZOLATERSKI RADOVI:</t>
  </si>
  <si>
    <t xml:space="preserve">6.00 RAVNI NEPROHODNI KROV</t>
  </si>
  <si>
    <t xml:space="preserve">UKUPNO:</t>
  </si>
  <si>
    <t xml:space="preserve">II.</t>
  </si>
  <si>
    <t xml:space="preserve">OBRTNIČKI RADOVI</t>
  </si>
  <si>
    <t xml:space="preserve">LIMARSKI   RADOVI </t>
  </si>
  <si>
    <t xml:space="preserve">Limarske radove izvesti prema opisu u troškovniku, uz eventualne korekcije projektom predviđenih </t>
  </si>
  <si>
    <t xml:space="preserve">razvijenih širina i opisa detalja po izmjeri na licu mjesta. Radove izvoditi po pravilima struke i primjenjujući </t>
  </si>
  <si>
    <t xml:space="preserve">važeće opće i posebne tehničke propise i norme, prema čl. 20. Zakona o tehničkim zahtjevima za prizvode</t>
  </si>
  <si>
    <t xml:space="preserve"> i ocjeni sukladnosi (NN 158/03), preuzetih:</t>
  </si>
  <si>
    <t xml:space="preserve">Hrvatske norme:</t>
  </si>
  <si>
    <t xml:space="preserve">HRN U.N9.052, ili jednakovrijedno -Građ.prefabr.elementi: Prozorska limena klupčica,</t>
  </si>
  <si>
    <t xml:space="preserve">HRN U.N9.053, ili jednakovrijedno -Građ.prefabr.elementi: Odvodnjavanje krovova i dijelova zgrada limenim elementima</t>
  </si>
  <si>
    <t xml:space="preserve">HRN U.N9.054 -Građ.prefabr.elementi: Pokrivanje krovnih ravnina limom</t>
  </si>
  <si>
    <t xml:space="preserve">Ugrađeni materijali moraju biti kvalitetni i odgovarati hrvatskim normama i to:</t>
  </si>
  <si>
    <t xml:space="preserve">Pocinčani lim HRN C.B4.081, ili jednakovrijedno.</t>
  </si>
  <si>
    <t xml:space="preserve">Čelični lim HRN C.B4.017, HRN C.B4.110 - 113, ili jednakovrijedno.</t>
  </si>
  <si>
    <t xml:space="preserve">Svi ostali materijali koji nisu obuhvaćeni normama moraju imati certifikate od za to ovlaštenih institucija. </t>
  </si>
  <si>
    <t xml:space="preserve">Konzole - nosače opšava, žljebova i cijevi izvesti iz pocinčanog željeza ili iz običnog plosnog željeza </t>
  </si>
  <si>
    <t xml:space="preserve">zaštićenog antikorozivnim sredstvom. </t>
  </si>
  <si>
    <t xml:space="preserve">Kod limarije od bakarnog lima kuke i obujmice moraju biti od bakra i pobakrenog čelika.</t>
  </si>
  <si>
    <t xml:space="preserve">Lim koji naliježe na betonsku podlogu ili na podlogu od opeke mora biti podložen sa krovnom ljepenkom. </t>
  </si>
  <si>
    <t xml:space="preserve">Kod spajanja raznih vrsta materijala treba na pogodan način izvesti izolaciju (premaz, izol.traka i sl.) da ne </t>
  </si>
  <si>
    <t xml:space="preserve">dođe do galvanskog elektriciteta.</t>
  </si>
  <si>
    <t xml:space="preserve">Ako je opis koje stavke izvođaču nejasan treba pravovremeno, prije predaje ponude, tražiti objašnjenje od </t>
  </si>
  <si>
    <t xml:space="preserve">projektanta. Eventualne izmjene materijala te načina izvedbe tokom gradnje moraju se izvršiti isključivo </t>
  </si>
  <si>
    <t xml:space="preserve">pismenim dogovorom s projektantom i nadzornim inženjerom. Sve višeradnje koje neće biti na taj način </t>
  </si>
  <si>
    <t xml:space="preserve">utvrđivane, neće se priznati u obračun.</t>
  </si>
  <si>
    <t xml:space="preserve">Izvođač je dužan prije izrade limarije uzeti sve izmjere u naravi, a također je dužan prije početka montaže </t>
  </si>
  <si>
    <t xml:space="preserve">ispitati sve dijelove gdje se imaju izvesti limarski radovi, te na eventualnu neispravnost istih upozoriti </t>
  </si>
  <si>
    <t xml:space="preserve">nadzornog inženjera, jer će se u protivnom naknadni popravci izvršiti na račun izvođača limarskih radova.</t>
  </si>
  <si>
    <t xml:space="preserve">Način izvedbe i ugradbe, te obračun u svemu prema postojećim normama za izvođenje završnih radova u </t>
  </si>
  <si>
    <t xml:space="preserve">građevinarstvu TU-XVII, po jedinici mjere u troškovniku i stvarno izvedenim količinama na gradilištu. </t>
  </si>
  <si>
    <t xml:space="preserve">Jedinična cijena treba sadržavati:</t>
  </si>
  <si>
    <t xml:space="preserve">sav rad uključivo i uzimanje mjere na gradnji za izvedbu i obračun,</t>
  </si>
  <si>
    <t xml:space="preserve">sav materijal uključivo pomoćni te pričvrsni materijal,</t>
  </si>
  <si>
    <t xml:space="preserve">sav rad na gradnji i u radionici,</t>
  </si>
  <si>
    <t xml:space="preserve">sav transport i uskladištenje materijala,</t>
  </si>
  <si>
    <t xml:space="preserve">čišćenje i miniziranje željeznih dijelova</t>
  </si>
  <si>
    <t xml:space="preserve">dobavu i polaganje podložne ljepenke,</t>
  </si>
  <si>
    <t xml:space="preserve">ugradbu limarije upucavanjem,</t>
  </si>
  <si>
    <t xml:space="preserve">potrebne platforme, pokretnu skelu za montažu, kuke, užad, ljestve,</t>
  </si>
  <si>
    <t xml:space="preserve">ugradbu u ziđe ili sl. potrebnih obujmica, slivnika i sl.,</t>
  </si>
  <si>
    <t xml:space="preserve">čišćenje od otpadaka nakon izvršenih radova,</t>
  </si>
  <si>
    <t xml:space="preserve">zaštitu izvedenih radova do primopredaje.</t>
  </si>
  <si>
    <t xml:space="preserve">Ovi opći uvjeti mijenjaju se ili nadopunjuju opisom pojedinih stavki troškovnika.</t>
  </si>
  <si>
    <t xml:space="preserve">7.01.</t>
  </si>
  <si>
    <t xml:space="preserve">Dobava potrebnog materijala, izrada i montaža okapnice atike. Izvesti ravnim pocinčanim plastificiranim limom debljine minimalno 0,55 mm. Opšave izraditi prema detaljnim nacrtima u dogovoru s projektantom. U cijenu uključiti i podložni XPS d= 5 cm, kao i limeni nosač okapnice.Prije izvedbe izvršiti izmjere na licu mjesta. R.Š. 51 cm</t>
  </si>
  <si>
    <t xml:space="preserve">m1</t>
  </si>
  <si>
    <t xml:space="preserve">7.02.</t>
  </si>
  <si>
    <t xml:space="preserve">Dobava materijala, izrada i postava opšava dimnjaka (dimnjak tlocrtno 40x40 cm, visina opšava 50 cm) od pocinčanog plastificiranog lima debljine 0,6 mm.  U jediničnu cijenu stavke uključen je sav osnovni i pomoćni rad i materijal. </t>
  </si>
  <si>
    <t xml:space="preserve">kom</t>
  </si>
  <si>
    <t xml:space="preserve">7.00  LIMARSKI RADOVI UKUPNO:</t>
  </si>
  <si>
    <t xml:space="preserve">FASADERSKI  RADOVI  </t>
  </si>
  <si>
    <t xml:space="preserve">8.01.</t>
  </si>
  <si>
    <t xml:space="preserve">Dobava materijala i oblaganje fasade toplinskim izolacijskim pločama EPS, za fasade. Ploče se pričvrščuju polimernim cementnim ljepilom,na iste se nanosi sloj polimerno cementnog ljepila, u koje se utiskuje i zagletava mrežica. Kao završna obrada dolazi silikatna žbuka debljine 2-3 mm, a koja je obračunata u zasebnoj stavci. U svemu prema tehničkim propisima i detaljima, te dogovoru sa investitorom i nadzornim inženjerom. U cijenu uključiti i potrebnu radnu skelu.</t>
  </si>
  <si>
    <t xml:space="preserve">  d=4 cm</t>
  </si>
  <si>
    <t xml:space="preserve">  d=5 cm</t>
  </si>
  <si>
    <t xml:space="preserve"> d=10 cm</t>
  </si>
  <si>
    <t xml:space="preserve">8.02.</t>
  </si>
  <si>
    <t xml:space="preserve">Dobava materijala i oblaganje podgleda terasa toplinskim izolacijskim pločama od kamene vune za fasade. Ploče se pričvrščuju polimernim cementnim ljepilom,na iste se nanosi sloj polimerno cementnog ljepila, u koje se utiskuje i zagletava mrežica. Kao završna obrada dolazi silikatna žbuka debljine 2-3 mm, a koja je obračunata u zasebnoj stavci. U svemu prema tehničkim propisima i detaljima, te dogovoru sa investitorom i nadzornim inženjerom. U cijenu uključiti i potrebnu radnu skelu.</t>
  </si>
  <si>
    <t xml:space="preserve"> d=5-7 cm</t>
  </si>
  <si>
    <t xml:space="preserve">8.03.</t>
  </si>
  <si>
    <t xml:space="preserve">Dobava materijala i izvedba završne fasadne silikatne žbuke d=2 mm. Način zaglađivanja i ton fasade prema dogovoru sa naručiteljem radova. Fasada u dva tona. </t>
  </si>
  <si>
    <t xml:space="preserve">8.00  FASADERSKI RADOVI  UKUPNO:</t>
  </si>
  <si>
    <t xml:space="preserve">KERAMIČARSKI RADOVI</t>
  </si>
  <si>
    <t xml:space="preserve">9.01.</t>
  </si>
  <si>
    <t xml:space="preserve">Dobava i postava zidnih glaziranih keramičkih pločica 1.klase. Visina oblaganja do stropa prostorije.</t>
  </si>
  <si>
    <t xml:space="preserve">Dobava keramike i oblaganje zidova sanitarija i kupaone, te pojasa između kuhinjskih elemenata poliranim keramičkim pločicama prve klase. Visina oblaganja do stropa, te oblaganje pojasa u kuhimji, između elemenata u visini 60 cm.Pločice u tonu i veličini po izboru projektanta. Pločice ljepiti brzoveznim ljepilom na zid i fugirati. Otvori se odbijaju u cijelosti.U cijenu uključiti silikoniziranje svih spojeva (zid-stolarija, zid-pod) trajnoelastičnim kitom u tonu po izboru projektanta. Na konveksnim bridovima zidnog opločenja postaviti tipski plastični profil za ojačanje po cijeloj visini, boje usklađeno s pločicama. U cijeni i prethodna impregnacija, sav potreban materijal, masu za izravnanje zida (ako je potrebno) i skelu. Obračun po m2 gotovog opločenog i fugiranog zida. </t>
  </si>
  <si>
    <t xml:space="preserve"> zidni pojas u kuhinji visine 60 cm</t>
  </si>
  <si>
    <t xml:space="preserve"> zidovi kupaonica</t>
  </si>
  <si>
    <t xml:space="preserve"> zidovi WC-a</t>
  </si>
  <si>
    <t xml:space="preserve">9.02.</t>
  </si>
  <si>
    <t xml:space="preserve">Dobava keramike i popločenje unutarnjih podova  protukliznim keramičkim pločicama prve klase. Pločice u tonu i veličini po izboru projektanta. Pločice ljepiti cementnim fleksibilnim ljepilom na pripremljeni pod i fugirati. U cijenu uključiti sav potreban rad i materijal, kao i izvedbu sokle gdje je to potrebno. Obračun po m2 gotovog opločenog i fugiranog poda. </t>
  </si>
  <si>
    <t xml:space="preserve">pločice pod</t>
  </si>
  <si>
    <t xml:space="preserve">9.03.</t>
  </si>
  <si>
    <t xml:space="preserve">Dobava keramike i popločenje unutarnjeg stubišta   protukliznim keramičkim pločicama prve klase. Pločice u tonu i veličini po izboru projektanta. Pločice ljepiti cementnim fleksibilnim ljepilom na pripremljeni pod i fugirati. U cijenu uključiti sav potreban rad i materijal, kao i izvedbu sokle gdje je to potrebno. Obračun po m2 gotovog opločenog i fugiranog stubišta. </t>
  </si>
  <si>
    <t xml:space="preserve">pločice gazište i čelo </t>
  </si>
  <si>
    <t xml:space="preserve">9.04.</t>
  </si>
  <si>
    <t xml:space="preserve">Dobava keramike  GRANITOGRESS i popločenje podova vanjskih prostora  protukliznim pločicama prve klase. Pločice u tonu i veličini po izboru projektanta. Pločice ljepiti cementnim fleksibilnim ljepilom na pripremljeni pod i fugirati. U cijenu uključiti sav potreban rad i materijal, kao i izvedbu sokle gdje je to potrebno. Obračun po m2 gotovog opločenog i fugiranog poda. </t>
  </si>
  <si>
    <t xml:space="preserve">9.00  KERAMIČARSKI RADOVI  UKUPNO:</t>
  </si>
  <si>
    <t xml:space="preserve">PODOPOLAGAČKI RADOVI</t>
  </si>
  <si>
    <t xml:space="preserve">Radove izvoditi u svemu prema uputama proizvođača, vazečim zakonima i pravilnicima te pravilima struke.</t>
  </si>
  <si>
    <t xml:space="preserve">Vrsta i tip proizvoda naveden u stavkama orijentacijskog su karaktera radi definiranja svojstva i kvalitete proizvoda, te se može nuditi vrsta i tip materijala DRUGOG PROIZVOĐAČA  jednako vrijedan dolje navedenom materijalu. SVAKAKO NAVESTI VRSTU I TIP NUĐENOG PROIZVODA, te u dogovoru s nadzornim inženjerom te projektantom i korištenje istog. </t>
  </si>
  <si>
    <t xml:space="preserve">10.01.</t>
  </si>
  <si>
    <t xml:space="preserve">Dobava i postava klasičnog parketa od tvrdog drveta na pripremljenu suhu podlogu, u svemu prema uputama proizvođača. U cijeni i potrebno brušenje i lakiranje parketa, kao i završna drvena kutna letvica 3x3 cm. Vrsta i način polaganja u svemu prema dogovoru sa naručiteljem radova. </t>
  </si>
  <si>
    <t xml:space="preserve">parket</t>
  </si>
  <si>
    <t xml:space="preserve">10.00 PODOPOLAGAČKI RADOVI UKUPNO:</t>
  </si>
  <si>
    <t xml:space="preserve">PVC STOLARIJA</t>
  </si>
  <si>
    <t xml:space="preserve">11.00.</t>
  </si>
  <si>
    <t xml:space="preserve">Dobava, izrada i montaža stolarije u svemu prema opisima i shemama u prilogu.</t>
  </si>
  <si>
    <t xml:space="preserve">11.01.</t>
  </si>
  <si>
    <t xml:space="preserve">Izrada, dobava i montaža ulaznih PVC vratiju. Vrata prema dogovoru sa naručiteljem, djelomično  ostakljena sa IZO 4mm+12+4mm+12+4mm. </t>
  </si>
  <si>
    <t xml:space="preserve">Profili su iz PVC armiranog višekomornog profila s brtvama, ton boje prema standardnoj paleti boja, tip kao REHAU- serije Euro Design 86. Ostakljenje je IZO Float staklom, Low-E, punjeno plinom-ARGON. Toplinski koeficijent kompletne stijene iznosi max. Uw= 0,96W/m2K. U cijeni sve komplet sa potrebnim materijalom za montažu, brtvama, mehanizmom za otvaranje, pripadajućom bravom, pritisnom horizontalnom šipkom, komplet ključeva, spremno za funkciju, sa završnim čišćenjem i po potrebi dodatnom čeličnom plastificiranom potkonstrukcijom. Vrata isporučen na gradilište sa zaštitnom folijom svih profila. Montaža i ugradnja vrata prema RAL-u, sa visokovrijednom impregniranom brtvenom trakom ili folijom - specijalnom trakom. Izrada prema prethodnoj izmjeri na licu mjesta i dogovoru s projektantom.</t>
  </si>
  <si>
    <t xml:space="preserve">jednokrilna vrata u otvoru 80/210 cm </t>
  </si>
  <si>
    <t xml:space="preserve">jednokrilna vrata u otvoru 80/210 cm sa PANIK letvom</t>
  </si>
  <si>
    <t xml:space="preserve">jednokrilna vrata u otvoru 90/210 cm sa PANIK letvom</t>
  </si>
  <si>
    <t xml:space="preserve">jednokrilna vatrootporna vrata u otvoru 90/210 cm sa PANIK letvom El 60</t>
  </si>
  <si>
    <t xml:space="preserve">jednokrilna vrata u otvoru 100/210 cm sa PANIK letvom i fixerom</t>
  </si>
  <si>
    <t xml:space="preserve">jednokrilna vatrootporna vrata u otvoru 100/210 cm El 30</t>
  </si>
  <si>
    <t xml:space="preserve">jednokrilna vatrootporna vrata u otvoru 100/210 cm El 60</t>
  </si>
  <si>
    <t xml:space="preserve">dvokrilna vrata u otvoru 150/210 cm </t>
  </si>
  <si>
    <t xml:space="preserve">11.02.</t>
  </si>
  <si>
    <t xml:space="preserve">Izrada, dobava i montaža PVC klizne stijene izlaza na terasu. Stijena se sastoji od fiksnog i kliznog dijela, koji je ujedno i otklopan, u svemu prema dogovoru sa naručiteljem, ostakljeno sa IZO 4mm+12+4mm+12+4mm. Uključivo rolete.</t>
  </si>
  <si>
    <t xml:space="preserve">klizna dvodjelna stijena vel. 180/225+20 cm </t>
  </si>
  <si>
    <t xml:space="preserve">trodjelna stijena vel. 500/225+20 cm sa središnjim kliznim dijelom i ojačanjima od dva čelična stupa 80/140/5 mm</t>
  </si>
  <si>
    <t xml:space="preserve">Izrada, dobava i montaža PVC prozora. Prozor  ima jedno ili više otklopno - zaokretnih krila. Prozor ostakljen sa IZO 4mm+12+4mm+12+4mm. U cijeni i zvedba PVC vanjske i unutarnje klupčice U svemu kao i st. 001. Uključivo rolete</t>
  </si>
  <si>
    <t xml:space="preserve"> jednokrilni prozor 80x120+20 cm</t>
  </si>
  <si>
    <t xml:space="preserve"> višekrilni prozor 100x120 cm</t>
  </si>
  <si>
    <t xml:space="preserve"> višekrilni prozor 140x120+20 cm</t>
  </si>
  <si>
    <t xml:space="preserve"> višekrilni prozor 140x180+20 cm</t>
  </si>
  <si>
    <t xml:space="preserve">11.00 PVC STOLARIJA  UKUPNO:</t>
  </si>
  <si>
    <t xml:space="preserve">UNUTARNJA DRVENA STOLARIJA</t>
  </si>
  <si>
    <t xml:space="preserve">Dobava,izrada i montaža stolarije u svemu prema opisima i shemama u prilogu.</t>
  </si>
  <si>
    <t xml:space="preserve">  </t>
  </si>
  <si>
    <t xml:space="preserve">12.01.</t>
  </si>
  <si>
    <t xml:space="preserve">UNUTARNJA SOBNA VRATA </t>
  </si>
  <si>
    <t xml:space="preserve">Izrada, dobava i montaža unutarnjih jednokrilnih zaokretnih furniranih vratiju. Način otvaranja vratiju je zaokretno. Vratno krilo je drveno, furnirano, boje prema standradnoj paleti boja, glatko, CPL površine, zaobljen rub. Dovratnik je drveni, CPL površina. Kvake sa rozetom, srednje kvalitete i cijenovnog razreda, po izboru investitora. Vrata su smještena u zidu od opeke.
Okov standardan, podni odbojnik, brava je obična s jednim ključem.
U cijeni kompletna vrata, sa kvakom, bravom, sa svim potrebnim spojnim sredstvima i sredstvima pričvršćenja, gumenim odbojnikom.
Sve se izvodi prema shemi i radioničkim nacrtima izvođača.
Obavezna provjera otvora na građevini.</t>
  </si>
  <si>
    <t xml:space="preserve">vrata u građ. Otvoru 70/210 cm</t>
  </si>
  <si>
    <t xml:space="preserve">vrata u građ. Otvoru 80/210 cm</t>
  </si>
  <si>
    <t xml:space="preserve">vrata u građ. Otvoru 90/210 cm</t>
  </si>
  <si>
    <t xml:space="preserve">vrata u građ. Otvoru 100/210 cm</t>
  </si>
  <si>
    <t xml:space="preserve">12.00  UNUTARNJA DRVENA STOLARIJA UKUPNO:</t>
  </si>
  <si>
    <t xml:space="preserve">SUHOMONTAŽNI RADOVI</t>
  </si>
  <si>
    <t xml:space="preserve">Dobava i izrada pregradne stijene od gips-kartonskih ploča, kao Knauf  W 112, ukupne debljine 10 cm. Izvedba suho-suho obostrano obložene običnim gipskartonskim pločama deb. 12,5 mm, sa ispunom ploča kamene vune deb. 5cm i sloj zraka, uključivo nosiva podkonstrukcija tipskih pocinčanih CW i UW profila i brtvljenje spojeva sa susjednim plohama. Potkonstrukcija se sidri dolje i gore.</t>
  </si>
  <si>
    <t xml:space="preserve">Po postavi treba spojeve ploča gletati odgovarajućom masom i vidljive plohe zida premazati odgovarajućom impregnacijom (u cijeni) za završnu obradu bojanjem (bojanje u posebnoj stavci soboslikarskih radova). Završna obrada Q2.</t>
  </si>
  <si>
    <t xml:space="preserve">U cijeni sav potreban spojni materijal i potrebna skela. U obračunu su odbijene površine otvora veće od 3m2</t>
  </si>
  <si>
    <t xml:space="preserve">13.00  SUHOMONTAŽNI ZIDOVI UKUPNO:</t>
  </si>
  <si>
    <t xml:space="preserve">SOBOSLIKARSKI RADOVI</t>
  </si>
  <si>
    <t xml:space="preserve">14.01.</t>
  </si>
  <si>
    <t xml:space="preserve">Dobava materijala i dvostruko gletanje i bojanje u boji po izboru projektanta i naručitelja ožbukanih i betonskih površina disperzivnim bojama u dva sloja. U cijenu uključiti i prethodno neutraliziranje površina </t>
  </si>
  <si>
    <t xml:space="preserve">14.02.</t>
  </si>
  <si>
    <t xml:space="preserve">Dobava materijala i dvostruko gletanje i bojanje u boji po izboru projektanta i naručitelja gipskartonskih površina disperzivnim bojama u dva sloja. U cijenu uključiti i prethodno neutraliziranje površina </t>
  </si>
  <si>
    <t xml:space="preserve">14.00 SOBOSLIKARSKI RADOVI UKUPNO:</t>
  </si>
  <si>
    <t xml:space="preserve">STAKLENE OGRADE</t>
  </si>
  <si>
    <t xml:space="preserve">Dobava i montaža samonosivih staklenih ograda. Držač ugrade je ugrađen u podne slojeve i isti je u cijeni izvedbe stavke. Ove ograde omogućavaju nesmetan pogled na okoliš i pružaju najekskluzivniji izgled objekta. Iz poda su vidljivi samo čisti stakleni paneli. Prihvatnik je skriven unutar slojeva ili na njima s pomno usklađenim sklopom detalja ostalih struka zbog zadovoljenja statike, funkcije, estetike, vodonepropusnosti, odvodnje, dilatiranja i sl. Eventualno vidljivi aluminijski opšavi ili rukohvati se plastificiraju u željeni ton.
Stakla su ravna, vertikalna, laminirana d=12-16 mm, prozirna ili tonirana, u svemu prema dogovoru sa naručiocem. </t>
  </si>
  <si>
    <t xml:space="preserve">Stakla visine 105 cm od podne plohe.</t>
  </si>
  <si>
    <t xml:space="preserve"> Staklena ograda balkona i ravnog krova h=105 cm l=130 cm</t>
  </si>
  <si>
    <t xml:space="preserve"> Staklena ograda balkona i ravnog krova h=105 cm l=260 cm</t>
  </si>
  <si>
    <t xml:space="preserve"> Staklena ograda balkona i ravnog krova h=105 cm l=540 cm</t>
  </si>
  <si>
    <t xml:space="preserve"> Staklena ograda balkona i ravnog krova h=105 cm l=710 cm</t>
  </si>
  <si>
    <t xml:space="preserve"> Staklena ograda balkona i ravnog krova h=105 cm l=740 cm</t>
  </si>
  <si>
    <t xml:space="preserve"> Staklena ograda balkona i ravnog krova h=105 cm l=803 cm</t>
  </si>
  <si>
    <t xml:space="preserve"> Staklena ograda balkona i ravnog krova h=105 cm l=848 cm</t>
  </si>
  <si>
    <t xml:space="preserve">15.02.</t>
  </si>
  <si>
    <t xml:space="preserve">Dobava i montaža samonosivih staklenih ograda stubišnih otvora i stubišnih krakova. U svemu kao i prethodna stavka. Obračun po m1 ugrađene staklene ograde visine 100 cm</t>
  </si>
  <si>
    <t xml:space="preserve">15.00 STAKLENE OGRADE UKUPNO:</t>
  </si>
  <si>
    <t xml:space="preserve">DRVENE PERGOLE</t>
  </si>
  <si>
    <t xml:space="preserve">16.01.</t>
  </si>
  <si>
    <t xml:space="preserve">Dobava materijala i izrada i montaža pergole izrađene od tvrdog drveta, u svemu prema projektu. Drvo je zaštičeno sredstvom protiv plijesni i truleži. U svemu prema projektu i dogovoru sa naručiteljem. Konstrukcija pergole visine 2.40 m, tlocrtno vel. 4.30x6.30 m, pergola od gredice 12/10 cm, na osnom razmaku od 62 cm.</t>
  </si>
  <si>
    <t xml:space="preserve"> pergola </t>
  </si>
  <si>
    <t xml:space="preserve">16.00 DRVENE PERGOLE UKUPNO:</t>
  </si>
  <si>
    <t xml:space="preserve">III.</t>
  </si>
  <si>
    <t xml:space="preserve">POTPORNI ZID</t>
  </si>
  <si>
    <t xml:space="preserve">POTPORNI ZID  </t>
  </si>
  <si>
    <t xml:space="preserve">17.01.</t>
  </si>
  <si>
    <t xml:space="preserve">Kombinirani strojno-ručni iskop u terenu šestoj kategorije. U cijeni ev. crpljenje vode i razupiranje. Rastresitost uključiti u jediničnu cijenu. Troškovnikom je previđeno da se do 10% iskopa vrši ručno što je uključeno u cijenu stavke i neće se posebno obračunavati. Iskop za izvedbu potpornog ab zida.</t>
  </si>
  <si>
    <t xml:space="preserve">17.02.</t>
  </si>
  <si>
    <r>
      <rPr>
        <sz val="12"/>
        <rFont val="Calibri"/>
        <family val="2"/>
        <charset val="1"/>
      </rPr>
      <t xml:space="preserve">Zasipavanje oko potpornog zida sitnim zdravim materijalom od iskopa. Nasipavanje izvoditi u slojevima od 20 cm uz nabijanje  u međuslojevima radi postizanja potrebne nosivosti tla  u konačnici po izvedbi zaravnate  plohe. Kompletan rad i materijal. Obračun po m</t>
    </r>
    <r>
      <rPr>
        <vertAlign val="superscript"/>
        <sz val="12"/>
        <rFont val="Calibri"/>
        <family val="2"/>
        <charset val="1"/>
      </rPr>
      <t xml:space="preserve">3</t>
    </r>
    <r>
      <rPr>
        <sz val="12"/>
        <rFont val="Calibri"/>
        <family val="2"/>
        <charset val="1"/>
      </rPr>
      <t xml:space="preserve"> nabijenog materijala.
</t>
    </r>
  </si>
  <si>
    <t xml:space="preserve">17.03.</t>
  </si>
  <si>
    <t xml:space="preserve"> Utovar i odvoz viška materijala od iskopa na deponiju udaljenosti do 10 km.</t>
  </si>
  <si>
    <t xml:space="preserve">17.04.</t>
  </si>
  <si>
    <t xml:space="preserve">Dobava materijala i betoniranje temelja potpornog zida betonom C30/37 u oplati, sukladno nacrtima i projektnoj dokumentaciji. </t>
  </si>
  <si>
    <t xml:space="preserve">17.05.</t>
  </si>
  <si>
    <t xml:space="preserve">Dobava materijala i betoniranje potpornog zida betonom C30/37 u oplati, sukladno nacrtima i projektnoj dokumentaciji. </t>
  </si>
  <si>
    <t xml:space="preserve">17.06.</t>
  </si>
  <si>
    <t xml:space="preserve">17.07.</t>
  </si>
  <si>
    <t xml:space="preserve">Dobava i postava profilirane drenažne cijevi DN 160 za odvođenje vode</t>
  </si>
  <si>
    <t xml:space="preserve">17.08.</t>
  </si>
  <si>
    <t xml:space="preserve">Dobava i postava geotekstila 200 g/m2 u drenažni rov, u svemu prema detalju</t>
  </si>
  <si>
    <t xml:space="preserve">17.09.</t>
  </si>
  <si>
    <t xml:space="preserve">Dobava i postava odvodnih PVC cijevi fi 50 mm u oplatu. Iste se postavljaju u ab zid u dva reda, visine 40 cm, na 100 cm osno. Cijev DN50 x 250 mm</t>
  </si>
  <si>
    <t xml:space="preserve">17.00 POTPORNI AB ZID UKUPNO:</t>
  </si>
  <si>
    <t xml:space="preserve">II. OBRTNIČKI RADOVI</t>
  </si>
  <si>
    <t xml:space="preserve"> 7.00 LIMARSKI RADOVI:</t>
  </si>
  <si>
    <t xml:space="preserve"> 8.00 FASADERSKI RADOVI :</t>
  </si>
  <si>
    <t xml:space="preserve"> 9.00 KERAMIČARSKI RADOVI</t>
  </si>
  <si>
    <t xml:space="preserve">10.00 PODOPOLAGAČKI RADOVI</t>
  </si>
  <si>
    <t xml:space="preserve">11.00 PVC STOLARIJA</t>
  </si>
  <si>
    <t xml:space="preserve">12.00 UNUTARNJA DRVENA STOLARIJA</t>
  </si>
  <si>
    <t xml:space="preserve">13.00 SUHOMONTAŽNI RADOVI</t>
  </si>
  <si>
    <t xml:space="preserve">14.00 SOBOSLIKARSKI RADOVI</t>
  </si>
  <si>
    <t xml:space="preserve">15.00 STAKLENE OGRADE</t>
  </si>
  <si>
    <t xml:space="preserve">16.00 DRVENE PERGOLE</t>
  </si>
  <si>
    <t xml:space="preserve">17.00 POTPORNI ZID</t>
  </si>
  <si>
    <t xml:space="preserve">UKUPNA REKAPITULACIJA</t>
  </si>
  <si>
    <t xml:space="preserve">SVEUKUPNO GRAĐEVINSKI I OBRTNIČKI RADOVI</t>
  </si>
  <si>
    <t xml:space="preserve">SVEUKUPNO NETO:</t>
  </si>
  <si>
    <t xml:space="preserve">PDV 25% :</t>
  </si>
  <si>
    <t xml:space="preserve">SVEUKUPNO BRUTO:</t>
  </si>
</sst>
</file>

<file path=xl/styles.xml><?xml version="1.0" encoding="utf-8"?>
<styleSheet xmlns="http://schemas.openxmlformats.org/spreadsheetml/2006/main">
  <numFmts count="38">
    <numFmt numFmtId="164" formatCode="General"/>
    <numFmt numFmtId="165" formatCode="\$#,##0_);&quot;($&quot;#,##0\)"/>
    <numFmt numFmtId="166" formatCode="#,##0;\-#,##0;\-"/>
    <numFmt numFmtId="167" formatCode="#,##0.00;\-#,##0.00;\-"/>
    <numFmt numFmtId="168" formatCode="#,##0%;\-#,##0%;&quot;- &quot;"/>
    <numFmt numFmtId="169" formatCode="#,##0.0%;\-#,##0.0%;&quot;- &quot;"/>
    <numFmt numFmtId="170" formatCode="#,##0.00%;\-#,##0.00%;&quot;- &quot;"/>
    <numFmt numFmtId="171" formatCode="#,##0.0;\-#,##0.0;\-"/>
    <numFmt numFmtId="172" formatCode="#,##0.00&quot; kn&quot;"/>
    <numFmt numFmtId="173" formatCode="_-* #,##0.00\ _k_n_-;\-* #,##0.00\ _k_n_-;_-* \-??\ _k_n_-;_-@_-"/>
    <numFmt numFmtId="174" formatCode="0\."/>
    <numFmt numFmtId="175" formatCode="_-* #,##0.00_-;\-* #,##0.00_-;_-* \-??_-;_-@_-"/>
    <numFmt numFmtId="176" formatCode="_-* #,##0.00&quot; kn&quot;_-;\-* #,##0.00&quot; kn&quot;_-;_-* \-??&quot; kn&quot;_-;_-@_-"/>
    <numFmt numFmtId="177" formatCode="_-&quot;kn &quot;* #,##0.00_-;&quot;-kn &quot;* #,##0.00_-;_-&quot;kn &quot;* \-??_-;_-@_-"/>
    <numFmt numFmtId="178" formatCode="d/m/yyyy"/>
    <numFmt numFmtId="179" formatCode="[BLUE]#,##0;[BLUE]\(#,##0\)"/>
    <numFmt numFmtId="180" formatCode="#,##0;\(#,##0\)"/>
    <numFmt numFmtId="181" formatCode="_-* #,##0\ _z_ł_-;\-* #,##0\ _z_ł_-;_-* &quot;- &quot;_z_ł_-;_-@_-"/>
    <numFmt numFmtId="182" formatCode="_-* #,##0.00\ _z_ł_-;\-* #,##0.00\ _z_ł_-;_-* \-??\ _z_ł_-;_-@_-"/>
    <numFmt numFmtId="183" formatCode="_-[$€-2]\ * #,##0.00_-;\-[$€-2]\ * #,##0.00_-;_-[$€-2]\ * \-??_-"/>
    <numFmt numFmtId="184" formatCode="_ [$€]\ * #,##0.00_ ;_ [$€]\ * \-#,##0.00_ ;_ [$€]\ * \-??_ ;_ @_ "/>
    <numFmt numFmtId="185" formatCode="@"/>
    <numFmt numFmtId="186" formatCode="#,##0.00"/>
    <numFmt numFmtId="187" formatCode="\$#,##0;[RED]&quot;-$&quot;#,##0"/>
    <numFmt numFmtId="188" formatCode="\$#,##0.00;[RED]&quot;-$&quot;#,##0.00"/>
    <numFmt numFmtId="189" formatCode="_-\£* #,##0_-;&quot;-£&quot;* #,##0_-;_-\£* \-_-;_-@_-"/>
    <numFmt numFmtId="190" formatCode="_-\£* #,##0.00_-;&quot;-£&quot;* #,##0.00_-;_-\£* \-??_-;_-@_-"/>
    <numFmt numFmtId="191" formatCode="&quot;- &quot;@"/>
    <numFmt numFmtId="192" formatCode="[RED]0%;[RED]\(0%\)"/>
    <numFmt numFmtId="193" formatCode="0"/>
    <numFmt numFmtId="194" formatCode="0.00_)"/>
    <numFmt numFmtId="195" formatCode="#,##0"/>
    <numFmt numFmtId="196" formatCode="0.00"/>
    <numFmt numFmtId="197" formatCode="#,##0.00\ [$€-1]"/>
    <numFmt numFmtId="198" formatCode="#,##0.00;[RED]#,##0.00"/>
    <numFmt numFmtId="199" formatCode="mmm/yy"/>
    <numFmt numFmtId="200" formatCode="General\."/>
    <numFmt numFmtId="201" formatCode="#,##0.00&quot; kn&quot;"/>
  </numFmts>
  <fonts count="111">
    <font>
      <sz val="11"/>
      <color rgb="FF000000"/>
      <name val="Calibri"/>
      <family val="2"/>
      <charset val="1"/>
    </font>
    <font>
      <sz val="10"/>
      <name val="Arial"/>
      <family val="0"/>
      <charset val="238"/>
    </font>
    <font>
      <sz val="10"/>
      <name val="Arial"/>
      <family val="0"/>
      <charset val="238"/>
    </font>
    <font>
      <sz val="10"/>
      <name val="Arial"/>
      <family val="0"/>
      <charset val="238"/>
    </font>
    <font>
      <sz val="10"/>
      <name val="Arial"/>
      <family val="2"/>
      <charset val="238"/>
    </font>
    <font>
      <sz val="11"/>
      <color rgb="FF000000"/>
      <name val="Calibri"/>
      <family val="2"/>
      <charset val="238"/>
    </font>
    <font>
      <sz val="10"/>
      <color rgb="FF000000"/>
      <name val="Arial"/>
      <family val="2"/>
      <charset val="238"/>
    </font>
    <font>
      <sz val="9"/>
      <color rgb="FF000000"/>
      <name val="Arial"/>
      <family val="2"/>
      <charset val="238"/>
    </font>
    <font>
      <sz val="11"/>
      <color rgb="FFFFFFFF"/>
      <name val="Calibri"/>
      <family val="2"/>
      <charset val="238"/>
    </font>
    <font>
      <sz val="10"/>
      <color rgb="FFC0C0C0"/>
      <name val="Arial"/>
      <family val="2"/>
      <charset val="238"/>
    </font>
    <font>
      <sz val="9"/>
      <color rgb="FFFFFFFF"/>
      <name val="Arial"/>
      <family val="2"/>
      <charset val="238"/>
    </font>
    <font>
      <sz val="10"/>
      <name val="Arial"/>
      <family val="2"/>
      <charset val="204"/>
    </font>
    <font>
      <sz val="12"/>
      <name val="Times New Roman"/>
      <family val="1"/>
      <charset val="238"/>
    </font>
    <font>
      <sz val="11"/>
      <color rgb="FF800080"/>
      <name val="Calibri"/>
      <family val="2"/>
      <charset val="238"/>
    </font>
    <font>
      <sz val="10"/>
      <color rgb="FF800080"/>
      <name val="Arial"/>
      <family val="2"/>
      <charset val="238"/>
    </font>
    <font>
      <sz val="11"/>
      <color rgb="FF660066"/>
      <name val="Calibri"/>
      <family val="2"/>
      <charset val="238"/>
    </font>
    <font>
      <sz val="9"/>
      <color rgb="FF660066"/>
      <name val="Arial"/>
      <family val="2"/>
      <charset val="238"/>
    </font>
    <font>
      <sz val="12"/>
      <name val="Arial CE"/>
      <family val="2"/>
      <charset val="238"/>
    </font>
    <font>
      <b val="true"/>
      <sz val="10"/>
      <name val="MS Sans Serif"/>
      <family val="2"/>
      <charset val="238"/>
    </font>
    <font>
      <b val="true"/>
      <sz val="11"/>
      <color rgb="FFFF9900"/>
      <name val="Calibri"/>
      <family val="2"/>
      <charset val="238"/>
    </font>
    <font>
      <b val="true"/>
      <sz val="11"/>
      <color rgb="FFFF0000"/>
      <name val="Calibri"/>
      <family val="2"/>
      <charset val="238"/>
    </font>
    <font>
      <b val="true"/>
      <sz val="11"/>
      <color rgb="FF993300"/>
      <name val="Calibri"/>
      <family val="2"/>
      <charset val="238"/>
    </font>
    <font>
      <b val="true"/>
      <sz val="10"/>
      <color rgb="FFFF9900"/>
      <name val="Arial"/>
      <family val="2"/>
      <charset val="238"/>
    </font>
    <font>
      <b val="true"/>
      <sz val="11"/>
      <color rgb="FF800000"/>
      <name val="Calibri"/>
      <family val="2"/>
      <charset val="238"/>
    </font>
    <font>
      <b val="true"/>
      <sz val="9"/>
      <color rgb="FFFF9900"/>
      <name val="Arial"/>
      <family val="2"/>
      <charset val="238"/>
    </font>
    <font>
      <sz val="11"/>
      <color rgb="FFFF9900"/>
      <name val="Calibri"/>
      <family val="2"/>
      <charset val="238"/>
    </font>
    <font>
      <b val="true"/>
      <sz val="11"/>
      <color rgb="FFFFFFFF"/>
      <name val="Calibri"/>
      <family val="2"/>
      <charset val="238"/>
    </font>
    <font>
      <b val="true"/>
      <sz val="10"/>
      <color rgb="FFC0C0C0"/>
      <name val="Arial"/>
      <family val="2"/>
      <charset val="238"/>
    </font>
    <font>
      <b val="true"/>
      <sz val="9"/>
      <color rgb="FFFFFFFF"/>
      <name val="Arial"/>
      <family val="2"/>
      <charset val="238"/>
    </font>
    <font>
      <sz val="10"/>
      <name val="Mangal"/>
      <family val="2"/>
      <charset val="238"/>
    </font>
    <font>
      <sz val="10"/>
      <color rgb="FF000000"/>
      <name val="MS Sans Serif"/>
      <family val="2"/>
      <charset val="238"/>
    </font>
    <font>
      <b val="true"/>
      <sz val="10"/>
      <name val="Arial"/>
      <family val="2"/>
      <charset val="238"/>
    </font>
    <font>
      <sz val="11"/>
      <color rgb="FF008000"/>
      <name val="Calibri"/>
      <family val="2"/>
      <charset val="238"/>
    </font>
    <font>
      <sz val="10"/>
      <color rgb="FF0000FF"/>
      <name val="Arial"/>
      <family val="2"/>
      <charset val="238"/>
    </font>
    <font>
      <i val="true"/>
      <sz val="11"/>
      <color rgb="FF808080"/>
      <name val="Calibri"/>
      <family val="2"/>
      <charset val="238"/>
    </font>
    <font>
      <i val="true"/>
      <sz val="10"/>
      <color rgb="FF808080"/>
      <name val="Arial"/>
      <family val="2"/>
      <charset val="238"/>
    </font>
    <font>
      <i val="true"/>
      <sz val="9"/>
      <color rgb="FF808080"/>
      <name val="Arial"/>
      <family val="2"/>
      <charset val="238"/>
    </font>
    <font>
      <sz val="10"/>
      <color rgb="FF008000"/>
      <name val="Arial"/>
      <family val="2"/>
      <charset val="238"/>
    </font>
    <font>
      <sz val="9"/>
      <color rgb="FF008000"/>
      <name val="Arial"/>
      <family val="2"/>
      <charset val="238"/>
    </font>
    <font>
      <sz val="8"/>
      <name val="Arial"/>
      <family val="2"/>
      <charset val="238"/>
    </font>
    <font>
      <b val="true"/>
      <sz val="12"/>
      <name val="Arial"/>
      <family val="2"/>
      <charset val="238"/>
    </font>
    <font>
      <b val="true"/>
      <sz val="15"/>
      <color rgb="FF3366FF"/>
      <name val="Calibri"/>
      <family val="2"/>
      <charset val="238"/>
    </font>
    <font>
      <b val="true"/>
      <sz val="15"/>
      <color rgb="FF003366"/>
      <name val="Arial"/>
      <family val="2"/>
      <charset val="238"/>
    </font>
    <font>
      <b val="true"/>
      <sz val="15"/>
      <color rgb="FF333399"/>
      <name val="Calibri"/>
      <family val="2"/>
      <charset val="238"/>
    </font>
    <font>
      <b val="true"/>
      <sz val="15"/>
      <color rgb="FF003366"/>
      <name val="Calibri"/>
      <family val="2"/>
      <charset val="238"/>
    </font>
    <font>
      <b val="true"/>
      <sz val="13"/>
      <color rgb="FF3366FF"/>
      <name val="Calibri"/>
      <family val="2"/>
      <charset val="238"/>
    </font>
    <font>
      <b val="true"/>
      <sz val="13"/>
      <color rgb="FF003366"/>
      <name val="Arial"/>
      <family val="2"/>
      <charset val="238"/>
    </font>
    <font>
      <b val="true"/>
      <sz val="13"/>
      <color rgb="FF333399"/>
      <name val="Calibri"/>
      <family val="2"/>
      <charset val="238"/>
    </font>
    <font>
      <b val="true"/>
      <sz val="13"/>
      <color rgb="FF003366"/>
      <name val="Calibri"/>
      <family val="2"/>
      <charset val="238"/>
    </font>
    <font>
      <b val="true"/>
      <sz val="11"/>
      <color rgb="FF333399"/>
      <name val="Calibri"/>
      <family val="2"/>
      <charset val="238"/>
    </font>
    <font>
      <b val="true"/>
      <sz val="11"/>
      <color rgb="FF3366FF"/>
      <name val="Calibri"/>
      <family val="2"/>
      <charset val="238"/>
    </font>
    <font>
      <b val="true"/>
      <sz val="11"/>
      <color rgb="FF003366"/>
      <name val="Arial"/>
      <family val="2"/>
      <charset val="238"/>
    </font>
    <font>
      <b val="true"/>
      <sz val="11"/>
      <color rgb="FF003366"/>
      <name val="Calibri"/>
      <family val="2"/>
      <charset val="238"/>
    </font>
    <font>
      <b val="true"/>
      <sz val="12"/>
      <color rgb="FF000000"/>
      <name val="Century Gothic"/>
      <family val="2"/>
      <charset val="238"/>
    </font>
    <font>
      <sz val="6.8"/>
      <color rgb="FF000000"/>
      <name val="Arial Unicode MS"/>
      <family val="2"/>
      <charset val="238"/>
    </font>
    <font>
      <u val="single"/>
      <sz val="10"/>
      <color rgb="FF0000FF"/>
      <name val="Arial CE"/>
      <family val="2"/>
      <charset val="238"/>
    </font>
    <font>
      <u val="single"/>
      <sz val="10"/>
      <color rgb="FF0000FF"/>
      <name val="Arial"/>
      <family val="2"/>
      <charset val="238"/>
    </font>
    <font>
      <sz val="11"/>
      <color rgb="FF333399"/>
      <name val="Calibri"/>
      <family val="2"/>
      <charset val="238"/>
    </font>
    <font>
      <sz val="9"/>
      <color rgb="FF333399"/>
      <name val="Arial"/>
      <family val="2"/>
      <charset val="238"/>
    </font>
    <font>
      <b val="true"/>
      <sz val="11"/>
      <color rgb="FF333333"/>
      <name val="Calibri"/>
      <family val="2"/>
      <charset val="238"/>
    </font>
    <font>
      <sz val="10"/>
      <name val="Times New Roman CE"/>
      <family val="1"/>
      <charset val="238"/>
    </font>
    <font>
      <sz val="12"/>
      <name val="Times New Roman CE"/>
      <family val="1"/>
      <charset val="238"/>
    </font>
    <font>
      <sz val="10"/>
      <color rgb="FF000000"/>
      <name val="Century Gothic"/>
      <family val="2"/>
      <charset val="238"/>
    </font>
    <font>
      <sz val="10"/>
      <name val="Futura Bk L2"/>
      <family val="2"/>
      <charset val="238"/>
    </font>
    <font>
      <sz val="10"/>
      <color rgb="FFFF00FF"/>
      <name val="Arial"/>
      <family val="2"/>
      <charset val="238"/>
    </font>
    <font>
      <sz val="11"/>
      <color rgb="FFFF0000"/>
      <name val="Calibri"/>
      <family val="2"/>
      <charset val="238"/>
    </font>
    <font>
      <sz val="11"/>
      <color rgb="FF993300"/>
      <name val="Calibri"/>
      <family val="2"/>
      <charset val="238"/>
    </font>
    <font>
      <sz val="10"/>
      <color rgb="FFFF9900"/>
      <name val="Arial"/>
      <family val="2"/>
      <charset val="238"/>
    </font>
    <font>
      <sz val="11"/>
      <color rgb="FF800000"/>
      <name val="Calibri"/>
      <family val="2"/>
      <charset val="238"/>
    </font>
    <font>
      <sz val="9"/>
      <color rgb="FFFF9900"/>
      <name val="Arial"/>
      <family val="2"/>
      <charset val="238"/>
    </font>
    <font>
      <sz val="14"/>
      <name val="Futura Bk L2"/>
      <family val="2"/>
      <charset val="238"/>
    </font>
    <font>
      <b val="true"/>
      <sz val="18"/>
      <color rgb="FF003366"/>
      <name val="Cambria"/>
      <family val="2"/>
      <charset val="238"/>
    </font>
    <font>
      <sz val="11"/>
      <color rgb="FF333300"/>
      <name val="Calibri"/>
      <family val="2"/>
      <charset val="238"/>
    </font>
    <font>
      <sz val="10"/>
      <color rgb="FF993300"/>
      <name val="Arial"/>
      <family val="2"/>
      <charset val="238"/>
    </font>
    <font>
      <sz val="11"/>
      <color rgb="FF808000"/>
      <name val="Calibri"/>
      <family val="2"/>
      <charset val="238"/>
    </font>
    <font>
      <sz val="9"/>
      <color rgb="FF993300"/>
      <name val="Arial"/>
      <family val="2"/>
      <charset val="238"/>
    </font>
    <font>
      <sz val="8"/>
      <name val="Arial Narrow"/>
      <family val="2"/>
      <charset val="238"/>
    </font>
    <font>
      <sz val="11"/>
      <name val="Arial"/>
      <family val="2"/>
      <charset val="238"/>
    </font>
    <font>
      <sz val="10"/>
      <name val="MS Sans Serif"/>
      <family val="2"/>
      <charset val="238"/>
    </font>
    <font>
      <sz val="12"/>
      <name val="Courier New"/>
      <family val="1"/>
      <charset val="238"/>
    </font>
    <font>
      <sz val="10"/>
      <name val="ElegaGarmnd BT"/>
      <family val="1"/>
      <charset val="238"/>
    </font>
    <font>
      <sz val="10"/>
      <name val="Myriad Pro"/>
      <family val="2"/>
      <charset val="238"/>
    </font>
    <font>
      <sz val="10"/>
      <name val="Arial CE"/>
      <family val="2"/>
      <charset val="238"/>
    </font>
    <font>
      <sz val="11"/>
      <color rgb="FF000000"/>
      <name val="Arial"/>
      <family val="2"/>
      <charset val="238"/>
    </font>
    <font>
      <sz val="10"/>
      <name val="Arial"/>
      <family val="0"/>
      <charset val="1"/>
    </font>
    <font>
      <sz val="12"/>
      <name val="Arial"/>
      <family val="2"/>
      <charset val="238"/>
    </font>
    <font>
      <sz val="10"/>
      <name val="Arial PL"/>
      <family val="0"/>
      <charset val="238"/>
    </font>
    <font>
      <sz val="12"/>
      <name val="Calibri"/>
      <family val="2"/>
      <charset val="238"/>
    </font>
    <font>
      <b val="true"/>
      <sz val="12"/>
      <name val="Calibri"/>
      <family val="2"/>
      <charset val="238"/>
    </font>
    <font>
      <sz val="12"/>
      <color rgb="FF0000FF"/>
      <name val="Calibri"/>
      <family val="2"/>
      <charset val="238"/>
    </font>
    <font>
      <b val="true"/>
      <sz val="12"/>
      <color rgb="FF969696"/>
      <name val="Calibri"/>
      <family val="2"/>
      <charset val="238"/>
    </font>
    <font>
      <b val="true"/>
      <sz val="12"/>
      <color rgb="FFFF0000"/>
      <name val="Calibri"/>
      <family val="2"/>
      <charset val="238"/>
    </font>
    <font>
      <b val="true"/>
      <sz val="26"/>
      <name val="Calibri"/>
      <family val="2"/>
      <charset val="238"/>
    </font>
    <font>
      <b val="true"/>
      <sz val="12"/>
      <color rgb="FF0000FF"/>
      <name val="Calibri"/>
      <family val="2"/>
      <charset val="238"/>
    </font>
    <font>
      <sz val="12"/>
      <color rgb="FF000000"/>
      <name val="Calibri"/>
      <family val="2"/>
      <charset val="238"/>
    </font>
    <font>
      <sz val="12"/>
      <color rgb="FFFF0000"/>
      <name val="Calibri"/>
      <family val="2"/>
      <charset val="238"/>
    </font>
    <font>
      <sz val="12"/>
      <color rgb="FFFF00FF"/>
      <name val="Calibri"/>
      <family val="2"/>
      <charset val="238"/>
    </font>
    <font>
      <sz val="12"/>
      <color rgb="FFC0C0C0"/>
      <name val="Calibri"/>
      <family val="2"/>
      <charset val="238"/>
    </font>
    <font>
      <sz val="12"/>
      <name val="Calibri"/>
      <family val="2"/>
      <charset val="1"/>
    </font>
    <font>
      <vertAlign val="superscript"/>
      <sz val="12"/>
      <name val="Calibri"/>
      <family val="2"/>
      <charset val="1"/>
    </font>
    <font>
      <b val="true"/>
      <sz val="12"/>
      <color rgb="FFCCFFCC"/>
      <name val="Calibri"/>
      <family val="2"/>
      <charset val="238"/>
    </font>
    <font>
      <b val="true"/>
      <sz val="11"/>
      <name val="Arial"/>
      <family val="2"/>
      <charset val="238"/>
    </font>
    <font>
      <b val="true"/>
      <sz val="11"/>
      <color rgb="FF000000"/>
      <name val="Arial"/>
      <family val="2"/>
      <charset val="238"/>
    </font>
    <font>
      <b val="true"/>
      <sz val="12"/>
      <name val="Calibri"/>
      <family val="2"/>
      <charset val="1"/>
    </font>
    <font>
      <b val="true"/>
      <sz val="12"/>
      <color rgb="FFCCFFCC"/>
      <name val="Calibri"/>
      <family val="2"/>
      <charset val="1"/>
    </font>
    <font>
      <b val="true"/>
      <sz val="12"/>
      <color rgb="FFC0C0C0"/>
      <name val="Calibri"/>
      <family val="2"/>
      <charset val="238"/>
    </font>
    <font>
      <b val="true"/>
      <sz val="11"/>
      <name val="Calibri"/>
      <family val="2"/>
      <charset val="238"/>
    </font>
    <font>
      <b val="true"/>
      <sz val="24"/>
      <color rgb="FF0000FF"/>
      <name val="Arial"/>
      <family val="2"/>
      <charset val="1"/>
    </font>
    <font>
      <sz val="11"/>
      <name val="Calibri"/>
      <family val="2"/>
      <charset val="238"/>
    </font>
    <font>
      <sz val="11"/>
      <color rgb="FFFF0000"/>
      <name val="Arial Narrow"/>
      <family val="2"/>
      <charset val="238"/>
    </font>
    <font>
      <sz val="9"/>
      <color rgb="FF000000"/>
      <name val="Times New Roman"/>
      <family val="0"/>
      <charset val="238"/>
    </font>
  </fonts>
  <fills count="32">
    <fill>
      <patternFill patternType="none"/>
    </fill>
    <fill>
      <patternFill patternType="gray125"/>
    </fill>
    <fill>
      <patternFill patternType="solid">
        <fgColor rgb="FF99CCFF"/>
        <bgColor rgb="FFCCCCFF"/>
      </patternFill>
    </fill>
    <fill>
      <patternFill patternType="solid">
        <fgColor rgb="FFCCCCFF"/>
        <bgColor rgb="FFC0C0C0"/>
      </patternFill>
    </fill>
    <fill>
      <patternFill patternType="solid">
        <fgColor rgb="FFFF8080"/>
        <bgColor rgb="FFFF99CC"/>
      </patternFill>
    </fill>
    <fill>
      <patternFill patternType="solid">
        <fgColor rgb="FFFF99CC"/>
        <bgColor rgb="FFFF8080"/>
      </patternFill>
    </fill>
    <fill>
      <patternFill patternType="solid">
        <fgColor rgb="FFFFFFCC"/>
        <bgColor rgb="FFFFFFFF"/>
      </patternFill>
    </fill>
    <fill>
      <patternFill patternType="solid">
        <fgColor rgb="FFCCFFCC"/>
        <bgColor rgb="FFCCFFFF"/>
      </patternFill>
    </fill>
    <fill>
      <patternFill patternType="solid">
        <fgColor rgb="FFFFCC99"/>
        <bgColor rgb="FFC0C0C0"/>
      </patternFill>
    </fill>
    <fill>
      <patternFill patternType="solid">
        <fgColor rgb="FFCC99FF"/>
        <bgColor rgb="FF9999FF"/>
      </patternFill>
    </fill>
    <fill>
      <patternFill patternType="solid">
        <fgColor rgb="FFCCFFFF"/>
        <bgColor rgb="FFCCFFFF"/>
      </patternFill>
    </fill>
    <fill>
      <patternFill patternType="solid">
        <fgColor rgb="FFFFFF99"/>
        <bgColor rgb="FFFFFFCC"/>
      </patternFill>
    </fill>
    <fill>
      <patternFill patternType="solid">
        <fgColor rgb="FF00FF00"/>
        <bgColor rgb="FF33CCCC"/>
      </patternFill>
    </fill>
    <fill>
      <patternFill patternType="solid">
        <fgColor rgb="FF008080"/>
        <bgColor rgb="FF008080"/>
      </patternFill>
    </fill>
    <fill>
      <patternFill patternType="solid">
        <fgColor rgb="FF808000"/>
        <bgColor rgb="FF808080"/>
      </patternFill>
    </fill>
    <fill>
      <patternFill patternType="solid">
        <fgColor rgb="FFFFCC00"/>
        <bgColor rgb="FFFFFF00"/>
      </patternFill>
    </fill>
    <fill>
      <patternFill patternType="solid">
        <fgColor rgb="FF0066CC"/>
        <bgColor rgb="FF008080"/>
      </patternFill>
    </fill>
    <fill>
      <patternFill patternType="solid">
        <fgColor rgb="FFFF6600"/>
        <bgColor rgb="FFFF9900"/>
      </patternFill>
    </fill>
    <fill>
      <patternFill patternType="solid">
        <fgColor rgb="FF800080"/>
        <bgColor rgb="FF800080"/>
      </patternFill>
    </fill>
    <fill>
      <patternFill patternType="solid">
        <fgColor rgb="FF33CCCC"/>
        <bgColor rgb="FF00CCFF"/>
      </patternFill>
    </fill>
    <fill>
      <patternFill patternType="solid">
        <fgColor rgb="FF993300"/>
        <bgColor rgb="FF993366"/>
      </patternFill>
    </fill>
    <fill>
      <patternFill patternType="solid">
        <fgColor rgb="FFFF9900"/>
        <bgColor rgb="FFFFCC00"/>
      </patternFill>
    </fill>
    <fill>
      <patternFill patternType="solid">
        <fgColor rgb="FF003366"/>
        <bgColor rgb="FF333399"/>
      </patternFill>
    </fill>
    <fill>
      <patternFill patternType="solid">
        <fgColor rgb="FF333399"/>
        <bgColor rgb="FF003366"/>
      </patternFill>
    </fill>
    <fill>
      <patternFill patternType="solid">
        <fgColor rgb="FFFF0000"/>
        <bgColor rgb="FF993300"/>
      </patternFill>
    </fill>
    <fill>
      <patternFill patternType="solid">
        <fgColor rgb="FF800000"/>
        <bgColor rgb="FF800000"/>
      </patternFill>
    </fill>
    <fill>
      <patternFill patternType="solid">
        <fgColor rgb="FF666699"/>
        <bgColor rgb="FF808080"/>
      </patternFill>
    </fill>
    <fill>
      <patternFill patternType="solid">
        <fgColor rgb="FF339966"/>
        <bgColor rgb="FF008080"/>
      </patternFill>
    </fill>
    <fill>
      <patternFill patternType="solid">
        <fgColor rgb="FF993366"/>
        <bgColor rgb="FF993366"/>
      </patternFill>
    </fill>
    <fill>
      <patternFill patternType="solid">
        <fgColor rgb="FFC0C0C0"/>
        <bgColor rgb="FFCCCCFF"/>
      </patternFill>
    </fill>
    <fill>
      <patternFill patternType="solid">
        <fgColor rgb="FFFFFFFF"/>
        <bgColor rgb="FFFFFFCC"/>
      </patternFill>
    </fill>
    <fill>
      <patternFill patternType="solid">
        <fgColor rgb="FF969696"/>
        <bgColor rgb="FF808080"/>
      </patternFill>
    </fill>
  </fills>
  <borders count="35">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style="thin"/>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hair"/>
      <right style="hair"/>
      <top style="hair"/>
      <bottom style="hair"/>
      <diagonal/>
    </border>
    <border diagonalUp="false" diagonalDown="false">
      <left/>
      <right/>
      <top style="medium"/>
      <bottom style="medium"/>
      <diagonal/>
    </border>
    <border diagonalUp="false" diagonalDown="false">
      <left/>
      <right/>
      <top style="thin"/>
      <bottom style="thin"/>
      <diagonal/>
    </border>
    <border diagonalUp="false" diagonalDown="false">
      <left/>
      <right/>
      <top/>
      <bottom style="thick">
        <color rgb="FF333399"/>
      </bottom>
      <diagonal/>
    </border>
    <border diagonalUp="false" diagonalDown="false">
      <left/>
      <right/>
      <top/>
      <bottom style="thick">
        <color rgb="FF003366"/>
      </bottom>
      <diagonal/>
    </border>
    <border diagonalUp="false" diagonalDown="false">
      <left/>
      <right/>
      <top/>
      <bottom style="thick">
        <color rgb="FFC0C0C0"/>
      </bottom>
      <diagonal/>
    </border>
    <border diagonalUp="false" diagonalDown="false">
      <left/>
      <right/>
      <top/>
      <bottom style="thick">
        <color rgb="FFCCFFFF"/>
      </bottom>
      <diagonal/>
    </border>
    <border diagonalUp="false" diagonalDown="false">
      <left/>
      <right/>
      <top/>
      <bottom style="medium">
        <color rgb="FFCCFFFF"/>
      </bottom>
      <diagonal/>
    </border>
    <border diagonalUp="false" diagonalDown="false">
      <left/>
      <right/>
      <top/>
      <bottom style="medium">
        <color rgb="FF0066CC"/>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top style="thin"/>
      <bottom style="thin"/>
      <diagonal/>
    </border>
    <border diagonalUp="false" diagonalDown="false">
      <left/>
      <right/>
      <top/>
      <bottom style="double">
        <color rgb="FFFF0000"/>
      </bottom>
      <diagonal/>
    </border>
    <border diagonalUp="false" diagonalDown="false">
      <left/>
      <right/>
      <top/>
      <bottom style="double">
        <color rgb="FF993300"/>
      </bottom>
      <diagonal/>
    </border>
    <border diagonalUp="false" diagonalDown="false">
      <left/>
      <right/>
      <top/>
      <bottom style="double">
        <color rgb="FF800000"/>
      </bottom>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7"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7"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7"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8" fillId="10"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8" fillId="10" borderId="0" applyFont="true" applyBorder="false" applyAlignment="true" applyProtection="false">
      <alignment horizontal="general" vertical="bottom" textRotation="0" wrapText="false" indent="0" shrinkToFit="false"/>
    </xf>
    <xf numFmtId="164" fontId="10"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15" borderId="0" applyFont="true" applyBorder="false" applyAlignment="true" applyProtection="false">
      <alignment horizontal="general" vertical="bottom" textRotation="0" wrapText="false" indent="0" shrinkToFit="false"/>
    </xf>
    <xf numFmtId="164" fontId="8" fillId="12" borderId="0" applyFont="true" applyBorder="false" applyAlignment="true" applyProtection="false">
      <alignment horizontal="general" vertical="bottom" textRotation="0" wrapText="false" indent="0" shrinkToFit="false"/>
    </xf>
    <xf numFmtId="164" fontId="8"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8" fillId="15" borderId="0" applyFont="true" applyBorder="false" applyAlignment="true" applyProtection="false">
      <alignment horizontal="general" vertical="bottom" textRotation="0" wrapText="false" indent="0" shrinkToFit="false"/>
    </xf>
    <xf numFmtId="164" fontId="10" fillId="13"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9" fillId="12" borderId="0" applyFont="true" applyBorder="false" applyAlignment="true" applyProtection="false">
      <alignment horizontal="general" vertical="bottom" textRotation="0" wrapText="false" indent="0" shrinkToFit="false"/>
    </xf>
    <xf numFmtId="164" fontId="8" fillId="12"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10"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0"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8" fillId="10" borderId="0" applyFont="true" applyBorder="false" applyAlignment="true" applyProtection="false">
      <alignment horizontal="general" vertical="bottom" textRotation="0" wrapText="false" indent="0" shrinkToFit="false"/>
    </xf>
    <xf numFmtId="164" fontId="10"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20" borderId="0" applyFont="true" applyBorder="false" applyAlignment="true" applyProtection="false">
      <alignment horizontal="general" vertical="bottom" textRotation="0" wrapText="false" indent="0" shrinkToFit="false"/>
    </xf>
    <xf numFmtId="164" fontId="8" fillId="20"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10"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9" fillId="21" borderId="0" applyFont="true" applyBorder="false" applyAlignment="true" applyProtection="false">
      <alignment horizontal="general" vertical="bottom" textRotation="0" wrapText="false" indent="0" shrinkToFit="false"/>
    </xf>
    <xf numFmtId="164" fontId="8" fillId="21"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13"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21"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8" fillId="16"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12" borderId="0" applyFont="true" applyBorder="false" applyAlignment="true" applyProtection="false">
      <alignment horizontal="general" vertical="bottom" textRotation="0" wrapText="false" indent="0" shrinkToFit="false"/>
    </xf>
    <xf numFmtId="164" fontId="8" fillId="12"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21" borderId="0" applyFont="true" applyBorder="false" applyAlignment="true" applyProtection="false">
      <alignment horizontal="general" vertical="bottom" textRotation="0" wrapText="false" indent="0" shrinkToFit="false"/>
    </xf>
    <xf numFmtId="164" fontId="8" fillId="21"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8" fillId="22" borderId="0" applyFont="true" applyBorder="fals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8" fillId="22" borderId="0" applyFont="true" applyBorder="false" applyAlignment="true" applyProtection="false">
      <alignment horizontal="general" vertical="bottom" textRotation="0" wrapText="false" indent="0" shrinkToFit="false"/>
    </xf>
    <xf numFmtId="164" fontId="10"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9" fillId="23" borderId="0" applyFont="true" applyBorder="fals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10" fillId="25"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9" fillId="24"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8" fillId="15" borderId="0" applyFont="true" applyBorder="false" applyAlignment="true" applyProtection="false">
      <alignment horizontal="general" vertical="bottom" textRotation="0" wrapText="false" indent="0" shrinkToFit="false"/>
    </xf>
    <xf numFmtId="164" fontId="8" fillId="26" borderId="0" applyFont="true" applyBorder="false" applyAlignment="true" applyProtection="false">
      <alignment horizontal="general" vertical="bottom" textRotation="0" wrapText="false" indent="0" shrinkToFit="false"/>
    </xf>
    <xf numFmtId="164" fontId="8" fillId="26"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8" fillId="15" borderId="0" applyFont="true" applyBorder="false" applyAlignment="true" applyProtection="false">
      <alignment horizontal="general" vertical="bottom" textRotation="0" wrapText="false" indent="0" shrinkToFit="false"/>
    </xf>
    <xf numFmtId="164" fontId="10"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9" fillId="27" borderId="0" applyFont="true" applyBorder="false" applyAlignment="true" applyProtection="false">
      <alignment horizontal="general" vertical="bottom" textRotation="0" wrapText="false" indent="0" shrinkToFit="false"/>
    </xf>
    <xf numFmtId="164" fontId="8" fillId="27" borderId="0" applyFont="true" applyBorder="false" applyAlignment="true" applyProtection="false">
      <alignment horizontal="general" vertical="bottom" textRotation="0" wrapText="false" indent="0" shrinkToFit="false"/>
    </xf>
    <xf numFmtId="164" fontId="8" fillId="26"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8" fillId="26" borderId="0" applyFont="true" applyBorder="false" applyAlignment="true" applyProtection="false">
      <alignment horizontal="general" vertical="bottom" textRotation="0" wrapText="false" indent="0" shrinkToFit="false"/>
    </xf>
    <xf numFmtId="164" fontId="10"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9"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10"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9"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8" fillId="28" borderId="0" applyFont="true" applyBorder="false" applyAlignment="true" applyProtection="false">
      <alignment horizontal="general" vertical="bottom" textRotation="0" wrapText="false" indent="0" shrinkToFit="false"/>
    </xf>
    <xf numFmtId="164" fontId="8" fillId="28"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8" fillId="25" borderId="0" applyFont="true" applyBorder="false" applyAlignment="true" applyProtection="false">
      <alignment horizontal="general" vertical="bottom" textRotation="0" wrapText="false" indent="0" shrinkToFit="false"/>
    </xf>
    <xf numFmtId="164" fontId="10"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9" fillId="17"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3" fillId="9" borderId="0" applyFont="true" applyBorder="false" applyAlignment="true" applyProtection="false">
      <alignment horizontal="general" vertical="bottom" textRotation="0" wrapText="false" indent="0" shrinkToFit="false"/>
    </xf>
    <xf numFmtId="164" fontId="15" fillId="9" borderId="0" applyFont="true" applyBorder="false" applyAlignment="true" applyProtection="false">
      <alignment horizontal="general" vertical="bottom" textRotation="0" wrapText="false" indent="0" shrinkToFit="false"/>
    </xf>
    <xf numFmtId="164" fontId="16"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7"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5" fontId="18" fillId="0" borderId="2" applyFont="true" applyBorder="true" applyAlignment="true" applyProtection="false">
      <alignment horizontal="general" vertical="bottom" textRotation="0" wrapText="false" indent="0" shrinkToFit="false"/>
    </xf>
    <xf numFmtId="166" fontId="6" fillId="0" borderId="0" applyFont="true" applyBorder="false" applyAlignment="true" applyProtection="true">
      <alignment horizontal="general" vertical="bottom" textRotation="0" wrapText="false" indent="0" shrinkToFit="false"/>
      <protection locked="true" hidden="false"/>
    </xf>
    <xf numFmtId="167" fontId="6" fillId="0" borderId="0" applyFont="true" applyBorder="false" applyAlignment="true" applyProtection="true">
      <alignment horizontal="general" vertical="bottom" textRotation="0" wrapText="false" indent="0" shrinkToFit="false"/>
      <protection locked="true" hidden="false"/>
    </xf>
    <xf numFmtId="168" fontId="6" fillId="0" borderId="0" applyFont="true" applyBorder="false" applyAlignment="true" applyProtection="true">
      <alignment horizontal="general" vertical="bottom" textRotation="0" wrapText="false" indent="0" shrinkToFit="false"/>
      <protection locked="true" hidden="false"/>
    </xf>
    <xf numFmtId="169" fontId="6" fillId="0" borderId="0" applyFont="true" applyBorder="false" applyAlignment="true" applyProtection="true">
      <alignment horizontal="general" vertical="bottom" textRotation="0" wrapText="false" indent="0" shrinkToFit="false"/>
      <protection locked="true" hidden="false"/>
    </xf>
    <xf numFmtId="170" fontId="6" fillId="0" borderId="0" applyFont="true" applyBorder="false" applyAlignment="true" applyProtection="true">
      <alignment horizontal="general" vertical="bottom" textRotation="0" wrapText="false" indent="0" shrinkToFit="false"/>
      <protection locked="true" hidden="false"/>
    </xf>
    <xf numFmtId="166" fontId="6" fillId="0" borderId="0" applyFont="true" applyBorder="false" applyAlignment="true" applyProtection="true">
      <alignment horizontal="general" vertical="bottom" textRotation="0" wrapText="false" indent="0" shrinkToFit="false"/>
      <protection locked="true" hidden="false"/>
    </xf>
    <xf numFmtId="171" fontId="6" fillId="0" borderId="0" applyFont="true" applyBorder="false" applyAlignment="true" applyProtection="true">
      <alignment horizontal="general" vertical="bottom" textRotation="0" wrapText="false" indent="0" shrinkToFit="false"/>
      <protection locked="true" hidden="false"/>
    </xf>
    <xf numFmtId="167" fontId="6" fillId="0" borderId="0" applyFont="true" applyBorder="false" applyAlignment="true" applyProtection="true">
      <alignment horizontal="general" vertical="bottom" textRotation="0" wrapText="false" indent="0" shrinkToFit="false"/>
      <protection locked="true" hidden="false"/>
    </xf>
    <xf numFmtId="164" fontId="19" fillId="29" borderId="3" applyFont="true" applyBorder="true" applyAlignment="true" applyProtection="false">
      <alignment horizontal="general" vertical="bottom" textRotation="0" wrapText="false" indent="0" shrinkToFit="false"/>
    </xf>
    <xf numFmtId="164" fontId="20" fillId="30" borderId="3" applyFont="true" applyBorder="true" applyAlignment="true" applyProtection="false">
      <alignment horizontal="general" vertical="bottom" textRotation="0" wrapText="false" indent="0" shrinkToFit="false"/>
    </xf>
    <xf numFmtId="164" fontId="21" fillId="29" borderId="3" applyFont="true" applyBorder="true" applyAlignment="true" applyProtection="false">
      <alignment horizontal="general" vertical="bottom" textRotation="0" wrapText="false" indent="0" shrinkToFit="false"/>
    </xf>
    <xf numFmtId="164" fontId="21"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3" fillId="30" borderId="3" applyFont="true" applyBorder="true" applyAlignment="true" applyProtection="false">
      <alignment horizontal="general" vertical="bottom" textRotation="0" wrapText="false" indent="0" shrinkToFit="false"/>
    </xf>
    <xf numFmtId="164" fontId="24"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22" fillId="29" borderId="3" applyFont="true" applyBorder="true" applyAlignment="true" applyProtection="false">
      <alignment horizontal="general" vertical="bottom" textRotation="0" wrapText="false" indent="0" shrinkToFit="false"/>
    </xf>
    <xf numFmtId="164" fontId="19" fillId="29" borderId="3" applyFont="true" applyBorder="true" applyAlignment="true" applyProtection="false">
      <alignment horizontal="general" vertical="bottom" textRotation="0" wrapText="false" indent="0" shrinkToFit="false"/>
    </xf>
    <xf numFmtId="164" fontId="25" fillId="0" borderId="4"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28"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7" fillId="31" borderId="5" applyFont="true" applyBorder="true" applyAlignment="true" applyProtection="false">
      <alignment horizontal="general" vertical="bottom" textRotation="0" wrapText="false" indent="0" shrinkToFit="false"/>
    </xf>
    <xf numFmtId="164" fontId="26" fillId="31" borderId="5" applyFont="true" applyBorder="tru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8" fillId="25" borderId="0" applyFont="true" applyBorder="false" applyAlignment="true" applyProtection="false">
      <alignment horizontal="general" vertical="bottom" textRotation="0" wrapText="false" indent="0" shrinkToFit="false"/>
    </xf>
    <xf numFmtId="164" fontId="8" fillId="27"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center" vertical="center" textRotation="0" wrapText="false" indent="0" shrinkToFit="false"/>
      <protection locked="true" hidden="false"/>
    </xf>
    <xf numFmtId="164" fontId="5" fillId="0" borderId="0" applyFont="true" applyBorder="true" applyAlignment="true" applyProtection="true">
      <alignment horizontal="center" vertical="center" textRotation="0" wrapText="false" indent="0" shrinkToFit="false"/>
      <protection locked="true" hidden="false"/>
    </xf>
    <xf numFmtId="164" fontId="5"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center" vertical="center" textRotation="0" wrapText="true" indent="0" shrinkToFit="false"/>
      <protection locked="true" hidden="false"/>
    </xf>
    <xf numFmtId="172" fontId="5" fillId="0" borderId="6" applyFont="true" applyBorder="true" applyAlignment="true" applyProtection="true">
      <alignment horizontal="center" vertical="center" textRotation="0" wrapText="false" indent="0" shrinkToFit="false"/>
      <protection locked="true" hidden="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4" fontId="29"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5" fontId="5" fillId="0" borderId="0" applyFont="true" applyBorder="false" applyAlignment="true" applyProtection="false">
      <alignment horizontal="general" vertical="bottom" textRotation="0" wrapText="false" indent="0" shrinkToFit="false"/>
    </xf>
    <xf numFmtId="175" fontId="5" fillId="0" borderId="0" applyFont="true" applyBorder="false" applyAlignment="true" applyProtection="false">
      <alignment horizontal="general" vertical="bottom" textRotation="0" wrapText="false" indent="0" shrinkToFit="false"/>
    </xf>
    <xf numFmtId="175" fontId="5" fillId="0" borderId="0" applyFont="true" applyBorder="false" applyAlignment="true" applyProtection="false">
      <alignment horizontal="general" vertical="bottom" textRotation="0" wrapText="false" indent="0" shrinkToFit="false"/>
    </xf>
    <xf numFmtId="175"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5"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73" fontId="4"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7"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7"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5"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7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78" fontId="6" fillId="0" borderId="0" applyFont="true" applyBorder="false" applyAlignment="true" applyProtection="true">
      <alignment horizontal="general" vertical="bottom" textRotation="0" wrapText="false" indent="0" shrinkToFit="false"/>
      <protection locked="true" hidden="false"/>
    </xf>
    <xf numFmtId="179" fontId="4" fillId="0" borderId="0" applyFont="true" applyBorder="false" applyAlignment="true" applyProtection="false">
      <alignment horizontal="general" vertical="bottom" textRotation="0" wrapText="false" indent="0" shrinkToFit="false"/>
    </xf>
    <xf numFmtId="180" fontId="4" fillId="0" borderId="0" applyFont="true" applyBorder="false" applyAlignment="true" applyProtection="false">
      <alignment horizontal="general" vertical="bottom" textRotation="0" wrapText="false" indent="0" shrinkToFit="false"/>
    </xf>
    <xf numFmtId="164" fontId="32" fillId="7" borderId="0" applyFont="true" applyBorder="false" applyAlignment="true" applyProtection="false">
      <alignment horizontal="general" vertical="bottom" textRotation="0" wrapText="false" indent="0" shrinkToFit="false"/>
    </xf>
    <xf numFmtId="164" fontId="32" fillId="7" borderId="0" applyFont="true" applyBorder="false" applyAlignment="true" applyProtection="false">
      <alignment horizontal="general" vertical="bottom" textRotation="0" wrapText="false" indent="0" shrinkToFit="false"/>
    </xf>
    <xf numFmtId="181" fontId="4" fillId="0" borderId="0" applyFont="true" applyBorder="false" applyAlignment="true" applyProtection="false">
      <alignment horizontal="general" vertical="bottom" textRotation="0" wrapText="false" indent="0" shrinkToFit="false"/>
    </xf>
    <xf numFmtId="182" fontId="4" fillId="0" borderId="0" applyFont="true" applyBorder="false" applyAlignment="true" applyProtection="false">
      <alignment horizontal="general" vertical="bottom" textRotation="0" wrapText="false" indent="0" shrinkToFit="false"/>
    </xf>
    <xf numFmtId="166" fontId="33" fillId="0" borderId="0" applyFont="true" applyBorder="false" applyAlignment="true" applyProtection="true">
      <alignment horizontal="general" vertical="bottom" textRotation="0" wrapText="false" indent="0" shrinkToFit="false"/>
      <protection locked="true" hidden="false"/>
    </xf>
    <xf numFmtId="167" fontId="33" fillId="0" borderId="0" applyFont="true" applyBorder="false" applyAlignment="true" applyProtection="true">
      <alignment horizontal="general" vertical="bottom" textRotation="0" wrapText="false" indent="0" shrinkToFit="false"/>
      <protection locked="true" hidden="false"/>
    </xf>
    <xf numFmtId="166" fontId="33" fillId="0" borderId="0" applyFont="true" applyBorder="false" applyAlignment="true" applyProtection="true">
      <alignment horizontal="general" vertical="bottom" textRotation="0" wrapText="false" indent="0" shrinkToFit="false"/>
      <protection locked="true" hidden="false"/>
    </xf>
    <xf numFmtId="171" fontId="33" fillId="0" borderId="0" applyFont="true" applyBorder="false" applyAlignment="true" applyProtection="true">
      <alignment horizontal="general" vertical="bottom" textRotation="0" wrapText="false" indent="0" shrinkToFit="false"/>
      <protection locked="true" hidden="false"/>
    </xf>
    <xf numFmtId="167" fontId="33" fillId="0" borderId="0" applyFont="true" applyBorder="false" applyAlignment="true" applyProtection="true">
      <alignment horizontal="general" vertical="bottom" textRotation="0" wrapText="false" indent="0" shrinkToFit="false"/>
      <protection locked="true" hidden="false"/>
    </xf>
    <xf numFmtId="183" fontId="5"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3"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4" fontId="4" fillId="0" borderId="0" applyFont="true" applyBorder="false" applyAlignment="true" applyProtection="false">
      <alignment horizontal="general" vertical="bottom" textRotation="0" wrapText="false" indent="0" shrinkToFit="false"/>
    </xf>
    <xf numFmtId="183" fontId="4"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32" fillId="7" borderId="0" applyFont="true" applyBorder="false" applyAlignment="true" applyProtection="false">
      <alignment horizontal="general" vertical="bottom" textRotation="0" wrapText="false" indent="0" shrinkToFit="false"/>
    </xf>
    <xf numFmtId="164" fontId="32"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2" fillId="10" borderId="0" applyFont="true" applyBorder="false" applyAlignment="true" applyProtection="false">
      <alignment horizontal="general" vertical="bottom" textRotation="0" wrapText="false" indent="0" shrinkToFit="false"/>
    </xf>
    <xf numFmtId="164" fontId="32" fillId="10" borderId="0" applyFont="true" applyBorder="false" applyAlignment="true" applyProtection="false">
      <alignment horizontal="general" vertical="bottom" textRotation="0" wrapText="false" indent="0" shrinkToFit="false"/>
    </xf>
    <xf numFmtId="164" fontId="38"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7" fillId="7" borderId="0" applyFont="true" applyBorder="false" applyAlignment="true" applyProtection="false">
      <alignment horizontal="general" vertical="bottom" textRotation="0" wrapText="false" indent="0" shrinkToFit="false"/>
    </xf>
    <xf numFmtId="164" fontId="32" fillId="7" borderId="0" applyFont="true" applyBorder="false" applyAlignment="true" applyProtection="false">
      <alignment horizontal="general" vertical="bottom" textRotation="0" wrapText="false" indent="0" shrinkToFit="false"/>
    </xf>
    <xf numFmtId="164" fontId="39" fillId="29" borderId="0" applyFont="true" applyBorder="false" applyAlignment="true" applyProtection="false">
      <alignment horizontal="general" vertical="bottom" textRotation="0" wrapText="false" indent="0" shrinkToFit="false"/>
    </xf>
    <xf numFmtId="164" fontId="40" fillId="0" borderId="7" applyFont="true" applyBorder="true" applyAlignment="true" applyProtection="false">
      <alignment horizontal="general" vertical="bottom" textRotation="0" wrapText="false" indent="0" shrinkToFit="false"/>
    </xf>
    <xf numFmtId="164" fontId="40" fillId="0" borderId="8" applyFont="true" applyBorder="true" applyAlignment="true" applyProtection="true">
      <alignment horizontal="left" vertical="center" textRotation="0" wrapText="false" indent="0" shrinkToFit="false"/>
      <protection locked="true" hidden="false"/>
    </xf>
    <xf numFmtId="164" fontId="41" fillId="0" borderId="9" applyFont="true" applyBorder="true" applyAlignment="true" applyProtection="false">
      <alignment horizontal="general" vertical="bottom" textRotation="0" wrapText="false" indent="0" shrinkToFit="false"/>
    </xf>
    <xf numFmtId="164" fontId="41"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3" fillId="0" borderId="10" applyFont="true" applyBorder="true" applyAlignment="true" applyProtection="false">
      <alignment horizontal="general" vertical="bottom" textRotation="0" wrapText="false" indent="0" shrinkToFit="false"/>
    </xf>
    <xf numFmtId="164" fontId="43" fillId="0" borderId="10"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2" fillId="0" borderId="9" applyFont="true" applyBorder="true" applyAlignment="true" applyProtection="false">
      <alignment horizontal="general" vertical="bottom" textRotation="0" wrapText="false" indent="0" shrinkToFit="false"/>
    </xf>
    <xf numFmtId="164" fontId="44" fillId="0" borderId="9" applyFont="true" applyBorder="true" applyAlignment="true" applyProtection="false">
      <alignment horizontal="general" vertical="bottom" textRotation="0" wrapText="false" indent="0" shrinkToFit="false"/>
    </xf>
    <xf numFmtId="164" fontId="45" fillId="0" borderId="11" applyFont="true" applyBorder="true" applyAlignment="true" applyProtection="false">
      <alignment horizontal="general" vertical="bottom" textRotation="0" wrapText="false" indent="0" shrinkToFit="false"/>
    </xf>
    <xf numFmtId="164" fontId="45"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7" fillId="0" borderId="12" applyFont="true" applyBorder="true" applyAlignment="true" applyProtection="false">
      <alignment horizontal="general" vertical="bottom" textRotation="0" wrapText="false" indent="0" shrinkToFit="false"/>
    </xf>
    <xf numFmtId="164" fontId="47" fillId="0" borderId="12"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6" fillId="0" borderId="11" applyFont="true" applyBorder="true" applyAlignment="true" applyProtection="false">
      <alignment horizontal="general" vertical="bottom" textRotation="0" wrapText="false" indent="0" shrinkToFit="false"/>
    </xf>
    <xf numFmtId="164" fontId="48" fillId="0" borderId="11" applyFont="true" applyBorder="true" applyAlignment="true" applyProtection="false">
      <alignment horizontal="general" vertical="bottom" textRotation="0" wrapText="false" indent="0" shrinkToFit="false"/>
    </xf>
    <xf numFmtId="164" fontId="49" fillId="0" borderId="13" applyFont="true" applyBorder="true" applyAlignment="true" applyProtection="false">
      <alignment horizontal="general" vertical="bottom" textRotation="0" wrapText="false" indent="0" shrinkToFit="false"/>
    </xf>
    <xf numFmtId="164" fontId="50" fillId="0" borderId="14" applyFont="true" applyBorder="true" applyAlignment="true" applyProtection="false">
      <alignment horizontal="general" vertical="bottom" textRotation="0" wrapText="false" indent="0" shrinkToFit="false"/>
    </xf>
    <xf numFmtId="164" fontId="50"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49" fillId="0" borderId="13"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1" fillId="0" borderId="14" applyFont="true" applyBorder="true" applyAlignment="true" applyProtection="false">
      <alignment horizontal="general" vertical="bottom" textRotation="0" wrapText="false" indent="0" shrinkToFit="false"/>
    </xf>
    <xf numFmtId="164" fontId="52" fillId="0" borderId="14" applyFont="true" applyBorder="true" applyAlignment="true" applyProtection="false">
      <alignment horizontal="general" vertical="bottom" textRotation="0" wrapText="false" indent="0" shrinkToFit="false"/>
    </xf>
    <xf numFmtId="164" fontId="49" fillId="0" borderId="0" applyFont="true" applyBorder="false" applyAlignment="true" applyProtection="false">
      <alignment horizontal="general" vertical="bottom" textRotation="0" wrapText="false" indent="0" shrinkToFit="false"/>
    </xf>
    <xf numFmtId="164" fontId="50" fillId="0" borderId="0" applyFont="true" applyBorder="false" applyAlignment="true" applyProtection="false">
      <alignment horizontal="general" vertical="bottom" textRotation="0" wrapText="false" indent="0" shrinkToFit="false"/>
    </xf>
    <xf numFmtId="164" fontId="50"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49"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52" fillId="0" borderId="0" applyFont="true" applyBorder="false" applyAlignment="true" applyProtection="false">
      <alignment horizontal="general" vertical="bottom" textRotation="0" wrapText="false" indent="0" shrinkToFit="false"/>
    </xf>
    <xf numFmtId="164" fontId="53" fillId="0" borderId="0" applyFont="true" applyBorder="false" applyAlignment="true" applyProtection="false">
      <alignment horizontal="left" vertical="top" textRotation="0" wrapText="true" indent="0" shrinkToFit="false"/>
    </xf>
    <xf numFmtId="185" fontId="54" fillId="0" borderId="0" applyFont="true" applyBorder="false" applyAlignment="true" applyProtection="true">
      <alignment horizontal="left" vertical="top" textRotation="0" wrapText="true" indent="0" shrinkToFit="false"/>
      <protection locked="false" hidden="false"/>
    </xf>
    <xf numFmtId="164" fontId="55" fillId="0" borderId="0" applyFont="true" applyBorder="false" applyAlignment="true" applyProtection="false">
      <alignment horizontal="general" vertical="bottom"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0" borderId="3" applyFont="true" applyBorder="true" applyAlignment="true" applyProtection="false">
      <alignment horizontal="general" vertical="bottom" textRotation="0" wrapText="false" indent="0" shrinkToFit="false"/>
    </xf>
    <xf numFmtId="164" fontId="57" fillId="10"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8" fillId="8" borderId="3" applyFont="true" applyBorder="true" applyAlignment="true" applyProtection="false">
      <alignment horizontal="general" vertical="bottom" textRotation="0" wrapText="false" indent="0" shrinkToFit="false"/>
    </xf>
    <xf numFmtId="164" fontId="58" fillId="8"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57" fillId="11" borderId="3" applyFont="true" applyBorder="true" applyAlignment="true" applyProtection="false">
      <alignment horizontal="general" vertical="bottom" textRotation="0" wrapText="false" indent="0" shrinkToFit="false"/>
    </xf>
    <xf numFmtId="164" fontId="39" fillId="6" borderId="0" applyFont="true" applyBorder="false" applyAlignment="true" applyProtection="false">
      <alignment horizontal="general" vertical="bottom" textRotation="0" wrapText="false" indent="0" shrinkToFit="false"/>
    </xf>
    <xf numFmtId="164" fontId="57" fillId="8" borderId="3" applyFont="true" applyBorder="tru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8" fillId="23"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8" fillId="24" borderId="0" applyFont="true" applyBorder="false" applyAlignment="true" applyProtection="false">
      <alignment horizontal="general" vertical="bottom" textRotation="0" wrapText="false" indent="0" shrinkToFit="false"/>
    </xf>
    <xf numFmtId="164" fontId="8" fillId="27" borderId="0" applyFont="true" applyBorder="false" applyAlignment="true" applyProtection="false">
      <alignment horizontal="general" vertical="bottom" textRotation="0" wrapText="false" indent="0" shrinkToFit="false"/>
    </xf>
    <xf numFmtId="164" fontId="8" fillId="27"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8"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59" fillId="29" borderId="15" applyFont="true" applyBorder="true" applyAlignment="true" applyProtection="false">
      <alignment horizontal="general" vertical="bottom" textRotation="0" wrapText="false" indent="0" shrinkToFit="false"/>
    </xf>
    <xf numFmtId="164" fontId="59" fillId="29" borderId="15" applyFont="true" applyBorder="true" applyAlignment="true" applyProtection="false">
      <alignment horizontal="general" vertical="bottom" textRotation="0" wrapText="false" indent="0" shrinkToFit="false"/>
    </xf>
    <xf numFmtId="164" fontId="19" fillId="29" borderId="3" applyFont="true" applyBorder="true" applyAlignment="true" applyProtection="false">
      <alignment horizontal="general" vertical="bottom" textRotation="0" wrapText="false" indent="0" shrinkToFit="false"/>
    </xf>
    <xf numFmtId="164" fontId="19" fillId="29" borderId="3" applyFont="true" applyBorder="true" applyAlignment="true" applyProtection="false">
      <alignment horizontal="general" vertical="bottom" textRotation="0" wrapText="false" indent="0" shrinkToFit="false"/>
    </xf>
    <xf numFmtId="164" fontId="60" fillId="0" borderId="0" applyFont="true" applyBorder="true" applyAlignment="true" applyProtection="true">
      <alignment horizontal="right" vertical="top" textRotation="0" wrapText="false" indent="0" shrinkToFit="false"/>
      <protection locked="true" hidden="false"/>
    </xf>
    <xf numFmtId="164" fontId="61" fillId="0" borderId="0" applyFont="true" applyBorder="true" applyAlignment="true" applyProtection="true">
      <alignment horizontal="justify" vertical="top" textRotation="0" wrapText="true" indent="0" shrinkToFit="false"/>
      <protection locked="true" hidden="false"/>
    </xf>
    <xf numFmtId="164" fontId="60" fillId="0" borderId="0" applyFont="true" applyBorder="true" applyAlignment="true" applyProtection="true">
      <alignment horizontal="left" vertical="bottom" textRotation="0" wrapText="false" indent="0" shrinkToFit="false"/>
      <protection locked="true" hidden="false"/>
    </xf>
    <xf numFmtId="186" fontId="61" fillId="0" borderId="0" applyFont="true" applyBorder="true" applyAlignment="true" applyProtection="true">
      <alignment horizontal="right" vertical="bottom" textRotation="0" wrapText="false" indent="0" shrinkToFit="false"/>
      <protection locked="true" hidden="false"/>
    </xf>
    <xf numFmtId="164" fontId="61" fillId="0" borderId="0" applyFont="true" applyBorder="true" applyAlignment="true" applyProtection="true">
      <alignment horizontal="right" vertical="bottom" textRotation="0" wrapText="false" indent="0" shrinkToFit="false"/>
      <protection locked="true" hidden="false"/>
    </xf>
    <xf numFmtId="186" fontId="61" fillId="0" borderId="0" applyFont="true" applyBorder="true" applyAlignment="true" applyProtection="true">
      <alignment horizontal="right" vertical="bottom" textRotation="0" wrapText="true" indent="0" shrinkToFit="false"/>
      <protection locked="true" hidden="false"/>
    </xf>
    <xf numFmtId="164" fontId="61" fillId="0" borderId="0" applyFont="true" applyBorder="true" applyAlignment="true" applyProtection="true">
      <alignment horizontal="right" vertical="bottom" textRotation="0" wrapText="false" indent="0" shrinkToFit="false"/>
      <protection locked="true" hidden="false"/>
    </xf>
    <xf numFmtId="186" fontId="61" fillId="0" borderId="0" applyFont="true" applyBorder="true" applyAlignment="true" applyProtection="true">
      <alignment horizontal="right" vertical="bottom" textRotation="0" wrapText="false" indent="0" shrinkToFit="false"/>
      <protection locked="true" hidden="false"/>
    </xf>
    <xf numFmtId="164" fontId="62" fillId="0" borderId="0" applyFont="true" applyBorder="false" applyAlignment="true" applyProtection="false">
      <alignment horizontal="right" vertical="top" textRotation="0" wrapText="true" indent="0" shrinkToFit="false"/>
    </xf>
    <xf numFmtId="185" fontId="63" fillId="0" borderId="16" applyFont="true" applyBorder="true" applyAlignment="true" applyProtection="false">
      <alignment horizontal="center" vertical="center" textRotation="0" wrapText="false" indent="0" shrinkToFit="false"/>
    </xf>
    <xf numFmtId="166" fontId="64" fillId="0" borderId="0" applyFont="true" applyBorder="false" applyAlignment="true" applyProtection="true">
      <alignment horizontal="general" vertical="bottom" textRotation="0" wrapText="false" indent="0" shrinkToFit="false"/>
      <protection locked="true" hidden="false"/>
    </xf>
    <xf numFmtId="167" fontId="64" fillId="0" borderId="0" applyFont="true" applyBorder="false" applyAlignment="true" applyProtection="true">
      <alignment horizontal="general" vertical="bottom" textRotation="0" wrapText="false" indent="0" shrinkToFit="false"/>
      <protection locked="true" hidden="false"/>
    </xf>
    <xf numFmtId="166" fontId="64" fillId="0" borderId="0" applyFont="true" applyBorder="false" applyAlignment="true" applyProtection="true">
      <alignment horizontal="general" vertical="bottom" textRotation="0" wrapText="false" indent="0" shrinkToFit="false"/>
      <protection locked="true" hidden="false"/>
    </xf>
    <xf numFmtId="171" fontId="64" fillId="0" borderId="0" applyFont="true" applyBorder="false" applyAlignment="true" applyProtection="true">
      <alignment horizontal="general" vertical="bottom" textRotation="0" wrapText="false" indent="0" shrinkToFit="false"/>
      <protection locked="true" hidden="false"/>
    </xf>
    <xf numFmtId="167" fontId="64" fillId="0" borderId="0" applyFont="true" applyBorder="false" applyAlignment="true" applyProtection="true">
      <alignment horizontal="general" vertical="bottom" textRotation="0" wrapText="false" indent="0" shrinkToFit="false"/>
      <protection locked="true" hidden="false"/>
    </xf>
    <xf numFmtId="164" fontId="65" fillId="0" borderId="17" applyFont="true" applyBorder="true" applyAlignment="true" applyProtection="false">
      <alignment horizontal="general" vertical="bottom" textRotation="0" wrapText="false" indent="0" shrinkToFit="false"/>
    </xf>
    <xf numFmtId="164" fontId="66" fillId="0" borderId="18" applyFont="true" applyBorder="true" applyAlignment="true" applyProtection="false">
      <alignment horizontal="general" vertical="bottom" textRotation="0" wrapText="false" indent="0" shrinkToFit="false"/>
    </xf>
    <xf numFmtId="164" fontId="66" fillId="0" borderId="18"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8" fillId="0" borderId="19" applyFont="true" applyBorder="true" applyAlignment="true" applyProtection="false">
      <alignment horizontal="general" vertical="bottom" textRotation="0" wrapText="false" indent="0" shrinkToFit="false"/>
    </xf>
    <xf numFmtId="164" fontId="69"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67" fillId="0" borderId="4" applyFont="true" applyBorder="true" applyAlignment="true" applyProtection="false">
      <alignment horizontal="general" vertical="bottom" textRotation="0" wrapText="false" indent="0" shrinkToFit="false"/>
    </xf>
    <xf numFmtId="164" fontId="25" fillId="0" borderId="4" applyFont="true" applyBorder="tru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87" fontId="4" fillId="0" borderId="0" applyFont="true" applyBorder="false" applyAlignment="true" applyProtection="false">
      <alignment horizontal="general" vertical="bottom" textRotation="0" wrapText="false" indent="0" shrinkToFit="false"/>
    </xf>
    <xf numFmtId="188" fontId="4" fillId="0" borderId="0" applyFont="true" applyBorder="false" applyAlignment="true" applyProtection="false">
      <alignment horizontal="general" vertical="bottom" textRotation="0" wrapText="false" indent="0" shrinkToFit="false"/>
    </xf>
    <xf numFmtId="189" fontId="4" fillId="0" borderId="0" applyFont="true" applyBorder="false" applyAlignment="true" applyProtection="false">
      <alignment horizontal="general" vertical="bottom" textRotation="0" wrapText="false" indent="0" shrinkToFit="false"/>
    </xf>
    <xf numFmtId="190" fontId="4" fillId="0" borderId="0" applyFont="true" applyBorder="false" applyAlignment="true" applyProtection="false">
      <alignment horizontal="general" vertical="bottom" textRotation="0" wrapText="false" indent="0" shrinkToFit="false"/>
    </xf>
    <xf numFmtId="164" fontId="62" fillId="0" borderId="0" applyFont="true" applyBorder="false" applyAlignment="true" applyProtection="true">
      <alignment horizontal="justify" vertical="top" textRotation="0" wrapText="true" indent="0" shrinkToFit="false"/>
      <protection locked="false" hidden="false"/>
    </xf>
    <xf numFmtId="191" fontId="54" fillId="0" borderId="0" applyFont="true" applyBorder="false" applyAlignment="true" applyProtection="false">
      <alignment horizontal="justify" vertical="top" textRotation="0" wrapText="true" indent="0" shrinkToFit="false"/>
    </xf>
    <xf numFmtId="164" fontId="54" fillId="0" borderId="0" applyFont="true" applyBorder="false" applyAlignment="true" applyProtection="true">
      <alignment horizontal="general" vertical="top" textRotation="0" wrapText="true" indent="0" shrinkToFit="false"/>
      <protection locked="false" hidden="false"/>
    </xf>
    <xf numFmtId="164" fontId="44" fillId="0" borderId="9" applyFont="true" applyBorder="true" applyAlignment="true" applyProtection="false">
      <alignment horizontal="general" vertical="bottom" textRotation="0" wrapText="false" indent="0" shrinkToFit="false"/>
    </xf>
    <xf numFmtId="164" fontId="44" fillId="0" borderId="9" applyFont="true" applyBorder="true" applyAlignment="true" applyProtection="false">
      <alignment horizontal="general" vertical="bottom"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64" fontId="48" fillId="0" borderId="11" applyFont="true" applyBorder="true" applyAlignment="true" applyProtection="false">
      <alignment horizontal="general" vertical="bottom" textRotation="0" wrapText="false" indent="0" shrinkToFit="false"/>
    </xf>
    <xf numFmtId="164" fontId="48" fillId="0" borderId="11" applyFont="true" applyBorder="true" applyAlignment="true" applyProtection="false">
      <alignment horizontal="general" vertical="bottom"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64" fontId="52" fillId="0" borderId="14" applyFont="true" applyBorder="true" applyAlignment="true" applyProtection="false">
      <alignment horizontal="general" vertical="bottom" textRotation="0" wrapText="false" indent="0" shrinkToFit="false"/>
    </xf>
    <xf numFmtId="164" fontId="52" fillId="0" borderId="14" applyFont="true" applyBorder="true" applyAlignment="true" applyProtection="false">
      <alignment horizontal="general" vertical="bottom" textRotation="0" wrapText="false" indent="0" shrinkToFit="false"/>
    </xf>
    <xf numFmtId="164" fontId="52" fillId="0" borderId="0" applyFont="true" applyBorder="false" applyAlignment="true" applyProtection="false">
      <alignment horizontal="general" vertical="bottom" textRotation="0" wrapText="false" indent="0" shrinkToFit="false"/>
    </xf>
    <xf numFmtId="164" fontId="52" fillId="0" borderId="0" applyFont="true" applyBorder="false" applyAlignment="true" applyProtection="false">
      <alignment horizontal="general" vertical="bottom" textRotation="0" wrapText="false" indent="0" shrinkToFit="false"/>
    </xf>
    <xf numFmtId="164" fontId="71" fillId="0" borderId="0" applyFont="true" applyBorder="false" applyAlignment="true" applyProtection="false">
      <alignment horizontal="general" vertical="bottom"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85" fontId="70" fillId="0" borderId="0" applyFont="true" applyBorder="false" applyAlignment="true" applyProtection="false">
      <alignment horizontal="center" vertical="center" textRotation="0" wrapText="false" indent="0" shrinkToFit="false"/>
    </xf>
    <xf numFmtId="164" fontId="72" fillId="11" borderId="0" applyFont="true" applyBorder="false" applyAlignment="true" applyProtection="false">
      <alignment horizontal="general" vertical="bottom" textRotation="0" wrapText="false" indent="0" shrinkToFit="false"/>
    </xf>
    <xf numFmtId="164" fontId="72"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4" fillId="11" borderId="0" applyFont="true" applyBorder="false" applyAlignment="true" applyProtection="false">
      <alignment horizontal="general" vertical="bottom" textRotation="0" wrapText="false" indent="0" shrinkToFit="false"/>
    </xf>
    <xf numFmtId="164" fontId="74" fillId="11" borderId="0" applyFont="true" applyBorder="false" applyAlignment="true" applyProtection="false">
      <alignment horizontal="general" vertical="bottom" textRotation="0" wrapText="false" indent="0" shrinkToFit="false"/>
    </xf>
    <xf numFmtId="164" fontId="75"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73" fillId="11" borderId="0" applyFont="true" applyBorder="false" applyAlignment="true" applyProtection="false">
      <alignment horizontal="general" vertical="bottom" textRotation="0" wrapText="false" indent="0" shrinkToFit="false"/>
    </xf>
    <xf numFmtId="164" fontId="66" fillId="11" borderId="0" applyFont="true" applyBorder="false" applyAlignment="true" applyProtection="false">
      <alignment horizontal="general" vertical="bottom" textRotation="0" wrapText="false" indent="0" shrinkToFit="false"/>
    </xf>
    <xf numFmtId="164" fontId="66" fillId="11" borderId="0" applyFont="true" applyBorder="false" applyAlignment="true" applyProtection="false">
      <alignment horizontal="general" vertical="bottom" textRotation="0" wrapText="false" indent="0" shrinkToFit="false"/>
    </xf>
    <xf numFmtId="164" fontId="66" fillId="11" borderId="0" applyFont="true" applyBorder="false" applyAlignment="true" applyProtection="false">
      <alignment horizontal="general" vertical="bottom" textRotation="0" wrapText="false" indent="0" shrinkToFit="false"/>
    </xf>
    <xf numFmtId="164" fontId="66" fillId="11" borderId="0" applyFont="true" applyBorder="false" applyAlignment="true" applyProtection="false">
      <alignment horizontal="general" vertical="bottom" textRotation="0" wrapText="false" indent="0" shrinkToFit="false"/>
    </xf>
    <xf numFmtId="192" fontId="7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93"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94" fontId="7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8" fillId="0" borderId="0" applyFont="true" applyBorder="true" applyAlignment="true" applyProtection="true">
      <alignment horizontal="general" vertical="bottom" textRotation="0" wrapText="false" indent="0" shrinkToFit="false"/>
      <protection locked="true" hidden="false"/>
    </xf>
    <xf numFmtId="164" fontId="7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75" fontId="8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justify" vertical="center" textRotation="0" wrapText="true" indent="0" shrinkToFit="false"/>
      <protection locked="true" hidden="false"/>
    </xf>
    <xf numFmtId="195" fontId="83" fillId="0" borderId="0" applyFont="true" applyBorder="true" applyAlignment="true" applyProtection="true">
      <alignment horizontal="justify" vertical="top" textRotation="0" wrapText="true" indent="0" shrinkToFit="false"/>
      <protection locked="true" hidden="false"/>
    </xf>
    <xf numFmtId="186" fontId="77" fillId="0" borderId="0" applyFont="true" applyBorder="true" applyAlignment="true" applyProtection="true">
      <alignment horizontal="justify" vertical="top" textRotation="0" wrapText="true" indent="0" shrinkToFit="false"/>
      <protection locked="true" hidden="false"/>
    </xf>
    <xf numFmtId="195" fontId="83" fillId="0" borderId="0" applyFont="true" applyBorder="true" applyAlignment="true" applyProtection="true">
      <alignment horizontal="justify" vertical="bottom" textRotation="0" wrapText="true" indent="0" shrinkToFit="false"/>
      <protection locked="true" hidden="false"/>
    </xf>
    <xf numFmtId="164" fontId="77" fillId="0" borderId="0" applyFont="true" applyBorder="true" applyAlignment="true" applyProtection="true">
      <alignment horizontal="justify" vertical="bottom" textRotation="0" wrapText="false" indent="0" shrinkToFit="false"/>
      <protection locked="true" hidden="false"/>
    </xf>
    <xf numFmtId="186" fontId="77" fillId="0" borderId="0" applyFont="true" applyBorder="true" applyAlignment="true" applyProtection="true">
      <alignment horizontal="justify"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4" fillId="0" borderId="0" applyFont="true" applyBorder="true" applyAlignment="true" applyProtection="true">
      <alignment horizontal="general" vertical="bottom" textRotation="0" wrapText="false" indent="0" shrinkToFit="false"/>
      <protection locked="true" hidden="false"/>
    </xf>
    <xf numFmtId="164" fontId="7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5" fillId="0" borderId="0" applyFont="true" applyBorder="true" applyAlignment="true" applyProtection="true">
      <alignment horizontal="general" vertical="bottom" textRotation="0" wrapText="false" indent="0" shrinkToFit="false"/>
      <protection locked="true" hidden="false"/>
    </xf>
    <xf numFmtId="164" fontId="80" fillId="0" borderId="0" applyFont="true" applyBorder="true" applyAlignment="true" applyProtection="true">
      <alignment horizontal="general" vertical="bottom" textRotation="0" wrapText="false" indent="0" shrinkToFit="false"/>
      <protection locked="true" hidden="false"/>
    </xf>
    <xf numFmtId="164" fontId="60"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6" fillId="0" borderId="0" applyFont="true" applyBorder="true" applyAlignment="true" applyProtection="true">
      <alignment horizontal="general" vertical="bottom" textRotation="0" wrapText="false" indent="0" shrinkToFit="false"/>
      <protection locked="true" hidden="false"/>
    </xf>
    <xf numFmtId="164" fontId="82" fillId="0" borderId="0" applyFont="true" applyBorder="true" applyAlignment="true" applyProtection="true">
      <alignment horizontal="general" vertical="bottom" textRotation="0" wrapText="false" indent="0" shrinkToFit="false"/>
      <protection locked="true" hidden="false"/>
    </xf>
    <xf numFmtId="164" fontId="5"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5"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5"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6" borderId="1" applyFont="true" applyBorder="tru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65">
    <xf numFmtId="164" fontId="0" fillId="0" borderId="0" xfId="0" applyFont="false" applyBorder="false" applyAlignment="false" applyProtection="false">
      <alignment horizontal="general" vertical="bottom" textRotation="0" wrapText="false" indent="0" shrinkToFit="false"/>
      <protection locked="true" hidden="false"/>
    </xf>
    <xf numFmtId="196" fontId="87" fillId="0" borderId="0" xfId="1499" applyFont="true" applyBorder="false" applyAlignment="true" applyProtection="false">
      <alignment horizontal="center" vertical="top" textRotation="0" wrapText="false" indent="0" shrinkToFit="false"/>
      <protection locked="true" hidden="false"/>
    </xf>
    <xf numFmtId="164" fontId="87" fillId="0" borderId="0" xfId="1499" applyFont="true" applyBorder="false" applyAlignment="true" applyProtection="false">
      <alignment horizontal="justify" vertical="bottom" textRotation="0" wrapText="true" indent="0" shrinkToFit="false"/>
      <protection locked="true" hidden="false"/>
    </xf>
    <xf numFmtId="164" fontId="87" fillId="0" borderId="0" xfId="1499" applyFont="true" applyBorder="false" applyAlignment="true" applyProtection="false">
      <alignment horizontal="left" vertical="bottom" textRotation="0" wrapText="false" indent="0" shrinkToFit="false"/>
      <protection locked="true" hidden="false"/>
    </xf>
    <xf numFmtId="186" fontId="87" fillId="0" borderId="0" xfId="1499" applyFont="true" applyBorder="false" applyAlignment="true" applyProtection="false">
      <alignment horizontal="right" vertical="bottom" textRotation="0" wrapText="false" indent="0" shrinkToFit="false"/>
      <protection locked="true" hidden="false"/>
    </xf>
    <xf numFmtId="197" fontId="87" fillId="0" borderId="0" xfId="1499" applyFont="true" applyBorder="false" applyAlignment="true" applyProtection="false">
      <alignment horizontal="right" vertical="bottom" textRotation="0" wrapText="false" indent="0" shrinkToFit="false"/>
      <protection locked="true" hidden="false"/>
    </xf>
    <xf numFmtId="197" fontId="87" fillId="0" borderId="0" xfId="1499" applyFont="true" applyBorder="false" applyAlignment="false" applyProtection="false">
      <alignment horizontal="general" vertical="bottom" textRotation="0" wrapText="false" indent="0" shrinkToFit="false"/>
      <protection locked="true" hidden="false"/>
    </xf>
    <xf numFmtId="164" fontId="87" fillId="0" borderId="0" xfId="1499" applyFont="true" applyBorder="false" applyAlignment="true" applyProtection="false">
      <alignment horizontal="right" vertical="bottom" textRotation="0" wrapText="false" indent="0" shrinkToFit="false"/>
      <protection locked="true" hidden="false"/>
    </xf>
    <xf numFmtId="164" fontId="87" fillId="0" borderId="0" xfId="1499" applyFont="true" applyBorder="false" applyAlignment="false" applyProtection="false">
      <alignment horizontal="general" vertical="bottom" textRotation="0" wrapText="false" indent="0" shrinkToFit="false"/>
      <protection locked="true" hidden="false"/>
    </xf>
    <xf numFmtId="196" fontId="87" fillId="0" borderId="0" xfId="1499" applyFont="true" applyBorder="false" applyAlignment="true" applyProtection="false">
      <alignment horizontal="general" vertical="top" textRotation="0" wrapText="true" indent="0" shrinkToFit="false"/>
      <protection locked="true" hidden="false"/>
    </xf>
    <xf numFmtId="164" fontId="87" fillId="0" borderId="0" xfId="1499" applyFont="true" applyBorder="false" applyAlignment="true" applyProtection="false">
      <alignment horizontal="general" vertical="bottom" textRotation="0" wrapText="true" indent="0" shrinkToFit="false"/>
      <protection locked="true" hidden="false"/>
    </xf>
    <xf numFmtId="164" fontId="87" fillId="0" borderId="0" xfId="1499" applyFont="true" applyBorder="false" applyAlignment="true" applyProtection="false">
      <alignment horizontal="left" vertical="bottom" textRotation="0" wrapText="true" indent="0" shrinkToFit="false"/>
      <protection locked="true" hidden="false"/>
    </xf>
    <xf numFmtId="186" fontId="87" fillId="0" borderId="0" xfId="1499" applyFont="true" applyBorder="false" applyAlignment="true" applyProtection="false">
      <alignment horizontal="right" vertical="bottom" textRotation="0" wrapText="true" indent="0" shrinkToFit="false"/>
      <protection locked="true" hidden="false"/>
    </xf>
    <xf numFmtId="164" fontId="87" fillId="0" borderId="0" xfId="1499" applyFont="true" applyBorder="true" applyAlignment="false" applyProtection="false">
      <alignment horizontal="general" vertical="bottom" textRotation="0" wrapText="false" indent="0" shrinkToFit="false"/>
      <protection locked="true" hidden="false"/>
    </xf>
    <xf numFmtId="196" fontId="88" fillId="0" borderId="0" xfId="1499" applyFont="true" applyBorder="false" applyAlignment="true" applyProtection="false">
      <alignment horizontal="center" vertical="top" textRotation="0" wrapText="false" indent="0" shrinkToFit="false"/>
      <protection locked="true" hidden="false"/>
    </xf>
    <xf numFmtId="186" fontId="87" fillId="0" borderId="20" xfId="1499" applyFont="true" applyBorder="true" applyAlignment="true" applyProtection="false">
      <alignment horizontal="left" vertical="bottom" textRotation="0" wrapText="false" indent="0" shrinkToFit="false"/>
      <protection locked="true" hidden="false"/>
    </xf>
    <xf numFmtId="164" fontId="87" fillId="29" borderId="21" xfId="1499" applyFont="true" applyBorder="true" applyAlignment="true" applyProtection="false">
      <alignment horizontal="justify" vertical="top" textRotation="0" wrapText="true" indent="0" shrinkToFit="false"/>
      <protection locked="true" hidden="false"/>
    </xf>
    <xf numFmtId="164" fontId="87" fillId="29" borderId="22" xfId="1499" applyFont="true" applyBorder="true" applyAlignment="true" applyProtection="false">
      <alignment horizontal="left" vertical="bottom" textRotation="0" wrapText="false" indent="0" shrinkToFit="false"/>
      <protection locked="true" hidden="false"/>
    </xf>
    <xf numFmtId="186" fontId="89" fillId="29" borderId="22" xfId="1499" applyFont="true" applyBorder="true" applyAlignment="true" applyProtection="false">
      <alignment horizontal="right" vertical="bottom" textRotation="0" wrapText="false" indent="0" shrinkToFit="false"/>
      <protection locked="true" hidden="false"/>
    </xf>
    <xf numFmtId="197" fontId="87" fillId="29" borderId="22" xfId="1499" applyFont="true" applyBorder="true" applyAlignment="false" applyProtection="false">
      <alignment horizontal="general" vertical="bottom" textRotation="0" wrapText="false" indent="0" shrinkToFit="false"/>
      <protection locked="true" hidden="false"/>
    </xf>
    <xf numFmtId="198" fontId="87" fillId="29" borderId="23" xfId="1499" applyFont="true" applyBorder="true" applyAlignment="false" applyProtection="false">
      <alignment horizontal="general" vertical="bottom" textRotation="0" wrapText="false" indent="0" shrinkToFit="false"/>
      <protection locked="true" hidden="false"/>
    </xf>
    <xf numFmtId="164" fontId="87" fillId="29" borderId="24" xfId="1499" applyFont="true" applyBorder="true" applyAlignment="false" applyProtection="false">
      <alignment horizontal="general" vertical="bottom" textRotation="0" wrapText="false" indent="0" shrinkToFit="false"/>
      <protection locked="true" hidden="false"/>
    </xf>
    <xf numFmtId="164" fontId="87" fillId="29" borderId="0" xfId="1499" applyFont="true" applyBorder="false" applyAlignment="false" applyProtection="false">
      <alignment horizontal="general" vertical="bottom" textRotation="0" wrapText="false" indent="0" shrinkToFit="false"/>
      <protection locked="true" hidden="false"/>
    </xf>
    <xf numFmtId="197" fontId="87" fillId="29" borderId="0" xfId="1499" applyFont="true" applyBorder="false" applyAlignment="false" applyProtection="false">
      <alignment horizontal="general" vertical="bottom" textRotation="0" wrapText="false" indent="0" shrinkToFit="false"/>
      <protection locked="true" hidden="false"/>
    </xf>
    <xf numFmtId="198" fontId="87" fillId="29" borderId="25" xfId="1499" applyFont="true" applyBorder="true" applyAlignment="false" applyProtection="false">
      <alignment horizontal="general" vertical="bottom" textRotation="0" wrapText="false" indent="0" shrinkToFit="false"/>
      <protection locked="true" hidden="false"/>
    </xf>
    <xf numFmtId="164" fontId="87" fillId="29" borderId="24" xfId="1499" applyFont="true" applyBorder="true" applyAlignment="true" applyProtection="false">
      <alignment horizontal="justify" vertical="top" textRotation="0" wrapText="true" indent="0" shrinkToFit="false"/>
      <protection locked="true" hidden="false"/>
    </xf>
    <xf numFmtId="164" fontId="87" fillId="29" borderId="0" xfId="1499" applyFont="true" applyBorder="true" applyAlignment="true" applyProtection="false">
      <alignment horizontal="left" vertical="bottom" textRotation="0" wrapText="false" indent="0" shrinkToFit="false"/>
      <protection locked="true" hidden="false"/>
    </xf>
    <xf numFmtId="164" fontId="87" fillId="29" borderId="26" xfId="1499" applyFont="true" applyBorder="true" applyAlignment="true" applyProtection="false">
      <alignment horizontal="justify" vertical="top" textRotation="0" wrapText="true" indent="0" shrinkToFit="false"/>
      <protection locked="true" hidden="false"/>
    </xf>
    <xf numFmtId="164" fontId="87" fillId="29" borderId="20" xfId="1499" applyFont="true" applyBorder="true" applyAlignment="true" applyProtection="false">
      <alignment horizontal="left" vertical="bottom" textRotation="0" wrapText="false" indent="0" shrinkToFit="false"/>
      <protection locked="true" hidden="false"/>
    </xf>
    <xf numFmtId="197" fontId="87" fillId="29" borderId="20" xfId="1499" applyFont="true" applyBorder="true" applyAlignment="false" applyProtection="false">
      <alignment horizontal="general" vertical="bottom" textRotation="0" wrapText="false" indent="0" shrinkToFit="false"/>
      <protection locked="true" hidden="false"/>
    </xf>
    <xf numFmtId="198" fontId="87" fillId="29" borderId="27" xfId="1499" applyFont="true" applyBorder="true" applyAlignment="false" applyProtection="false">
      <alignment horizontal="general" vertical="bottom" textRotation="0" wrapText="false" indent="0" shrinkToFit="false"/>
      <protection locked="true" hidden="false"/>
    </xf>
    <xf numFmtId="164" fontId="87" fillId="0" borderId="22" xfId="1499" applyFont="true" applyBorder="true" applyAlignment="true" applyProtection="false">
      <alignment horizontal="justify" vertical="top" textRotation="0" wrapText="true" indent="0" shrinkToFit="false"/>
      <protection locked="true" hidden="false"/>
    </xf>
    <xf numFmtId="185" fontId="90" fillId="0" borderId="0" xfId="1499" applyFont="true" applyBorder="true" applyAlignment="true" applyProtection="false">
      <alignment horizontal="justify" vertical="top" textRotation="0" wrapText="false" indent="0" shrinkToFit="false"/>
      <protection locked="true" hidden="false"/>
    </xf>
    <xf numFmtId="185" fontId="88" fillId="0" borderId="0" xfId="1499" applyFont="true" applyBorder="false" applyAlignment="true" applyProtection="false">
      <alignment horizontal="justify" vertical="top" textRotation="0" wrapText="false" indent="0" shrinkToFit="false"/>
      <protection locked="true" hidden="false"/>
    </xf>
    <xf numFmtId="186" fontId="89" fillId="0" borderId="0" xfId="1499" applyFont="true" applyBorder="false" applyAlignment="true" applyProtection="false">
      <alignment horizontal="right" vertical="bottom" textRotation="0" wrapText="false" indent="0" shrinkToFit="false"/>
      <protection locked="true" hidden="false"/>
    </xf>
    <xf numFmtId="198" fontId="87" fillId="0" borderId="0" xfId="1499" applyFont="true" applyBorder="false" applyAlignment="false" applyProtection="false">
      <alignment horizontal="general" vertical="bottom" textRotation="0" wrapText="false" indent="0" shrinkToFit="false"/>
      <protection locked="true" hidden="false"/>
    </xf>
    <xf numFmtId="164" fontId="87" fillId="0" borderId="0" xfId="1499" applyFont="true" applyBorder="false" applyAlignment="true" applyProtection="false">
      <alignment horizontal="justify" vertical="top" textRotation="0" wrapText="true" indent="0" shrinkToFit="false"/>
      <protection locked="true" hidden="false"/>
    </xf>
    <xf numFmtId="196" fontId="88" fillId="0" borderId="0" xfId="1499" applyFont="true" applyBorder="false" applyAlignment="true" applyProtection="false">
      <alignment horizontal="left" vertical="top" textRotation="0" wrapText="false" indent="0" shrinkToFit="false"/>
      <protection locked="true" hidden="false"/>
    </xf>
    <xf numFmtId="164" fontId="87" fillId="0" borderId="0" xfId="1499" applyFont="true" applyBorder="true" applyAlignment="true" applyProtection="false">
      <alignment horizontal="left" vertical="top" textRotation="0" wrapText="true" indent="0" shrinkToFit="false"/>
      <protection locked="true" hidden="false"/>
    </xf>
    <xf numFmtId="197" fontId="87" fillId="0" borderId="0" xfId="1499" applyFont="true" applyBorder="false" applyAlignment="true" applyProtection="false">
      <alignment horizontal="general" vertical="top" textRotation="0" wrapText="true" indent="0" shrinkToFit="false"/>
      <protection locked="true" hidden="false"/>
    </xf>
    <xf numFmtId="197" fontId="87" fillId="0" borderId="0" xfId="1499" applyFont="true" applyBorder="false" applyAlignment="true" applyProtection="false">
      <alignment horizontal="left" vertical="top" textRotation="0" wrapText="false" indent="0" shrinkToFit="false"/>
      <protection locked="true" hidden="false"/>
    </xf>
    <xf numFmtId="198" fontId="87" fillId="0" borderId="0" xfId="1499" applyFont="true" applyBorder="false" applyAlignment="true" applyProtection="false">
      <alignment horizontal="left" vertical="top" textRotation="0" wrapText="false" indent="0" shrinkToFit="false"/>
      <protection locked="true" hidden="false"/>
    </xf>
    <xf numFmtId="164" fontId="87" fillId="0" borderId="0" xfId="1499" applyFont="true" applyBorder="false" applyAlignment="true" applyProtection="false">
      <alignment horizontal="left" vertical="top" textRotation="0" wrapText="false" indent="0" shrinkToFit="false"/>
      <protection locked="true" hidden="false"/>
    </xf>
    <xf numFmtId="164" fontId="87" fillId="0" borderId="0" xfId="1499" applyFont="true" applyBorder="false" applyAlignment="true" applyProtection="false">
      <alignment horizontal="left" vertical="top" textRotation="0" wrapText="true" indent="0" shrinkToFit="false"/>
      <protection locked="true" hidden="false"/>
    </xf>
    <xf numFmtId="164" fontId="87" fillId="0" borderId="0" xfId="1499" applyFont="true" applyBorder="true" applyAlignment="true" applyProtection="false">
      <alignment horizontal="left" vertical="center" textRotation="0" wrapText="true" indent="0" shrinkToFit="false"/>
      <protection locked="true" hidden="false"/>
    </xf>
    <xf numFmtId="164" fontId="87" fillId="0" borderId="0" xfId="1499" applyFont="true" applyBorder="false" applyAlignment="true" applyProtection="false">
      <alignment horizontal="left" vertical="center" textRotation="0" wrapText="true" indent="0" shrinkToFit="false"/>
      <protection locked="true" hidden="false"/>
    </xf>
    <xf numFmtId="164" fontId="91" fillId="0" borderId="0" xfId="1499" applyFont="true" applyBorder="false" applyAlignment="true" applyProtection="false">
      <alignment horizontal="left" vertical="center" textRotation="0" wrapText="false" indent="0" shrinkToFit="false"/>
      <protection locked="true" hidden="false"/>
    </xf>
    <xf numFmtId="186" fontId="91" fillId="0" borderId="0" xfId="1499" applyFont="true" applyBorder="false" applyAlignment="true" applyProtection="false">
      <alignment horizontal="right" vertical="center" textRotation="0" wrapText="false" indent="0" shrinkToFit="false"/>
      <protection locked="true" hidden="false"/>
    </xf>
    <xf numFmtId="197" fontId="87" fillId="0" borderId="0" xfId="1499" applyFont="true" applyBorder="false" applyAlignment="true" applyProtection="false">
      <alignment horizontal="left" vertical="center" textRotation="0" wrapText="false" indent="0" shrinkToFit="false"/>
      <protection locked="true" hidden="false"/>
    </xf>
    <xf numFmtId="197" fontId="91" fillId="0" borderId="0" xfId="1499" applyFont="true" applyBorder="false" applyAlignment="true" applyProtection="false">
      <alignment horizontal="left" vertical="center" textRotation="0" wrapText="false" indent="0" shrinkToFit="false"/>
      <protection locked="true" hidden="false"/>
    </xf>
    <xf numFmtId="164" fontId="91" fillId="0" borderId="0" xfId="1499" applyFont="true" applyBorder="true" applyAlignment="true" applyProtection="false">
      <alignment horizontal="left" vertical="center" textRotation="0" wrapText="false" indent="0" shrinkToFit="false"/>
      <protection locked="true" hidden="false"/>
    </xf>
    <xf numFmtId="164" fontId="88" fillId="0" borderId="0" xfId="1499" applyFont="true" applyBorder="true" applyAlignment="true" applyProtection="false">
      <alignment horizontal="left" vertical="center" textRotation="0" wrapText="false" indent="0" shrinkToFit="false"/>
      <protection locked="true" hidden="false"/>
    </xf>
    <xf numFmtId="164" fontId="88" fillId="0" borderId="0" xfId="1499" applyFont="true" applyBorder="false" applyAlignment="true" applyProtection="false">
      <alignment horizontal="left" vertical="center" textRotation="0" wrapText="false" indent="0" shrinkToFit="false"/>
      <protection locked="true" hidden="false"/>
    </xf>
    <xf numFmtId="186" fontId="88" fillId="0" borderId="0" xfId="1499" applyFont="true" applyBorder="false" applyAlignment="true" applyProtection="false">
      <alignment horizontal="right" vertical="center" textRotation="0" wrapText="false" indent="0" shrinkToFit="false"/>
      <protection locked="true" hidden="false"/>
    </xf>
    <xf numFmtId="199" fontId="88" fillId="0" borderId="0" xfId="1499" applyFont="true" applyBorder="true" applyAlignment="true" applyProtection="false">
      <alignment horizontal="left" vertical="center" textRotation="0" wrapText="false" indent="0" shrinkToFit="false"/>
      <protection locked="true" hidden="false"/>
    </xf>
    <xf numFmtId="185" fontId="88" fillId="0" borderId="0" xfId="1499" applyFont="true" applyBorder="true" applyAlignment="true" applyProtection="false">
      <alignment horizontal="center" vertical="top" textRotation="0" wrapText="false" indent="0" shrinkToFit="false"/>
      <protection locked="true" hidden="false"/>
    </xf>
    <xf numFmtId="185" fontId="92" fillId="0" borderId="0" xfId="1499" applyFont="true" applyBorder="true" applyAlignment="true" applyProtection="false">
      <alignment horizontal="center" vertical="top" textRotation="0" wrapText="false" indent="0" shrinkToFit="false"/>
      <protection locked="true" hidden="false"/>
    </xf>
    <xf numFmtId="185" fontId="88" fillId="0" borderId="0" xfId="1499" applyFont="true" applyBorder="false" applyAlignment="true" applyProtection="false">
      <alignment horizontal="center" vertical="top" textRotation="0" wrapText="false" indent="0" shrinkToFit="false"/>
      <protection locked="true" hidden="false"/>
    </xf>
    <xf numFmtId="185" fontId="93" fillId="0" borderId="0" xfId="1499" applyFont="true" applyBorder="false" applyAlignment="true" applyProtection="false">
      <alignment horizontal="left" vertical="top" textRotation="0" wrapText="false" indent="0" shrinkToFit="false"/>
      <protection locked="true" hidden="false"/>
    </xf>
    <xf numFmtId="186" fontId="93" fillId="0" borderId="0" xfId="1499" applyFont="true" applyBorder="false" applyAlignment="true" applyProtection="false">
      <alignment horizontal="right" vertical="top" textRotation="0" wrapText="false" indent="0" shrinkToFit="false"/>
      <protection locked="true" hidden="false"/>
    </xf>
    <xf numFmtId="197" fontId="87" fillId="0" borderId="0" xfId="1499" applyFont="true" applyBorder="false" applyAlignment="true" applyProtection="false">
      <alignment horizontal="center" vertical="top" textRotation="0" wrapText="false" indent="0" shrinkToFit="false"/>
      <protection locked="true" hidden="false"/>
    </xf>
    <xf numFmtId="197" fontId="93" fillId="0" borderId="0" xfId="1499" applyFont="true" applyBorder="false" applyAlignment="true" applyProtection="false">
      <alignment horizontal="center" vertical="top" textRotation="0" wrapText="false" indent="0" shrinkToFit="false"/>
      <protection locked="true" hidden="false"/>
    </xf>
    <xf numFmtId="185" fontId="93" fillId="0" borderId="0" xfId="1499" applyFont="true" applyBorder="false" applyAlignment="true" applyProtection="false">
      <alignment horizontal="center" vertical="top" textRotation="0" wrapText="false" indent="0" shrinkToFit="false"/>
      <protection locked="true" hidden="false"/>
    </xf>
    <xf numFmtId="185" fontId="88" fillId="0" borderId="0" xfId="0" applyFont="true" applyBorder="false" applyAlignment="true" applyProtection="false">
      <alignment horizontal="justify" vertical="top" textRotation="0" wrapText="false" indent="0" shrinkToFit="false"/>
      <protection locked="true" hidden="false"/>
    </xf>
    <xf numFmtId="186" fontId="88" fillId="0" borderId="0" xfId="1499" applyFont="true" applyBorder="false" applyAlignment="true" applyProtection="false">
      <alignment horizontal="right" vertical="top" textRotation="0" wrapText="false" indent="0" shrinkToFit="false"/>
      <protection locked="true" hidden="false"/>
    </xf>
    <xf numFmtId="197" fontId="87" fillId="0" borderId="0" xfId="0" applyFont="true" applyBorder="false" applyAlignment="true" applyProtection="false">
      <alignment horizontal="right" vertical="top" textRotation="0" wrapText="false" indent="0" shrinkToFit="false"/>
      <protection locked="true" hidden="false"/>
    </xf>
    <xf numFmtId="185" fontId="88" fillId="0" borderId="0" xfId="1499" applyFont="true" applyBorder="false" applyAlignment="true" applyProtection="false">
      <alignment horizontal="left" vertical="top" textRotation="0" wrapText="false" indent="0" shrinkToFit="false"/>
      <protection locked="true" hidden="false"/>
    </xf>
    <xf numFmtId="197" fontId="87" fillId="0" borderId="0" xfId="1499" applyFont="true" applyBorder="false" applyAlignment="true" applyProtection="false">
      <alignment horizontal="center" vertical="bottom" textRotation="0" wrapText="false" indent="0" shrinkToFit="false"/>
      <protection locked="true" hidden="false"/>
    </xf>
    <xf numFmtId="164" fontId="88" fillId="0" borderId="0" xfId="0" applyFont="true" applyBorder="false" applyAlignment="true" applyProtection="false">
      <alignment horizontal="left" vertical="top" textRotation="0" wrapText="false" indent="0" shrinkToFit="false"/>
      <protection locked="true" hidden="false"/>
    </xf>
    <xf numFmtId="197" fontId="87" fillId="0" borderId="0" xfId="1499" applyFont="true" applyBorder="false" applyAlignment="true" applyProtection="false">
      <alignment horizontal="left" vertical="bottom" textRotation="0" wrapText="true" indent="0" shrinkToFit="false"/>
      <protection locked="true" hidden="false"/>
    </xf>
    <xf numFmtId="196" fontId="87" fillId="0" borderId="0" xfId="0" applyFont="true" applyBorder="false" applyAlignment="true" applyProtection="false">
      <alignment horizontal="center" vertical="top" textRotation="0" wrapText="false" indent="0" shrinkToFit="false"/>
      <protection locked="true" hidden="false"/>
    </xf>
    <xf numFmtId="164" fontId="87" fillId="0" borderId="0" xfId="0" applyFont="true" applyBorder="false" applyAlignment="true" applyProtection="false">
      <alignment horizontal="justify" vertical="top" textRotation="0" wrapText="true" indent="0" shrinkToFit="false"/>
      <protection locked="true" hidden="false"/>
    </xf>
    <xf numFmtId="197" fontId="87" fillId="0" borderId="0" xfId="0" applyFont="true" applyBorder="false" applyAlignment="true" applyProtection="false">
      <alignment horizontal="justify" vertical="top" textRotation="0" wrapText="true" indent="0" shrinkToFit="false"/>
      <protection locked="true" hidden="false"/>
    </xf>
    <xf numFmtId="196" fontId="87" fillId="0" borderId="0" xfId="0" applyFont="true" applyBorder="false" applyAlignment="true" applyProtection="false">
      <alignment horizontal="left" vertical="top" textRotation="0" wrapText="false" indent="0" shrinkToFit="false"/>
      <protection locked="true" hidden="false"/>
    </xf>
    <xf numFmtId="164" fontId="88" fillId="0" borderId="0" xfId="1499" applyFont="true" applyBorder="false" applyAlignment="true" applyProtection="false">
      <alignment horizontal="general" vertical="bottom" textRotation="0" wrapText="true" indent="0" shrinkToFit="false"/>
      <protection locked="true" hidden="false"/>
    </xf>
    <xf numFmtId="196" fontId="87" fillId="0" borderId="16" xfId="1499" applyFont="true" applyBorder="true" applyAlignment="true" applyProtection="false">
      <alignment horizontal="general" vertical="top" textRotation="0" wrapText="true" indent="0" shrinkToFit="false"/>
      <protection locked="true" hidden="false"/>
    </xf>
    <xf numFmtId="164" fontId="87" fillId="0" borderId="16" xfId="1499" applyFont="true" applyBorder="true" applyAlignment="true" applyProtection="false">
      <alignment horizontal="general" vertical="bottom" textRotation="0" wrapText="true" indent="0" shrinkToFit="false"/>
      <protection locked="true" hidden="false"/>
    </xf>
    <xf numFmtId="164" fontId="87" fillId="0" borderId="16" xfId="1499" applyFont="true" applyBorder="true" applyAlignment="true" applyProtection="false">
      <alignment horizontal="center" vertical="bottom" textRotation="0" wrapText="true" indent="0" shrinkToFit="false"/>
      <protection locked="true" hidden="false"/>
    </xf>
    <xf numFmtId="186" fontId="87" fillId="0" borderId="16" xfId="1499" applyFont="true" applyBorder="true" applyAlignment="true" applyProtection="false">
      <alignment horizontal="center" vertical="bottom" textRotation="0" wrapText="true" indent="0" shrinkToFit="false"/>
      <protection locked="true" hidden="false"/>
    </xf>
    <xf numFmtId="197" fontId="87" fillId="0" borderId="16" xfId="1499" applyFont="true" applyBorder="true" applyAlignment="true" applyProtection="false">
      <alignment horizontal="center" vertical="bottom" textRotation="0" wrapText="true" indent="0" shrinkToFit="false"/>
      <protection locked="true" hidden="false"/>
    </xf>
    <xf numFmtId="196" fontId="88" fillId="29" borderId="28" xfId="0" applyFont="true" applyBorder="true" applyAlignment="true" applyProtection="false">
      <alignment horizontal="center" vertical="top" textRotation="0" wrapText="false" indent="0" shrinkToFit="false"/>
      <protection locked="true" hidden="false"/>
    </xf>
    <xf numFmtId="164" fontId="88" fillId="29" borderId="28" xfId="0" applyFont="true" applyBorder="true" applyAlignment="true" applyProtection="false">
      <alignment horizontal="justify" vertical="top" textRotation="0" wrapText="true" indent="0" shrinkToFit="false"/>
      <protection locked="true" hidden="false"/>
    </xf>
    <xf numFmtId="164" fontId="87" fillId="29" borderId="28" xfId="0" applyFont="true" applyBorder="true" applyAlignment="true" applyProtection="false">
      <alignment horizontal="justify" vertical="top" textRotation="0" wrapText="true" indent="0" shrinkToFit="false"/>
      <protection locked="true" hidden="false"/>
    </xf>
    <xf numFmtId="197" fontId="87" fillId="29" borderId="28" xfId="0" applyFont="true" applyBorder="true" applyAlignment="true" applyProtection="false">
      <alignment horizontal="justify" vertical="top" textRotation="0" wrapText="true" indent="0" shrinkToFit="false"/>
      <protection locked="true" hidden="false"/>
    </xf>
    <xf numFmtId="164" fontId="87" fillId="29" borderId="28" xfId="1499" applyFont="true" applyBorder="tru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left" vertical="top" textRotation="0" wrapText="true" indent="0" shrinkToFit="false"/>
      <protection locked="true" hidden="false"/>
    </xf>
    <xf numFmtId="164" fontId="94" fillId="0" borderId="0" xfId="0" applyFont="true" applyBorder="false" applyAlignment="true" applyProtection="false">
      <alignment horizontal="general" vertical="top" textRotation="0" wrapText="true" indent="0" shrinkToFit="false"/>
      <protection locked="true" hidden="false"/>
    </xf>
    <xf numFmtId="197" fontId="94" fillId="0" borderId="0" xfId="0" applyFont="true" applyBorder="false" applyAlignment="true" applyProtection="false">
      <alignment horizontal="general" vertical="top" textRotation="0" wrapText="true" indent="0" shrinkToFit="false"/>
      <protection locked="true" hidden="false"/>
    </xf>
    <xf numFmtId="164" fontId="87" fillId="0" borderId="0" xfId="0" applyFont="true" applyBorder="false" applyAlignment="true" applyProtection="false">
      <alignment horizontal="right" vertical="bottom" textRotation="0" wrapText="true" indent="0" shrinkToFit="false"/>
      <protection locked="true" hidden="false"/>
    </xf>
    <xf numFmtId="196" fontId="87" fillId="0" borderId="0" xfId="0" applyFont="true" applyBorder="false" applyAlignment="true" applyProtection="false">
      <alignment horizontal="right" vertical="bottom" textRotation="0" wrapText="true" indent="0" shrinkToFit="false"/>
      <protection locked="true" hidden="false"/>
    </xf>
    <xf numFmtId="197" fontId="87" fillId="0" borderId="0" xfId="0" applyFont="true" applyBorder="false" applyAlignment="true" applyProtection="false">
      <alignment horizontal="right" vertical="bottom" textRotation="0" wrapText="true" indent="0" shrinkToFit="false"/>
      <protection locked="true" hidden="false"/>
    </xf>
    <xf numFmtId="164" fontId="87" fillId="0" borderId="0" xfId="1499" applyFont="true" applyBorder="false" applyAlignment="true" applyProtection="false">
      <alignment horizontal="right" vertical="bottom" textRotation="0" wrapText="true" indent="0" shrinkToFit="false"/>
      <protection locked="true" hidden="false"/>
    </xf>
    <xf numFmtId="196" fontId="88" fillId="7" borderId="8" xfId="1386" applyFont="true" applyBorder="true" applyAlignment="true" applyProtection="false">
      <alignment horizontal="left" vertical="top" textRotation="0" wrapText="true" indent="0" shrinkToFit="false"/>
      <protection locked="true" hidden="false"/>
    </xf>
    <xf numFmtId="164" fontId="88" fillId="7" borderId="8" xfId="1386" applyFont="true" applyBorder="true" applyAlignment="true" applyProtection="false">
      <alignment horizontal="left" vertical="top" textRotation="0" wrapText="true" indent="0" shrinkToFit="false"/>
      <protection locked="true" hidden="false"/>
    </xf>
    <xf numFmtId="164" fontId="87" fillId="7" borderId="8" xfId="1499" applyFont="true" applyBorder="true" applyAlignment="false" applyProtection="false">
      <alignment horizontal="general" vertical="bottom" textRotation="0" wrapText="false" indent="0" shrinkToFit="false"/>
      <protection locked="true" hidden="false"/>
    </xf>
    <xf numFmtId="197" fontId="87" fillId="7" borderId="8" xfId="1386" applyFont="true" applyBorder="true" applyAlignment="true" applyProtection="false">
      <alignment horizontal="center" vertical="bottom" textRotation="0" wrapText="false" indent="0" shrinkToFit="false"/>
      <protection locked="true" hidden="false"/>
    </xf>
    <xf numFmtId="197" fontId="88" fillId="7" borderId="8" xfId="1386" applyFont="true" applyBorder="true" applyAlignment="true" applyProtection="false">
      <alignment horizontal="right" vertical="bottom" textRotation="0" wrapText="false" indent="0" shrinkToFit="false"/>
      <protection locked="true" hidden="false"/>
    </xf>
    <xf numFmtId="164" fontId="88" fillId="0" borderId="0" xfId="1499" applyFont="true" applyBorder="false" applyAlignment="true" applyProtection="false">
      <alignment horizontal="justify" vertical="bottom" textRotation="0" wrapText="true" indent="0" shrinkToFit="false"/>
      <protection locked="true" hidden="false"/>
    </xf>
    <xf numFmtId="164" fontId="95" fillId="0" borderId="0" xfId="0" applyFont="true" applyBorder="false" applyAlignment="true" applyProtection="false">
      <alignment horizontal="left" vertical="top" textRotation="0" wrapText="false" indent="0" shrinkToFit="false"/>
      <protection locked="true" hidden="false"/>
    </xf>
    <xf numFmtId="186" fontId="87" fillId="0" borderId="0" xfId="0" applyFont="true" applyBorder="false" applyAlignment="true" applyProtection="false">
      <alignment horizontal="right" vertical="top" textRotation="0" wrapText="false" indent="0" shrinkToFit="false"/>
      <protection locked="true" hidden="false"/>
    </xf>
    <xf numFmtId="197" fontId="87" fillId="0" borderId="0" xfId="0" applyFont="true" applyBorder="false" applyAlignment="true" applyProtection="false">
      <alignment horizontal="general" vertical="top" textRotation="0" wrapText="false" indent="0" shrinkToFit="false"/>
      <protection locked="true" hidden="false"/>
    </xf>
    <xf numFmtId="186" fontId="87" fillId="0" borderId="0" xfId="0" applyFont="true" applyBorder="false" applyAlignment="true" applyProtection="false">
      <alignment horizontal="general" vertical="top" textRotation="0" wrapText="false" indent="0" shrinkToFit="false"/>
      <protection locked="true" hidden="false"/>
    </xf>
    <xf numFmtId="186" fontId="95" fillId="0" borderId="0" xfId="0" applyFont="true" applyBorder="false" applyAlignment="true" applyProtection="false">
      <alignment horizontal="right" vertical="top" textRotation="0" wrapText="false" indent="0" shrinkToFit="false"/>
      <protection locked="true" hidden="false"/>
    </xf>
    <xf numFmtId="197" fontId="95" fillId="0" borderId="0" xfId="0" applyFont="true" applyBorder="false" applyAlignment="true" applyProtection="false">
      <alignment horizontal="general" vertical="top" textRotation="0" wrapText="false" indent="0" shrinkToFit="false"/>
      <protection locked="true" hidden="false"/>
    </xf>
    <xf numFmtId="164" fontId="96" fillId="0" borderId="0" xfId="0" applyFont="true" applyBorder="false" applyAlignment="true" applyProtection="false">
      <alignment horizontal="left" vertical="top" textRotation="0" wrapText="false" indent="0" shrinkToFit="false"/>
      <protection locked="true" hidden="false"/>
    </xf>
    <xf numFmtId="186" fontId="96" fillId="0" borderId="0" xfId="0" applyFont="true" applyBorder="false" applyAlignment="true" applyProtection="false">
      <alignment horizontal="right" vertical="top" textRotation="0" wrapText="false" indent="0" shrinkToFit="false"/>
      <protection locked="true" hidden="false"/>
    </xf>
    <xf numFmtId="196" fontId="88" fillId="29" borderId="28" xfId="1385" applyFont="true" applyBorder="true" applyAlignment="true" applyProtection="false">
      <alignment horizontal="justify" vertical="top" textRotation="0" wrapText="true" indent="0" shrinkToFit="false"/>
      <protection locked="true" hidden="false"/>
    </xf>
    <xf numFmtId="164" fontId="88" fillId="29" borderId="28" xfId="1385" applyFont="true" applyBorder="true" applyAlignment="true" applyProtection="false">
      <alignment horizontal="justify" vertical="top" textRotation="0" wrapText="true" indent="0" shrinkToFit="false"/>
      <protection locked="true" hidden="false"/>
    </xf>
    <xf numFmtId="164" fontId="97" fillId="29" borderId="28" xfId="1385" applyFont="true" applyBorder="true" applyAlignment="true" applyProtection="false">
      <alignment horizontal="left" vertical="top" textRotation="0" wrapText="true" indent="0" shrinkToFit="false"/>
      <protection locked="true" hidden="false"/>
    </xf>
    <xf numFmtId="186" fontId="87" fillId="29" borderId="28" xfId="1385" applyFont="true" applyBorder="true" applyAlignment="true" applyProtection="false">
      <alignment horizontal="right" vertical="top" textRotation="0" wrapText="true" indent="0" shrinkToFit="false"/>
      <protection locked="true" hidden="false"/>
    </xf>
    <xf numFmtId="197" fontId="87" fillId="29" borderId="28" xfId="1385" applyFont="true" applyBorder="true" applyAlignment="false" applyProtection="false">
      <alignment horizontal="general" vertical="bottom" textRotation="0" wrapText="false" indent="0" shrinkToFit="false"/>
      <protection locked="true" hidden="false"/>
    </xf>
    <xf numFmtId="164" fontId="87" fillId="29" borderId="28" xfId="1499" applyFont="true" applyBorder="true" applyAlignment="false" applyProtection="false">
      <alignment horizontal="general" vertical="bottom" textRotation="0" wrapText="false" indent="0" shrinkToFit="false"/>
      <protection locked="true" hidden="false"/>
    </xf>
    <xf numFmtId="196" fontId="87" fillId="0" borderId="0" xfId="1385" applyFont="true" applyBorder="false" applyAlignment="true" applyProtection="false">
      <alignment horizontal="justify" vertical="top" textRotation="0" wrapText="true" indent="0" shrinkToFit="false"/>
      <protection locked="true" hidden="false"/>
    </xf>
    <xf numFmtId="164" fontId="87" fillId="0" borderId="0" xfId="1385" applyFont="true" applyBorder="false" applyAlignment="true" applyProtection="false">
      <alignment horizontal="justify" vertical="top" textRotation="0" wrapText="true" indent="0" shrinkToFit="false"/>
      <protection locked="true" hidden="false"/>
    </xf>
    <xf numFmtId="164" fontId="87" fillId="0" borderId="0" xfId="1385" applyFont="true" applyBorder="false" applyAlignment="true" applyProtection="false">
      <alignment horizontal="left" vertical="top" textRotation="0" wrapText="true" indent="0" shrinkToFit="false"/>
      <protection locked="true" hidden="false"/>
    </xf>
    <xf numFmtId="186" fontId="87" fillId="0" borderId="0" xfId="1385" applyFont="true" applyBorder="false" applyAlignment="true" applyProtection="false">
      <alignment horizontal="right" vertical="top" textRotation="0" wrapText="true" indent="0" shrinkToFit="false"/>
      <protection locked="true" hidden="false"/>
    </xf>
    <xf numFmtId="197" fontId="87" fillId="0" borderId="0" xfId="1385" applyFont="true" applyBorder="false" applyAlignment="false" applyProtection="false">
      <alignment horizontal="general" vertical="bottom" textRotation="0" wrapText="false" indent="0" shrinkToFit="false"/>
      <protection locked="true" hidden="false"/>
    </xf>
    <xf numFmtId="186" fontId="95" fillId="0" borderId="0" xfId="1385" applyFont="true" applyBorder="true" applyAlignment="true" applyProtection="false">
      <alignment horizontal="center" vertical="top" textRotation="0" wrapText="true" indent="0" shrinkToFit="false"/>
      <protection locked="true" hidden="false"/>
    </xf>
    <xf numFmtId="196" fontId="94" fillId="0" borderId="0" xfId="1385" applyFont="true" applyBorder="false" applyAlignment="true" applyProtection="false">
      <alignment horizontal="justify" vertical="top" textRotation="0" wrapText="true" indent="0" shrinkToFit="false"/>
      <protection locked="true" hidden="false"/>
    </xf>
    <xf numFmtId="164" fontId="94" fillId="0" borderId="0" xfId="1385" applyFont="true" applyBorder="false" applyAlignment="true" applyProtection="false">
      <alignment horizontal="right" vertical="top" textRotation="0" wrapText="true" indent="0" shrinkToFit="false"/>
      <protection locked="true" hidden="false"/>
    </xf>
    <xf numFmtId="186" fontId="94" fillId="0" borderId="0" xfId="1385" applyFont="true" applyBorder="false" applyAlignment="true" applyProtection="false">
      <alignment horizontal="right" vertical="top" textRotation="0" wrapText="true" indent="0" shrinkToFit="false"/>
      <protection locked="true" hidden="false"/>
    </xf>
    <xf numFmtId="197" fontId="87" fillId="0" borderId="0" xfId="1499" applyFont="true" applyBorder="false" applyAlignment="true" applyProtection="false">
      <alignment horizontal="right" vertical="bottom" textRotation="0" wrapText="true" indent="0" shrinkToFit="false"/>
      <protection locked="true" hidden="false"/>
    </xf>
    <xf numFmtId="164" fontId="94" fillId="0" borderId="0" xfId="1499" applyFont="true" applyBorder="false" applyAlignment="false" applyProtection="false">
      <alignment horizontal="general" vertical="bottom" textRotation="0" wrapText="false" indent="0" shrinkToFit="false"/>
      <protection locked="true" hidden="false"/>
    </xf>
    <xf numFmtId="164" fontId="87" fillId="0" borderId="0" xfId="1385" applyFont="true" applyBorder="false" applyAlignment="true" applyProtection="false">
      <alignment horizontal="right" vertical="top" textRotation="0" wrapText="true" indent="0" shrinkToFit="false"/>
      <protection locked="true" hidden="false"/>
    </xf>
    <xf numFmtId="198" fontId="98" fillId="0" borderId="0" xfId="1354" applyFont="true" applyBorder="false" applyAlignment="true" applyProtection="false">
      <alignment horizontal="justify" vertical="top" textRotation="0" wrapText="true" indent="0" shrinkToFit="false"/>
      <protection locked="true" hidden="false"/>
    </xf>
    <xf numFmtId="196" fontId="88" fillId="7" borderId="8" xfId="1385" applyFont="true" applyBorder="true" applyAlignment="true" applyProtection="false">
      <alignment horizontal="left" vertical="top" textRotation="0" wrapText="true" indent="0" shrinkToFit="false"/>
      <protection locked="true" hidden="false"/>
    </xf>
    <xf numFmtId="164" fontId="88" fillId="7" borderId="8" xfId="1385" applyFont="true" applyBorder="true" applyAlignment="true" applyProtection="false">
      <alignment horizontal="left" vertical="top" textRotation="0" wrapText="true" indent="0" shrinkToFit="false"/>
      <protection locked="true" hidden="false"/>
    </xf>
    <xf numFmtId="164" fontId="100" fillId="7" borderId="8" xfId="1385" applyFont="true" applyBorder="true" applyAlignment="true" applyProtection="false">
      <alignment horizontal="left" vertical="top" textRotation="0" wrapText="true" indent="0" shrinkToFit="false"/>
      <protection locked="true" hidden="false"/>
    </xf>
    <xf numFmtId="186" fontId="87" fillId="7" borderId="8" xfId="1499" applyFont="true" applyBorder="true" applyAlignment="true" applyProtection="false">
      <alignment horizontal="right" vertical="bottom" textRotation="0" wrapText="false" indent="0" shrinkToFit="false"/>
      <protection locked="true" hidden="false"/>
    </xf>
    <xf numFmtId="197" fontId="87" fillId="7" borderId="8" xfId="1385" applyFont="true" applyBorder="true" applyAlignment="true" applyProtection="false">
      <alignment horizontal="center" vertical="bottom" textRotation="0" wrapText="false" indent="0" shrinkToFit="false"/>
      <protection locked="true" hidden="false"/>
    </xf>
    <xf numFmtId="197" fontId="88" fillId="7" borderId="8" xfId="1385" applyFont="true" applyBorder="true" applyAlignment="true" applyProtection="false">
      <alignment horizontal="right" vertical="bottom" textRotation="0" wrapText="false" indent="0" shrinkToFit="false"/>
      <protection locked="true" hidden="false"/>
    </xf>
    <xf numFmtId="196" fontId="87" fillId="0" borderId="0" xfId="1499" applyFont="true" applyBorder="false" applyAlignment="false" applyProtection="false">
      <alignment horizontal="general" vertical="bottom" textRotation="0" wrapText="false" indent="0" shrinkToFit="false"/>
      <protection locked="true" hidden="false"/>
    </xf>
    <xf numFmtId="196" fontId="88" fillId="0" borderId="0" xfId="1385" applyFont="true" applyBorder="false" applyAlignment="true" applyProtection="false">
      <alignment horizontal="left" vertical="top" textRotation="0" wrapText="true" indent="0" shrinkToFit="false"/>
      <protection locked="true" hidden="false"/>
    </xf>
    <xf numFmtId="164" fontId="88" fillId="0" borderId="0" xfId="1385" applyFont="true" applyBorder="false" applyAlignment="true" applyProtection="false">
      <alignment horizontal="left" vertical="top" textRotation="0" wrapText="true" indent="0" shrinkToFit="false"/>
      <protection locked="true" hidden="false"/>
    </xf>
    <xf numFmtId="164" fontId="100" fillId="0" borderId="0" xfId="1385" applyFont="true" applyBorder="false" applyAlignment="true" applyProtection="false">
      <alignment horizontal="left" vertical="top" textRotation="0" wrapText="true" indent="0" shrinkToFit="false"/>
      <protection locked="true" hidden="false"/>
    </xf>
    <xf numFmtId="197" fontId="87" fillId="0" borderId="0" xfId="1385" applyFont="true" applyBorder="false" applyAlignment="true" applyProtection="false">
      <alignment horizontal="center" vertical="bottom" textRotation="0" wrapText="false" indent="0" shrinkToFit="false"/>
      <protection locked="true" hidden="false"/>
    </xf>
    <xf numFmtId="197" fontId="88" fillId="0" borderId="0" xfId="1385" applyFont="true" applyBorder="false" applyAlignment="true" applyProtection="false">
      <alignment horizontal="right" vertical="bottom" textRotation="0" wrapText="false" indent="0" shrinkToFit="false"/>
      <protection locked="true" hidden="false"/>
    </xf>
    <xf numFmtId="164" fontId="88" fillId="0" borderId="0" xfId="1499" applyFont="true" applyBorder="false" applyAlignment="false" applyProtection="false">
      <alignment horizontal="general" vertical="bottom" textRotation="0" wrapText="false" indent="0" shrinkToFit="false"/>
      <protection locked="true" hidden="false"/>
    </xf>
    <xf numFmtId="186" fontId="95" fillId="0" borderId="0" xfId="0" applyFont="true" applyBorder="false" applyAlignment="true" applyProtection="false">
      <alignment horizontal="general" vertical="top" textRotation="0" wrapText="false" indent="0" shrinkToFit="false"/>
      <protection locked="true" hidden="false"/>
    </xf>
    <xf numFmtId="164" fontId="87" fillId="0" borderId="0" xfId="1499" applyFont="true" applyBorder="false" applyAlignment="true" applyProtection="false">
      <alignment horizontal="general" vertical="top" textRotation="0" wrapText="false" indent="0" shrinkToFit="false"/>
      <protection locked="true" hidden="false"/>
    </xf>
    <xf numFmtId="164" fontId="95" fillId="0" borderId="0" xfId="0" applyFont="true" applyBorder="false" applyAlignment="true" applyProtection="false">
      <alignment horizontal="left" vertical="top" textRotation="0" wrapText="true" indent="0" shrinkToFit="false"/>
      <protection locked="true" hidden="false"/>
    </xf>
    <xf numFmtId="186" fontId="95" fillId="0" borderId="0" xfId="0" applyFont="true" applyBorder="false" applyAlignment="true" applyProtection="false">
      <alignment horizontal="right" vertical="top" textRotation="0" wrapText="true" indent="0" shrinkToFit="false"/>
      <protection locked="true" hidden="false"/>
    </xf>
    <xf numFmtId="197" fontId="87" fillId="0" borderId="0" xfId="0" applyFont="true" applyBorder="false" applyAlignment="true" applyProtection="false">
      <alignment horizontal="general" vertical="top" textRotation="0" wrapText="true" indent="0" shrinkToFit="false"/>
      <protection locked="true" hidden="false"/>
    </xf>
    <xf numFmtId="197" fontId="95" fillId="0" borderId="0" xfId="0" applyFont="true" applyBorder="false" applyAlignment="true" applyProtection="false">
      <alignment horizontal="general" vertical="top" textRotation="0" wrapText="true" indent="0" shrinkToFit="false"/>
      <protection locked="true" hidden="false"/>
    </xf>
    <xf numFmtId="164" fontId="87" fillId="0" borderId="0" xfId="0" applyFont="true" applyBorder="false" applyAlignment="false" applyProtection="false">
      <alignment horizontal="general" vertical="bottom" textRotation="0" wrapText="false" indent="0" shrinkToFit="false"/>
      <protection locked="true" hidden="false"/>
    </xf>
    <xf numFmtId="164" fontId="94" fillId="0" borderId="0" xfId="1385" applyFont="true" applyBorder="false" applyAlignment="true" applyProtection="false">
      <alignment horizontal="right" vertical="bottom" textRotation="0" wrapText="true" indent="0" shrinkToFit="false"/>
      <protection locked="true" hidden="false"/>
    </xf>
    <xf numFmtId="186" fontId="95" fillId="0" borderId="0" xfId="1385" applyFont="true" applyBorder="true" applyAlignment="true" applyProtection="false">
      <alignment horizontal="center" vertical="bottom" textRotation="0" wrapText="true" indent="0" shrinkToFit="false"/>
      <protection locked="true" hidden="false"/>
    </xf>
    <xf numFmtId="164" fontId="87" fillId="0" borderId="0" xfId="1385" applyFont="true" applyBorder="false" applyAlignment="true" applyProtection="false">
      <alignment horizontal="justify" vertical="bottom" textRotation="0" wrapText="true" indent="0" shrinkToFit="false"/>
      <protection locked="true" hidden="false"/>
    </xf>
    <xf numFmtId="186" fontId="94" fillId="0" borderId="0" xfId="1386" applyFont="true" applyBorder="false" applyAlignment="true" applyProtection="false">
      <alignment horizontal="right" vertical="top" textRotation="0" wrapText="true" indent="0" shrinkToFit="false"/>
      <protection locked="true" hidden="false"/>
    </xf>
    <xf numFmtId="164" fontId="94" fillId="0" borderId="0" xfId="1385" applyFont="true" applyBorder="false" applyAlignment="true" applyProtection="false">
      <alignment horizontal="left" vertical="top" textRotation="0" wrapText="true" indent="0" shrinkToFit="false"/>
      <protection locked="true" hidden="false"/>
    </xf>
    <xf numFmtId="197" fontId="87" fillId="0" borderId="0" xfId="1387" applyFont="true" applyBorder="false" applyAlignment="true" applyProtection="true">
      <alignment horizontal="general" vertical="bottom" textRotation="0" wrapText="true" indent="0" shrinkToFit="false"/>
      <protection locked="false" hidden="false"/>
    </xf>
    <xf numFmtId="164" fontId="94" fillId="0" borderId="0" xfId="0" applyFont="true" applyBorder="false" applyAlignment="false" applyProtection="false">
      <alignment horizontal="general" vertical="bottom" textRotation="0" wrapText="false" indent="0" shrinkToFit="false"/>
      <protection locked="true" hidden="false"/>
    </xf>
    <xf numFmtId="196" fontId="94" fillId="0" borderId="0" xfId="0" applyFont="true" applyBorder="false" applyAlignment="false" applyProtection="false">
      <alignment horizontal="general" vertical="bottom" textRotation="0" wrapText="false" indent="0" shrinkToFit="false"/>
      <protection locked="true" hidden="false"/>
    </xf>
    <xf numFmtId="196" fontId="87" fillId="0" borderId="0" xfId="1499" applyFont="true" applyBorder="false" applyAlignment="true" applyProtection="false">
      <alignment horizontal="general" vertical="top" textRotation="0" wrapText="false" indent="0" shrinkToFit="false"/>
      <protection locked="true" hidden="false"/>
    </xf>
    <xf numFmtId="164" fontId="87" fillId="0" borderId="0" xfId="0" applyFont="true" applyBorder="false" applyAlignment="true" applyProtection="false">
      <alignment horizontal="general" vertical="top" textRotation="0" wrapText="true" indent="0" shrinkToFit="false"/>
      <protection locked="true" hidden="false"/>
    </xf>
    <xf numFmtId="164" fontId="98" fillId="0" borderId="0" xfId="0" applyFont="true" applyBorder="false" applyAlignment="true" applyProtection="false">
      <alignment horizontal="justify" vertical="top" textRotation="0" wrapText="false" indent="0" shrinkToFit="false"/>
      <protection locked="true" hidden="false"/>
    </xf>
    <xf numFmtId="164" fontId="87" fillId="0" borderId="0" xfId="0" applyFont="true" applyBorder="false" applyAlignment="true" applyProtection="false">
      <alignment horizontal="left" vertical="top" textRotation="0" wrapText="false" indent="0" shrinkToFit="false"/>
      <protection locked="true" hidden="false"/>
    </xf>
    <xf numFmtId="164" fontId="98" fillId="0" borderId="0" xfId="1109" applyFont="true" applyBorder="false" applyAlignment="true" applyProtection="true">
      <alignment horizontal="justify" vertical="top" textRotation="0" wrapText="true" indent="0" shrinkToFit="false"/>
      <protection locked="true" hidden="true"/>
    </xf>
    <xf numFmtId="164" fontId="87" fillId="0" borderId="0" xfId="1385" applyFont="true" applyBorder="false" applyAlignment="true" applyProtection="false">
      <alignment horizontal="right" vertical="bottom" textRotation="0" wrapText="true" indent="0" shrinkToFit="false"/>
      <protection locked="true" hidden="false"/>
    </xf>
    <xf numFmtId="186" fontId="87" fillId="0" borderId="0" xfId="1385" applyFont="true" applyBorder="false" applyAlignment="true" applyProtection="false">
      <alignment horizontal="right" vertical="bottom" textRotation="0" wrapText="true" indent="0" shrinkToFit="false"/>
      <protection locked="true" hidden="false"/>
    </xf>
    <xf numFmtId="196" fontId="88" fillId="0" borderId="0" xfId="1385" applyFont="true" applyBorder="false" applyAlignment="true" applyProtection="false">
      <alignment horizontal="justify" vertical="top" textRotation="0" wrapText="true" indent="0" shrinkToFit="false"/>
      <protection locked="true" hidden="false"/>
    </xf>
    <xf numFmtId="164" fontId="88" fillId="0" borderId="0" xfId="1385" applyFont="true" applyBorder="false" applyAlignment="true" applyProtection="false">
      <alignment horizontal="justify" vertical="top" textRotation="0" wrapText="true" indent="0" shrinkToFit="false"/>
      <protection locked="true" hidden="false"/>
    </xf>
    <xf numFmtId="164" fontId="88" fillId="0" borderId="0" xfId="1385" applyFont="true" applyBorder="false" applyAlignment="true" applyProtection="false">
      <alignment horizontal="right" vertical="top" textRotation="0" wrapText="true" indent="0" shrinkToFit="false"/>
      <protection locked="true" hidden="false"/>
    </xf>
    <xf numFmtId="186" fontId="88" fillId="0" borderId="0" xfId="1385" applyFont="true" applyBorder="false" applyAlignment="true" applyProtection="false">
      <alignment horizontal="right" vertical="top" textRotation="0" wrapText="true" indent="0" shrinkToFit="false"/>
      <protection locked="true" hidden="false"/>
    </xf>
    <xf numFmtId="197" fontId="88" fillId="0" borderId="0" xfId="1385" applyFont="true" applyBorder="false" applyAlignment="false" applyProtection="false">
      <alignment horizontal="general" vertical="bottom" textRotation="0" wrapText="false" indent="0" shrinkToFit="false"/>
      <protection locked="true" hidden="false"/>
    </xf>
    <xf numFmtId="196" fontId="101" fillId="29" borderId="28" xfId="1386" applyFont="true" applyBorder="true" applyAlignment="true" applyProtection="false">
      <alignment horizontal="justify" vertical="top" textRotation="0" wrapText="true" indent="0" shrinkToFit="false"/>
      <protection locked="true" hidden="false"/>
    </xf>
    <xf numFmtId="164" fontId="101" fillId="29" borderId="28" xfId="1386" applyFont="true" applyBorder="true" applyAlignment="true" applyProtection="false">
      <alignment horizontal="justify" vertical="top" textRotation="0" wrapText="true" indent="0" shrinkToFit="false"/>
      <protection locked="true" hidden="false"/>
    </xf>
    <xf numFmtId="164" fontId="101" fillId="29" borderId="28" xfId="1386" applyFont="true" applyBorder="true" applyAlignment="true" applyProtection="false">
      <alignment horizontal="right" vertical="top" textRotation="0" wrapText="true" indent="0" shrinkToFit="false"/>
      <protection locked="true" hidden="false"/>
    </xf>
    <xf numFmtId="196" fontId="101" fillId="29" borderId="28" xfId="1386" applyFont="true" applyBorder="true" applyAlignment="true" applyProtection="false">
      <alignment horizontal="right" vertical="top" textRotation="0" wrapText="true" indent="0" shrinkToFit="false"/>
      <protection locked="true" hidden="false"/>
    </xf>
    <xf numFmtId="197" fontId="102" fillId="29" borderId="28" xfId="1386" applyFont="true" applyBorder="true" applyAlignment="false" applyProtection="false">
      <alignment horizontal="general" vertical="bottom" textRotation="0" wrapText="false" indent="0" shrinkToFit="false"/>
      <protection locked="true" hidden="false"/>
    </xf>
    <xf numFmtId="197" fontId="101" fillId="29" borderId="28" xfId="1386" applyFont="true" applyBorder="true" applyAlignment="false" applyProtection="false">
      <alignment horizontal="general" vertical="bottom" textRotation="0" wrapText="false" indent="0" shrinkToFit="false"/>
      <protection locked="true" hidden="false"/>
    </xf>
    <xf numFmtId="164" fontId="101" fillId="0" borderId="0" xfId="1386" applyFont="true" applyBorder="false" applyAlignment="true" applyProtection="false">
      <alignment horizontal="justify" vertical="top" textRotation="0" wrapText="true" indent="0" shrinkToFit="false"/>
      <protection locked="true" hidden="false"/>
    </xf>
    <xf numFmtId="164" fontId="101" fillId="0" borderId="0" xfId="1386" applyFont="true" applyBorder="false" applyAlignment="true" applyProtection="false">
      <alignment horizontal="right" vertical="top" textRotation="0" wrapText="true" indent="0" shrinkToFit="false"/>
      <protection locked="true" hidden="false"/>
    </xf>
    <xf numFmtId="196" fontId="101" fillId="0" borderId="0" xfId="1386" applyFont="true" applyBorder="false" applyAlignment="true" applyProtection="false">
      <alignment horizontal="right" vertical="top" textRotation="0" wrapText="true" indent="0" shrinkToFit="false"/>
      <protection locked="true" hidden="false"/>
    </xf>
    <xf numFmtId="197" fontId="102" fillId="0" borderId="0" xfId="1386" applyFont="true" applyBorder="false" applyAlignment="false" applyProtection="false">
      <alignment horizontal="general" vertical="bottom" textRotation="0" wrapText="false" indent="0" shrinkToFit="false"/>
      <protection locked="true" hidden="false"/>
    </xf>
    <xf numFmtId="197" fontId="101" fillId="0" borderId="0" xfId="1386" applyFont="true" applyBorder="false" applyAlignment="false" applyProtection="false">
      <alignment horizontal="general" vertical="bottom" textRotation="0" wrapText="false" indent="0" shrinkToFit="false"/>
      <protection locked="true" hidden="false"/>
    </xf>
    <xf numFmtId="164" fontId="98" fillId="0" borderId="0" xfId="1499" applyFont="true" applyBorder="false" applyAlignment="false" applyProtection="false">
      <alignment horizontal="general" vertical="bottom" textRotation="0" wrapText="false" indent="0" shrinkToFit="false"/>
      <protection locked="true" hidden="false"/>
    </xf>
    <xf numFmtId="164" fontId="98" fillId="0" borderId="0" xfId="0" applyFont="true" applyBorder="false" applyAlignment="true" applyProtection="false">
      <alignment horizontal="justify" vertical="top" textRotation="0" wrapText="true" indent="0" shrinkToFit="false"/>
      <protection locked="true" hidden="false"/>
    </xf>
    <xf numFmtId="197"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0" fillId="0" borderId="0" xfId="0" applyFont="false" applyBorder="false" applyAlignment="true" applyProtection="true">
      <alignment horizontal="right" vertical="top" textRotation="0" wrapText="false" indent="0" shrinkToFit="false"/>
      <protection locked="false" hidden="false"/>
    </xf>
    <xf numFmtId="186" fontId="0" fillId="0" borderId="0" xfId="0" applyFont="false" applyBorder="false" applyAlignment="true" applyProtection="true">
      <alignment horizontal="general" vertical="top" textRotation="0" wrapText="false" indent="0" shrinkToFit="false"/>
      <protection locked="false" hidden="false"/>
    </xf>
    <xf numFmtId="197" fontId="0" fillId="0" borderId="0" xfId="0" applyFont="false" applyBorder="false" applyAlignment="true" applyProtection="true">
      <alignment horizontal="general" vertical="top" textRotation="0" wrapText="false" indent="0" shrinkToFit="false"/>
      <protection locked="false" hidden="false"/>
    </xf>
    <xf numFmtId="185" fontId="98" fillId="0" borderId="0" xfId="0" applyFont="true" applyBorder="false" applyAlignment="true" applyProtection="false">
      <alignment horizontal="center" vertical="top" textRotation="0" wrapText="false" indent="0" shrinkToFit="false"/>
      <protection locked="true" hidden="false"/>
    </xf>
    <xf numFmtId="164" fontId="98" fillId="0" borderId="0" xfId="0" applyFont="true" applyBorder="false" applyAlignment="true" applyProtection="false">
      <alignment horizontal="right" vertical="bottom" textRotation="0" wrapText="true" indent="0" shrinkToFit="false"/>
      <protection locked="true" hidden="false"/>
    </xf>
    <xf numFmtId="186" fontId="98" fillId="0" borderId="0" xfId="0" applyFont="true" applyBorder="false" applyAlignment="true" applyProtection="false">
      <alignment horizontal="right" vertical="bottom" textRotation="0" wrapText="true" indent="0" shrinkToFit="false"/>
      <protection locked="true" hidden="false"/>
    </xf>
    <xf numFmtId="197" fontId="98" fillId="0" borderId="0" xfId="0" applyFont="true" applyBorder="false" applyAlignment="true" applyProtection="false">
      <alignment horizontal="right" vertical="bottom" textRotation="0" wrapText="true" indent="0" shrinkToFit="false"/>
      <protection locked="true" hidden="false"/>
    </xf>
    <xf numFmtId="197" fontId="98" fillId="0" borderId="0" xfId="1499" applyFont="true" applyBorder="false" applyAlignment="true" applyProtection="false">
      <alignment horizontal="right" vertical="bottom" textRotation="0" wrapText="true" indent="0" shrinkToFit="false"/>
      <protection locked="true" hidden="false"/>
    </xf>
    <xf numFmtId="164" fontId="98" fillId="0" borderId="0" xfId="0" applyFont="true" applyBorder="false" applyAlignment="true" applyProtection="false">
      <alignment horizontal="general" vertical="bottom" textRotation="0" wrapText="true" indent="0" shrinkToFit="false"/>
      <protection locked="true" hidden="false"/>
    </xf>
    <xf numFmtId="185" fontId="77" fillId="0" borderId="0" xfId="0" applyFont="true" applyBorder="false" applyAlignment="true" applyProtection="false">
      <alignment horizontal="center" vertical="top" textRotation="0" wrapText="false" indent="0" shrinkToFit="false"/>
      <protection locked="true" hidden="false"/>
    </xf>
    <xf numFmtId="164" fontId="77" fillId="0" borderId="0" xfId="0" applyFont="true" applyBorder="false" applyAlignment="true" applyProtection="false">
      <alignment horizontal="justify" vertical="top" textRotation="0" wrapText="true" indent="0" shrinkToFit="false"/>
      <protection locked="true" hidden="false"/>
    </xf>
    <xf numFmtId="164" fontId="77" fillId="0" borderId="0" xfId="0" applyFont="true" applyBorder="false" applyAlignment="true" applyProtection="false">
      <alignment horizontal="right" vertical="bottom" textRotation="0" wrapText="true" indent="0" shrinkToFit="false"/>
      <protection locked="true" hidden="false"/>
    </xf>
    <xf numFmtId="186" fontId="77" fillId="0" borderId="0" xfId="0" applyFont="true" applyBorder="false" applyAlignment="true" applyProtection="false">
      <alignment horizontal="right" vertical="bottom" textRotation="0" wrapText="true" indent="0" shrinkToFit="false"/>
      <protection locked="true" hidden="false"/>
    </xf>
    <xf numFmtId="197" fontId="77" fillId="0" borderId="0" xfId="0" applyFont="true" applyBorder="false" applyAlignment="true" applyProtection="false">
      <alignment horizontal="right" vertical="bottom" textRotation="0" wrapText="true" indent="0" shrinkToFit="false"/>
      <protection locked="true" hidden="false"/>
    </xf>
    <xf numFmtId="164" fontId="101" fillId="7" borderId="8" xfId="1386" applyFont="true" applyBorder="true" applyAlignment="true" applyProtection="false">
      <alignment horizontal="center" vertical="top" textRotation="0" wrapText="true" indent="0" shrinkToFit="false"/>
      <protection locked="true" hidden="false"/>
    </xf>
    <xf numFmtId="164" fontId="101" fillId="7" borderId="8" xfId="1386" applyFont="true" applyBorder="true" applyAlignment="true" applyProtection="false">
      <alignment horizontal="right" vertical="top" textRotation="0" wrapText="true" indent="0" shrinkToFit="false"/>
      <protection locked="true" hidden="false"/>
    </xf>
    <xf numFmtId="196" fontId="101" fillId="7" borderId="8" xfId="1386" applyFont="true" applyBorder="true" applyAlignment="true" applyProtection="false">
      <alignment horizontal="right" vertical="top" textRotation="0" wrapText="true" indent="0" shrinkToFit="false"/>
      <protection locked="true" hidden="false"/>
    </xf>
    <xf numFmtId="197" fontId="102" fillId="7" borderId="8" xfId="1386" applyFont="true" applyBorder="true" applyAlignment="false" applyProtection="false">
      <alignment horizontal="general" vertical="bottom" textRotation="0" wrapText="false" indent="0" shrinkToFit="false"/>
      <protection locked="true" hidden="false"/>
    </xf>
    <xf numFmtId="164" fontId="88" fillId="7" borderId="8" xfId="1499" applyFont="true" applyBorder="true" applyAlignment="false" applyProtection="false">
      <alignment horizontal="general" vertical="bottom" textRotation="0" wrapText="false" indent="0" shrinkToFit="false"/>
      <protection locked="true" hidden="false"/>
    </xf>
    <xf numFmtId="196" fontId="103" fillId="0" borderId="0" xfId="1385" applyFont="true" applyBorder="false" applyAlignment="true" applyProtection="false">
      <alignment horizontal="left" vertical="top" textRotation="0" wrapText="true" indent="0" shrinkToFit="false"/>
      <protection locked="true" hidden="false"/>
    </xf>
    <xf numFmtId="164" fontId="103" fillId="0" borderId="0" xfId="1385" applyFont="true" applyBorder="false" applyAlignment="true" applyProtection="false">
      <alignment horizontal="left" vertical="top" textRotation="0" wrapText="true" indent="0" shrinkToFit="false"/>
      <protection locked="true" hidden="false"/>
    </xf>
    <xf numFmtId="164" fontId="104" fillId="0" borderId="0" xfId="1385" applyFont="true" applyBorder="false" applyAlignment="true" applyProtection="false">
      <alignment horizontal="left" vertical="top" textRotation="0" wrapText="true" indent="0" shrinkToFit="false"/>
      <protection locked="true" hidden="false"/>
    </xf>
    <xf numFmtId="186" fontId="98" fillId="0" borderId="0" xfId="1499" applyFont="true" applyBorder="false" applyAlignment="true" applyProtection="false">
      <alignment horizontal="right" vertical="bottom" textRotation="0" wrapText="false" indent="0" shrinkToFit="false"/>
      <protection locked="true" hidden="false"/>
    </xf>
    <xf numFmtId="197" fontId="98" fillId="0" borderId="0" xfId="1385" applyFont="true" applyBorder="false" applyAlignment="true" applyProtection="false">
      <alignment horizontal="center" vertical="bottom" textRotation="0" wrapText="false" indent="0" shrinkToFit="false"/>
      <protection locked="true" hidden="false"/>
    </xf>
    <xf numFmtId="197" fontId="103" fillId="0" borderId="0" xfId="1385" applyFont="true" applyBorder="false" applyAlignment="true" applyProtection="false">
      <alignment horizontal="right" vertical="bottom" textRotation="0" wrapText="false" indent="0" shrinkToFit="false"/>
      <protection locked="true" hidden="false"/>
    </xf>
    <xf numFmtId="164" fontId="95" fillId="0" borderId="0" xfId="1499" applyFont="true" applyBorder="false" applyAlignment="false" applyProtection="false">
      <alignment horizontal="general" vertical="bottom" textRotation="0" wrapText="false" indent="0" shrinkToFit="false"/>
      <protection locked="true" hidden="false"/>
    </xf>
    <xf numFmtId="196" fontId="88" fillId="29" borderId="2" xfId="1385" applyFont="true" applyBorder="true" applyAlignment="true" applyProtection="false">
      <alignment horizontal="left" vertical="top" textRotation="0" wrapText="true" indent="0" shrinkToFit="false"/>
      <protection locked="true" hidden="false"/>
    </xf>
    <xf numFmtId="164" fontId="88" fillId="29" borderId="2" xfId="1385" applyFont="true" applyBorder="true" applyAlignment="true" applyProtection="false">
      <alignment horizontal="left" vertical="top" textRotation="0" wrapText="true" indent="0" shrinkToFit="false"/>
      <protection locked="true" hidden="false"/>
    </xf>
    <xf numFmtId="196" fontId="97" fillId="29" borderId="2" xfId="1385" applyFont="true" applyBorder="true" applyAlignment="true" applyProtection="false">
      <alignment horizontal="left" vertical="top" textRotation="0" wrapText="true" indent="0" shrinkToFit="false"/>
      <protection locked="true" hidden="false"/>
    </xf>
    <xf numFmtId="186" fontId="87" fillId="29" borderId="2" xfId="1385" applyFont="true" applyBorder="true" applyAlignment="true" applyProtection="false">
      <alignment horizontal="right" vertical="top" textRotation="0" wrapText="true" indent="0" shrinkToFit="false"/>
      <protection locked="true" hidden="false"/>
    </xf>
    <xf numFmtId="197" fontId="87" fillId="29" borderId="2" xfId="1385" applyFont="true" applyBorder="true" applyAlignment="false" applyProtection="false">
      <alignment horizontal="general" vertical="bottom" textRotation="0" wrapText="false" indent="0" shrinkToFit="false"/>
      <protection locked="true" hidden="false"/>
    </xf>
    <xf numFmtId="164" fontId="87" fillId="29" borderId="2" xfId="1499" applyFont="true" applyBorder="true" applyAlignment="false" applyProtection="false">
      <alignment horizontal="general" vertical="bottom" textRotation="0" wrapText="false" indent="0" shrinkToFit="false"/>
      <protection locked="true" hidden="false"/>
    </xf>
    <xf numFmtId="196" fontId="88" fillId="29" borderId="28" xfId="1385" applyFont="true" applyBorder="true" applyAlignment="true" applyProtection="false">
      <alignment horizontal="left" vertical="bottom" textRotation="0" wrapText="false" indent="0" shrinkToFit="false"/>
      <protection locked="true" hidden="false"/>
    </xf>
    <xf numFmtId="164" fontId="88" fillId="29" borderId="28" xfId="1385" applyFont="true" applyBorder="true" applyAlignment="true" applyProtection="false">
      <alignment horizontal="left" vertical="bottom" textRotation="0" wrapText="false" indent="0" shrinkToFit="false"/>
      <protection locked="true" hidden="false"/>
    </xf>
    <xf numFmtId="164" fontId="105" fillId="29" borderId="28" xfId="1385" applyFont="true" applyBorder="true" applyAlignment="true" applyProtection="false">
      <alignment horizontal="left" vertical="bottom" textRotation="0" wrapText="false" indent="0" shrinkToFit="false"/>
      <protection locked="true" hidden="false"/>
    </xf>
    <xf numFmtId="186" fontId="88" fillId="29" borderId="28" xfId="1385" applyFont="true" applyBorder="true" applyAlignment="true" applyProtection="false">
      <alignment horizontal="right" vertical="bottom" textRotation="0" wrapText="false" indent="0" shrinkToFit="false"/>
      <protection locked="true" hidden="false"/>
    </xf>
    <xf numFmtId="197" fontId="87" fillId="29" borderId="28" xfId="1385" applyFont="true" applyBorder="true" applyAlignment="true" applyProtection="false">
      <alignment horizontal="left" vertical="bottom" textRotation="0" wrapText="false" indent="0" shrinkToFit="false"/>
      <protection locked="true" hidden="false"/>
    </xf>
    <xf numFmtId="196" fontId="88" fillId="29" borderId="0" xfId="1385" applyFont="true" applyBorder="false" applyAlignment="true" applyProtection="false">
      <alignment horizontal="left" vertical="bottom" textRotation="0" wrapText="false" indent="0" shrinkToFit="false"/>
      <protection locked="true" hidden="false"/>
    </xf>
    <xf numFmtId="164" fontId="88" fillId="29" borderId="0" xfId="1385" applyFont="true" applyBorder="false" applyAlignment="true" applyProtection="false">
      <alignment horizontal="left" vertical="bottom" textRotation="0" wrapText="false" indent="0" shrinkToFit="false"/>
      <protection locked="true" hidden="false"/>
    </xf>
    <xf numFmtId="164" fontId="105" fillId="29" borderId="0" xfId="1385" applyFont="true" applyBorder="false" applyAlignment="true" applyProtection="false">
      <alignment horizontal="left" vertical="bottom" textRotation="0" wrapText="false" indent="0" shrinkToFit="false"/>
      <protection locked="true" hidden="false"/>
    </xf>
    <xf numFmtId="186" fontId="88" fillId="29" borderId="0" xfId="1385" applyFont="true" applyBorder="false" applyAlignment="true" applyProtection="false">
      <alignment horizontal="right" vertical="bottom" textRotation="0" wrapText="false" indent="0" shrinkToFit="false"/>
      <protection locked="true" hidden="false"/>
    </xf>
    <xf numFmtId="197" fontId="87" fillId="29" borderId="0" xfId="1385" applyFont="true" applyBorder="false" applyAlignment="true" applyProtection="false">
      <alignment horizontal="left" vertical="bottom" textRotation="0" wrapText="false" indent="0" shrinkToFit="false"/>
      <protection locked="true" hidden="false"/>
    </xf>
    <xf numFmtId="197" fontId="87" fillId="29" borderId="0" xfId="1385" applyFont="true" applyBorder="false" applyAlignment="false" applyProtection="false">
      <alignment horizontal="general" vertical="bottom" textRotation="0" wrapText="false" indent="0" shrinkToFit="false"/>
      <protection locked="true" hidden="false"/>
    </xf>
    <xf numFmtId="196" fontId="88" fillId="29" borderId="8" xfId="1385" applyFont="true" applyBorder="true" applyAlignment="true" applyProtection="false">
      <alignment horizontal="left" vertical="bottom" textRotation="0" wrapText="false" indent="0" shrinkToFit="false"/>
      <protection locked="true" hidden="false"/>
    </xf>
    <xf numFmtId="164" fontId="88" fillId="29" borderId="8" xfId="1385" applyFont="true" applyBorder="true" applyAlignment="true" applyProtection="false">
      <alignment horizontal="left" vertical="bottom" textRotation="0" wrapText="false" indent="0" shrinkToFit="false"/>
      <protection locked="true" hidden="false"/>
    </xf>
    <xf numFmtId="164" fontId="105" fillId="29" borderId="8" xfId="1385" applyFont="true" applyBorder="true" applyAlignment="true" applyProtection="false">
      <alignment horizontal="left" vertical="bottom" textRotation="0" wrapText="false" indent="0" shrinkToFit="false"/>
      <protection locked="true" hidden="false"/>
    </xf>
    <xf numFmtId="186" fontId="88" fillId="29" borderId="8" xfId="1385" applyFont="true" applyBorder="true" applyAlignment="true" applyProtection="false">
      <alignment horizontal="right" vertical="bottom" textRotation="0" wrapText="false" indent="0" shrinkToFit="false"/>
      <protection locked="true" hidden="false"/>
    </xf>
    <xf numFmtId="197" fontId="87" fillId="29" borderId="8" xfId="1385" applyFont="true" applyBorder="true" applyAlignment="true" applyProtection="false">
      <alignment horizontal="left" vertical="bottom" textRotation="0" wrapText="false" indent="0" shrinkToFit="false"/>
      <protection locked="true" hidden="false"/>
    </xf>
    <xf numFmtId="197" fontId="106" fillId="29" borderId="16" xfId="1385" applyFont="true" applyBorder="true" applyAlignment="false" applyProtection="false">
      <alignment horizontal="general" vertical="bottom" textRotation="0" wrapText="false" indent="0" shrinkToFit="false"/>
      <protection locked="true" hidden="false"/>
    </xf>
    <xf numFmtId="196" fontId="88" fillId="29" borderId="0" xfId="1385" applyFont="true" applyBorder="false" applyAlignment="true" applyProtection="false">
      <alignment horizontal="left" vertical="top" textRotation="0" wrapText="true" indent="0" shrinkToFit="false"/>
      <protection locked="true" hidden="false"/>
    </xf>
    <xf numFmtId="164" fontId="88" fillId="29" borderId="0" xfId="1385" applyFont="true" applyBorder="false" applyAlignment="true" applyProtection="false">
      <alignment horizontal="left" vertical="top" textRotation="0" wrapText="true" indent="0" shrinkToFit="false"/>
      <protection locked="true" hidden="false"/>
    </xf>
    <xf numFmtId="196" fontId="105" fillId="29" borderId="0" xfId="1385" applyFont="true" applyBorder="false" applyAlignment="true" applyProtection="false">
      <alignment horizontal="left" vertical="top" textRotation="0" wrapText="true" indent="0" shrinkToFit="false"/>
      <protection locked="true" hidden="false"/>
    </xf>
    <xf numFmtId="186" fontId="88" fillId="29" borderId="0" xfId="1385" applyFont="true" applyBorder="false" applyAlignment="true" applyProtection="false">
      <alignment horizontal="right" vertical="top" textRotation="0" wrapText="true" indent="0" shrinkToFit="false"/>
      <protection locked="true" hidden="false"/>
    </xf>
    <xf numFmtId="197" fontId="87" fillId="29" borderId="0" xfId="1385" applyFont="true" applyBorder="false" applyAlignment="true" applyProtection="false">
      <alignment horizontal="center" vertical="top" textRotation="0" wrapText="true" indent="0" shrinkToFit="false"/>
      <protection locked="true" hidden="false"/>
    </xf>
    <xf numFmtId="197" fontId="106" fillId="29" borderId="29" xfId="1385" applyFont="true" applyBorder="true" applyAlignment="false" applyProtection="false">
      <alignment horizontal="general" vertical="bottom" textRotation="0" wrapText="false" indent="0" shrinkToFit="false"/>
      <protection locked="true" hidden="false"/>
    </xf>
    <xf numFmtId="164" fontId="87" fillId="29" borderId="0" xfId="1499" applyFont="true" applyBorder="false" applyAlignment="true" applyProtection="false">
      <alignment horizontal="right" vertical="bottom" textRotation="0" wrapText="false" indent="0" shrinkToFit="false"/>
      <protection locked="true" hidden="false"/>
    </xf>
    <xf numFmtId="196" fontId="88" fillId="29" borderId="8" xfId="1385" applyFont="true" applyBorder="true" applyAlignment="true" applyProtection="false">
      <alignment horizontal="left" vertical="top" textRotation="0" wrapText="true" indent="0" shrinkToFit="false"/>
      <protection locked="true" hidden="false"/>
    </xf>
    <xf numFmtId="164" fontId="88" fillId="29" borderId="8" xfId="1385" applyFont="true" applyBorder="true" applyAlignment="true" applyProtection="false">
      <alignment horizontal="left" vertical="top" textRotation="0" wrapText="true" indent="0" shrinkToFit="false"/>
      <protection locked="true" hidden="false"/>
    </xf>
    <xf numFmtId="196" fontId="105" fillId="29" borderId="8" xfId="1385" applyFont="true" applyBorder="true" applyAlignment="true" applyProtection="false">
      <alignment horizontal="left" vertical="top" textRotation="0" wrapText="true" indent="0" shrinkToFit="false"/>
      <protection locked="true" hidden="false"/>
    </xf>
    <xf numFmtId="186" fontId="88" fillId="29" borderId="8" xfId="1385" applyFont="true" applyBorder="true" applyAlignment="true" applyProtection="false">
      <alignment horizontal="right" vertical="top" textRotation="0" wrapText="true" indent="0" shrinkToFit="false"/>
      <protection locked="true" hidden="false"/>
    </xf>
    <xf numFmtId="197" fontId="87" fillId="29" borderId="8" xfId="1385" applyFont="true" applyBorder="true" applyAlignment="true" applyProtection="false">
      <alignment horizontal="center" vertical="top" textRotation="0" wrapText="true" indent="0" shrinkToFit="false"/>
      <protection locked="true" hidden="false"/>
    </xf>
    <xf numFmtId="164" fontId="88" fillId="29" borderId="0" xfId="1499" applyFont="true" applyBorder="false" applyAlignment="false" applyProtection="false">
      <alignment horizontal="general" vertical="bottom" textRotation="0" wrapText="false" indent="0" shrinkToFit="false"/>
      <protection locked="true" hidden="false"/>
    </xf>
    <xf numFmtId="196" fontId="87" fillId="29" borderId="0" xfId="1385" applyFont="true" applyBorder="false" applyAlignment="true" applyProtection="false">
      <alignment horizontal="left" vertical="top" textRotation="0" wrapText="true" indent="0" shrinkToFit="false"/>
      <protection locked="true" hidden="false"/>
    </xf>
    <xf numFmtId="196" fontId="97" fillId="29" borderId="0" xfId="1385" applyFont="true" applyBorder="false" applyAlignment="true" applyProtection="false">
      <alignment horizontal="left" vertical="top" textRotation="0" wrapText="true" indent="0" shrinkToFit="false"/>
      <protection locked="true" hidden="false"/>
    </xf>
    <xf numFmtId="186" fontId="87" fillId="29" borderId="0" xfId="1385" applyFont="true" applyBorder="false" applyAlignment="true" applyProtection="false">
      <alignment horizontal="right" vertical="top" textRotation="0" wrapText="true" indent="0" shrinkToFit="false"/>
      <protection locked="true" hidden="false"/>
    </xf>
    <xf numFmtId="197" fontId="88" fillId="29" borderId="0" xfId="1385" applyFont="true" applyBorder="false" applyAlignment="false" applyProtection="false">
      <alignment horizontal="general" vertical="bottom" textRotation="0" wrapText="false" indent="0" shrinkToFit="false"/>
      <protection locked="true" hidden="false"/>
    </xf>
    <xf numFmtId="197" fontId="106" fillId="7" borderId="8" xfId="1385" applyFont="true" applyBorder="true" applyAlignment="true" applyProtection="false">
      <alignment horizontal="right" vertical="bottom" textRotation="0" wrapText="false" indent="0" shrinkToFit="false"/>
      <protection locked="true" hidden="false"/>
    </xf>
    <xf numFmtId="164" fontId="100" fillId="0" borderId="0" xfId="1385" applyFont="true" applyBorder="false" applyAlignment="true" applyProtection="false">
      <alignment horizontal="left" vertical="top" textRotation="0" wrapText="false" indent="0" shrinkToFit="false"/>
      <protection locked="true" hidden="false"/>
    </xf>
    <xf numFmtId="197" fontId="87" fillId="0" borderId="0" xfId="1385" applyFont="true" applyBorder="false" applyAlignment="true" applyProtection="false">
      <alignment horizontal="center" vertical="bottom" textRotation="0" wrapText="true" indent="0" shrinkToFit="false"/>
      <protection locked="true" hidden="false"/>
    </xf>
    <xf numFmtId="197" fontId="88" fillId="0" borderId="0" xfId="1385" applyFont="true" applyBorder="false" applyAlignment="true" applyProtection="false">
      <alignment horizontal="right" vertical="bottom" textRotation="0" wrapText="true" indent="0" shrinkToFit="false"/>
      <protection locked="true" hidden="false"/>
    </xf>
    <xf numFmtId="197" fontId="88" fillId="0" borderId="0" xfId="1387" applyFont="true" applyBorder="false" applyAlignment="true" applyProtection="true">
      <alignment horizontal="general" vertical="bottom" textRotation="0" wrapText="true" indent="0" shrinkToFit="false"/>
      <protection locked="false" hidden="false"/>
    </xf>
    <xf numFmtId="196" fontId="88" fillId="7" borderId="8" xfId="1499" applyFont="true" applyBorder="true" applyAlignment="true" applyProtection="false">
      <alignment horizontal="center" vertical="top" textRotation="0" wrapText="false" indent="0" shrinkToFit="false"/>
      <protection locked="true" hidden="false"/>
    </xf>
    <xf numFmtId="164" fontId="88" fillId="7" borderId="8" xfId="1385" applyFont="true" applyBorder="true" applyAlignment="true" applyProtection="false">
      <alignment horizontal="justify" vertical="top" textRotation="0" wrapText="true" indent="0" shrinkToFit="false"/>
      <protection locked="true" hidden="false"/>
    </xf>
    <xf numFmtId="186" fontId="88" fillId="7" borderId="8" xfId="1385" applyFont="true" applyBorder="true" applyAlignment="true" applyProtection="false">
      <alignment horizontal="right" vertical="top" textRotation="0" wrapText="true" indent="0" shrinkToFit="false"/>
      <protection locked="true" hidden="false"/>
    </xf>
    <xf numFmtId="197" fontId="87" fillId="7" borderId="8" xfId="1385" applyFont="true" applyBorder="true" applyAlignment="false" applyProtection="false">
      <alignment horizontal="general" vertical="bottom" textRotation="0" wrapText="false" indent="0" shrinkToFit="false"/>
      <protection locked="true" hidden="false"/>
    </xf>
    <xf numFmtId="197" fontId="88" fillId="7" borderId="8" xfId="1387" applyFont="true" applyBorder="true" applyAlignment="true" applyProtection="true">
      <alignment horizontal="general" vertical="bottom" textRotation="0" wrapText="true" indent="0" shrinkToFit="false"/>
      <protection locked="false" hidden="false"/>
    </xf>
    <xf numFmtId="185" fontId="87" fillId="7" borderId="8" xfId="1393" applyFont="true" applyBorder="true" applyAlignment="true" applyProtection="false">
      <alignment horizontal="left" vertical="top" textRotation="0" wrapText="false" indent="0" shrinkToFit="false"/>
      <protection locked="true" hidden="false"/>
    </xf>
    <xf numFmtId="164" fontId="94" fillId="0" borderId="0" xfId="0" applyFont="true" applyBorder="false" applyAlignment="true" applyProtection="false">
      <alignment horizontal="left" vertical="bottom" textRotation="0" wrapText="false" indent="0" shrinkToFit="false"/>
      <protection locked="true" hidden="false"/>
    </xf>
    <xf numFmtId="186" fontId="94" fillId="0" borderId="0" xfId="0" applyFont="true" applyBorder="false" applyAlignment="true" applyProtection="false">
      <alignment horizontal="right" vertical="bottom" textRotation="0" wrapText="false" indent="0" shrinkToFit="false"/>
      <protection locked="true" hidden="false"/>
    </xf>
    <xf numFmtId="197" fontId="87" fillId="0" borderId="0" xfId="0" applyFont="true" applyBorder="false" applyAlignment="false" applyProtection="false">
      <alignment horizontal="general" vertical="bottom" textRotation="0" wrapText="false" indent="0" shrinkToFit="false"/>
      <protection locked="true" hidden="false"/>
    </xf>
    <xf numFmtId="197" fontId="94" fillId="0" borderId="0" xfId="0" applyFont="true" applyBorder="false" applyAlignment="false" applyProtection="false">
      <alignment horizontal="general" vertical="bottom" textRotation="0" wrapText="false" indent="0" shrinkToFit="false"/>
      <protection locked="true" hidden="false"/>
    </xf>
    <xf numFmtId="185" fontId="87" fillId="0" borderId="0" xfId="1393" applyFont="true" applyBorder="false" applyAlignment="true" applyProtection="false">
      <alignment horizontal="left" vertical="top" textRotation="0" wrapText="false" indent="0" shrinkToFit="false"/>
      <protection locked="true" hidden="false"/>
    </xf>
    <xf numFmtId="196" fontId="88" fillId="29" borderId="28" xfId="1499" applyFont="true" applyBorder="true" applyAlignment="true" applyProtection="false">
      <alignment horizontal="center" vertical="top" textRotation="0" wrapText="false" indent="0" shrinkToFit="false"/>
      <protection locked="true" hidden="false"/>
    </xf>
    <xf numFmtId="164" fontId="87" fillId="29" borderId="28" xfId="1385" applyFont="true" applyBorder="true" applyAlignment="true" applyProtection="false">
      <alignment horizontal="left" vertical="top" textRotation="0" wrapText="true" indent="0" shrinkToFit="false"/>
      <protection locked="true" hidden="false"/>
    </xf>
    <xf numFmtId="197" fontId="88" fillId="29" borderId="28" xfId="1387" applyFont="true" applyBorder="true" applyAlignment="true" applyProtection="true">
      <alignment horizontal="general" vertical="bottom" textRotation="0" wrapText="true" indent="0" shrinkToFit="false"/>
      <protection locked="false" hidden="false"/>
    </xf>
    <xf numFmtId="196" fontId="94" fillId="0" borderId="0" xfId="0" applyFont="true" applyBorder="false" applyAlignment="true" applyProtection="false">
      <alignment horizontal="center" vertical="top" textRotation="0" wrapText="false" indent="0" shrinkToFit="false"/>
      <protection locked="true" hidden="false"/>
    </xf>
    <xf numFmtId="164" fontId="94" fillId="0" borderId="0" xfId="0" applyFont="true" applyBorder="false" applyAlignment="true" applyProtection="false">
      <alignment horizontal="right" vertical="bottom" textRotation="0" wrapText="false" indent="0" shrinkToFit="false"/>
      <protection locked="true" hidden="false"/>
    </xf>
    <xf numFmtId="197" fontId="87" fillId="0" borderId="0" xfId="0" applyFont="true" applyBorder="false" applyAlignment="true" applyProtection="false">
      <alignment horizontal="right" vertical="bottom" textRotation="0" wrapText="false" indent="0" shrinkToFit="false"/>
      <protection locked="true" hidden="false"/>
    </xf>
    <xf numFmtId="196" fontId="94" fillId="0" borderId="0" xfId="0" applyFont="true" applyBorder="false" applyAlignment="true" applyProtection="false">
      <alignment horizontal="center" vertical="bottom" textRotation="0" wrapText="false" indent="0" shrinkToFit="false"/>
      <protection locked="true" hidden="false"/>
    </xf>
    <xf numFmtId="196" fontId="87" fillId="7" borderId="8" xfId="1499" applyFont="true" applyBorder="true" applyAlignment="true" applyProtection="false">
      <alignment horizontal="center" vertical="top" textRotation="0" wrapText="false" indent="0" shrinkToFit="false"/>
      <protection locked="true" hidden="false"/>
    </xf>
    <xf numFmtId="164" fontId="87" fillId="7" borderId="8" xfId="1385" applyFont="true" applyBorder="true" applyAlignment="true" applyProtection="false">
      <alignment horizontal="justify" vertical="top" textRotation="0" wrapText="true" indent="0" shrinkToFit="false"/>
      <protection locked="true" hidden="false"/>
    </xf>
    <xf numFmtId="164" fontId="87" fillId="7" borderId="8" xfId="1385" applyFont="true" applyBorder="true" applyAlignment="true" applyProtection="false">
      <alignment horizontal="left" vertical="top" textRotation="0" wrapText="true" indent="0" shrinkToFit="false"/>
      <protection locked="true" hidden="false"/>
    </xf>
    <xf numFmtId="186" fontId="87" fillId="7" borderId="8" xfId="1385" applyFont="true" applyBorder="true" applyAlignment="true" applyProtection="false">
      <alignment horizontal="right" vertical="top" textRotation="0" wrapText="true" indent="0" shrinkToFit="false"/>
      <protection locked="true" hidden="false"/>
    </xf>
    <xf numFmtId="164" fontId="98" fillId="29" borderId="28" xfId="1499" applyFont="true" applyBorder="true" applyAlignment="false" applyProtection="false">
      <alignment horizontal="general" vertical="bottom" textRotation="0" wrapText="false" indent="0" shrinkToFit="false"/>
      <protection locked="true" hidden="false"/>
    </xf>
    <xf numFmtId="164" fontId="87" fillId="0" borderId="0" xfId="1385" applyFont="true" applyBorder="false" applyAlignment="true" applyProtection="false">
      <alignment horizontal="justify" vertical="top" textRotation="0" wrapText="false" indent="0" shrinkToFit="false"/>
      <protection locked="true" hidden="false"/>
    </xf>
    <xf numFmtId="164" fontId="87" fillId="0" borderId="0" xfId="1385" applyFont="true" applyBorder="false" applyAlignment="true" applyProtection="false">
      <alignment horizontal="left" vertical="top" textRotation="0" wrapText="false" indent="0" shrinkToFit="false"/>
      <protection locked="true" hidden="false"/>
    </xf>
    <xf numFmtId="186" fontId="87" fillId="0" borderId="0" xfId="1385" applyFont="true" applyBorder="false" applyAlignment="true" applyProtection="false">
      <alignment horizontal="right" vertical="top" textRotation="0" wrapText="false" indent="0" shrinkToFit="false"/>
      <protection locked="true" hidden="false"/>
    </xf>
    <xf numFmtId="197" fontId="88" fillId="0" borderId="0" xfId="1387" applyFont="true" applyBorder="false" applyAlignment="false" applyProtection="true">
      <alignment horizontal="general" vertical="bottom" textRotation="0" wrapText="false" indent="0" shrinkToFit="false"/>
      <protection locked="false" hidden="false"/>
    </xf>
    <xf numFmtId="196" fontId="87" fillId="0" borderId="0" xfId="0" applyFont="true" applyBorder="false" applyAlignment="true" applyProtection="false">
      <alignment horizontal="justify" vertical="top" textRotation="0" wrapText="false" indent="0" shrinkToFit="false"/>
      <protection locked="true" hidden="false"/>
    </xf>
    <xf numFmtId="196" fontId="87" fillId="0" borderId="0" xfId="0" applyFont="true" applyBorder="false" applyAlignment="true" applyProtection="false">
      <alignment horizontal="left" vertical="bottom" textRotation="0" wrapText="false" indent="0" shrinkToFit="false"/>
      <protection locked="true" hidden="false"/>
    </xf>
    <xf numFmtId="186" fontId="87" fillId="0" borderId="0" xfId="0" applyFont="true" applyBorder="false" applyAlignment="true" applyProtection="false">
      <alignment horizontal="right" vertical="bottom" textRotation="0" wrapText="false" indent="0" shrinkToFit="false"/>
      <protection locked="true" hidden="false"/>
    </xf>
    <xf numFmtId="164" fontId="88" fillId="29" borderId="28" xfId="1385" applyFont="true" applyBorder="true" applyAlignment="true" applyProtection="false">
      <alignment horizontal="right" vertical="top" textRotation="0" wrapText="true" indent="0" shrinkToFit="false"/>
      <protection locked="true" hidden="false"/>
    </xf>
    <xf numFmtId="186" fontId="88" fillId="29" borderId="28" xfId="1385" applyFont="true" applyBorder="true" applyAlignment="true" applyProtection="false">
      <alignment horizontal="right" vertical="top" textRotation="0" wrapText="true" indent="0" shrinkToFit="false"/>
      <protection locked="true" hidden="false"/>
    </xf>
    <xf numFmtId="197" fontId="88" fillId="29" borderId="28" xfId="1385" applyFont="true" applyBorder="true" applyAlignment="false" applyProtection="false">
      <alignment horizontal="general" vertical="bottom" textRotation="0" wrapText="false" indent="0" shrinkToFit="false"/>
      <protection locked="true" hidden="false"/>
    </xf>
    <xf numFmtId="164" fontId="87" fillId="29" borderId="28" xfId="1499" applyFont="true" applyBorder="true" applyAlignment="true" applyProtection="false">
      <alignment horizontal="right" vertical="bottom" textRotation="0" wrapText="false" indent="0" shrinkToFit="false"/>
      <protection locked="true" hidden="false"/>
    </xf>
    <xf numFmtId="164" fontId="98" fillId="0" borderId="0" xfId="1385" applyFont="true" applyBorder="false" applyAlignment="true" applyProtection="false">
      <alignment horizontal="left" vertical="top" textRotation="0" wrapText="true" indent="0" shrinkToFit="false"/>
      <protection locked="true" hidden="false"/>
    </xf>
    <xf numFmtId="196" fontId="98" fillId="0" borderId="0" xfId="1385" applyFont="true" applyBorder="false" applyAlignment="true" applyProtection="false">
      <alignment horizontal="left" vertical="top" textRotation="0" wrapText="true" indent="0" shrinkToFit="false"/>
      <protection locked="true" hidden="false"/>
    </xf>
    <xf numFmtId="164" fontId="98" fillId="0" borderId="0" xfId="1386" applyFont="true" applyBorder="false" applyAlignment="true" applyProtection="false">
      <alignment horizontal="justify" vertical="top" textRotation="0" wrapText="true" indent="0" shrinkToFit="false"/>
      <protection locked="true" hidden="false"/>
    </xf>
    <xf numFmtId="164" fontId="98" fillId="0" borderId="0" xfId="1385" applyFont="true" applyBorder="false" applyAlignment="true" applyProtection="false">
      <alignment horizontal="right" vertical="top" textRotation="0" wrapText="true" indent="0" shrinkToFit="false"/>
      <protection locked="true" hidden="false"/>
    </xf>
    <xf numFmtId="164" fontId="87" fillId="7" borderId="8" xfId="1499" applyFont="true" applyBorder="true" applyAlignment="true" applyProtection="false">
      <alignment horizontal="right" vertical="bottom" textRotation="0" wrapText="false" indent="0" shrinkToFit="false"/>
      <protection locked="true" hidden="false"/>
    </xf>
    <xf numFmtId="197" fontId="87" fillId="0" borderId="0" xfId="1387" applyFont="true" applyBorder="false" applyAlignment="false" applyProtection="true">
      <alignment horizontal="general" vertical="bottom" textRotation="0" wrapText="false" indent="0" shrinkToFit="false"/>
      <protection locked="false" hidden="false"/>
    </xf>
    <xf numFmtId="197" fontId="87" fillId="0" borderId="0" xfId="1385" applyFont="true" applyBorder="false" applyAlignment="true" applyProtection="false">
      <alignment horizontal="right" vertical="bottom" textRotation="0" wrapText="false" indent="0" shrinkToFit="false"/>
      <protection locked="true" hidden="false"/>
    </xf>
    <xf numFmtId="185" fontId="107" fillId="0" borderId="0" xfId="1499" applyFont="true" applyBorder="false" applyAlignment="true" applyProtection="false">
      <alignment horizontal="center" vertical="top" textRotation="0" wrapText="false" indent="0" shrinkToFit="false"/>
      <protection locked="true" hidden="false"/>
    </xf>
    <xf numFmtId="197" fontId="87" fillId="7" borderId="8" xfId="1387" applyFont="true" applyBorder="true" applyAlignment="true" applyProtection="true">
      <alignment horizontal="general" vertical="bottom" textRotation="0" wrapText="true" indent="0" shrinkToFit="false"/>
      <protection locked="false" hidden="false"/>
    </xf>
    <xf numFmtId="164" fontId="4" fillId="7" borderId="8" xfId="1499" applyFont="false" applyBorder="true" applyAlignment="true" applyProtection="false">
      <alignment horizontal="general" vertical="bottom" textRotation="0" wrapText="true" indent="0" shrinkToFit="false"/>
      <protection locked="true" hidden="false"/>
    </xf>
    <xf numFmtId="164" fontId="87" fillId="0" borderId="0" xfId="1386" applyFont="true" applyBorder="false" applyAlignment="true" applyProtection="false">
      <alignment horizontal="justify" vertical="top" textRotation="0" wrapText="true" indent="0" shrinkToFit="false"/>
      <protection locked="true" hidden="false"/>
    </xf>
    <xf numFmtId="164" fontId="87" fillId="0" borderId="0" xfId="1386" applyFont="true" applyBorder="false" applyAlignment="true" applyProtection="false">
      <alignment horizontal="left" vertical="top" textRotation="0" wrapText="true" indent="0" shrinkToFit="false"/>
      <protection locked="true" hidden="false"/>
    </xf>
    <xf numFmtId="186" fontId="87" fillId="0" borderId="0" xfId="1386" applyFont="true" applyBorder="false" applyAlignment="true" applyProtection="false">
      <alignment horizontal="right" vertical="top" textRotation="0" wrapText="true" indent="0" shrinkToFit="false"/>
      <protection locked="true" hidden="false"/>
    </xf>
    <xf numFmtId="197" fontId="87" fillId="0" borderId="0" xfId="1386" applyFont="true" applyBorder="false" applyAlignment="false" applyProtection="false">
      <alignment horizontal="general" vertical="bottom" textRotation="0" wrapText="false" indent="0" shrinkToFit="false"/>
      <protection locked="true" hidden="false"/>
    </xf>
    <xf numFmtId="197" fontId="87" fillId="29" borderId="28" xfId="1387" applyFont="true" applyBorder="true" applyAlignment="true" applyProtection="true">
      <alignment horizontal="general" vertical="bottom" textRotation="0" wrapText="true" indent="0" shrinkToFit="false"/>
      <protection locked="false" hidden="false"/>
    </xf>
    <xf numFmtId="164" fontId="87" fillId="0" borderId="0" xfId="1386" applyFont="true" applyBorder="false" applyAlignment="true" applyProtection="false">
      <alignment horizontal="right" vertical="top" textRotation="0" wrapText="true" indent="0" shrinkToFit="false"/>
      <protection locked="true" hidden="false"/>
    </xf>
    <xf numFmtId="164" fontId="87" fillId="0" borderId="0" xfId="1386" applyFont="true" applyBorder="false" applyAlignment="true" applyProtection="false">
      <alignment horizontal="right" vertical="bottom" textRotation="0" wrapText="true" indent="0" shrinkToFit="false"/>
      <protection locked="true" hidden="false"/>
    </xf>
    <xf numFmtId="186" fontId="87" fillId="0" borderId="0" xfId="1386" applyFont="true" applyBorder="false" applyAlignment="true" applyProtection="false">
      <alignment horizontal="right" vertical="bottom" textRotation="0" wrapText="true" indent="0" shrinkToFit="false"/>
      <protection locked="true" hidden="false"/>
    </xf>
    <xf numFmtId="197" fontId="87" fillId="0" borderId="0" xfId="1385" applyFont="true" applyBorder="false" applyAlignment="true" applyProtection="false">
      <alignment horizontal="right" vertical="bottom" textRotation="0" wrapText="true" indent="0" shrinkToFit="false"/>
      <protection locked="true" hidden="false"/>
    </xf>
    <xf numFmtId="197" fontId="87" fillId="0" borderId="0" xfId="1386" applyFont="true" applyBorder="false" applyAlignment="true" applyProtection="false">
      <alignment horizontal="right" vertical="bottom" textRotation="0" wrapText="false" indent="0" shrinkToFit="false"/>
      <protection locked="true" hidden="false"/>
    </xf>
    <xf numFmtId="196" fontId="87" fillId="29" borderId="30" xfId="1499" applyFont="true" applyBorder="true" applyAlignment="true" applyProtection="false">
      <alignment horizontal="center" vertical="top" textRotation="0" wrapText="false" indent="0" shrinkToFit="false"/>
      <protection locked="true" hidden="false"/>
    </xf>
    <xf numFmtId="164" fontId="87" fillId="29" borderId="8" xfId="1385" applyFont="true" applyBorder="true" applyAlignment="true" applyProtection="false">
      <alignment horizontal="left" vertical="top" textRotation="0" wrapText="true" indent="0" shrinkToFit="false"/>
      <protection locked="true" hidden="false"/>
    </xf>
    <xf numFmtId="186" fontId="87" fillId="29" borderId="8" xfId="1385" applyFont="true" applyBorder="true" applyAlignment="true" applyProtection="false">
      <alignment horizontal="right" vertical="top" textRotation="0" wrapText="true" indent="0" shrinkToFit="false"/>
      <protection locked="true" hidden="false"/>
    </xf>
    <xf numFmtId="197" fontId="87" fillId="29" borderId="8" xfId="1385" applyFont="true" applyBorder="true" applyAlignment="false" applyProtection="false">
      <alignment horizontal="general" vertical="bottom" textRotation="0" wrapText="false" indent="0" shrinkToFit="false"/>
      <protection locked="true" hidden="false"/>
    </xf>
    <xf numFmtId="197" fontId="88" fillId="29" borderId="31" xfId="1387" applyFont="true" applyBorder="true" applyAlignment="true" applyProtection="true">
      <alignment horizontal="general" vertical="bottom" textRotation="0" wrapText="true" indent="0" shrinkToFit="false"/>
      <protection locked="false" hidden="false"/>
    </xf>
    <xf numFmtId="196" fontId="87" fillId="29" borderId="32" xfId="1499" applyFont="true" applyBorder="true" applyAlignment="true" applyProtection="false">
      <alignment horizontal="center" vertical="top" textRotation="0" wrapText="false" indent="0" shrinkToFit="false"/>
      <protection locked="true" hidden="false"/>
    </xf>
    <xf numFmtId="197" fontId="88" fillId="29" borderId="33" xfId="1387" applyFont="true" applyBorder="true" applyAlignment="true" applyProtection="true">
      <alignment horizontal="general" vertical="bottom" textRotation="0" wrapText="true" indent="0" shrinkToFit="false"/>
      <protection locked="false" hidden="false"/>
    </xf>
    <xf numFmtId="164" fontId="88" fillId="29" borderId="28" xfId="1385" applyFont="true" applyBorder="true" applyAlignment="true" applyProtection="false">
      <alignment horizontal="left" vertical="top" textRotation="0" wrapText="true" indent="0" shrinkToFit="false"/>
      <protection locked="true" hidden="false"/>
    </xf>
    <xf numFmtId="197" fontId="87" fillId="29" borderId="33" xfId="1385" applyFont="true" applyBorder="true" applyAlignment="false" applyProtection="false">
      <alignment horizontal="general" vertical="bottom" textRotation="0" wrapText="false" indent="0" shrinkToFit="false"/>
      <protection locked="true" hidden="false"/>
    </xf>
    <xf numFmtId="197" fontId="87" fillId="29" borderId="31" xfId="1385" applyFont="true" applyBorder="true" applyAlignment="false" applyProtection="false">
      <alignment horizontal="general" vertical="bottom" textRotation="0" wrapText="false" indent="0" shrinkToFit="false"/>
      <protection locked="true" hidden="false"/>
    </xf>
    <xf numFmtId="164" fontId="87" fillId="29" borderId="0" xfId="1336" applyFont="true" applyBorder="false" applyAlignment="false" applyProtection="false">
      <alignment horizontal="general" vertical="bottom" textRotation="0" wrapText="false" indent="0" shrinkToFit="false"/>
      <protection locked="true" hidden="false"/>
    </xf>
    <xf numFmtId="196" fontId="87" fillId="29" borderId="0" xfId="1499" applyFont="true" applyBorder="false" applyAlignment="true" applyProtection="false">
      <alignment horizontal="center" vertical="top" textRotation="0" wrapText="false" indent="0" shrinkToFit="false"/>
      <protection locked="true" hidden="false"/>
    </xf>
    <xf numFmtId="164" fontId="87" fillId="29" borderId="0" xfId="1385" applyFont="true" applyBorder="false" applyAlignment="true" applyProtection="false">
      <alignment horizontal="left" vertical="top" textRotation="0" wrapText="true" indent="0" shrinkToFit="false"/>
      <protection locked="true" hidden="false"/>
    </xf>
    <xf numFmtId="197" fontId="88" fillId="29" borderId="0" xfId="1387" applyFont="true" applyBorder="false" applyAlignment="true" applyProtection="true">
      <alignment horizontal="general" vertical="bottom" textRotation="0" wrapText="true" indent="0" shrinkToFit="false"/>
      <protection locked="false" hidden="false"/>
    </xf>
    <xf numFmtId="197" fontId="88" fillId="7" borderId="16" xfId="1387" applyFont="true" applyBorder="true" applyAlignment="true" applyProtection="true">
      <alignment horizontal="general" vertical="bottom" textRotation="0" wrapText="true" indent="0" shrinkToFit="false"/>
      <protection locked="false" hidden="false"/>
    </xf>
    <xf numFmtId="196" fontId="88" fillId="29" borderId="20" xfId="1385" applyFont="true" applyBorder="true" applyAlignment="true" applyProtection="false">
      <alignment horizontal="left" vertical="top" textRotation="0" wrapText="true" indent="0" shrinkToFit="false"/>
      <protection locked="true" hidden="false"/>
    </xf>
    <xf numFmtId="164" fontId="88" fillId="29" borderId="20" xfId="1385" applyFont="true" applyBorder="true" applyAlignment="true" applyProtection="false">
      <alignment horizontal="left" vertical="top" textRotation="0" wrapText="true" indent="0" shrinkToFit="false"/>
      <protection locked="true" hidden="false"/>
    </xf>
    <xf numFmtId="196" fontId="87" fillId="29" borderId="20" xfId="1385" applyFont="true" applyBorder="true" applyAlignment="true" applyProtection="false">
      <alignment horizontal="left" vertical="top" textRotation="0" wrapText="true" indent="0" shrinkToFit="false"/>
      <protection locked="true" hidden="false"/>
    </xf>
    <xf numFmtId="186" fontId="87" fillId="29" borderId="20" xfId="1385" applyFont="true" applyBorder="true" applyAlignment="true" applyProtection="false">
      <alignment horizontal="right" vertical="top" textRotation="0" wrapText="true" indent="0" shrinkToFit="false"/>
      <protection locked="true" hidden="false"/>
    </xf>
    <xf numFmtId="197" fontId="87" fillId="29" borderId="20" xfId="1385" applyFont="true" applyBorder="true" applyAlignment="false" applyProtection="false">
      <alignment horizontal="general" vertical="bottom" textRotation="0" wrapText="false" indent="0" shrinkToFit="false"/>
      <protection locked="true" hidden="false"/>
    </xf>
    <xf numFmtId="164" fontId="87" fillId="29" borderId="20" xfId="1499" applyFont="true" applyBorder="true" applyAlignment="true" applyProtection="false">
      <alignment horizontal="right" vertical="bottom" textRotation="0" wrapText="false" indent="0" shrinkToFit="false"/>
      <protection locked="true" hidden="false"/>
    </xf>
    <xf numFmtId="164" fontId="88" fillId="29" borderId="32" xfId="1385" applyFont="true" applyBorder="true" applyAlignment="true" applyProtection="false">
      <alignment horizontal="left" vertical="top" textRotation="0" wrapText="true" indent="0" shrinkToFit="false"/>
      <protection locked="true" hidden="false"/>
    </xf>
    <xf numFmtId="196" fontId="87" fillId="29" borderId="28" xfId="1385" applyFont="true" applyBorder="true" applyAlignment="true" applyProtection="false">
      <alignment horizontal="left" vertical="top" textRotation="0" wrapText="true" indent="0" shrinkToFit="false"/>
      <protection locked="true" hidden="false"/>
    </xf>
    <xf numFmtId="197" fontId="108" fillId="29" borderId="34" xfId="1385" applyFont="true" applyBorder="true" applyAlignment="false" applyProtection="false">
      <alignment horizontal="general" vertical="bottom" textRotation="0" wrapText="false" indent="0" shrinkToFit="false"/>
      <protection locked="true" hidden="false"/>
    </xf>
    <xf numFmtId="164" fontId="88" fillId="29" borderId="30" xfId="1385" applyFont="true" applyBorder="true" applyAlignment="true" applyProtection="false">
      <alignment horizontal="left" vertical="top" textRotation="0" wrapText="true" indent="0" shrinkToFit="false"/>
      <protection locked="true" hidden="false"/>
    </xf>
    <xf numFmtId="196" fontId="87" fillId="29" borderId="8" xfId="1385" applyFont="true" applyBorder="true" applyAlignment="true" applyProtection="false">
      <alignment horizontal="left" vertical="top" textRotation="0" wrapText="true" indent="0" shrinkToFit="false"/>
      <protection locked="true" hidden="false"/>
    </xf>
    <xf numFmtId="197" fontId="108" fillId="29" borderId="16" xfId="1385" applyFont="true" applyBorder="true" applyAlignment="false" applyProtection="false">
      <alignment horizontal="general" vertical="bottom" textRotation="0" wrapText="false" indent="0" shrinkToFit="false"/>
      <protection locked="true" hidden="false"/>
    </xf>
    <xf numFmtId="197" fontId="108" fillId="29" borderId="0" xfId="1385" applyFont="true" applyBorder="false" applyAlignment="false" applyProtection="false">
      <alignment horizontal="general" vertical="bottom" textRotation="0" wrapText="false" indent="0" shrinkToFit="false"/>
      <protection locked="true" hidden="false"/>
    </xf>
    <xf numFmtId="196" fontId="87" fillId="7" borderId="30" xfId="1499" applyFont="true" applyBorder="true" applyAlignment="true" applyProtection="false">
      <alignment horizontal="center" vertical="top" textRotation="0" wrapText="false" indent="0" shrinkToFit="false"/>
      <protection locked="true" hidden="false"/>
    </xf>
    <xf numFmtId="197" fontId="87" fillId="7" borderId="31" xfId="1385" applyFont="true" applyBorder="true" applyAlignment="false" applyProtection="false">
      <alignment horizontal="general" vertical="bottom" textRotation="0" wrapText="false" indent="0" shrinkToFit="false"/>
      <protection locked="true" hidden="false"/>
    </xf>
    <xf numFmtId="196" fontId="88" fillId="0" borderId="32" xfId="1385" applyFont="true" applyBorder="true" applyAlignment="true" applyProtection="false">
      <alignment horizontal="left" vertical="top" textRotation="0" wrapText="true" indent="0" shrinkToFit="false"/>
      <protection locked="true" hidden="false"/>
    </xf>
    <xf numFmtId="164" fontId="88" fillId="0" borderId="28" xfId="1385" applyFont="true" applyBorder="true" applyAlignment="true" applyProtection="false">
      <alignment horizontal="left" vertical="top" textRotation="0" wrapText="true" indent="0" shrinkToFit="false"/>
      <protection locked="true" hidden="false"/>
    </xf>
    <xf numFmtId="164" fontId="100" fillId="0" borderId="28" xfId="1385" applyFont="true" applyBorder="true" applyAlignment="true" applyProtection="false">
      <alignment horizontal="left" vertical="top" textRotation="0" wrapText="true" indent="0" shrinkToFit="false"/>
      <protection locked="true" hidden="false"/>
    </xf>
    <xf numFmtId="186" fontId="87" fillId="0" borderId="28" xfId="1499" applyFont="true" applyBorder="true" applyAlignment="true" applyProtection="false">
      <alignment horizontal="right" vertical="bottom" textRotation="0" wrapText="false" indent="0" shrinkToFit="false"/>
      <protection locked="true" hidden="false"/>
    </xf>
    <xf numFmtId="197" fontId="87" fillId="0" borderId="33" xfId="1499" applyFont="true" applyBorder="true" applyAlignment="false" applyProtection="false">
      <alignment horizontal="general" vertical="bottom" textRotation="0" wrapText="false" indent="0" shrinkToFit="false"/>
      <protection locked="true" hidden="false"/>
    </xf>
    <xf numFmtId="197" fontId="88" fillId="0" borderId="34" xfId="1385" applyFont="true" applyBorder="true" applyAlignment="true" applyProtection="false">
      <alignment horizontal="right" vertical="bottom" textRotation="0" wrapText="false" indent="0" shrinkToFit="false"/>
      <protection locked="true" hidden="false"/>
    </xf>
    <xf numFmtId="164" fontId="87" fillId="0" borderId="28" xfId="1499" applyFont="true" applyBorder="true" applyAlignment="true" applyProtection="false">
      <alignment horizontal="right" vertical="bottom" textRotation="0" wrapText="false" indent="0" shrinkToFit="false"/>
      <protection locked="true" hidden="false"/>
    </xf>
    <xf numFmtId="164" fontId="77" fillId="0" borderId="0" xfId="1336" applyFont="true" applyBorder="false" applyAlignment="true" applyProtection="false">
      <alignment horizontal="justify" vertical="top" textRotation="0" wrapText="true" indent="0" shrinkToFit="false"/>
      <protection locked="true" hidden="false"/>
    </xf>
    <xf numFmtId="164" fontId="77" fillId="0" borderId="0" xfId="0" applyFont="true" applyBorder="false" applyAlignment="true" applyProtection="false">
      <alignment horizontal="left" vertical="top" textRotation="0" wrapText="true" indent="0" shrinkToFit="false"/>
      <protection locked="true" hidden="false"/>
    </xf>
    <xf numFmtId="201" fontId="77" fillId="0" borderId="0" xfId="1336" applyFont="true" applyBorder="false" applyAlignment="true" applyProtection="false">
      <alignment horizontal="right" vertical="bottom" textRotation="0" wrapText="false" indent="0" shrinkToFit="false"/>
      <protection locked="true" hidden="false"/>
    </xf>
    <xf numFmtId="201" fontId="77" fillId="0" borderId="0" xfId="1336" applyFont="true" applyBorder="false" applyAlignment="true" applyProtection="false">
      <alignment horizontal="right" vertical="bottom" textRotation="0" wrapText="true" indent="0" shrinkToFit="false"/>
      <protection locked="true" hidden="false"/>
    </xf>
    <xf numFmtId="164" fontId="109" fillId="0" borderId="0" xfId="1336" applyFont="true" applyBorder="false" applyAlignment="false" applyProtection="false">
      <alignment horizontal="general" vertical="bottom" textRotation="0" wrapText="false" indent="0" shrinkToFit="false"/>
      <protection locked="true" hidden="false"/>
    </xf>
    <xf numFmtId="185" fontId="91" fillId="0" borderId="0" xfId="0" applyFont="true" applyBorder="false" applyAlignment="true" applyProtection="false">
      <alignment horizontal="justify" vertical="top" textRotation="0" wrapText="false" indent="0" shrinkToFit="false"/>
      <protection locked="true" hidden="false"/>
    </xf>
    <xf numFmtId="185" fontId="91" fillId="0" borderId="0" xfId="1499" applyFont="true" applyBorder="false" applyAlignment="true" applyProtection="false">
      <alignment horizontal="left" vertical="top" textRotation="0" wrapText="false" indent="0" shrinkToFit="false"/>
      <protection locked="true" hidden="false"/>
    </xf>
    <xf numFmtId="186" fontId="91" fillId="0" borderId="0" xfId="1499" applyFont="true" applyBorder="false" applyAlignment="true" applyProtection="false">
      <alignment horizontal="right" vertical="top" textRotation="0" wrapText="false" indent="0" shrinkToFit="false"/>
      <protection locked="true" hidden="false"/>
    </xf>
    <xf numFmtId="197" fontId="95" fillId="0" borderId="0" xfId="1499" applyFont="true" applyBorder="false" applyAlignment="true" applyProtection="false">
      <alignment horizontal="center" vertical="top" textRotation="0" wrapText="false" indent="0" shrinkToFit="false"/>
      <protection locked="true" hidden="false"/>
    </xf>
    <xf numFmtId="197" fontId="91" fillId="0" borderId="0" xfId="1499" applyFont="true" applyBorder="false" applyAlignment="true" applyProtection="false">
      <alignment horizontal="center" vertical="top" textRotation="0" wrapText="false" indent="0" shrinkToFit="false"/>
      <protection locked="true" hidden="false"/>
    </xf>
    <xf numFmtId="164" fontId="95" fillId="0" borderId="0" xfId="1499" applyFont="true" applyBorder="false" applyAlignment="true" applyProtection="false">
      <alignment horizontal="right" vertical="bottom" textRotation="0" wrapText="false" indent="0" shrinkToFit="false"/>
      <protection locked="true" hidden="false"/>
    </xf>
    <xf numFmtId="196" fontId="87" fillId="0" borderId="0" xfId="1336" applyFont="true" applyBorder="false" applyAlignment="true" applyProtection="true">
      <alignment horizontal="center" vertical="top" textRotation="0" wrapText="false" indent="0" shrinkToFit="false"/>
      <protection locked="false" hidden="false"/>
    </xf>
    <xf numFmtId="164" fontId="88" fillId="0" borderId="0" xfId="1336" applyFont="true" applyBorder="false" applyAlignment="true" applyProtection="true">
      <alignment horizontal="left" vertical="top" textRotation="0" wrapText="true" indent="0" shrinkToFit="false"/>
      <protection locked="false" hidden="false"/>
    </xf>
    <xf numFmtId="164" fontId="87" fillId="0" borderId="0" xfId="1336" applyFont="true" applyBorder="false" applyAlignment="true" applyProtection="true">
      <alignment horizontal="left" vertical="center" textRotation="0" wrapText="false" indent="0" shrinkToFit="false"/>
      <protection locked="false" hidden="false"/>
    </xf>
    <xf numFmtId="186" fontId="87" fillId="0" borderId="0" xfId="1336" applyFont="true" applyBorder="false" applyAlignment="true" applyProtection="true">
      <alignment horizontal="right" vertical="bottom" textRotation="0" wrapText="false" indent="0" shrinkToFit="false"/>
      <protection locked="false" hidden="false"/>
    </xf>
    <xf numFmtId="197" fontId="87" fillId="0" borderId="0" xfId="1336" applyFont="true" applyBorder="false" applyAlignment="true" applyProtection="true">
      <alignment horizontal="right" vertical="bottom" textRotation="0" wrapText="false" indent="0" shrinkToFit="false"/>
      <protection locked="false" hidden="false"/>
    </xf>
    <xf numFmtId="197" fontId="88" fillId="0" borderId="0" xfId="1336" applyFont="true" applyBorder="false" applyAlignment="true" applyProtection="true">
      <alignment horizontal="right" vertical="bottom" textRotation="0" wrapText="false" indent="0" shrinkToFit="false"/>
      <protection locked="false" hidden="false"/>
    </xf>
    <xf numFmtId="164" fontId="87" fillId="0" borderId="0" xfId="1336" applyFont="true" applyBorder="false" applyAlignment="true" applyProtection="true">
      <alignment horizontal="left" vertical="top" textRotation="0" wrapText="true" indent="0" shrinkToFit="false"/>
      <protection locked="false" hidden="false"/>
    </xf>
    <xf numFmtId="196" fontId="87" fillId="0" borderId="0" xfId="0" applyFont="true" applyBorder="false" applyAlignment="true" applyProtection="false">
      <alignment horizontal="general" vertical="top" textRotation="0" wrapText="false" indent="0" shrinkToFit="false"/>
      <protection locked="true" hidden="false"/>
    </xf>
    <xf numFmtId="164" fontId="87" fillId="0" borderId="0" xfId="0" applyFont="true" applyBorder="false" applyAlignment="true" applyProtection="false">
      <alignment horizontal="left" vertical="bottom" textRotation="0" wrapText="true" indent="0" shrinkToFit="false"/>
      <protection locked="true" hidden="false"/>
    </xf>
    <xf numFmtId="186" fontId="87" fillId="0" borderId="0" xfId="0" applyFont="true" applyBorder="false" applyAlignment="true" applyProtection="false">
      <alignment horizontal="right" vertical="bottom" textRotation="0" wrapText="true" indent="0" shrinkToFit="false"/>
      <protection locked="true" hidden="false"/>
    </xf>
    <xf numFmtId="197" fontId="87" fillId="0" borderId="0" xfId="0" applyFont="true" applyBorder="false" applyAlignment="true" applyProtection="false">
      <alignment horizontal="justify" vertical="bottom" textRotation="0" wrapText="true" indent="0" shrinkToFit="false"/>
      <protection locked="true" hidden="false"/>
    </xf>
  </cellXfs>
  <cellStyles count="1615">
    <cellStyle name="Normal" xfId="0" builtinId="0"/>
    <cellStyle name="Comma" xfId="15" builtinId="3"/>
    <cellStyle name="Comma [0]" xfId="16" builtinId="6"/>
    <cellStyle name="Currency" xfId="17" builtinId="4"/>
    <cellStyle name="Currency [0]" xfId="18" builtinId="7"/>
    <cellStyle name="Percent" xfId="19" builtinId="5"/>
    <cellStyle name="0,0&#13;&#10;NA&#13;&#10;" xfId="20"/>
    <cellStyle name="20% - Accent1" xfId="21"/>
    <cellStyle name="20% - Accent1 1" xfId="22"/>
    <cellStyle name="20% - Accent1 1 1" xfId="23"/>
    <cellStyle name="20% - Accent1 10" xfId="24"/>
    <cellStyle name="20% - Accent1 11" xfId="25"/>
    <cellStyle name="20% - Accent1 12" xfId="26"/>
    <cellStyle name="20% - Accent1 13" xfId="27"/>
    <cellStyle name="20% - Accent1 14" xfId="28"/>
    <cellStyle name="20% - Accent1 15" xfId="29"/>
    <cellStyle name="20% - Accent1 16" xfId="30"/>
    <cellStyle name="20% - Accent1 2" xfId="31"/>
    <cellStyle name="20% - Accent1 3" xfId="32"/>
    <cellStyle name="20% - Accent1 4" xfId="33"/>
    <cellStyle name="20% - Accent1 5" xfId="34"/>
    <cellStyle name="20% - Accent1 6" xfId="35"/>
    <cellStyle name="20% - Accent1 7" xfId="36"/>
    <cellStyle name="20% - Accent1 8" xfId="37"/>
    <cellStyle name="20% - Accent1 9" xfId="38"/>
    <cellStyle name="20% - Accent1_0152_AMUS_VD.troškovnik_6.6.2011" xfId="39"/>
    <cellStyle name="20% - Accent2" xfId="40"/>
    <cellStyle name="20% - Accent2 1" xfId="41"/>
    <cellStyle name="20% - Accent2 1 1" xfId="42"/>
    <cellStyle name="20% - Accent2 10" xfId="43"/>
    <cellStyle name="20% - Accent2 11" xfId="44"/>
    <cellStyle name="20% - Accent2 12" xfId="45"/>
    <cellStyle name="20% - Accent2 13" xfId="46"/>
    <cellStyle name="20% - Accent2 14" xfId="47"/>
    <cellStyle name="20% - Accent2 15" xfId="48"/>
    <cellStyle name="20% - Accent2 16" xfId="49"/>
    <cellStyle name="20% - Accent2 2" xfId="50"/>
    <cellStyle name="20% - Accent2 3" xfId="51"/>
    <cellStyle name="20% - Accent2 4" xfId="52"/>
    <cellStyle name="20% - Accent2 5" xfId="53"/>
    <cellStyle name="20% - Accent2 6" xfId="54"/>
    <cellStyle name="20% - Accent2 7" xfId="55"/>
    <cellStyle name="20% - Accent2 8" xfId="56"/>
    <cellStyle name="20% - Accent2 9" xfId="57"/>
    <cellStyle name="20% - Accent2_0152_AMUS_VD.troškovnik_6.6.2011" xfId="58"/>
    <cellStyle name="20% - Accent3" xfId="59"/>
    <cellStyle name="20% - Accent3 1" xfId="60"/>
    <cellStyle name="20% - Accent3 1 1" xfId="61"/>
    <cellStyle name="20% - Accent3 10" xfId="62"/>
    <cellStyle name="20% - Accent3 11" xfId="63"/>
    <cellStyle name="20% - Accent3 12" xfId="64"/>
    <cellStyle name="20% - Accent3 13" xfId="65"/>
    <cellStyle name="20% - Accent3 14" xfId="66"/>
    <cellStyle name="20% - Accent3 15" xfId="67"/>
    <cellStyle name="20% - Accent3 16" xfId="68"/>
    <cellStyle name="20% - Accent3 2" xfId="69"/>
    <cellStyle name="20% - Accent3 3" xfId="70"/>
    <cellStyle name="20% - Accent3 4" xfId="71"/>
    <cellStyle name="20% - Accent3 5" xfId="72"/>
    <cellStyle name="20% - Accent3 6" xfId="73"/>
    <cellStyle name="20% - Accent3 7" xfId="74"/>
    <cellStyle name="20% - Accent3 8" xfId="75"/>
    <cellStyle name="20% - Accent3 9" xfId="76"/>
    <cellStyle name="20% - Accent3_0152_AMUS_VD.troškovnik_6.6.2011" xfId="77"/>
    <cellStyle name="20% - Accent4" xfId="78"/>
    <cellStyle name="20% - Accent4 1" xfId="79"/>
    <cellStyle name="20% - Accent4 1 1" xfId="80"/>
    <cellStyle name="20% - Accent4 10" xfId="81"/>
    <cellStyle name="20% - Accent4 11" xfId="82"/>
    <cellStyle name="20% - Accent4 12" xfId="83"/>
    <cellStyle name="20% - Accent4 13" xfId="84"/>
    <cellStyle name="20% - Accent4 14" xfId="85"/>
    <cellStyle name="20% - Accent4 15" xfId="86"/>
    <cellStyle name="20% - Accent4 16" xfId="87"/>
    <cellStyle name="20% - Accent4 2" xfId="88"/>
    <cellStyle name="20% - Accent4 3" xfId="89"/>
    <cellStyle name="20% - Accent4 4" xfId="90"/>
    <cellStyle name="20% - Accent4 5" xfId="91"/>
    <cellStyle name="20% - Accent4 6" xfId="92"/>
    <cellStyle name="20% - Accent4 7" xfId="93"/>
    <cellStyle name="20% - Accent4 8" xfId="94"/>
    <cellStyle name="20% - Accent4 9" xfId="95"/>
    <cellStyle name="20% - Accent4_0152_AMUS_VD.troškovnik_6.6.2011" xfId="96"/>
    <cellStyle name="20% - Accent5" xfId="97"/>
    <cellStyle name="20% - Accent5 1" xfId="98"/>
    <cellStyle name="20% - Accent5 1 1" xfId="99"/>
    <cellStyle name="20% - Accent5 10" xfId="100"/>
    <cellStyle name="20% - Accent5 11" xfId="101"/>
    <cellStyle name="20% - Accent5 12" xfId="102"/>
    <cellStyle name="20% - Accent5 13" xfId="103"/>
    <cellStyle name="20% - Accent5 14" xfId="104"/>
    <cellStyle name="20% - Accent5 15" xfId="105"/>
    <cellStyle name="20% - Accent5 16" xfId="106"/>
    <cellStyle name="20% - Accent5 2" xfId="107"/>
    <cellStyle name="20% - Accent5 3" xfId="108"/>
    <cellStyle name="20% - Accent5 4" xfId="109"/>
    <cellStyle name="20% - Accent5 5" xfId="110"/>
    <cellStyle name="20% - Accent5 6" xfId="111"/>
    <cellStyle name="20% - Accent5 7" xfId="112"/>
    <cellStyle name="20% - Accent5 8" xfId="113"/>
    <cellStyle name="20% - Accent5 9" xfId="114"/>
    <cellStyle name="20% - Accent5_0152_AMUS_VD.troškovnik_6.6.2011" xfId="115"/>
    <cellStyle name="20% - Accent6" xfId="116"/>
    <cellStyle name="20% - Accent6 1" xfId="117"/>
    <cellStyle name="20% - Accent6 1 1" xfId="118"/>
    <cellStyle name="20% - Accent6 10" xfId="119"/>
    <cellStyle name="20% - Accent6 11" xfId="120"/>
    <cellStyle name="20% - Accent6 12" xfId="121"/>
    <cellStyle name="20% - Accent6 13" xfId="122"/>
    <cellStyle name="20% - Accent6 14" xfId="123"/>
    <cellStyle name="20% - Accent6 15" xfId="124"/>
    <cellStyle name="20% - Accent6 16" xfId="125"/>
    <cellStyle name="20% - Accent6 2" xfId="126"/>
    <cellStyle name="20% - Accent6 3" xfId="127"/>
    <cellStyle name="20% - Accent6 4" xfId="128"/>
    <cellStyle name="20% - Accent6 5" xfId="129"/>
    <cellStyle name="20% - Accent6 6" xfId="130"/>
    <cellStyle name="20% - Accent6 7" xfId="131"/>
    <cellStyle name="20% - Accent6 8" xfId="132"/>
    <cellStyle name="20% - Accent6 9" xfId="133"/>
    <cellStyle name="20% - Accent6_0152_AMUS_VD.troškovnik_6.6.2011" xfId="134"/>
    <cellStyle name="20% - Colore 1" xfId="135"/>
    <cellStyle name="20% - Colore 2" xfId="136"/>
    <cellStyle name="20% - Colore 3" xfId="137"/>
    <cellStyle name="20% - Colore 4" xfId="138"/>
    <cellStyle name="20% - Colore 5" xfId="139"/>
    <cellStyle name="20% - Colore 6" xfId="140"/>
    <cellStyle name="20% - Isticanje1 1" xfId="141"/>
    <cellStyle name="20% - Isticanje1 2" xfId="142"/>
    <cellStyle name="20% - Isticanje1 2 2" xfId="143"/>
    <cellStyle name="20% - Isticanje1 3" xfId="144"/>
    <cellStyle name="20% - Isticanje1 4" xfId="145"/>
    <cellStyle name="20% - Isticanje1 5" xfId="146"/>
    <cellStyle name="20% - Isticanje2 1" xfId="147"/>
    <cellStyle name="20% - Isticanje2 2" xfId="148"/>
    <cellStyle name="20% - Isticanje2 2 2" xfId="149"/>
    <cellStyle name="20% - Isticanje2 3" xfId="150"/>
    <cellStyle name="20% - Isticanje2 4" xfId="151"/>
    <cellStyle name="20% - Isticanje2 5" xfId="152"/>
    <cellStyle name="20% - Isticanje3 1" xfId="153"/>
    <cellStyle name="20% - Isticanje3 2" xfId="154"/>
    <cellStyle name="20% - Isticanje3 2 2" xfId="155"/>
    <cellStyle name="20% - Isticanje3 3" xfId="156"/>
    <cellStyle name="20% - Isticanje3 4" xfId="157"/>
    <cellStyle name="20% - Isticanje3 5" xfId="158"/>
    <cellStyle name="20% - Isticanje4 1" xfId="159"/>
    <cellStyle name="20% - Isticanje4 2" xfId="160"/>
    <cellStyle name="20% - Isticanje4 2 2" xfId="161"/>
    <cellStyle name="20% - Isticanje4 3" xfId="162"/>
    <cellStyle name="20% - Isticanje4 4" xfId="163"/>
    <cellStyle name="20% - Isticanje4 5" xfId="164"/>
    <cellStyle name="20% - Isticanje5 1" xfId="165"/>
    <cellStyle name="20% - Isticanje5 2" xfId="166"/>
    <cellStyle name="20% - Isticanje5 2 2" xfId="167"/>
    <cellStyle name="20% - Isticanje5 3" xfId="168"/>
    <cellStyle name="20% - Isticanje5 4" xfId="169"/>
    <cellStyle name="20% - Isticanje5 5" xfId="170"/>
    <cellStyle name="20% - Isticanje6 1" xfId="171"/>
    <cellStyle name="20% - Isticanje6 2" xfId="172"/>
    <cellStyle name="20% - Isticanje6 2 2" xfId="173"/>
    <cellStyle name="20% - Isticanje6 3" xfId="174"/>
    <cellStyle name="20% - Isticanje6 4" xfId="175"/>
    <cellStyle name="20% - Isticanje6 5" xfId="176"/>
    <cellStyle name="40% - Accent1" xfId="177"/>
    <cellStyle name="40% - Accent1 1" xfId="178"/>
    <cellStyle name="40% - Accent1 1 1" xfId="179"/>
    <cellStyle name="40% - Accent1 10" xfId="180"/>
    <cellStyle name="40% - Accent1 11" xfId="181"/>
    <cellStyle name="40% - Accent1 12" xfId="182"/>
    <cellStyle name="40% - Accent1 13" xfId="183"/>
    <cellStyle name="40% - Accent1 14" xfId="184"/>
    <cellStyle name="40% - Accent1 15" xfId="185"/>
    <cellStyle name="40% - Accent1 16" xfId="186"/>
    <cellStyle name="40% - Accent1 2" xfId="187"/>
    <cellStyle name="40% - Accent1 3" xfId="188"/>
    <cellStyle name="40% - Accent1 4" xfId="189"/>
    <cellStyle name="40% - Accent1 5" xfId="190"/>
    <cellStyle name="40% - Accent1 6" xfId="191"/>
    <cellStyle name="40% - Accent1 7" xfId="192"/>
    <cellStyle name="40% - Accent1 8" xfId="193"/>
    <cellStyle name="40% - Accent1 9" xfId="194"/>
    <cellStyle name="40% - Accent1_0152_AMUS_VD.troškovnik_6.6.2011" xfId="195"/>
    <cellStyle name="40% - Accent2" xfId="196"/>
    <cellStyle name="40% - Accent2 1" xfId="197"/>
    <cellStyle name="40% - Accent2 1 1" xfId="198"/>
    <cellStyle name="40% - Accent2 10" xfId="199"/>
    <cellStyle name="40% - Accent2 11" xfId="200"/>
    <cellStyle name="40% - Accent2 12" xfId="201"/>
    <cellStyle name="40% - Accent2 13" xfId="202"/>
    <cellStyle name="40% - Accent2 14" xfId="203"/>
    <cellStyle name="40% - Accent2 15" xfId="204"/>
    <cellStyle name="40% - Accent2 16" xfId="205"/>
    <cellStyle name="40% - Accent2 2" xfId="206"/>
    <cellStyle name="40% - Accent2 3" xfId="207"/>
    <cellStyle name="40% - Accent2 4" xfId="208"/>
    <cellStyle name="40% - Accent2 5" xfId="209"/>
    <cellStyle name="40% - Accent2 6" xfId="210"/>
    <cellStyle name="40% - Accent2 7" xfId="211"/>
    <cellStyle name="40% - Accent2 8" xfId="212"/>
    <cellStyle name="40% - Accent2 9" xfId="213"/>
    <cellStyle name="40% - Accent2_0152_AMUS_VD.troškovnik_6.6.2011" xfId="214"/>
    <cellStyle name="40% - Accent3" xfId="215"/>
    <cellStyle name="40% - Accent3 1" xfId="216"/>
    <cellStyle name="40% - Accent3 1 1" xfId="217"/>
    <cellStyle name="40% - Accent3 10" xfId="218"/>
    <cellStyle name="40% - Accent3 11" xfId="219"/>
    <cellStyle name="40% - Accent3 12" xfId="220"/>
    <cellStyle name="40% - Accent3 13" xfId="221"/>
    <cellStyle name="40% - Accent3 14" xfId="222"/>
    <cellStyle name="40% - Accent3 15" xfId="223"/>
    <cellStyle name="40% - Accent3 16" xfId="224"/>
    <cellStyle name="40% - Accent3 2" xfId="225"/>
    <cellStyle name="40% - Accent3 3" xfId="226"/>
    <cellStyle name="40% - Accent3 4" xfId="227"/>
    <cellStyle name="40% - Accent3 5" xfId="228"/>
    <cellStyle name="40% - Accent3 6" xfId="229"/>
    <cellStyle name="40% - Accent3 7" xfId="230"/>
    <cellStyle name="40% - Accent3 8" xfId="231"/>
    <cellStyle name="40% - Accent3 9" xfId="232"/>
    <cellStyle name="40% - Accent3_0152_AMUS_VD.troškovnik_6.6.2011" xfId="233"/>
    <cellStyle name="40% - Accent4" xfId="234"/>
    <cellStyle name="40% - Accent4 1" xfId="235"/>
    <cellStyle name="40% - Accent4 1 1" xfId="236"/>
    <cellStyle name="40% - Accent4 10" xfId="237"/>
    <cellStyle name="40% - Accent4 11" xfId="238"/>
    <cellStyle name="40% - Accent4 12" xfId="239"/>
    <cellStyle name="40% - Accent4 13" xfId="240"/>
    <cellStyle name="40% - Accent4 14" xfId="241"/>
    <cellStyle name="40% - Accent4 15" xfId="242"/>
    <cellStyle name="40% - Accent4 16" xfId="243"/>
    <cellStyle name="40% - Accent4 2" xfId="244"/>
    <cellStyle name="40% - Accent4 3" xfId="245"/>
    <cellStyle name="40% - Accent4 4" xfId="246"/>
    <cellStyle name="40% - Accent4 5" xfId="247"/>
    <cellStyle name="40% - Accent4 6" xfId="248"/>
    <cellStyle name="40% - Accent4 7" xfId="249"/>
    <cellStyle name="40% - Accent4 8" xfId="250"/>
    <cellStyle name="40% - Accent4 9" xfId="251"/>
    <cellStyle name="40% - Accent4_0152_AMUS_VD.troškovnik_6.6.2011" xfId="252"/>
    <cellStyle name="40% - Accent5" xfId="253"/>
    <cellStyle name="40% - Accent5 1" xfId="254"/>
    <cellStyle name="40% - Accent5 1 1" xfId="255"/>
    <cellStyle name="40% - Accent5 10" xfId="256"/>
    <cellStyle name="40% - Accent5 11" xfId="257"/>
    <cellStyle name="40% - Accent5 12" xfId="258"/>
    <cellStyle name="40% - Accent5 13" xfId="259"/>
    <cellStyle name="40% - Accent5 14" xfId="260"/>
    <cellStyle name="40% - Accent5 15" xfId="261"/>
    <cellStyle name="40% - Accent5 16" xfId="262"/>
    <cellStyle name="40% - Accent5 2" xfId="263"/>
    <cellStyle name="40% - Accent5 3" xfId="264"/>
    <cellStyle name="40% - Accent5 4" xfId="265"/>
    <cellStyle name="40% - Accent5 5" xfId="266"/>
    <cellStyle name="40% - Accent5 6" xfId="267"/>
    <cellStyle name="40% - Accent5 7" xfId="268"/>
    <cellStyle name="40% - Accent5 8" xfId="269"/>
    <cellStyle name="40% - Accent5 9" xfId="270"/>
    <cellStyle name="40% - Accent5_0152_AMUS_VD.troškovnik_6.6.2011" xfId="271"/>
    <cellStyle name="40% - Accent6" xfId="272"/>
    <cellStyle name="40% - Accent6 1" xfId="273"/>
    <cellStyle name="40% - Accent6 1 1" xfId="274"/>
    <cellStyle name="40% - Accent6 10" xfId="275"/>
    <cellStyle name="40% - Accent6 11" xfId="276"/>
    <cellStyle name="40% - Accent6 12" xfId="277"/>
    <cellStyle name="40% - Accent6 13" xfId="278"/>
    <cellStyle name="40% - Accent6 14" xfId="279"/>
    <cellStyle name="40% - Accent6 15" xfId="280"/>
    <cellStyle name="40% - Accent6 16" xfId="281"/>
    <cellStyle name="40% - Accent6 2" xfId="282"/>
    <cellStyle name="40% - Accent6 2 15 4 3" xfId="283"/>
    <cellStyle name="40% - Accent6 2 15 4 4" xfId="284"/>
    <cellStyle name="40% - Accent6 3" xfId="285"/>
    <cellStyle name="40% - Accent6 4" xfId="286"/>
    <cellStyle name="40% - Accent6 5" xfId="287"/>
    <cellStyle name="40% - Accent6 6" xfId="288"/>
    <cellStyle name="40% - Accent6 7" xfId="289"/>
    <cellStyle name="40% - Accent6 8" xfId="290"/>
    <cellStyle name="40% - Accent6 9" xfId="291"/>
    <cellStyle name="40% - Accent6_0152_AMUS_VD.troškovnik_6.6.2011" xfId="292"/>
    <cellStyle name="40% - Colore 1" xfId="293"/>
    <cellStyle name="40% - Colore 2" xfId="294"/>
    <cellStyle name="40% - Colore 3" xfId="295"/>
    <cellStyle name="40% - Colore 4" xfId="296"/>
    <cellStyle name="40% - Colore 5" xfId="297"/>
    <cellStyle name="40% - Colore 6" xfId="298"/>
    <cellStyle name="40% - Isticanje1" xfId="299"/>
    <cellStyle name="40% - Isticanje2 1" xfId="300"/>
    <cellStyle name="40% - Isticanje2 2" xfId="301"/>
    <cellStyle name="40% - Isticanje2 2 2" xfId="302"/>
    <cellStyle name="40% - Isticanje2 3" xfId="303"/>
    <cellStyle name="40% - Isticanje2 4" xfId="304"/>
    <cellStyle name="40% - Isticanje2 5" xfId="305"/>
    <cellStyle name="40% - Isticanje3 1" xfId="306"/>
    <cellStyle name="40% - Isticanje3 2" xfId="307"/>
    <cellStyle name="40% - Isticanje3 2 2" xfId="308"/>
    <cellStyle name="40% - Isticanje3 3" xfId="309"/>
    <cellStyle name="40% - Isticanje3 4" xfId="310"/>
    <cellStyle name="40% - Isticanje3 5" xfId="311"/>
    <cellStyle name="40% - Isticanje4 1" xfId="312"/>
    <cellStyle name="40% - Isticanje4 2" xfId="313"/>
    <cellStyle name="40% - Isticanje4 2 2" xfId="314"/>
    <cellStyle name="40% - Isticanje4 3" xfId="315"/>
    <cellStyle name="40% - Isticanje4 4" xfId="316"/>
    <cellStyle name="40% - Isticanje4 5" xfId="317"/>
    <cellStyle name="40% - Isticanje5 1" xfId="318"/>
    <cellStyle name="40% - Isticanje5 2" xfId="319"/>
    <cellStyle name="40% - Isticanje5 2 2" xfId="320"/>
    <cellStyle name="40% - Isticanje5 3" xfId="321"/>
    <cellStyle name="40% - Isticanje5 4" xfId="322"/>
    <cellStyle name="40% - Isticanje5 5" xfId="323"/>
    <cellStyle name="40% - Isticanje6 1" xfId="324"/>
    <cellStyle name="40% - Isticanje6 2" xfId="325"/>
    <cellStyle name="40% - Isticanje6 2 2" xfId="326"/>
    <cellStyle name="40% - Isticanje6 3" xfId="327"/>
    <cellStyle name="40% - Isticanje6 4" xfId="328"/>
    <cellStyle name="40% - Isticanje6 5" xfId="329"/>
    <cellStyle name="40% - Naglasak1 1" xfId="330"/>
    <cellStyle name="40% - Naglasak1 2" xfId="331"/>
    <cellStyle name="40% - Naglasak1 2 2" xfId="332"/>
    <cellStyle name="40% - Naglasak1 3" xfId="333"/>
    <cellStyle name="40% - Naglasak1 4" xfId="334"/>
    <cellStyle name="40% - Naglasak1 5" xfId="335"/>
    <cellStyle name="60% - Accent1" xfId="336"/>
    <cellStyle name="60% - Accent1 1" xfId="337"/>
    <cellStyle name="60% - Accent1 1 1" xfId="338"/>
    <cellStyle name="60% - Accent1 10" xfId="339"/>
    <cellStyle name="60% - Accent1 11" xfId="340"/>
    <cellStyle name="60% - Accent1 12" xfId="341"/>
    <cellStyle name="60% - Accent1 13" xfId="342"/>
    <cellStyle name="60% - Accent1 14" xfId="343"/>
    <cellStyle name="60% - Accent1 2" xfId="344"/>
    <cellStyle name="60% - Accent1 3" xfId="345"/>
    <cellStyle name="60% - Accent1 4" xfId="346"/>
    <cellStyle name="60% - Accent1 5" xfId="347"/>
    <cellStyle name="60% - Accent1 6" xfId="348"/>
    <cellStyle name="60% - Accent1 7" xfId="349"/>
    <cellStyle name="60% - Accent1 8" xfId="350"/>
    <cellStyle name="60% - Accent1 9" xfId="351"/>
    <cellStyle name="60% - Accent1_0152_AMUS_VD.troškovnik_6.6.2011" xfId="352"/>
    <cellStyle name="60% - Accent2" xfId="353"/>
    <cellStyle name="60% - Accent2 1" xfId="354"/>
    <cellStyle name="60% - Accent2 1 1" xfId="355"/>
    <cellStyle name="60% - Accent2 10" xfId="356"/>
    <cellStyle name="60% - Accent2 11" xfId="357"/>
    <cellStyle name="60% - Accent2 12" xfId="358"/>
    <cellStyle name="60% - Accent2 13" xfId="359"/>
    <cellStyle name="60% - Accent2 14" xfId="360"/>
    <cellStyle name="60% - Accent2 2" xfId="361"/>
    <cellStyle name="60% - Accent2 3" xfId="362"/>
    <cellStyle name="60% - Accent2 4" xfId="363"/>
    <cellStyle name="60% - Accent2 5" xfId="364"/>
    <cellStyle name="60% - Accent2 6" xfId="365"/>
    <cellStyle name="60% - Accent2 7" xfId="366"/>
    <cellStyle name="60% - Accent2 8" xfId="367"/>
    <cellStyle name="60% - Accent2 9" xfId="368"/>
    <cellStyle name="60% - Accent2_0152_AMUS_VD.troškovnik_6.6.2011" xfId="369"/>
    <cellStyle name="60% - Accent3" xfId="370"/>
    <cellStyle name="60% - Accent3 1" xfId="371"/>
    <cellStyle name="60% - Accent3 1 1" xfId="372"/>
    <cellStyle name="60% - Accent3 10" xfId="373"/>
    <cellStyle name="60% - Accent3 11" xfId="374"/>
    <cellStyle name="60% - Accent3 12" xfId="375"/>
    <cellStyle name="60% - Accent3 13" xfId="376"/>
    <cellStyle name="60% - Accent3 14" xfId="377"/>
    <cellStyle name="60% - Accent3 2" xfId="378"/>
    <cellStyle name="60% - Accent3 3" xfId="379"/>
    <cellStyle name="60% - Accent3 4" xfId="380"/>
    <cellStyle name="60% - Accent3 5" xfId="381"/>
    <cellStyle name="60% - Accent3 6" xfId="382"/>
    <cellStyle name="60% - Accent3 7" xfId="383"/>
    <cellStyle name="60% - Accent3 8" xfId="384"/>
    <cellStyle name="60% - Accent3 9" xfId="385"/>
    <cellStyle name="60% - Accent3_0152_AMUS_VD.troškovnik_6.6.2011" xfId="386"/>
    <cellStyle name="60% - Accent4" xfId="387"/>
    <cellStyle name="60% - Accent4 1" xfId="388"/>
    <cellStyle name="60% - Accent4 1 1" xfId="389"/>
    <cellStyle name="60% - Accent4 10" xfId="390"/>
    <cellStyle name="60% - Accent4 11" xfId="391"/>
    <cellStyle name="60% - Accent4 12" xfId="392"/>
    <cellStyle name="60% - Accent4 13" xfId="393"/>
    <cellStyle name="60% - Accent4 14" xfId="394"/>
    <cellStyle name="60% - Accent4 2" xfId="395"/>
    <cellStyle name="60% - Accent4 3" xfId="396"/>
    <cellStyle name="60% - Accent4 4" xfId="397"/>
    <cellStyle name="60% - Accent4 5" xfId="398"/>
    <cellStyle name="60% - Accent4 6" xfId="399"/>
    <cellStyle name="60% - Accent4 7" xfId="400"/>
    <cellStyle name="60% - Accent4 8" xfId="401"/>
    <cellStyle name="60% - Accent4 9" xfId="402"/>
    <cellStyle name="60% - Accent4_0152_AMUS_VD.troškovnik_6.6.2011" xfId="403"/>
    <cellStyle name="60% - Accent5" xfId="404"/>
    <cellStyle name="60% - Accent5 1" xfId="405"/>
    <cellStyle name="60% - Accent5 1 1" xfId="406"/>
    <cellStyle name="60% - Accent5 10" xfId="407"/>
    <cellStyle name="60% - Accent5 11" xfId="408"/>
    <cellStyle name="60% - Accent5 12" xfId="409"/>
    <cellStyle name="60% - Accent5 13" xfId="410"/>
    <cellStyle name="60% - Accent5 14" xfId="411"/>
    <cellStyle name="60% - Accent5 2" xfId="412"/>
    <cellStyle name="60% - Accent5 3" xfId="413"/>
    <cellStyle name="60% - Accent5 4" xfId="414"/>
    <cellStyle name="60% - Accent5 5" xfId="415"/>
    <cellStyle name="60% - Accent5 6" xfId="416"/>
    <cellStyle name="60% - Accent5 7" xfId="417"/>
    <cellStyle name="60% - Accent5 8" xfId="418"/>
    <cellStyle name="60% - Accent5 9" xfId="419"/>
    <cellStyle name="60% - Accent5_0152_AMUS_VD.troškovnik_6.6.2011" xfId="420"/>
    <cellStyle name="60% - Accent6" xfId="421"/>
    <cellStyle name="60% - Accent6 1" xfId="422"/>
    <cellStyle name="60% - Accent6 1 1" xfId="423"/>
    <cellStyle name="60% - Accent6 10" xfId="424"/>
    <cellStyle name="60% - Accent6 11" xfId="425"/>
    <cellStyle name="60% - Accent6 12" xfId="426"/>
    <cellStyle name="60% - Accent6 13" xfId="427"/>
    <cellStyle name="60% - Accent6 14" xfId="428"/>
    <cellStyle name="60% - Accent6 2" xfId="429"/>
    <cellStyle name="60% - Accent6 3" xfId="430"/>
    <cellStyle name="60% - Accent6 4" xfId="431"/>
    <cellStyle name="60% - Accent6 5" xfId="432"/>
    <cellStyle name="60% - Accent6 6" xfId="433"/>
    <cellStyle name="60% - Accent6 7" xfId="434"/>
    <cellStyle name="60% - Accent6 8" xfId="435"/>
    <cellStyle name="60% - Accent6 9" xfId="436"/>
    <cellStyle name="60% - Accent6_0152_AMUS_VD.troškovnik_6.6.2011" xfId="437"/>
    <cellStyle name="60% - Colore 1" xfId="438"/>
    <cellStyle name="60% - Colore 2" xfId="439"/>
    <cellStyle name="60% - Colore 3" xfId="440"/>
    <cellStyle name="60% - Colore 4" xfId="441"/>
    <cellStyle name="60% - Colore 5" xfId="442"/>
    <cellStyle name="60% - Colore 6" xfId="443"/>
    <cellStyle name="60% - Isticanje1 1" xfId="444"/>
    <cellStyle name="60% - Isticanje1 2" xfId="445"/>
    <cellStyle name="60% - Isticanje2 1" xfId="446"/>
    <cellStyle name="60% - Isticanje2 2" xfId="447"/>
    <cellStyle name="60% - Isticanje3 1" xfId="448"/>
    <cellStyle name="60% - Isticanje3 2" xfId="449"/>
    <cellStyle name="60% - Isticanje4 1" xfId="450"/>
    <cellStyle name="60% - Isticanje4 2" xfId="451"/>
    <cellStyle name="60% - Isticanje5 1" xfId="452"/>
    <cellStyle name="60% - Isticanje5 2" xfId="453"/>
    <cellStyle name="60% - Isticanje6 1" xfId="454"/>
    <cellStyle name="60% - Isticanje6 2" xfId="455"/>
    <cellStyle name="_1. Energana-troškovnik_EL" xfId="456"/>
    <cellStyle name="_STAMBENI DIO" xfId="457"/>
    <cellStyle name="_troškovnik" xfId="458"/>
    <cellStyle name="A4 Small 210 x 297 mm" xfId="459"/>
    <cellStyle name="A4 Small 210 x 297 mm 10" xfId="460"/>
    <cellStyle name="A4 Small 210 x 297 mm 10 2" xfId="461"/>
    <cellStyle name="A4 Small 210 x 297 mm 10 3" xfId="462"/>
    <cellStyle name="A4 Small 210 x 297 mm 10_BURE COMMERCE" xfId="463"/>
    <cellStyle name="A4 Small 210 x 297 mm 11" xfId="464"/>
    <cellStyle name="A4 Small 210 x 297 mm 11 2" xfId="465"/>
    <cellStyle name="A4 Small 210 x 297 mm 11 3" xfId="466"/>
    <cellStyle name="A4 Small 210 x 297 mm 11_BURE COMMERCE" xfId="467"/>
    <cellStyle name="A4 Small 210 x 297 mm 12" xfId="468"/>
    <cellStyle name="A4 Small 210 x 297 mm 12 2" xfId="469"/>
    <cellStyle name="A4 Small 210 x 297 mm 12 3" xfId="470"/>
    <cellStyle name="A4 Small 210 x 297 mm 12_BURE COMMERCE" xfId="471"/>
    <cellStyle name="A4 Small 210 x 297 mm 13" xfId="472"/>
    <cellStyle name="A4 Small 210 x 297 mm 13 2" xfId="473"/>
    <cellStyle name="A4 Small 210 x 297 mm 13 3" xfId="474"/>
    <cellStyle name="A4 Small 210 x 297 mm 13_BURE COMMERCE" xfId="475"/>
    <cellStyle name="A4 Small 210 x 297 mm 14" xfId="476"/>
    <cellStyle name="A4 Small 210 x 297 mm 15" xfId="477"/>
    <cellStyle name="A4 Small 210 x 297 mm 2" xfId="478"/>
    <cellStyle name="A4 Small 210 x 297 mm 2 2" xfId="479"/>
    <cellStyle name="A4 Small 210 x 297 mm 2 3" xfId="480"/>
    <cellStyle name="A4 Small 210 x 297 mm 2_BURE COMMERCE" xfId="481"/>
    <cellStyle name="A4 Small 210 x 297 mm 3" xfId="482"/>
    <cellStyle name="A4 Small 210 x 297 mm 3 2" xfId="483"/>
    <cellStyle name="A4 Small 210 x 297 mm 3 3" xfId="484"/>
    <cellStyle name="A4 Small 210 x 297 mm 3_BURE COMMERCE" xfId="485"/>
    <cellStyle name="A4 Small 210 x 297 mm 4" xfId="486"/>
    <cellStyle name="A4 Small 210 x 297 mm 4 2" xfId="487"/>
    <cellStyle name="A4 Small 210 x 297 mm 4 3" xfId="488"/>
    <cellStyle name="A4 Small 210 x 297 mm 4_BURE COMMERCE" xfId="489"/>
    <cellStyle name="A4 Small 210 x 297 mm 5" xfId="490"/>
    <cellStyle name="A4 Small 210 x 297 mm 5 2" xfId="491"/>
    <cellStyle name="A4 Small 210 x 297 mm 5 3" xfId="492"/>
    <cellStyle name="A4 Small 210 x 297 mm 5_BURE COMMERCE" xfId="493"/>
    <cellStyle name="A4 Small 210 x 297 mm 6" xfId="494"/>
    <cellStyle name="A4 Small 210 x 297 mm 6 2" xfId="495"/>
    <cellStyle name="A4 Small 210 x 297 mm 6 3" xfId="496"/>
    <cellStyle name="A4 Small 210 x 297 mm 6_BURE COMMERCE" xfId="497"/>
    <cellStyle name="A4 Small 210 x 297 mm 7" xfId="498"/>
    <cellStyle name="A4 Small 210 x 297 mm 7 2" xfId="499"/>
    <cellStyle name="A4 Small 210 x 297 mm 7 3" xfId="500"/>
    <cellStyle name="A4 Small 210 x 297 mm 7_BURE COMMERCE" xfId="501"/>
    <cellStyle name="A4 Small 210 x 297 mm 8" xfId="502"/>
    <cellStyle name="A4 Small 210 x 297 mm 8 2" xfId="503"/>
    <cellStyle name="A4 Small 210 x 297 mm 8 3" xfId="504"/>
    <cellStyle name="A4 Small 210 x 297 mm 8_BURE COMMERCE" xfId="505"/>
    <cellStyle name="A4 Small 210 x 297 mm 9" xfId="506"/>
    <cellStyle name="A4 Small 210 x 297 mm 9 2" xfId="507"/>
    <cellStyle name="A4 Small 210 x 297 mm 9 3" xfId="508"/>
    <cellStyle name="A4 Small 210 x 297 mm 9_BURE COMMERCE" xfId="509"/>
    <cellStyle name="A4 Small 210 x 297 mm_8-PODNO GRIJANJE" xfId="510"/>
    <cellStyle name="Accent1" xfId="511"/>
    <cellStyle name="Accent1 1" xfId="512"/>
    <cellStyle name="Accent1 1 1" xfId="513"/>
    <cellStyle name="Accent1 10" xfId="514"/>
    <cellStyle name="Accent1 11" xfId="515"/>
    <cellStyle name="Accent1 12" xfId="516"/>
    <cellStyle name="Accent1 13" xfId="517"/>
    <cellStyle name="Accent1 14" xfId="518"/>
    <cellStyle name="Accent1 2" xfId="519"/>
    <cellStyle name="Accent1 3" xfId="520"/>
    <cellStyle name="Accent1 4" xfId="521"/>
    <cellStyle name="Accent1 5" xfId="522"/>
    <cellStyle name="Accent1 6" xfId="523"/>
    <cellStyle name="Accent1 7" xfId="524"/>
    <cellStyle name="Accent1 8" xfId="525"/>
    <cellStyle name="Accent1 9" xfId="526"/>
    <cellStyle name="Accent1_0152_AMUS_VD.troškovnik_6.6.2011" xfId="527"/>
    <cellStyle name="Accent2" xfId="528"/>
    <cellStyle name="Accent2 1" xfId="529"/>
    <cellStyle name="Accent2 1 1" xfId="530"/>
    <cellStyle name="Accent2 10" xfId="531"/>
    <cellStyle name="Accent2 11" xfId="532"/>
    <cellStyle name="Accent2 12" xfId="533"/>
    <cellStyle name="Accent2 13" xfId="534"/>
    <cellStyle name="Accent2 14" xfId="535"/>
    <cellStyle name="Accent2 2" xfId="536"/>
    <cellStyle name="Accent2 3" xfId="537"/>
    <cellStyle name="Accent2 4" xfId="538"/>
    <cellStyle name="Accent2 5" xfId="539"/>
    <cellStyle name="Accent2 6" xfId="540"/>
    <cellStyle name="Accent2 7" xfId="541"/>
    <cellStyle name="Accent2 8" xfId="542"/>
    <cellStyle name="Accent2 9" xfId="543"/>
    <cellStyle name="Accent2_0152_AMUS_VD.troškovnik_6.6.2011" xfId="544"/>
    <cellStyle name="Accent3" xfId="545"/>
    <cellStyle name="Accent3 1" xfId="546"/>
    <cellStyle name="Accent3 1 1" xfId="547"/>
    <cellStyle name="Accent3 10" xfId="548"/>
    <cellStyle name="Accent3 11" xfId="549"/>
    <cellStyle name="Accent3 12" xfId="550"/>
    <cellStyle name="Accent3 13" xfId="551"/>
    <cellStyle name="Accent3 14" xfId="552"/>
    <cellStyle name="Accent3 2" xfId="553"/>
    <cellStyle name="Accent3 3" xfId="554"/>
    <cellStyle name="Accent3 4" xfId="555"/>
    <cellStyle name="Accent3 5" xfId="556"/>
    <cellStyle name="Accent3 6" xfId="557"/>
    <cellStyle name="Accent3 7" xfId="558"/>
    <cellStyle name="Accent3 8" xfId="559"/>
    <cellStyle name="Accent3 9" xfId="560"/>
    <cellStyle name="Accent3_0152_AMUS_VD.troškovnik_6.6.2011" xfId="561"/>
    <cellStyle name="Accent4" xfId="562"/>
    <cellStyle name="Accent4 1" xfId="563"/>
    <cellStyle name="Accent4 1 1" xfId="564"/>
    <cellStyle name="Accent4 10" xfId="565"/>
    <cellStyle name="Accent4 11" xfId="566"/>
    <cellStyle name="Accent4 12" xfId="567"/>
    <cellStyle name="Accent4 13" xfId="568"/>
    <cellStyle name="Accent4 14" xfId="569"/>
    <cellStyle name="Accent4 2" xfId="570"/>
    <cellStyle name="Accent4 3" xfId="571"/>
    <cellStyle name="Accent4 4" xfId="572"/>
    <cellStyle name="Accent4 5" xfId="573"/>
    <cellStyle name="Accent4 6" xfId="574"/>
    <cellStyle name="Accent4 7" xfId="575"/>
    <cellStyle name="Accent4 8" xfId="576"/>
    <cellStyle name="Accent4 9" xfId="577"/>
    <cellStyle name="Accent4_0152_AMUS_VD.troškovnik_6.6.2011" xfId="578"/>
    <cellStyle name="Accent5" xfId="579"/>
    <cellStyle name="Accent5 1" xfId="580"/>
    <cellStyle name="Accent5 1 1" xfId="581"/>
    <cellStyle name="Accent5 10" xfId="582"/>
    <cellStyle name="Accent5 11" xfId="583"/>
    <cellStyle name="Accent5 12" xfId="584"/>
    <cellStyle name="Accent5 13" xfId="585"/>
    <cellStyle name="Accent5 14" xfId="586"/>
    <cellStyle name="Accent5 2" xfId="587"/>
    <cellStyle name="Accent5 3" xfId="588"/>
    <cellStyle name="Accent5 4" xfId="589"/>
    <cellStyle name="Accent5 5" xfId="590"/>
    <cellStyle name="Accent5 6" xfId="591"/>
    <cellStyle name="Accent5 7" xfId="592"/>
    <cellStyle name="Accent5 8" xfId="593"/>
    <cellStyle name="Accent5 9" xfId="594"/>
    <cellStyle name="Accent5_0152_AMUS_VD.troškovnik_6.6.2011" xfId="595"/>
    <cellStyle name="Accent6" xfId="596"/>
    <cellStyle name="Accent6 1" xfId="597"/>
    <cellStyle name="Accent6 1 1" xfId="598"/>
    <cellStyle name="Accent6 10" xfId="599"/>
    <cellStyle name="Accent6 11" xfId="600"/>
    <cellStyle name="Accent6 12" xfId="601"/>
    <cellStyle name="Accent6 13" xfId="602"/>
    <cellStyle name="Accent6 14" xfId="603"/>
    <cellStyle name="Accent6 2" xfId="604"/>
    <cellStyle name="Accent6 3" xfId="605"/>
    <cellStyle name="Accent6 4" xfId="606"/>
    <cellStyle name="Accent6 5" xfId="607"/>
    <cellStyle name="Accent6 6" xfId="608"/>
    <cellStyle name="Accent6 7" xfId="609"/>
    <cellStyle name="Accent6 8" xfId="610"/>
    <cellStyle name="Accent6 9" xfId="611"/>
    <cellStyle name="Accent6_0152_AMUS_VD.troškovnik_6.6.2011" xfId="612"/>
    <cellStyle name="Bad 1" xfId="613"/>
    <cellStyle name="Bad 1 1" xfId="614"/>
    <cellStyle name="Bad 10" xfId="615"/>
    <cellStyle name="Bad 11" xfId="616"/>
    <cellStyle name="Bad 12" xfId="617"/>
    <cellStyle name="Bad 13" xfId="618"/>
    <cellStyle name="Bad 14" xfId="619"/>
    <cellStyle name="Bad 15" xfId="620"/>
    <cellStyle name="Bad 2" xfId="621"/>
    <cellStyle name="Bad 3" xfId="622"/>
    <cellStyle name="Bad 4" xfId="623"/>
    <cellStyle name="Bad 5" xfId="624"/>
    <cellStyle name="Bad 6" xfId="625"/>
    <cellStyle name="Bad 7" xfId="626"/>
    <cellStyle name="Bad 8" xfId="627"/>
    <cellStyle name="Bad 9" xfId="628"/>
    <cellStyle name="Bad_0152_AMUS_VD.troškovnik_6.6.2011" xfId="629"/>
    <cellStyle name="Bilješka 1" xfId="630"/>
    <cellStyle name="Bilješka 2" xfId="631"/>
    <cellStyle name="Border" xfId="632"/>
    <cellStyle name="Calc Currency (0)" xfId="633"/>
    <cellStyle name="Calc Currency (2)" xfId="634"/>
    <cellStyle name="Calc Percent (0)" xfId="635"/>
    <cellStyle name="Calc Percent (1)" xfId="636"/>
    <cellStyle name="Calc Percent (2)" xfId="637"/>
    <cellStyle name="Calc Units (0)" xfId="638"/>
    <cellStyle name="Calc Units (1)" xfId="639"/>
    <cellStyle name="Calc Units (2)" xfId="640"/>
    <cellStyle name="Calcolo" xfId="641"/>
    <cellStyle name="Calculation" xfId="642"/>
    <cellStyle name="Calculation 1" xfId="643"/>
    <cellStyle name="Calculation 1 1" xfId="644"/>
    <cellStyle name="Calculation 10" xfId="645"/>
    <cellStyle name="Calculation 11" xfId="646"/>
    <cellStyle name="Calculation 12" xfId="647"/>
    <cellStyle name="Calculation 13" xfId="648"/>
    <cellStyle name="Calculation 14" xfId="649"/>
    <cellStyle name="Calculation 2" xfId="650"/>
    <cellStyle name="Calculation 3" xfId="651"/>
    <cellStyle name="Calculation 4" xfId="652"/>
    <cellStyle name="Calculation 5" xfId="653"/>
    <cellStyle name="Calculation 6" xfId="654"/>
    <cellStyle name="Calculation 7" xfId="655"/>
    <cellStyle name="Calculation 8" xfId="656"/>
    <cellStyle name="Calculation 9" xfId="657"/>
    <cellStyle name="Calculation_0152_AMUS_VD.troškovnik_6.6.2011" xfId="658"/>
    <cellStyle name="Cella collegata" xfId="659"/>
    <cellStyle name="Cella da controllare" xfId="660"/>
    <cellStyle name="Check Cell" xfId="661"/>
    <cellStyle name="Check Cell 1" xfId="662"/>
    <cellStyle name="Check Cell 1 1" xfId="663"/>
    <cellStyle name="Check Cell 10" xfId="664"/>
    <cellStyle name="Check Cell 11" xfId="665"/>
    <cellStyle name="Check Cell 12" xfId="666"/>
    <cellStyle name="Check Cell 13" xfId="667"/>
    <cellStyle name="Check Cell 14" xfId="668"/>
    <cellStyle name="Check Cell 2" xfId="669"/>
    <cellStyle name="Check Cell 3" xfId="670"/>
    <cellStyle name="Check Cell 4" xfId="671"/>
    <cellStyle name="Check Cell 5" xfId="672"/>
    <cellStyle name="Check Cell 6" xfId="673"/>
    <cellStyle name="Check Cell 7" xfId="674"/>
    <cellStyle name="Check Cell 8" xfId="675"/>
    <cellStyle name="Check Cell 9" xfId="676"/>
    <cellStyle name="Check Cell_0152_AMUS_VD.troškovnik_6.6.2011" xfId="677"/>
    <cellStyle name="Colore 1" xfId="678"/>
    <cellStyle name="Colore 2" xfId="679"/>
    <cellStyle name="Colore 3" xfId="680"/>
    <cellStyle name="Colore 4" xfId="681"/>
    <cellStyle name="Colore 5" xfId="682"/>
    <cellStyle name="Colore 6" xfId="683"/>
    <cellStyle name="ColStyle1" xfId="684"/>
    <cellStyle name="ColStyle2" xfId="685"/>
    <cellStyle name="ColStyle3" xfId="686"/>
    <cellStyle name="ColStyle4" xfId="687"/>
    <cellStyle name="ColStyle5" xfId="688"/>
    <cellStyle name="ColStyle6" xfId="689"/>
    <cellStyle name="Comma 10" xfId="690"/>
    <cellStyle name="Comma 10 2" xfId="691"/>
    <cellStyle name="Comma 10_DGC-PON-286-13 SPORTSKA DVORANA, LUKA-ZAGORJE TEHNOBETON" xfId="692"/>
    <cellStyle name="Comma 11" xfId="693"/>
    <cellStyle name="Comma 11 2" xfId="694"/>
    <cellStyle name="Comma 11_DGC-PON-286-13 SPORTSKA DVORANA, LUKA-ZAGORJE TEHNOBETON" xfId="695"/>
    <cellStyle name="Comma 12" xfId="696"/>
    <cellStyle name="Comma 12 2" xfId="697"/>
    <cellStyle name="Comma 12_DGC-PON-286-13 SPORTSKA DVORANA, LUKA-ZAGORJE TEHNOBETON" xfId="698"/>
    <cellStyle name="Comma 13" xfId="699"/>
    <cellStyle name="Comma 13 2" xfId="700"/>
    <cellStyle name="Comma 13_DGC-PON-286-13 SPORTSKA DVORANA, LUKA-ZAGORJE TEHNOBETON" xfId="701"/>
    <cellStyle name="Comma 14" xfId="702"/>
    <cellStyle name="Comma 14 2" xfId="703"/>
    <cellStyle name="Comma 14_DGC-PON-286-13 SPORTSKA DVORANA, LUKA-ZAGORJE TEHNOBETON" xfId="704"/>
    <cellStyle name="Comma 15" xfId="705"/>
    <cellStyle name="Comma 15 2" xfId="706"/>
    <cellStyle name="Comma 15_DGC-PON-286-13 SPORTSKA DVORANA, LUKA-ZAGORJE TEHNOBETON" xfId="707"/>
    <cellStyle name="Comma 16" xfId="708"/>
    <cellStyle name="Comma 16 2" xfId="709"/>
    <cellStyle name="Comma 16_DGC-PON-286-13 SPORTSKA DVORANA, LUKA-ZAGORJE TEHNOBETON" xfId="710"/>
    <cellStyle name="Comma 17" xfId="711"/>
    <cellStyle name="Comma 17 2" xfId="712"/>
    <cellStyle name="Comma 17_DGC-PON-286-13 SPORTSKA DVORANA, LUKA-ZAGORJE TEHNOBETON" xfId="713"/>
    <cellStyle name="Comma 18" xfId="714"/>
    <cellStyle name="Comma 18 2" xfId="715"/>
    <cellStyle name="Comma 18_DGC-PON-286-13 SPORTSKA DVORANA, LUKA-ZAGORJE TEHNOBETON" xfId="716"/>
    <cellStyle name="Comma 19" xfId="717"/>
    <cellStyle name="Comma 19 2" xfId="718"/>
    <cellStyle name="Comma 19_DGC-PON-286-13 SPORTSKA DVORANA, LUKA-ZAGORJE TEHNOBETON" xfId="719"/>
    <cellStyle name="Comma 2" xfId="720"/>
    <cellStyle name="Comma 2 2" xfId="721"/>
    <cellStyle name="Comma 2 3" xfId="722"/>
    <cellStyle name="Comma 20" xfId="723"/>
    <cellStyle name="Comma 20 2" xfId="724"/>
    <cellStyle name="Comma 20_DGC-PON-286-13 SPORTSKA DVORANA, LUKA-ZAGORJE TEHNOBETON" xfId="725"/>
    <cellStyle name="Comma 21" xfId="726"/>
    <cellStyle name="Comma 21 2" xfId="727"/>
    <cellStyle name="Comma 21_DGC-PON-286-13 SPORTSKA DVORANA, LUKA-ZAGORJE TEHNOBETON" xfId="728"/>
    <cellStyle name="Comma 22" xfId="729"/>
    <cellStyle name="Comma 22 2" xfId="730"/>
    <cellStyle name="Comma 22_DGC-PON-286-13 SPORTSKA DVORANA, LUKA-ZAGORJE TEHNOBETON" xfId="731"/>
    <cellStyle name="Comma 23" xfId="732"/>
    <cellStyle name="Comma 23 2" xfId="733"/>
    <cellStyle name="Comma 23_DGC-PON-286-13 SPORTSKA DVORANA, LUKA-ZAGORJE TEHNOBETON" xfId="734"/>
    <cellStyle name="Comma 24" xfId="735"/>
    <cellStyle name="Comma 24 2" xfId="736"/>
    <cellStyle name="Comma 24_DGC-PON-286-13 SPORTSKA DVORANA, LUKA-ZAGORJE TEHNOBETON" xfId="737"/>
    <cellStyle name="Comma 25" xfId="738"/>
    <cellStyle name="Comma 26" xfId="739"/>
    <cellStyle name="Comma 27" xfId="740"/>
    <cellStyle name="Comma 2_1 b  TROŠKOVNIK" xfId="741"/>
    <cellStyle name="Comma 3" xfId="742"/>
    <cellStyle name="Comma 3 2" xfId="743"/>
    <cellStyle name="Comma 3_1 b  TROŠKOVNIK" xfId="744"/>
    <cellStyle name="Comma 4" xfId="745"/>
    <cellStyle name="Comma 4 2" xfId="746"/>
    <cellStyle name="Comma 4_1 b  TROŠKOVNIK" xfId="747"/>
    <cellStyle name="Comma 5" xfId="748"/>
    <cellStyle name="Comma 6" xfId="749"/>
    <cellStyle name="Comma 7" xfId="750"/>
    <cellStyle name="Comma 8" xfId="751"/>
    <cellStyle name="Comma 9" xfId="752"/>
    <cellStyle name="Comma 9 2" xfId="753"/>
    <cellStyle name="Comma 9_DGC-PON-286-13 SPORTSKA DVORANA, LUKA-ZAGORJE TEHNOBETON" xfId="754"/>
    <cellStyle name="Comma [00]" xfId="755"/>
    <cellStyle name="Comma0" xfId="756"/>
    <cellStyle name="Currency 10" xfId="757"/>
    <cellStyle name="Currency 10 2" xfId="758"/>
    <cellStyle name="Currency 10_DGC-PON-286-13 SPORTSKA DVORANA, LUKA-ZAGORJE TEHNOBETON" xfId="759"/>
    <cellStyle name="Currency 11" xfId="760"/>
    <cellStyle name="Currency 11 2" xfId="761"/>
    <cellStyle name="Currency 11_DGC-PON-286-13 SPORTSKA DVORANA, LUKA-ZAGORJE TEHNOBETON" xfId="762"/>
    <cellStyle name="Currency 12" xfId="763"/>
    <cellStyle name="Currency 12 2" xfId="764"/>
    <cellStyle name="Currency 12_DGC-PON-286-13 SPORTSKA DVORANA, LUKA-ZAGORJE TEHNOBETON" xfId="765"/>
    <cellStyle name="Currency 13" xfId="766"/>
    <cellStyle name="Currency 13 2" xfId="767"/>
    <cellStyle name="Currency 13_DGC-PON-286-13 SPORTSKA DVORANA, LUKA-ZAGORJE TEHNOBETON" xfId="768"/>
    <cellStyle name="Currency 14" xfId="769"/>
    <cellStyle name="Currency 14 2" xfId="770"/>
    <cellStyle name="Currency 14_DGC-PON-286-13 SPORTSKA DVORANA, LUKA-ZAGORJE TEHNOBETON" xfId="771"/>
    <cellStyle name="Currency 15" xfId="772"/>
    <cellStyle name="Currency 15 2" xfId="773"/>
    <cellStyle name="Currency 15_DGC-PON-286-13 SPORTSKA DVORANA, LUKA-ZAGORJE TEHNOBETON" xfId="774"/>
    <cellStyle name="Currency 16" xfId="775"/>
    <cellStyle name="Currency 16 2" xfId="776"/>
    <cellStyle name="Currency 16_DGC-PON-286-13 SPORTSKA DVORANA, LUKA-ZAGORJE TEHNOBETON" xfId="777"/>
    <cellStyle name="Currency 17" xfId="778"/>
    <cellStyle name="Currency 17 2" xfId="779"/>
    <cellStyle name="Currency 17_DGC-PON-286-13 SPORTSKA DVORANA, LUKA-ZAGORJE TEHNOBETON" xfId="780"/>
    <cellStyle name="Currency 2" xfId="781"/>
    <cellStyle name="Currency 2 2" xfId="782"/>
    <cellStyle name="Currency 2_1 b  TROŠKOVNIK" xfId="783"/>
    <cellStyle name="Currency 3" xfId="784"/>
    <cellStyle name="Currency 3 2" xfId="785"/>
    <cellStyle name="Currency 3_1 b  TROŠKOVNIK" xfId="786"/>
    <cellStyle name="Currency 4" xfId="787"/>
    <cellStyle name="Currency 4 2" xfId="788"/>
    <cellStyle name="Currency 4_DGC-PON-286-13 SPORTSKA DVORANA, LUKA-ZAGORJE TEHNOBETON" xfId="789"/>
    <cellStyle name="Currency 5" xfId="790"/>
    <cellStyle name="Currency 5 2" xfId="791"/>
    <cellStyle name="Currency 5_DGC-PON-286-13 SPORTSKA DVORANA, LUKA-ZAGORJE TEHNOBETON" xfId="792"/>
    <cellStyle name="Currency 6" xfId="793"/>
    <cellStyle name="Currency 6 2" xfId="794"/>
    <cellStyle name="Currency 6_DGC-PON-286-13 SPORTSKA DVORANA, LUKA-ZAGORJE TEHNOBETON" xfId="795"/>
    <cellStyle name="Currency 7" xfId="796"/>
    <cellStyle name="Currency 7 2" xfId="797"/>
    <cellStyle name="Currency 7_DGC-PON-286-13 SPORTSKA DVORANA, LUKA-ZAGORJE TEHNOBETON" xfId="798"/>
    <cellStyle name="Currency 8" xfId="799"/>
    <cellStyle name="Currency 8 2" xfId="800"/>
    <cellStyle name="Currency 8_DGC-PON-286-13 SPORTSKA DVORANA, LUKA-ZAGORJE TEHNOBETON" xfId="801"/>
    <cellStyle name="Currency 9" xfId="802"/>
    <cellStyle name="Currency 9 2" xfId="803"/>
    <cellStyle name="Currency 9_DGC-PON-286-13 SPORTSKA DVORANA, LUKA-ZAGORJE TEHNOBETON" xfId="804"/>
    <cellStyle name="Currency [00]" xfId="805"/>
    <cellStyle name="Currency0" xfId="806"/>
    <cellStyle name="DataPilot Category" xfId="807"/>
    <cellStyle name="DataPilot Corner" xfId="808"/>
    <cellStyle name="DataPilot Field" xfId="809"/>
    <cellStyle name="DataPilot Result" xfId="810"/>
    <cellStyle name="DataPilot Title" xfId="811"/>
    <cellStyle name="DataPilot Value" xfId="812"/>
    <cellStyle name="Date Short" xfId="813"/>
    <cellStyle name="Dezimal [0]_laroux" xfId="814"/>
    <cellStyle name="Dezimal_laroux" xfId="815"/>
    <cellStyle name="Dobro 1" xfId="816"/>
    <cellStyle name="Dobro 2" xfId="817"/>
    <cellStyle name="Dziesiętny [0]_Cennik_A" xfId="818"/>
    <cellStyle name="Dziesiętny_Cennik_A" xfId="819"/>
    <cellStyle name="Enter Currency (0)" xfId="820"/>
    <cellStyle name="Enter Currency (2)" xfId="821"/>
    <cellStyle name="Enter Units (0)" xfId="822"/>
    <cellStyle name="Enter Units (1)" xfId="823"/>
    <cellStyle name="Enter Units (2)" xfId="824"/>
    <cellStyle name="Euro" xfId="825"/>
    <cellStyle name="Euro 10" xfId="826"/>
    <cellStyle name="Euro 10 2" xfId="827"/>
    <cellStyle name="Euro 10 3" xfId="828"/>
    <cellStyle name="Euro 11" xfId="829"/>
    <cellStyle name="Euro 11 2" xfId="830"/>
    <cellStyle name="Euro 11 3" xfId="831"/>
    <cellStyle name="Euro 12" xfId="832"/>
    <cellStyle name="Euro 12 2" xfId="833"/>
    <cellStyle name="Euro 12 3" xfId="834"/>
    <cellStyle name="Euro 13" xfId="835"/>
    <cellStyle name="Euro 13 2" xfId="836"/>
    <cellStyle name="Euro 13 3" xfId="837"/>
    <cellStyle name="Euro 14" xfId="838"/>
    <cellStyle name="Euro 15" xfId="839"/>
    <cellStyle name="Euro 2" xfId="840"/>
    <cellStyle name="Euro 2 2" xfId="841"/>
    <cellStyle name="Euro 2 3" xfId="842"/>
    <cellStyle name="Euro 2_2.1 DelfinKupaonice" xfId="843"/>
    <cellStyle name="Euro 3" xfId="844"/>
    <cellStyle name="Euro 3 2" xfId="845"/>
    <cellStyle name="Euro 3 3" xfId="846"/>
    <cellStyle name="Euro 4" xfId="847"/>
    <cellStyle name="Euro 4 2" xfId="848"/>
    <cellStyle name="Euro 4 3" xfId="849"/>
    <cellStyle name="Euro 5" xfId="850"/>
    <cellStyle name="Euro 5 2" xfId="851"/>
    <cellStyle name="Euro 5 3" xfId="852"/>
    <cellStyle name="Euro 6" xfId="853"/>
    <cellStyle name="Euro 6 2" xfId="854"/>
    <cellStyle name="Euro 6 3" xfId="855"/>
    <cellStyle name="Euro 7" xfId="856"/>
    <cellStyle name="Euro 7 2" xfId="857"/>
    <cellStyle name="Euro 7 3" xfId="858"/>
    <cellStyle name="Euro 8" xfId="859"/>
    <cellStyle name="Euro 8 2" xfId="860"/>
    <cellStyle name="Euro 8 3" xfId="861"/>
    <cellStyle name="Euro 9" xfId="862"/>
    <cellStyle name="Euro 9 2" xfId="863"/>
    <cellStyle name="Euro 9 3" xfId="864"/>
    <cellStyle name="Euro_2.1 DelfinKupaonice" xfId="865"/>
    <cellStyle name="Explanatory Text" xfId="866"/>
    <cellStyle name="Explanatory Text 1" xfId="867"/>
    <cellStyle name="Explanatory Text 1 1" xfId="868"/>
    <cellStyle name="Explanatory Text 10" xfId="869"/>
    <cellStyle name="Explanatory Text 11" xfId="870"/>
    <cellStyle name="Explanatory Text 12" xfId="871"/>
    <cellStyle name="Explanatory Text 13" xfId="872"/>
    <cellStyle name="Explanatory Text 14" xfId="873"/>
    <cellStyle name="Explanatory Text 2" xfId="874"/>
    <cellStyle name="Explanatory Text 3" xfId="875"/>
    <cellStyle name="Explanatory Text 4" xfId="876"/>
    <cellStyle name="Explanatory Text 5" xfId="877"/>
    <cellStyle name="Explanatory Text 6" xfId="878"/>
    <cellStyle name="Explanatory Text 7" xfId="879"/>
    <cellStyle name="Explanatory Text 8" xfId="880"/>
    <cellStyle name="Explanatory Text 9" xfId="881"/>
    <cellStyle name="Explanatory Text_0152_AMUS_VD.troškovnik_6.6.2011" xfId="882"/>
    <cellStyle name="Good 1" xfId="883"/>
    <cellStyle name="Good 1 1" xfId="884"/>
    <cellStyle name="Good 10" xfId="885"/>
    <cellStyle name="Good 11" xfId="886"/>
    <cellStyle name="Good 12" xfId="887"/>
    <cellStyle name="Good 13" xfId="888"/>
    <cellStyle name="Good 14" xfId="889"/>
    <cellStyle name="Good 16" xfId="890"/>
    <cellStyle name="Good 2" xfId="891"/>
    <cellStyle name="Good 3" xfId="892"/>
    <cellStyle name="Good 4" xfId="893"/>
    <cellStyle name="Good 5" xfId="894"/>
    <cellStyle name="Good 6" xfId="895"/>
    <cellStyle name="Good 7" xfId="896"/>
    <cellStyle name="Good 8" xfId="897"/>
    <cellStyle name="Good 9" xfId="898"/>
    <cellStyle name="Good_0152_AMUS_VD.troškovnik_6.6.2011" xfId="899"/>
    <cellStyle name="Grey" xfId="900"/>
    <cellStyle name="Header1" xfId="901"/>
    <cellStyle name="Header2" xfId="902"/>
    <cellStyle name="Heading 1 1" xfId="903"/>
    <cellStyle name="Heading 1 1 1" xfId="904"/>
    <cellStyle name="Heading 1 10" xfId="905"/>
    <cellStyle name="Heading 1 11" xfId="906"/>
    <cellStyle name="Heading 1 12" xfId="907"/>
    <cellStyle name="Heading 1 13" xfId="908"/>
    <cellStyle name="Heading 1 14" xfId="909"/>
    <cellStyle name="Heading 1 17" xfId="910"/>
    <cellStyle name="Heading 1 2" xfId="911"/>
    <cellStyle name="Heading 1 3" xfId="912"/>
    <cellStyle name="Heading 1 4" xfId="913"/>
    <cellStyle name="Heading 1 5" xfId="914"/>
    <cellStyle name="Heading 1 6" xfId="915"/>
    <cellStyle name="Heading 1 7" xfId="916"/>
    <cellStyle name="Heading 1 8" xfId="917"/>
    <cellStyle name="Heading 1 9" xfId="918"/>
    <cellStyle name="Heading 1_0152_AMUS_VD.troškovnik_6.6.2011" xfId="919"/>
    <cellStyle name="Heading 2 1" xfId="920"/>
    <cellStyle name="Heading 2 1 1" xfId="921"/>
    <cellStyle name="Heading 2 10" xfId="922"/>
    <cellStyle name="Heading 2 11" xfId="923"/>
    <cellStyle name="Heading 2 12" xfId="924"/>
    <cellStyle name="Heading 2 13" xfId="925"/>
    <cellStyle name="Heading 2 14" xfId="926"/>
    <cellStyle name="Heading 2 18" xfId="927"/>
    <cellStyle name="Heading 2 2" xfId="928"/>
    <cellStyle name="Heading 2 3" xfId="929"/>
    <cellStyle name="Heading 2 4" xfId="930"/>
    <cellStyle name="Heading 2 5" xfId="931"/>
    <cellStyle name="Heading 2 6" xfId="932"/>
    <cellStyle name="Heading 2 7" xfId="933"/>
    <cellStyle name="Heading 2 8" xfId="934"/>
    <cellStyle name="Heading 2 9" xfId="935"/>
    <cellStyle name="Heading 2_0152_AMUS_VD.troškovnik_6.6.2011" xfId="936"/>
    <cellStyle name="Heading 3" xfId="937"/>
    <cellStyle name="Heading 3 1" xfId="938"/>
    <cellStyle name="Heading 3 1 1" xfId="939"/>
    <cellStyle name="Heading 3 10" xfId="940"/>
    <cellStyle name="Heading 3 11" xfId="941"/>
    <cellStyle name="Heading 3 12" xfId="942"/>
    <cellStyle name="Heading 3 13" xfId="943"/>
    <cellStyle name="Heading 3 14" xfId="944"/>
    <cellStyle name="Heading 3 2" xfId="945"/>
    <cellStyle name="Heading 3 3" xfId="946"/>
    <cellStyle name="Heading 3 4" xfId="947"/>
    <cellStyle name="Heading 3 5" xfId="948"/>
    <cellStyle name="Heading 3 6" xfId="949"/>
    <cellStyle name="Heading 3 7" xfId="950"/>
    <cellStyle name="Heading 3 8" xfId="951"/>
    <cellStyle name="Heading 3 9" xfId="952"/>
    <cellStyle name="Heading 3_0152_AMUS_VD.troškovnik_6.6.2011" xfId="953"/>
    <cellStyle name="Heading 4" xfId="954"/>
    <cellStyle name="Heading 4 1" xfId="955"/>
    <cellStyle name="Heading 4 1 1" xfId="956"/>
    <cellStyle name="Heading 4 10" xfId="957"/>
    <cellStyle name="Heading 4 11" xfId="958"/>
    <cellStyle name="Heading 4 12" xfId="959"/>
    <cellStyle name="Heading 4 13" xfId="960"/>
    <cellStyle name="Heading 4 14" xfId="961"/>
    <cellStyle name="Heading 4 2" xfId="962"/>
    <cellStyle name="Heading 4 3" xfId="963"/>
    <cellStyle name="Heading 4 4" xfId="964"/>
    <cellStyle name="Heading 4 5" xfId="965"/>
    <cellStyle name="Heading 4 6" xfId="966"/>
    <cellStyle name="Heading 4 7" xfId="967"/>
    <cellStyle name="Heading 4 8" xfId="968"/>
    <cellStyle name="Heading 4 9" xfId="969"/>
    <cellStyle name="Heading 4_0152_AMUS_VD.troškovnik_6.6.2011" xfId="970"/>
    <cellStyle name="Heading 5" xfId="971"/>
    <cellStyle name="Heading1 1" xfId="972"/>
    <cellStyle name="Hiperłącze_Cennik_A" xfId="973"/>
    <cellStyle name="Hyperlink 2" xfId="974"/>
    <cellStyle name="Input" xfId="975"/>
    <cellStyle name="Input 1" xfId="976"/>
    <cellStyle name="Input 1 1" xfId="977"/>
    <cellStyle name="Input 10" xfId="978"/>
    <cellStyle name="Input 11" xfId="979"/>
    <cellStyle name="Input 12" xfId="980"/>
    <cellStyle name="Input 13" xfId="981"/>
    <cellStyle name="Input 14" xfId="982"/>
    <cellStyle name="Input 15" xfId="983"/>
    <cellStyle name="Input 16" xfId="984"/>
    <cellStyle name="Input 17" xfId="985"/>
    <cellStyle name="Input 18" xfId="986"/>
    <cellStyle name="Input 19" xfId="987"/>
    <cellStyle name="Input 2" xfId="988"/>
    <cellStyle name="Input 20" xfId="989"/>
    <cellStyle name="Input 21" xfId="990"/>
    <cellStyle name="Input 22" xfId="991"/>
    <cellStyle name="Input 23" xfId="992"/>
    <cellStyle name="Input 24" xfId="993"/>
    <cellStyle name="Input 25" xfId="994"/>
    <cellStyle name="Input 26" xfId="995"/>
    <cellStyle name="Input 3" xfId="996"/>
    <cellStyle name="Input 4" xfId="997"/>
    <cellStyle name="Input 5" xfId="998"/>
    <cellStyle name="Input 6" xfId="999"/>
    <cellStyle name="Input 7" xfId="1000"/>
    <cellStyle name="Input 8" xfId="1001"/>
    <cellStyle name="Input 9" xfId="1002"/>
    <cellStyle name="Input [yellow]" xfId="1003"/>
    <cellStyle name="Input_01_09_KAJZERICA-ŠKOLA ZG_ VN" xfId="1004"/>
    <cellStyle name="Isticanje1 1" xfId="1005"/>
    <cellStyle name="Isticanje1 2" xfId="1006"/>
    <cellStyle name="Isticanje2 1" xfId="1007"/>
    <cellStyle name="Isticanje2 2" xfId="1008"/>
    <cellStyle name="Isticanje3 1" xfId="1009"/>
    <cellStyle name="Isticanje3 2" xfId="1010"/>
    <cellStyle name="Isticanje4 1" xfId="1011"/>
    <cellStyle name="Isticanje4 2" xfId="1012"/>
    <cellStyle name="Isticanje5 1" xfId="1013"/>
    <cellStyle name="Isticanje5 2" xfId="1014"/>
    <cellStyle name="Isticanje6 1" xfId="1015"/>
    <cellStyle name="Isticanje6 2" xfId="1016"/>
    <cellStyle name="Izlaz 1" xfId="1017"/>
    <cellStyle name="Izlaz 2" xfId="1018"/>
    <cellStyle name="Izračun 1" xfId="1019"/>
    <cellStyle name="Izračun 2" xfId="1020"/>
    <cellStyle name="kolona A" xfId="1021"/>
    <cellStyle name="kolona B" xfId="1022"/>
    <cellStyle name="kolona C" xfId="1023"/>
    <cellStyle name="kolona D" xfId="1024"/>
    <cellStyle name="kolona E" xfId="1025"/>
    <cellStyle name="kolona F" xfId="1026"/>
    <cellStyle name="kolona G" xfId="1027"/>
    <cellStyle name="kolona H" xfId="1028"/>
    <cellStyle name="komadi" xfId="1029"/>
    <cellStyle name="LEGENDA" xfId="1030"/>
    <cellStyle name="Link Currency (0)" xfId="1031"/>
    <cellStyle name="Link Currency (2)" xfId="1032"/>
    <cellStyle name="Link Units (0)" xfId="1033"/>
    <cellStyle name="Link Units (1)" xfId="1034"/>
    <cellStyle name="Link Units (2)" xfId="1035"/>
    <cellStyle name="Linked Cell" xfId="1036"/>
    <cellStyle name="Linked Cell 1" xfId="1037"/>
    <cellStyle name="Linked Cell 1 1" xfId="1038"/>
    <cellStyle name="Linked Cell 10" xfId="1039"/>
    <cellStyle name="Linked Cell 11" xfId="1040"/>
    <cellStyle name="Linked Cell 12" xfId="1041"/>
    <cellStyle name="Linked Cell 13" xfId="1042"/>
    <cellStyle name="Linked Cell 14" xfId="1043"/>
    <cellStyle name="Linked Cell 2" xfId="1044"/>
    <cellStyle name="Linked Cell 3" xfId="1045"/>
    <cellStyle name="Linked Cell 4" xfId="1046"/>
    <cellStyle name="Linked Cell 5" xfId="1047"/>
    <cellStyle name="Linked Cell 6" xfId="1048"/>
    <cellStyle name="Linked Cell 7" xfId="1049"/>
    <cellStyle name="Linked Cell 8" xfId="1050"/>
    <cellStyle name="Linked Cell 9" xfId="1051"/>
    <cellStyle name="Linked Cell_0152_AMUS_VD.troškovnik_6.6.2011" xfId="1052"/>
    <cellStyle name="Loše 1" xfId="1053"/>
    <cellStyle name="Loše 2" xfId="1054"/>
    <cellStyle name="Milliers [0]_laroux" xfId="1055"/>
    <cellStyle name="Milliers_laroux" xfId="1056"/>
    <cellStyle name="Monétaire [0]_USA_COS_Level3_v1_US_Response_1" xfId="1057"/>
    <cellStyle name="Monétaire_USA_COS_Level3_v1_US_Response_1" xfId="1058"/>
    <cellStyle name="nabrajanje" xfId="1059"/>
    <cellStyle name="nabrajanje sa bulletima" xfId="1060"/>
    <cellStyle name="napomene" xfId="1061"/>
    <cellStyle name="Naslov 1 1" xfId="1062"/>
    <cellStyle name="Naslov 1 2" xfId="1063"/>
    <cellStyle name="NASLOV 10" xfId="1064"/>
    <cellStyle name="NASLOV 11" xfId="1065"/>
    <cellStyle name="NASLOV 12" xfId="1066"/>
    <cellStyle name="NASLOV 13" xfId="1067"/>
    <cellStyle name="NASLOV 14" xfId="1068"/>
    <cellStyle name="NASLOV 15" xfId="1069"/>
    <cellStyle name="NASLOV 16" xfId="1070"/>
    <cellStyle name="NASLOV 17" xfId="1071"/>
    <cellStyle name="Naslov 18" xfId="1072"/>
    <cellStyle name="Naslov 19" xfId="1073"/>
    <cellStyle name="Naslov 2 1" xfId="1074"/>
    <cellStyle name="Naslov 2 2" xfId="1075"/>
    <cellStyle name="Naslov 20" xfId="1076"/>
    <cellStyle name="Naslov 21" xfId="1077"/>
    <cellStyle name="Naslov 22" xfId="1078"/>
    <cellStyle name="Naslov 3 1" xfId="1079"/>
    <cellStyle name="Naslov 3 2" xfId="1080"/>
    <cellStyle name="Naslov 4 1" xfId="1081"/>
    <cellStyle name="Naslov 4 2" xfId="1082"/>
    <cellStyle name="Naslov 5" xfId="1083"/>
    <cellStyle name="NASLOV 6" xfId="1084"/>
    <cellStyle name="NASLOV 7" xfId="1085"/>
    <cellStyle name="NASLOV 8" xfId="1086"/>
    <cellStyle name="NASLOV 9" xfId="1087"/>
    <cellStyle name="Neutral 1" xfId="1088"/>
    <cellStyle name="Neutral 1 1" xfId="1089"/>
    <cellStyle name="Neutral 10" xfId="1090"/>
    <cellStyle name="Neutral 11" xfId="1091"/>
    <cellStyle name="Neutral 12" xfId="1092"/>
    <cellStyle name="Neutral 13" xfId="1093"/>
    <cellStyle name="Neutral 14" xfId="1094"/>
    <cellStyle name="Neutral 19" xfId="1095"/>
    <cellStyle name="Neutral 2" xfId="1096"/>
    <cellStyle name="Neutral 3" xfId="1097"/>
    <cellStyle name="Neutral 4" xfId="1098"/>
    <cellStyle name="Neutral 5" xfId="1099"/>
    <cellStyle name="Neutral 6" xfId="1100"/>
    <cellStyle name="Neutral 7" xfId="1101"/>
    <cellStyle name="Neutral 8" xfId="1102"/>
    <cellStyle name="Neutral 9" xfId="1103"/>
    <cellStyle name="Neutral_0152_AMUS_VD.troškovnik_6.6.2011" xfId="1104"/>
    <cellStyle name="Neutrale" xfId="1105"/>
    <cellStyle name="Neutralno 1" xfId="1106"/>
    <cellStyle name="Neutralno 2" xfId="1107"/>
    <cellStyle name="Normal - Style1" xfId="1108"/>
    <cellStyle name="Normal 10" xfId="1109"/>
    <cellStyle name="Normal 10 2" xfId="1110"/>
    <cellStyle name="Normal 10 6" xfId="1111"/>
    <cellStyle name="Normal 10 7" xfId="1112"/>
    <cellStyle name="Normal 10_1 b  TROŠKOVNIK" xfId="1113"/>
    <cellStyle name="Normal 11" xfId="1114"/>
    <cellStyle name="Normal 11 2" xfId="1115"/>
    <cellStyle name="Normal 11_1 b  TROŠKOVNIK" xfId="1116"/>
    <cellStyle name="Normal 12" xfId="1117"/>
    <cellStyle name="Normal 12 2" xfId="1118"/>
    <cellStyle name="Normal 12 3" xfId="1119"/>
    <cellStyle name="Normal 12 4" xfId="1120"/>
    <cellStyle name="Normal 12_1 b  TROŠKOVNIK" xfId="1121"/>
    <cellStyle name="Normal 13" xfId="1122"/>
    <cellStyle name="Normal 13 2" xfId="1123"/>
    <cellStyle name="Normal 13 3" xfId="1124"/>
    <cellStyle name="Normal 13_0152_AMUS_VD.troškovnik_6.6.2011" xfId="1125"/>
    <cellStyle name="Normal 14" xfId="1126"/>
    <cellStyle name="Normal 14 2" xfId="1127"/>
    <cellStyle name="Normal 14_DGC-PON-286-13 SPORTSKA DVORANA, LUKA-ZAGORJE TEHNOBETON" xfId="1128"/>
    <cellStyle name="Normal 15" xfId="1129"/>
    <cellStyle name="Normal 16" xfId="1130"/>
    <cellStyle name="Normal 16 2" xfId="1131"/>
    <cellStyle name="Normal 16_1 b  TROŠKOVNIK" xfId="1132"/>
    <cellStyle name="Normal 17" xfId="1133"/>
    <cellStyle name="Normal 17 2" xfId="1134"/>
    <cellStyle name="Normal 17_DGC-PON-286-13 SPORTSKA DVORANA, LUKA-ZAGORJE TEHNOBETON" xfId="1135"/>
    <cellStyle name="Normal 18" xfId="1136"/>
    <cellStyle name="Normal 18 2" xfId="1137"/>
    <cellStyle name="Normal 18 3 2" xfId="1138"/>
    <cellStyle name="Normal 18_DGC-PON-286-13 SPORTSKA DVORANA, LUKA-ZAGORJE TEHNOBETON" xfId="1139"/>
    <cellStyle name="Normal 19" xfId="1140"/>
    <cellStyle name="Normal 19 2" xfId="1141"/>
    <cellStyle name="Normal 19 2 2" xfId="1142"/>
    <cellStyle name="Normal 19_DGC-PON-286-13 SPORTSKA DVORANA, LUKA-ZAGORJE TEHNOBETON" xfId="1143"/>
    <cellStyle name="Normal 2" xfId="1144"/>
    <cellStyle name="Normal 2 10" xfId="1145"/>
    <cellStyle name="Normal 2 10 2" xfId="1146"/>
    <cellStyle name="Normal 2 10 3" xfId="1147"/>
    <cellStyle name="Normal 2 10_BURE COMMERCE" xfId="1148"/>
    <cellStyle name="Normal 2 11" xfId="1149"/>
    <cellStyle name="Normal 2 11 2" xfId="1150"/>
    <cellStyle name="Normal 2 11 3" xfId="1151"/>
    <cellStyle name="Normal 2 11_BURE COMMERCE" xfId="1152"/>
    <cellStyle name="Normal 2 12" xfId="1153"/>
    <cellStyle name="Normal 2 12 2" xfId="1154"/>
    <cellStyle name="Normal 2 12 3" xfId="1155"/>
    <cellStyle name="Normal 2 12_BURE COMMERCE" xfId="1156"/>
    <cellStyle name="Normal 2 13" xfId="1157"/>
    <cellStyle name="Normal 2 13 2" xfId="1158"/>
    <cellStyle name="Normal 2 13 3" xfId="1159"/>
    <cellStyle name="Normal 2 13_BURE COMMERCE" xfId="1160"/>
    <cellStyle name="Normal 2 14" xfId="1161"/>
    <cellStyle name="Normal 2 15" xfId="1162"/>
    <cellStyle name="Normal 2 15 2" xfId="1163"/>
    <cellStyle name="Normal 2 16" xfId="1164"/>
    <cellStyle name="Normal 2 17" xfId="1165"/>
    <cellStyle name="Normal 2 18" xfId="1166"/>
    <cellStyle name="Normal 2 19" xfId="1167"/>
    <cellStyle name="Normal 2 2" xfId="1168"/>
    <cellStyle name="Normal 2 2 2" xfId="1169"/>
    <cellStyle name="Normal 2 2 3" xfId="1170"/>
    <cellStyle name="Normal 2 2 3 2" xfId="1171"/>
    <cellStyle name="Normal 2 20" xfId="1172"/>
    <cellStyle name="Normal 2 21" xfId="1173"/>
    <cellStyle name="Normal 2 22" xfId="1174"/>
    <cellStyle name="Normal 2 23" xfId="1175"/>
    <cellStyle name="Normal 2 24" xfId="1176"/>
    <cellStyle name="Normal 2 25" xfId="1177"/>
    <cellStyle name="Normal 2 26" xfId="1178"/>
    <cellStyle name="Normal 2 27" xfId="1179"/>
    <cellStyle name="Normal 2 28" xfId="1180"/>
    <cellStyle name="Normal 2 29" xfId="1181"/>
    <cellStyle name="Normal 2 2_1 b  TROŠKOVNIK" xfId="1182"/>
    <cellStyle name="Normal 2 3" xfId="1183"/>
    <cellStyle name="Normal 2 3 2" xfId="1184"/>
    <cellStyle name="Normal 2 3 3" xfId="1185"/>
    <cellStyle name="Normal 2 30" xfId="1186"/>
    <cellStyle name="Normal 2 31" xfId="1187"/>
    <cellStyle name="Normal 2 32" xfId="1188"/>
    <cellStyle name="Normal 2 33" xfId="1189"/>
    <cellStyle name="Normal 2 34" xfId="1190"/>
    <cellStyle name="Normal 2 35" xfId="1191"/>
    <cellStyle name="Normal 2 36" xfId="1192"/>
    <cellStyle name="Normal 2 37" xfId="1193"/>
    <cellStyle name="Normal 2 38" xfId="1194"/>
    <cellStyle name="Normal 2 39" xfId="1195"/>
    <cellStyle name="Normal 2 3_1 b  TROŠKOVNIK" xfId="1196"/>
    <cellStyle name="Normal 2 4" xfId="1197"/>
    <cellStyle name="Normal 2 4 2" xfId="1198"/>
    <cellStyle name="Normal 2 4 3" xfId="1199"/>
    <cellStyle name="Normal 2 4_1 b  TROŠKOVNIK" xfId="1200"/>
    <cellStyle name="Normal 2 5" xfId="1201"/>
    <cellStyle name="Normal 2 5 2" xfId="1202"/>
    <cellStyle name="Normal 2 5 3" xfId="1203"/>
    <cellStyle name="Normal 2 5_1 b  TROŠKOVNIK" xfId="1204"/>
    <cellStyle name="Normal 2 6" xfId="1205"/>
    <cellStyle name="Normal 2 6 2" xfId="1206"/>
    <cellStyle name="Normal 2 6 3" xfId="1207"/>
    <cellStyle name="Normal 2 6_BURE COMMERCE" xfId="1208"/>
    <cellStyle name="Normal 2 7" xfId="1209"/>
    <cellStyle name="Normal 2 7 2" xfId="1210"/>
    <cellStyle name="Normal 2 7 3" xfId="1211"/>
    <cellStyle name="Normal 2 7_BURE COMMERCE" xfId="1212"/>
    <cellStyle name="Normal 2 8" xfId="1213"/>
    <cellStyle name="Normal 2 8 2" xfId="1214"/>
    <cellStyle name="Normal 2 8 3" xfId="1215"/>
    <cellStyle name="Normal 2 8_BURE COMMERCE" xfId="1216"/>
    <cellStyle name="Normal 2 9" xfId="1217"/>
    <cellStyle name="Normal 2 9 2" xfId="1218"/>
    <cellStyle name="Normal 2 9 3" xfId="1219"/>
    <cellStyle name="Normal 2 9_BURE COMMERCE" xfId="1220"/>
    <cellStyle name="Normal 20" xfId="1221"/>
    <cellStyle name="Normal 20 10" xfId="1222"/>
    <cellStyle name="Normal 20 2" xfId="1223"/>
    <cellStyle name="Normal 20_DGC-PON-139-12 RBA, Sv Križ Začretje-ZAGORJE TEHNOBETON" xfId="1224"/>
    <cellStyle name="Normal 21" xfId="1225"/>
    <cellStyle name="Normal 21 14" xfId="1226"/>
    <cellStyle name="Normal 21 2" xfId="1227"/>
    <cellStyle name="Normal 21_DGC-PON-286-13 SPORTSKA DVORANA, LUKA-ZAGORJE TEHNOBETON" xfId="1228"/>
    <cellStyle name="Normal 22" xfId="1229"/>
    <cellStyle name="Normal 22 2" xfId="1230"/>
    <cellStyle name="Normal 22_DGC-PON-286-13 SPORTSKA DVORANA, LUKA-ZAGORJE TEHNOBETON" xfId="1231"/>
    <cellStyle name="Normal 23" xfId="1232"/>
    <cellStyle name="Normal 23 2" xfId="1233"/>
    <cellStyle name="Normal 23_DGC-PON-286-13 SPORTSKA DVORANA, LUKA-ZAGORJE TEHNOBETON" xfId="1234"/>
    <cellStyle name="Normal 24" xfId="1235"/>
    <cellStyle name="Normal 24 2" xfId="1236"/>
    <cellStyle name="Normal 24_DGC-PON-286-13 SPORTSKA DVORANA, LUKA-ZAGORJE TEHNOBETON" xfId="1237"/>
    <cellStyle name="Normal 25" xfId="1238"/>
    <cellStyle name="Normal 25 2" xfId="1239"/>
    <cellStyle name="Normal 25_1 b  TROŠKOVNIK" xfId="1240"/>
    <cellStyle name="Normal 26" xfId="1241"/>
    <cellStyle name="Normal 26 2" xfId="1242"/>
    <cellStyle name="Normal 26_DGC-PON-286-13 SPORTSKA DVORANA, LUKA-ZAGORJE TEHNOBETON" xfId="1243"/>
    <cellStyle name="Normal 27" xfId="1244"/>
    <cellStyle name="Normal 27 2" xfId="1245"/>
    <cellStyle name="Normal 27_DGC-PON-286-13 SPORTSKA DVORANA, LUKA-ZAGORJE TEHNOBETON" xfId="1246"/>
    <cellStyle name="Normal 28" xfId="1247"/>
    <cellStyle name="Normal 28 2" xfId="1248"/>
    <cellStyle name="Normal 28_DGC-PON-286-13 SPORTSKA DVORANA, LUKA-ZAGORJE TEHNOBETON" xfId="1249"/>
    <cellStyle name="Normal 29" xfId="1250"/>
    <cellStyle name="Normal 29 2" xfId="1251"/>
    <cellStyle name="Normal 29_DGC-PON-286-13 SPORTSKA DVORANA, LUKA-ZAGORJE TEHNOBETON" xfId="1252"/>
    <cellStyle name="Normal 2_1 b  TROŠKOVNIK" xfId="1253"/>
    <cellStyle name="Normal 3" xfId="1254"/>
    <cellStyle name="Normal 3 10" xfId="1255"/>
    <cellStyle name="Normal 3 10 2" xfId="1256"/>
    <cellStyle name="Normal 3 10 3" xfId="1257"/>
    <cellStyle name="Normal 3 10_BURE COMMERCE" xfId="1258"/>
    <cellStyle name="Normal 3 11" xfId="1259"/>
    <cellStyle name="Normal 3 11 2" xfId="1260"/>
    <cellStyle name="Normal 3 11 3" xfId="1261"/>
    <cellStyle name="Normal 3 11_BURE COMMERCE" xfId="1262"/>
    <cellStyle name="Normal 3 12" xfId="1263"/>
    <cellStyle name="Normal 3 12 2" xfId="1264"/>
    <cellStyle name="Normal 3 12 3" xfId="1265"/>
    <cellStyle name="Normal 3 12_BURE COMMERCE" xfId="1266"/>
    <cellStyle name="Normal 3 13" xfId="1267"/>
    <cellStyle name="Normal 3 13 2" xfId="1268"/>
    <cellStyle name="Normal 3 13 3" xfId="1269"/>
    <cellStyle name="Normal 3 13_BURE COMMERCE" xfId="1270"/>
    <cellStyle name="Normal 3 14" xfId="1271"/>
    <cellStyle name="Normal 3 15" xfId="1272"/>
    <cellStyle name="Normal 3 15 2" xfId="1273"/>
    <cellStyle name="Normal 3 16" xfId="1274"/>
    <cellStyle name="Normal 3 17" xfId="1275"/>
    <cellStyle name="Normal 3 18" xfId="1276"/>
    <cellStyle name="Normal 3 19" xfId="1277"/>
    <cellStyle name="Normal 3 2" xfId="1278"/>
    <cellStyle name="Normal 3 2 2" xfId="1279"/>
    <cellStyle name="Normal 3 2 3" xfId="1280"/>
    <cellStyle name="Normal 3 20" xfId="1281"/>
    <cellStyle name="Normal 3 21" xfId="1282"/>
    <cellStyle name="Normal 3 22" xfId="1283"/>
    <cellStyle name="Normal 3 23" xfId="1284"/>
    <cellStyle name="Normal 3 24" xfId="1285"/>
    <cellStyle name="Normal 3 25" xfId="1286"/>
    <cellStyle name="Normal 3 26" xfId="1287"/>
    <cellStyle name="Normal 3 27" xfId="1288"/>
    <cellStyle name="Normal 3 28" xfId="1289"/>
    <cellStyle name="Normal 3 2_1 b  TROŠKOVNIK" xfId="1290"/>
    <cellStyle name="Normal 3 3" xfId="1291"/>
    <cellStyle name="Normal 3 3 2" xfId="1292"/>
    <cellStyle name="Normal 3 3 3" xfId="1293"/>
    <cellStyle name="Normal 3 3_1 b  TROŠKOVNIK" xfId="1294"/>
    <cellStyle name="Normal 3 4" xfId="1295"/>
    <cellStyle name="Normal 3 4 2" xfId="1296"/>
    <cellStyle name="Normal 3 4 3" xfId="1297"/>
    <cellStyle name="Normal 3 4_BURE COMMERCE" xfId="1298"/>
    <cellStyle name="Normal 3 5" xfId="1299"/>
    <cellStyle name="Normal 3 5 2" xfId="1300"/>
    <cellStyle name="Normal 3 5 3" xfId="1301"/>
    <cellStyle name="Normal 3 5_BURE COMMERCE" xfId="1302"/>
    <cellStyle name="Normal 3 6" xfId="1303"/>
    <cellStyle name="Normal 3 6 2" xfId="1304"/>
    <cellStyle name="Normal 3 6 3" xfId="1305"/>
    <cellStyle name="Normal 3 6_BURE COMMERCE" xfId="1306"/>
    <cellStyle name="Normal 3 7" xfId="1307"/>
    <cellStyle name="Normal 3 7 2" xfId="1308"/>
    <cellStyle name="Normal 3 7 3" xfId="1309"/>
    <cellStyle name="Normal 3 7_BURE COMMERCE" xfId="1310"/>
    <cellStyle name="Normal 3 8" xfId="1311"/>
    <cellStyle name="Normal 3 8 2" xfId="1312"/>
    <cellStyle name="Normal 3 8 3" xfId="1313"/>
    <cellStyle name="Normal 3 8_BURE COMMERCE" xfId="1314"/>
    <cellStyle name="Normal 3 9" xfId="1315"/>
    <cellStyle name="Normal 3 9 2" xfId="1316"/>
    <cellStyle name="Normal 3 9 3" xfId="1317"/>
    <cellStyle name="Normal 3 9_BURE COMMERCE" xfId="1318"/>
    <cellStyle name="Normal 30" xfId="1319"/>
    <cellStyle name="Normal 30 2" xfId="1320"/>
    <cellStyle name="Normal 30_DGC-PON-286-13 SPORTSKA DVORANA, LUKA-ZAGORJE TEHNOBETON" xfId="1321"/>
    <cellStyle name="Normal 31" xfId="1322"/>
    <cellStyle name="Normal 32" xfId="1323"/>
    <cellStyle name="Normal 33" xfId="1324"/>
    <cellStyle name="Normal 34" xfId="1325"/>
    <cellStyle name="Normal 34 10" xfId="1326"/>
    <cellStyle name="Normal 34_DGC-PON-286-13 SPORTSKA DVORANA, LUKA-ZAGORJE TEHNOBETON" xfId="1327"/>
    <cellStyle name="Normal 35" xfId="1328"/>
    <cellStyle name="Normal 35 10" xfId="1329"/>
    <cellStyle name="Normal 35_DGC-PON-286-13 SPORTSKA DVORANA, LUKA-ZAGORJE TEHNOBETON" xfId="1330"/>
    <cellStyle name="Normal 36" xfId="1331"/>
    <cellStyle name="Normal 37" xfId="1332"/>
    <cellStyle name="Normal 38" xfId="1333"/>
    <cellStyle name="Normal 39" xfId="1334"/>
    <cellStyle name="Normal 3_1 b  TROŠKOVNIK" xfId="1335"/>
    <cellStyle name="Normal 4" xfId="1336"/>
    <cellStyle name="Normal 4 10" xfId="1337"/>
    <cellStyle name="Normal 4 2" xfId="1338"/>
    <cellStyle name="Normal 40" xfId="1339"/>
    <cellStyle name="Normal 41" xfId="1340"/>
    <cellStyle name="Normal 42" xfId="1341"/>
    <cellStyle name="Normal 42 18" xfId="1342"/>
    <cellStyle name="Normal 4_1 b  TROŠKOVNIK" xfId="1343"/>
    <cellStyle name="Normal 5" xfId="1344"/>
    <cellStyle name="Normal 5 2" xfId="1345"/>
    <cellStyle name="Normal 5 35" xfId="1346"/>
    <cellStyle name="Normal 5 47" xfId="1347"/>
    <cellStyle name="Normal 5 58" xfId="1348"/>
    <cellStyle name="Normal 5 66" xfId="1349"/>
    <cellStyle name="Normal 57" xfId="1350"/>
    <cellStyle name="Normal 5_1 b  TROŠKOVNIK" xfId="1351"/>
    <cellStyle name="Normal 6" xfId="1352"/>
    <cellStyle name="Normal 6 2" xfId="1353"/>
    <cellStyle name="Normal 6 4" xfId="1354"/>
    <cellStyle name="Normal 65" xfId="1355"/>
    <cellStyle name="Normal 68" xfId="1356"/>
    <cellStyle name="Normal 68 2" xfId="1357"/>
    <cellStyle name="Normal 69" xfId="1358"/>
    <cellStyle name="Normal 69 2" xfId="1359"/>
    <cellStyle name="Normal 6_1 b  TROŠKOVNIK" xfId="1360"/>
    <cellStyle name="Normal 7" xfId="1361"/>
    <cellStyle name="Normal 7 2" xfId="1362"/>
    <cellStyle name="Normal 70" xfId="1363"/>
    <cellStyle name="Normal 70 2" xfId="1364"/>
    <cellStyle name="Normal 72" xfId="1365"/>
    <cellStyle name="Normal 72 2" xfId="1366"/>
    <cellStyle name="Normal 73" xfId="1367"/>
    <cellStyle name="Normal 73 2" xfId="1368"/>
    <cellStyle name="Normal 76" xfId="1369"/>
    <cellStyle name="Normal 77" xfId="1370"/>
    <cellStyle name="Normal 7_1 b  TROŠKOVNIK" xfId="1371"/>
    <cellStyle name="Normal 8" xfId="1372"/>
    <cellStyle name="Normal 8 2" xfId="1373"/>
    <cellStyle name="Normal 80" xfId="1374"/>
    <cellStyle name="Normal 8_1 b  TROŠKOVNIK" xfId="1375"/>
    <cellStyle name="Normal 9" xfId="1376"/>
    <cellStyle name="Normal 9 2" xfId="1377"/>
    <cellStyle name="Normal 9_1 b  TROŠKOVNIK" xfId="1378"/>
    <cellStyle name="Normal moj" xfId="1379"/>
    <cellStyle name="Normal1" xfId="1380"/>
    <cellStyle name="Normal1 2" xfId="1381"/>
    <cellStyle name="Normal1_2.1 DelfinKupaonice" xfId="1382"/>
    <cellStyle name="Normal2" xfId="1383"/>
    <cellStyle name="Normal3" xfId="1384"/>
    <cellStyle name="Normal_CRNCEC-TROSKOVNIK sa cijenama" xfId="1385"/>
    <cellStyle name="Normal_CRNCEC-TROSKOVNIK sa cijenama 2" xfId="1386"/>
    <cellStyle name="Normal_Marković STROJ.-Tablica" xfId="1387"/>
    <cellStyle name="Normale_694JAN2007-versione1-20061204" xfId="1388"/>
    <cellStyle name="Normalno 10 2 3" xfId="1389"/>
    <cellStyle name="Normalno 2" xfId="1390"/>
    <cellStyle name="Normalno 2 2" xfId="1391"/>
    <cellStyle name="Normalno 3" xfId="1392"/>
    <cellStyle name="Normalno 4" xfId="1393"/>
    <cellStyle name="Normalno 4 2" xfId="1394"/>
    <cellStyle name="Normalno 4_DGC-PON-286-13 SPORTSKA DVORANA, LUKA-ZAGORJE TEHNOBETON" xfId="1395"/>
    <cellStyle name="Normalno 5" xfId="1396"/>
    <cellStyle name="Normalno 5 2" xfId="1397"/>
    <cellStyle name="Normalno 5 3" xfId="1398"/>
    <cellStyle name="Normalno 5_DGC-PON-286-13 SPORTSKA DVORANA, LUKA-ZAGORJE TEHNOBETON" xfId="1399"/>
    <cellStyle name="Normalno 6" xfId="1400"/>
    <cellStyle name="Normalno 7" xfId="1401"/>
    <cellStyle name="Normalny_Arkusz1_LATO99" xfId="1402"/>
    <cellStyle name="normální_rabatove_kategorie" xfId="1403"/>
    <cellStyle name="Nota" xfId="1404"/>
    <cellStyle name="Note 1" xfId="1405"/>
    <cellStyle name="Note 1 1" xfId="1406"/>
    <cellStyle name="Note 10" xfId="1407"/>
    <cellStyle name="Note 10 2" xfId="1408"/>
    <cellStyle name="Note 10 3" xfId="1409"/>
    <cellStyle name="Note 10_BURE COMMERCE" xfId="1410"/>
    <cellStyle name="Note 11" xfId="1411"/>
    <cellStyle name="Note 11 2" xfId="1412"/>
    <cellStyle name="Note 11 3" xfId="1413"/>
    <cellStyle name="Note 11_BURE COMMERCE" xfId="1414"/>
    <cellStyle name="Note 12" xfId="1415"/>
    <cellStyle name="Note 12 2" xfId="1416"/>
    <cellStyle name="Note 12 3" xfId="1417"/>
    <cellStyle name="Note 12_BURE COMMERCE" xfId="1418"/>
    <cellStyle name="Note 13" xfId="1419"/>
    <cellStyle name="Note 13 2" xfId="1420"/>
    <cellStyle name="Note 13 3" xfId="1421"/>
    <cellStyle name="Note 13_BURE COMMERCE" xfId="1422"/>
    <cellStyle name="Note 14" xfId="1423"/>
    <cellStyle name="Note 14 2" xfId="1424"/>
    <cellStyle name="Note 14 3" xfId="1425"/>
    <cellStyle name="Note 14_BURE COMMERCE" xfId="1426"/>
    <cellStyle name="Note 15" xfId="1427"/>
    <cellStyle name="Note 16" xfId="1428"/>
    <cellStyle name="Note 17" xfId="1429"/>
    <cellStyle name="Note 18" xfId="1430"/>
    <cellStyle name="Note 19" xfId="1431"/>
    <cellStyle name="Note 2" xfId="1432"/>
    <cellStyle name="Note 2 2" xfId="1433"/>
    <cellStyle name="Note 2 3" xfId="1434"/>
    <cellStyle name="Note 20" xfId="1435"/>
    <cellStyle name="Note 20 2" xfId="1436"/>
    <cellStyle name="Note 21" xfId="1437"/>
    <cellStyle name="Note 22" xfId="1438"/>
    <cellStyle name="Note 23" xfId="1439"/>
    <cellStyle name="Note 24" xfId="1440"/>
    <cellStyle name="Note 25" xfId="1441"/>
    <cellStyle name="Note 26" xfId="1442"/>
    <cellStyle name="Note 27" xfId="1443"/>
    <cellStyle name="Note 28" xfId="1444"/>
    <cellStyle name="Note 29" xfId="1445"/>
    <cellStyle name="Note 2_1 b  TROŠKOVNIK" xfId="1446"/>
    <cellStyle name="Note 3" xfId="1447"/>
    <cellStyle name="Note 3 2" xfId="1448"/>
    <cellStyle name="Note 3 3" xfId="1449"/>
    <cellStyle name="Note 30" xfId="1450"/>
    <cellStyle name="Note 31" xfId="1451"/>
    <cellStyle name="Note 32" xfId="1452"/>
    <cellStyle name="Note 33" xfId="1453"/>
    <cellStyle name="Note 34" xfId="1454"/>
    <cellStyle name="Note 35" xfId="1455"/>
    <cellStyle name="Note 36" xfId="1456"/>
    <cellStyle name="Note 37" xfId="1457"/>
    <cellStyle name="Note 3_BURE COMMERCE" xfId="1458"/>
    <cellStyle name="Note 4" xfId="1459"/>
    <cellStyle name="Note 4 2" xfId="1460"/>
    <cellStyle name="Note 4 3" xfId="1461"/>
    <cellStyle name="Note 4_BURE COMMERCE" xfId="1462"/>
    <cellStyle name="Note 5" xfId="1463"/>
    <cellStyle name="Note 5 2" xfId="1464"/>
    <cellStyle name="Note 5 3" xfId="1465"/>
    <cellStyle name="Note 5_BURE COMMERCE" xfId="1466"/>
    <cellStyle name="Note 6" xfId="1467"/>
    <cellStyle name="Note 6 2" xfId="1468"/>
    <cellStyle name="Note 6 3" xfId="1469"/>
    <cellStyle name="Note 6_BURE COMMERCE" xfId="1470"/>
    <cellStyle name="Note 7" xfId="1471"/>
    <cellStyle name="Note 7 2" xfId="1472"/>
    <cellStyle name="Note 7 3" xfId="1473"/>
    <cellStyle name="Note 7_BURE COMMERCE" xfId="1474"/>
    <cellStyle name="Note 8" xfId="1475"/>
    <cellStyle name="Note 8 2" xfId="1476"/>
    <cellStyle name="Note 8 3" xfId="1477"/>
    <cellStyle name="Note 8_BURE COMMERCE" xfId="1478"/>
    <cellStyle name="Note 9" xfId="1479"/>
    <cellStyle name="Note 9 2" xfId="1480"/>
    <cellStyle name="Note 9 3" xfId="1481"/>
    <cellStyle name="Note 9_BURE COMMERCE" xfId="1482"/>
    <cellStyle name="Note_1 b  TROŠKOVNIK" xfId="1483"/>
    <cellStyle name="Obično 10" xfId="1484"/>
    <cellStyle name="Obično 11" xfId="1485"/>
    <cellStyle name="Obično 11 2" xfId="1486"/>
    <cellStyle name="Obično 11_EKO" xfId="1487"/>
    <cellStyle name="Obično 12" xfId="1488"/>
    <cellStyle name="Obično 13" xfId="1489"/>
    <cellStyle name="Obično 13 2" xfId="1490"/>
    <cellStyle name="Obično 13 3" xfId="1491"/>
    <cellStyle name="Obično 13_EKO" xfId="1492"/>
    <cellStyle name="Obično 14" xfId="1493"/>
    <cellStyle name="Obično 15" xfId="1494"/>
    <cellStyle name="Obično 16" xfId="1495"/>
    <cellStyle name="Obično 17" xfId="1496"/>
    <cellStyle name="Obično 18" xfId="1497"/>
    <cellStyle name="Obično 19" xfId="1498"/>
    <cellStyle name="Obično 2" xfId="1499"/>
    <cellStyle name="Obično 2 2" xfId="1500"/>
    <cellStyle name="Obično 2 3" xfId="1501"/>
    <cellStyle name="Obično 2_2.1 DelfinKupaonice" xfId="1502"/>
    <cellStyle name="Obično 3" xfId="1503"/>
    <cellStyle name="Obično 4" xfId="1504"/>
    <cellStyle name="Obično 5" xfId="1505"/>
    <cellStyle name="Obično 6" xfId="1506"/>
    <cellStyle name="Obično 7" xfId="1507"/>
    <cellStyle name="Obično 8" xfId="1508"/>
    <cellStyle name="Obično 9" xfId="1509"/>
    <cellStyle name="Obično_List1_1" xfId="1510"/>
    <cellStyle name="Odwiedzone hiperłącze_Cennik_A" xfId="1511"/>
    <cellStyle name="Output" xfId="1512"/>
    <cellStyle name="Output 1" xfId="1513"/>
    <cellStyle name="Output 1 1" xfId="1514"/>
    <cellStyle name="Output 10" xfId="1515"/>
    <cellStyle name="Output 11" xfId="1516"/>
    <cellStyle name="Output 12" xfId="1517"/>
    <cellStyle name="Output 13" xfId="1518"/>
    <cellStyle name="Output 14" xfId="1519"/>
    <cellStyle name="Output 2" xfId="1520"/>
    <cellStyle name="Output 3" xfId="1521"/>
    <cellStyle name="Output 4" xfId="1522"/>
    <cellStyle name="Output 5" xfId="1523"/>
    <cellStyle name="Output 6" xfId="1524"/>
    <cellStyle name="Output 7" xfId="1525"/>
    <cellStyle name="Output 8" xfId="1526"/>
    <cellStyle name="Output 9" xfId="1527"/>
    <cellStyle name="Output_0152_AMUS_VD.troškovnik_6.6.2011" xfId="1528"/>
    <cellStyle name="Percent 2" xfId="1529"/>
    <cellStyle name="Percent 3" xfId="1530"/>
    <cellStyle name="Percent [00]" xfId="1531"/>
    <cellStyle name="Percent [0]" xfId="1532"/>
    <cellStyle name="Percent [2]" xfId="1533"/>
    <cellStyle name="PODNASLOV" xfId="1534"/>
    <cellStyle name="Povezana ćelija 1" xfId="1535"/>
    <cellStyle name="Povezana ćelija 2" xfId="1536"/>
    <cellStyle name="PrePop Currency (0)" xfId="1537"/>
    <cellStyle name="PrePop Currency (2)" xfId="1538"/>
    <cellStyle name="PrePop Units (0)" xfId="1539"/>
    <cellStyle name="PrePop Units (1)" xfId="1540"/>
    <cellStyle name="PrePop Units (2)" xfId="1541"/>
    <cellStyle name="Provjera ćelije 1" xfId="1542"/>
    <cellStyle name="Provjera ćelije 2" xfId="1543"/>
    <cellStyle name="redni brojevi" xfId="1544"/>
    <cellStyle name="SADRŽAJ" xfId="1545"/>
    <cellStyle name="Standaard_Blad1" xfId="1546"/>
    <cellStyle name="Standard" xfId="1547"/>
    <cellStyle name="Standard 1" xfId="1548"/>
    <cellStyle name="Standard 2" xfId="1549"/>
    <cellStyle name="Standard_LVZ" xfId="1550"/>
    <cellStyle name="Stil 1" xfId="1551"/>
    <cellStyle name="Style 1" xfId="1552"/>
    <cellStyle name="Style 1 2" xfId="1553"/>
    <cellStyle name="Style 1_1 b  TROŠKOVNIK" xfId="1554"/>
    <cellStyle name="Tekst objašnjenja 1" xfId="1555"/>
    <cellStyle name="Tekst objašnjenja 2" xfId="0"/>
    <cellStyle name="Tekst upozorenja 1" xfId="0"/>
    <cellStyle name="Tekst upozorenja 2" xfId="0"/>
    <cellStyle name="Testo avviso" xfId="0"/>
    <cellStyle name="Testo descrittivo" xfId="0"/>
    <cellStyle name="Text Indent A" xfId="0"/>
    <cellStyle name="Text Indent B" xfId="0"/>
    <cellStyle name="Text Indent C" xfId="0"/>
    <cellStyle name="Title" xfId="0"/>
    <cellStyle name="Title 1" xfId="0"/>
    <cellStyle name="Title 1 1" xfId="0"/>
    <cellStyle name="Title 2" xfId="0"/>
    <cellStyle name="Title 3" xfId="0"/>
    <cellStyle name="Title_0152_AMUS_VD.troškovnik_6.6.2011" xfId="0"/>
    <cellStyle name="Titolo" xfId="0"/>
    <cellStyle name="Titolo 1" xfId="0"/>
    <cellStyle name="Titolo 2" xfId="0"/>
    <cellStyle name="Titolo 3" xfId="0"/>
    <cellStyle name="Titolo 4" xfId="0"/>
    <cellStyle name="Total" xfId="0"/>
    <cellStyle name="Total 1" xfId="0"/>
    <cellStyle name="Total 1 1" xfId="0"/>
    <cellStyle name="Total 10" xfId="0"/>
    <cellStyle name="Total 11" xfId="0"/>
    <cellStyle name="Total 12" xfId="0"/>
    <cellStyle name="Total 13" xfId="0"/>
    <cellStyle name="Total 14" xfId="0"/>
    <cellStyle name="Total 2" xfId="0"/>
    <cellStyle name="Total 3" xfId="0"/>
    <cellStyle name="Total 4" xfId="0"/>
    <cellStyle name="Total 5" xfId="0"/>
    <cellStyle name="Total 6" xfId="0"/>
    <cellStyle name="Total 7" xfId="0"/>
    <cellStyle name="Total 8" xfId="0"/>
    <cellStyle name="Total 9" xfId="0"/>
    <cellStyle name="Total_0152_AMUS_VD.troškovnik_6.6.2011" xfId="0"/>
    <cellStyle name="Totale" xfId="0"/>
    <cellStyle name="TRO©KOVNIK" xfId="0"/>
    <cellStyle name="Ukupni zbroj 1" xfId="0"/>
    <cellStyle name="Ukupni zbroj 2" xfId="0"/>
    <cellStyle name="ukupno" xfId="0"/>
    <cellStyle name="Unos 1" xfId="0"/>
    <cellStyle name="Unos 2" xfId="0"/>
    <cellStyle name="Valore non valido" xfId="0"/>
    <cellStyle name="Valore valido" xfId="0"/>
    <cellStyle name="Valuta 2" xfId="0"/>
    <cellStyle name="Walutowy [0]_Cennik_A" xfId="0"/>
    <cellStyle name="Walutowy_Cennik_A" xfId="0"/>
    <cellStyle name="Warning Text" xfId="0"/>
    <cellStyle name="Warning Text 1" xfId="0"/>
    <cellStyle name="Warning Text 1 1" xfId="0"/>
    <cellStyle name="Warning Text 10" xfId="0"/>
    <cellStyle name="Warning Text 11" xfId="0"/>
    <cellStyle name="Warning Text 12" xfId="0"/>
    <cellStyle name="Warning Text 13" xfId="0"/>
    <cellStyle name="Warning Text 14" xfId="0"/>
    <cellStyle name="Warning Text 2" xfId="0"/>
    <cellStyle name="Warning Text 3" xfId="0"/>
    <cellStyle name="Warning Text 4" xfId="0"/>
    <cellStyle name="Warning Text 5" xfId="0"/>
    <cellStyle name="Warning Text 6" xfId="0"/>
    <cellStyle name="Warning Text 7" xfId="0"/>
    <cellStyle name="Warning Text 8" xfId="0"/>
    <cellStyle name="Warning Text 9" xfId="0"/>
    <cellStyle name="Warning Text_0152_AMUS_VD.troškovnik_6.6.2011" xfId="0"/>
    <cellStyle name="Währung 2" xfId="0"/>
    <cellStyle name="Währung 2 2" xfId="0"/>
    <cellStyle name="Währung [0]_RESULTS" xfId="0"/>
    <cellStyle name="Währung_RESULTS" xfId="0"/>
    <cellStyle name="zadnja" xfId="0"/>
    <cellStyle name="Zarez 2" xfId="0"/>
    <cellStyle name="Zarez 3" xfId="0"/>
    <cellStyle name="čárky [0]_rabatove_kategorie" xfId="0"/>
  </cellStyles>
  <dxfs count="6">
    <dxf>
      <font>
        <b val="0"/>
        <i val="0"/>
        <strike val="0"/>
        <color rgb="FFFFFFFF"/>
      </font>
    </dxf>
    <dxf>
      <font>
        <b val="0"/>
        <i val="0"/>
        <strike val="0"/>
        <color rgb="FFFFFFFF"/>
      </font>
    </dxf>
    <dxf>
      <font>
        <b val="0"/>
        <i val="0"/>
        <strike val="0"/>
        <color rgb="FFFFFFFF"/>
      </font>
    </dxf>
    <dxf>
      <font>
        <b val="0"/>
        <i val="0"/>
        <strike val="0"/>
        <color rgb="FFFFFFFF"/>
      </font>
    </dxf>
    <dxf>
      <font>
        <b val="0"/>
        <i val="0"/>
        <strike val="0"/>
        <color rgb="FFFFFFFF"/>
      </font>
    </dxf>
    <dxf>
      <font>
        <b val="0"/>
        <i val="0"/>
        <strike val="0"/>
        <color rgb="FFFFFFFF"/>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 Id="rId3" Type="http://schemas.openxmlformats.org/officeDocument/2006/relationships/image" Target="../media/image3.wmf"/><Relationship Id="rId4" Type="http://schemas.openxmlformats.org/officeDocument/2006/relationships/image" Target="../media/image4.jpeg"/><Relationship Id="rId5"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57240</xdr:colOff>
      <xdr:row>2</xdr:row>
      <xdr:rowOff>0</xdr:rowOff>
    </xdr:from>
    <xdr:to>
      <xdr:col>1</xdr:col>
      <xdr:colOff>66240</xdr:colOff>
      <xdr:row>2</xdr:row>
      <xdr:rowOff>0</xdr:rowOff>
    </xdr:to>
    <xdr:pic>
      <xdr:nvPicPr>
        <xdr:cNvPr id="0" name="Picture 2" descr="congama"/>
        <xdr:cNvPicPr/>
      </xdr:nvPicPr>
      <xdr:blipFill>
        <a:blip r:embed="rId1"/>
        <a:stretch/>
      </xdr:blipFill>
      <xdr:spPr>
        <a:xfrm>
          <a:off x="57240" y="399960"/>
          <a:ext cx="643680" cy="0"/>
        </a:xfrm>
        <a:prstGeom prst="rect">
          <a:avLst/>
        </a:prstGeom>
        <a:ln w="0">
          <a:noFill/>
        </a:ln>
      </xdr:spPr>
    </xdr:pic>
    <xdr:clientData/>
  </xdr:twoCellAnchor>
  <xdr:twoCellAnchor editAs="twoCell">
    <xdr:from>
      <xdr:col>0</xdr:col>
      <xdr:colOff>19080</xdr:colOff>
      <xdr:row>2</xdr:row>
      <xdr:rowOff>0</xdr:rowOff>
    </xdr:from>
    <xdr:to>
      <xdr:col>0</xdr:col>
      <xdr:colOff>447480</xdr:colOff>
      <xdr:row>2</xdr:row>
      <xdr:rowOff>0</xdr:rowOff>
    </xdr:to>
    <xdr:pic>
      <xdr:nvPicPr>
        <xdr:cNvPr id="1" name="Picture 5" descr="congama"/>
        <xdr:cNvPicPr/>
      </xdr:nvPicPr>
      <xdr:blipFill>
        <a:blip r:embed="rId2"/>
        <a:stretch/>
      </xdr:blipFill>
      <xdr:spPr>
        <a:xfrm>
          <a:off x="19080" y="399960"/>
          <a:ext cx="428400" cy="0"/>
        </a:xfrm>
        <a:prstGeom prst="rect">
          <a:avLst/>
        </a:prstGeom>
        <a:ln w="0">
          <a:noFill/>
        </a:ln>
      </xdr:spPr>
    </xdr:pic>
    <xdr:clientData/>
  </xdr:twoCellAnchor>
  <xdr:twoCellAnchor editAs="twoCell">
    <xdr:from>
      <xdr:col>1</xdr:col>
      <xdr:colOff>57240</xdr:colOff>
      <xdr:row>170</xdr:row>
      <xdr:rowOff>2520</xdr:rowOff>
    </xdr:from>
    <xdr:to>
      <xdr:col>1</xdr:col>
      <xdr:colOff>85680</xdr:colOff>
      <xdr:row>170</xdr:row>
      <xdr:rowOff>129600</xdr:rowOff>
    </xdr:to>
    <xdr:sp>
      <xdr:nvSpPr>
        <xdr:cNvPr id="2" name="Rectangle 238"/>
        <xdr:cNvSpPr/>
      </xdr:nvSpPr>
      <xdr:spPr>
        <a:xfrm>
          <a:off x="691920" y="7976484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170</xdr:row>
      <xdr:rowOff>2520</xdr:rowOff>
    </xdr:from>
    <xdr:to>
      <xdr:col>1</xdr:col>
      <xdr:colOff>85680</xdr:colOff>
      <xdr:row>170</xdr:row>
      <xdr:rowOff>129600</xdr:rowOff>
    </xdr:to>
    <xdr:sp>
      <xdr:nvSpPr>
        <xdr:cNvPr id="3" name="Rectangle 249"/>
        <xdr:cNvSpPr/>
      </xdr:nvSpPr>
      <xdr:spPr>
        <a:xfrm>
          <a:off x="691920" y="7976484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170</xdr:row>
      <xdr:rowOff>2520</xdr:rowOff>
    </xdr:from>
    <xdr:to>
      <xdr:col>1</xdr:col>
      <xdr:colOff>85680</xdr:colOff>
      <xdr:row>170</xdr:row>
      <xdr:rowOff>129600</xdr:rowOff>
    </xdr:to>
    <xdr:sp>
      <xdr:nvSpPr>
        <xdr:cNvPr id="4" name="Rectangle 251"/>
        <xdr:cNvSpPr/>
      </xdr:nvSpPr>
      <xdr:spPr>
        <a:xfrm>
          <a:off x="691920" y="7976484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190440</xdr:colOff>
      <xdr:row>4</xdr:row>
      <xdr:rowOff>28440</xdr:rowOff>
    </xdr:from>
    <xdr:to>
      <xdr:col>1</xdr:col>
      <xdr:colOff>1752120</xdr:colOff>
      <xdr:row>7</xdr:row>
      <xdr:rowOff>180360</xdr:rowOff>
    </xdr:to>
    <xdr:pic>
      <xdr:nvPicPr>
        <xdr:cNvPr id="5" name="Picture 513" descr=""/>
        <xdr:cNvPicPr/>
      </xdr:nvPicPr>
      <xdr:blipFill>
        <a:blip r:embed="rId3"/>
        <a:stretch/>
      </xdr:blipFill>
      <xdr:spPr>
        <a:xfrm>
          <a:off x="825120" y="837720"/>
          <a:ext cx="1561680" cy="752040"/>
        </a:xfrm>
        <a:prstGeom prst="rect">
          <a:avLst/>
        </a:prstGeom>
        <a:ln w="0">
          <a:noFill/>
        </a:ln>
      </xdr:spPr>
    </xdr:pic>
    <xdr:clientData/>
  </xdr:twoCellAnchor>
  <xdr:twoCellAnchor editAs="oneCell">
    <xdr:from>
      <xdr:col>1</xdr:col>
      <xdr:colOff>1695600</xdr:colOff>
      <xdr:row>679</xdr:row>
      <xdr:rowOff>0</xdr:rowOff>
    </xdr:from>
    <xdr:to>
      <xdr:col>1</xdr:col>
      <xdr:colOff>1879920</xdr:colOff>
      <xdr:row>680</xdr:row>
      <xdr:rowOff>51480</xdr:rowOff>
    </xdr:to>
    <xdr:sp>
      <xdr:nvSpPr>
        <xdr:cNvPr id="6" name="TextBox 2"/>
        <xdr:cNvSpPr/>
      </xdr:nvSpPr>
      <xdr:spPr>
        <a:xfrm>
          <a:off x="2330280" y="247630680"/>
          <a:ext cx="184320" cy="26100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51480</xdr:rowOff>
    </xdr:to>
    <xdr:sp>
      <xdr:nvSpPr>
        <xdr:cNvPr id="7" name="TextBox 1"/>
        <xdr:cNvSpPr/>
      </xdr:nvSpPr>
      <xdr:spPr>
        <a:xfrm>
          <a:off x="6562800" y="247630680"/>
          <a:ext cx="184320" cy="26100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679</xdr:row>
      <xdr:rowOff>0</xdr:rowOff>
    </xdr:from>
    <xdr:to>
      <xdr:col>1</xdr:col>
      <xdr:colOff>1879920</xdr:colOff>
      <xdr:row>680</xdr:row>
      <xdr:rowOff>51480</xdr:rowOff>
    </xdr:to>
    <xdr:sp>
      <xdr:nvSpPr>
        <xdr:cNvPr id="8" name="TextBox 2"/>
        <xdr:cNvSpPr/>
      </xdr:nvSpPr>
      <xdr:spPr>
        <a:xfrm>
          <a:off x="2330280" y="247630680"/>
          <a:ext cx="184320" cy="26100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51480</xdr:rowOff>
    </xdr:to>
    <xdr:sp>
      <xdr:nvSpPr>
        <xdr:cNvPr id="9" name="TextBox 1"/>
        <xdr:cNvSpPr/>
      </xdr:nvSpPr>
      <xdr:spPr>
        <a:xfrm>
          <a:off x="6562800" y="247630680"/>
          <a:ext cx="184320" cy="261000"/>
        </a:xfrm>
        <a:prstGeom prst="rect">
          <a:avLst/>
        </a:prstGeom>
        <a:noFill/>
        <a:ln w="0">
          <a:noFill/>
        </a:ln>
      </xdr:spPr>
      <xdr:style>
        <a:lnRef idx="0"/>
        <a:fillRef idx="0"/>
        <a:effectRef idx="0"/>
        <a:fontRef idx="minor"/>
      </xdr:style>
    </xdr:sp>
    <xdr:clientData/>
  </xdr:twoCellAnchor>
  <xdr:twoCellAnchor editAs="twoCell">
    <xdr:from>
      <xdr:col>1</xdr:col>
      <xdr:colOff>57240</xdr:colOff>
      <xdr:row>126</xdr:row>
      <xdr:rowOff>2160</xdr:rowOff>
    </xdr:from>
    <xdr:to>
      <xdr:col>1</xdr:col>
      <xdr:colOff>85680</xdr:colOff>
      <xdr:row>126</xdr:row>
      <xdr:rowOff>129240</xdr:rowOff>
    </xdr:to>
    <xdr:sp>
      <xdr:nvSpPr>
        <xdr:cNvPr id="10" name="Rectangle 238"/>
        <xdr:cNvSpPr/>
      </xdr:nvSpPr>
      <xdr:spPr>
        <a:xfrm>
          <a:off x="691920" y="5856156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126</xdr:row>
      <xdr:rowOff>2160</xdr:rowOff>
    </xdr:from>
    <xdr:to>
      <xdr:col>1</xdr:col>
      <xdr:colOff>85680</xdr:colOff>
      <xdr:row>126</xdr:row>
      <xdr:rowOff>129240</xdr:rowOff>
    </xdr:to>
    <xdr:sp>
      <xdr:nvSpPr>
        <xdr:cNvPr id="11" name="Rectangle 249"/>
        <xdr:cNvSpPr/>
      </xdr:nvSpPr>
      <xdr:spPr>
        <a:xfrm>
          <a:off x="691920" y="5856156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126</xdr:row>
      <xdr:rowOff>2160</xdr:rowOff>
    </xdr:from>
    <xdr:to>
      <xdr:col>1</xdr:col>
      <xdr:colOff>85680</xdr:colOff>
      <xdr:row>126</xdr:row>
      <xdr:rowOff>129240</xdr:rowOff>
    </xdr:to>
    <xdr:sp>
      <xdr:nvSpPr>
        <xdr:cNvPr id="12" name="Rectangle 251"/>
        <xdr:cNvSpPr/>
      </xdr:nvSpPr>
      <xdr:spPr>
        <a:xfrm>
          <a:off x="691920" y="5856156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139</xdr:row>
      <xdr:rowOff>0</xdr:rowOff>
    </xdr:from>
    <xdr:to>
      <xdr:col>1</xdr:col>
      <xdr:colOff>85680</xdr:colOff>
      <xdr:row>139</xdr:row>
      <xdr:rowOff>127080</xdr:rowOff>
    </xdr:to>
    <xdr:sp>
      <xdr:nvSpPr>
        <xdr:cNvPr id="13" name="Rectangle 238"/>
        <xdr:cNvSpPr/>
      </xdr:nvSpPr>
      <xdr:spPr>
        <a:xfrm>
          <a:off x="69192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139</xdr:row>
      <xdr:rowOff>0</xdr:rowOff>
    </xdr:from>
    <xdr:to>
      <xdr:col>1</xdr:col>
      <xdr:colOff>85680</xdr:colOff>
      <xdr:row>139</xdr:row>
      <xdr:rowOff>127080</xdr:rowOff>
    </xdr:to>
    <xdr:sp>
      <xdr:nvSpPr>
        <xdr:cNvPr id="14" name="Rectangle 249"/>
        <xdr:cNvSpPr/>
      </xdr:nvSpPr>
      <xdr:spPr>
        <a:xfrm>
          <a:off x="69192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139</xdr:row>
      <xdr:rowOff>0</xdr:rowOff>
    </xdr:from>
    <xdr:to>
      <xdr:col>1</xdr:col>
      <xdr:colOff>85680</xdr:colOff>
      <xdr:row>139</xdr:row>
      <xdr:rowOff>127080</xdr:rowOff>
    </xdr:to>
    <xdr:sp>
      <xdr:nvSpPr>
        <xdr:cNvPr id="15" name="Rectangle 251"/>
        <xdr:cNvSpPr/>
      </xdr:nvSpPr>
      <xdr:spPr>
        <a:xfrm>
          <a:off x="69192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16" name="Rectangle 238"/>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17" name="Rectangle 249"/>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18" name="Rectangle 251"/>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19" name="Rectangle 238"/>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20" name="Rectangle 249"/>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21" name="Rectangle 251"/>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22" name="Rectangle 238"/>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23" name="Rectangle 249"/>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679</xdr:row>
      <xdr:rowOff>0</xdr:rowOff>
    </xdr:from>
    <xdr:to>
      <xdr:col>1</xdr:col>
      <xdr:colOff>85680</xdr:colOff>
      <xdr:row>679</xdr:row>
      <xdr:rowOff>127080</xdr:rowOff>
    </xdr:to>
    <xdr:sp>
      <xdr:nvSpPr>
        <xdr:cNvPr id="24" name="Rectangle 251"/>
        <xdr:cNvSpPr/>
      </xdr:nvSpPr>
      <xdr:spPr>
        <a:xfrm>
          <a:off x="69192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25"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26"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27"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679</xdr:row>
      <xdr:rowOff>0</xdr:rowOff>
    </xdr:from>
    <xdr:to>
      <xdr:col>1</xdr:col>
      <xdr:colOff>1879920</xdr:colOff>
      <xdr:row>680</xdr:row>
      <xdr:rowOff>49680</xdr:rowOff>
    </xdr:to>
    <xdr:sp>
      <xdr:nvSpPr>
        <xdr:cNvPr id="28" name="TextBox 2"/>
        <xdr:cNvSpPr/>
      </xdr:nvSpPr>
      <xdr:spPr>
        <a:xfrm>
          <a:off x="2330280" y="247630680"/>
          <a:ext cx="184320" cy="25920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49680</xdr:rowOff>
    </xdr:to>
    <xdr:sp>
      <xdr:nvSpPr>
        <xdr:cNvPr id="29" name="TextBox 1"/>
        <xdr:cNvSpPr/>
      </xdr:nvSpPr>
      <xdr:spPr>
        <a:xfrm>
          <a:off x="6562800" y="247630680"/>
          <a:ext cx="184320" cy="25920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679</xdr:row>
      <xdr:rowOff>0</xdr:rowOff>
    </xdr:from>
    <xdr:to>
      <xdr:col>1</xdr:col>
      <xdr:colOff>1879920</xdr:colOff>
      <xdr:row>680</xdr:row>
      <xdr:rowOff>49680</xdr:rowOff>
    </xdr:to>
    <xdr:sp>
      <xdr:nvSpPr>
        <xdr:cNvPr id="30" name="TextBox 2"/>
        <xdr:cNvSpPr/>
      </xdr:nvSpPr>
      <xdr:spPr>
        <a:xfrm>
          <a:off x="2330280" y="247630680"/>
          <a:ext cx="184320" cy="25920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49680</xdr:rowOff>
    </xdr:to>
    <xdr:sp>
      <xdr:nvSpPr>
        <xdr:cNvPr id="31" name="TextBox 1"/>
        <xdr:cNvSpPr/>
      </xdr:nvSpPr>
      <xdr:spPr>
        <a:xfrm>
          <a:off x="6562800" y="247630680"/>
          <a:ext cx="184320" cy="259200"/>
        </a:xfrm>
        <a:prstGeom prst="rect">
          <a:avLst/>
        </a:prstGeom>
        <a:noFill/>
        <a:ln w="0">
          <a:noFill/>
        </a:ln>
      </xdr:spPr>
      <xdr:style>
        <a:lnRef idx="0"/>
        <a:fillRef idx="0"/>
        <a:effectRef idx="0"/>
        <a:fontRef idx="minor"/>
      </xdr:style>
    </xdr:sp>
    <xdr:clientData/>
  </xdr:twoCellAnchor>
  <xdr:twoCellAnchor editAs="twoCell">
    <xdr:from>
      <xdr:col>1</xdr:col>
      <xdr:colOff>38160</xdr:colOff>
      <xdr:row>679</xdr:row>
      <xdr:rowOff>0</xdr:rowOff>
    </xdr:from>
    <xdr:to>
      <xdr:col>1</xdr:col>
      <xdr:colOff>66600</xdr:colOff>
      <xdr:row>679</xdr:row>
      <xdr:rowOff>127080</xdr:rowOff>
    </xdr:to>
    <xdr:sp>
      <xdr:nvSpPr>
        <xdr:cNvPr id="32"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3"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4"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5"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6"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7"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8"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39"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40"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679</xdr:row>
      <xdr:rowOff>0</xdr:rowOff>
    </xdr:from>
    <xdr:to>
      <xdr:col>1</xdr:col>
      <xdr:colOff>1879920</xdr:colOff>
      <xdr:row>680</xdr:row>
      <xdr:rowOff>51120</xdr:rowOff>
    </xdr:to>
    <xdr:sp>
      <xdr:nvSpPr>
        <xdr:cNvPr id="41" name="TextBox 2"/>
        <xdr:cNvSpPr/>
      </xdr:nvSpPr>
      <xdr:spPr>
        <a:xfrm>
          <a:off x="2330280" y="247630680"/>
          <a:ext cx="184320" cy="26064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51120</xdr:rowOff>
    </xdr:to>
    <xdr:sp>
      <xdr:nvSpPr>
        <xdr:cNvPr id="42" name="TextBox 1"/>
        <xdr:cNvSpPr/>
      </xdr:nvSpPr>
      <xdr:spPr>
        <a:xfrm>
          <a:off x="6562800" y="247630680"/>
          <a:ext cx="184320" cy="26064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679</xdr:row>
      <xdr:rowOff>0</xdr:rowOff>
    </xdr:from>
    <xdr:to>
      <xdr:col>1</xdr:col>
      <xdr:colOff>1879920</xdr:colOff>
      <xdr:row>680</xdr:row>
      <xdr:rowOff>51120</xdr:rowOff>
    </xdr:to>
    <xdr:sp>
      <xdr:nvSpPr>
        <xdr:cNvPr id="43" name="TextBox 2"/>
        <xdr:cNvSpPr/>
      </xdr:nvSpPr>
      <xdr:spPr>
        <a:xfrm>
          <a:off x="2330280" y="247630680"/>
          <a:ext cx="184320" cy="26064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51120</xdr:rowOff>
    </xdr:to>
    <xdr:sp>
      <xdr:nvSpPr>
        <xdr:cNvPr id="44" name="TextBox 1"/>
        <xdr:cNvSpPr/>
      </xdr:nvSpPr>
      <xdr:spPr>
        <a:xfrm>
          <a:off x="6562800" y="247630680"/>
          <a:ext cx="184320" cy="260640"/>
        </a:xfrm>
        <a:prstGeom prst="rect">
          <a:avLst/>
        </a:prstGeom>
        <a:noFill/>
        <a:ln w="0">
          <a:noFill/>
        </a:ln>
      </xdr:spPr>
      <xdr:style>
        <a:lnRef idx="0"/>
        <a:fillRef idx="0"/>
        <a:effectRef idx="0"/>
        <a:fontRef idx="minor"/>
      </xdr:style>
    </xdr:sp>
    <xdr:clientData/>
  </xdr:twoCellAnchor>
  <xdr:twoCellAnchor editAs="twoCell">
    <xdr:from>
      <xdr:col>1</xdr:col>
      <xdr:colOff>38160</xdr:colOff>
      <xdr:row>679</xdr:row>
      <xdr:rowOff>0</xdr:rowOff>
    </xdr:from>
    <xdr:to>
      <xdr:col>1</xdr:col>
      <xdr:colOff>66600</xdr:colOff>
      <xdr:row>679</xdr:row>
      <xdr:rowOff>127080</xdr:rowOff>
    </xdr:to>
    <xdr:sp>
      <xdr:nvSpPr>
        <xdr:cNvPr id="45"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46"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47"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48"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49"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50"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51"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52"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53"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679</xdr:row>
      <xdr:rowOff>0</xdr:rowOff>
    </xdr:from>
    <xdr:to>
      <xdr:col>1</xdr:col>
      <xdr:colOff>1879920</xdr:colOff>
      <xdr:row>680</xdr:row>
      <xdr:rowOff>51120</xdr:rowOff>
    </xdr:to>
    <xdr:sp>
      <xdr:nvSpPr>
        <xdr:cNvPr id="54" name="TextBox 2"/>
        <xdr:cNvSpPr/>
      </xdr:nvSpPr>
      <xdr:spPr>
        <a:xfrm>
          <a:off x="2330280" y="247630680"/>
          <a:ext cx="184320" cy="26064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51120</xdr:rowOff>
    </xdr:to>
    <xdr:sp>
      <xdr:nvSpPr>
        <xdr:cNvPr id="55" name="TextBox 1"/>
        <xdr:cNvSpPr/>
      </xdr:nvSpPr>
      <xdr:spPr>
        <a:xfrm>
          <a:off x="6562800" y="247630680"/>
          <a:ext cx="184320" cy="26064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679</xdr:row>
      <xdr:rowOff>0</xdr:rowOff>
    </xdr:from>
    <xdr:to>
      <xdr:col>1</xdr:col>
      <xdr:colOff>1879920</xdr:colOff>
      <xdr:row>680</xdr:row>
      <xdr:rowOff>51120</xdr:rowOff>
    </xdr:to>
    <xdr:sp>
      <xdr:nvSpPr>
        <xdr:cNvPr id="56" name="TextBox 2"/>
        <xdr:cNvSpPr/>
      </xdr:nvSpPr>
      <xdr:spPr>
        <a:xfrm>
          <a:off x="2330280" y="247630680"/>
          <a:ext cx="184320" cy="260640"/>
        </a:xfrm>
        <a:prstGeom prst="rect">
          <a:avLst/>
        </a:prstGeom>
        <a:noFill/>
        <a:ln w="0">
          <a:noFill/>
        </a:ln>
      </xdr:spPr>
      <xdr:style>
        <a:lnRef idx="0"/>
        <a:fillRef idx="0"/>
        <a:effectRef idx="0"/>
        <a:fontRef idx="minor"/>
      </xdr:style>
    </xdr:sp>
    <xdr:clientData/>
  </xdr:twoCellAnchor>
  <xdr:twoCellAnchor editAs="oneCell">
    <xdr:from>
      <xdr:col>4</xdr:col>
      <xdr:colOff>324000</xdr:colOff>
      <xdr:row>679</xdr:row>
      <xdr:rowOff>0</xdr:rowOff>
    </xdr:from>
    <xdr:to>
      <xdr:col>4</xdr:col>
      <xdr:colOff>508320</xdr:colOff>
      <xdr:row>680</xdr:row>
      <xdr:rowOff>51120</xdr:rowOff>
    </xdr:to>
    <xdr:sp>
      <xdr:nvSpPr>
        <xdr:cNvPr id="57" name="TextBox 1"/>
        <xdr:cNvSpPr/>
      </xdr:nvSpPr>
      <xdr:spPr>
        <a:xfrm>
          <a:off x="6562800" y="247630680"/>
          <a:ext cx="184320" cy="260640"/>
        </a:xfrm>
        <a:prstGeom prst="rect">
          <a:avLst/>
        </a:prstGeom>
        <a:noFill/>
        <a:ln w="0">
          <a:noFill/>
        </a:ln>
      </xdr:spPr>
      <xdr:style>
        <a:lnRef idx="0"/>
        <a:fillRef idx="0"/>
        <a:effectRef idx="0"/>
        <a:fontRef idx="minor"/>
      </xdr:style>
    </xdr:sp>
    <xdr:clientData/>
  </xdr:twoCellAnchor>
  <xdr:twoCellAnchor editAs="twoCell">
    <xdr:from>
      <xdr:col>1</xdr:col>
      <xdr:colOff>38160</xdr:colOff>
      <xdr:row>679</xdr:row>
      <xdr:rowOff>0</xdr:rowOff>
    </xdr:from>
    <xdr:to>
      <xdr:col>1</xdr:col>
      <xdr:colOff>66600</xdr:colOff>
      <xdr:row>679</xdr:row>
      <xdr:rowOff>127080</xdr:rowOff>
    </xdr:to>
    <xdr:sp>
      <xdr:nvSpPr>
        <xdr:cNvPr id="58"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59"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60"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61" name="Rectangle 238"/>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62" name="Rectangle 249"/>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679</xdr:row>
      <xdr:rowOff>0</xdr:rowOff>
    </xdr:from>
    <xdr:to>
      <xdr:col>1</xdr:col>
      <xdr:colOff>66600</xdr:colOff>
      <xdr:row>679</xdr:row>
      <xdr:rowOff>127080</xdr:rowOff>
    </xdr:to>
    <xdr:sp>
      <xdr:nvSpPr>
        <xdr:cNvPr id="63" name="Rectangle 251"/>
        <xdr:cNvSpPr/>
      </xdr:nvSpPr>
      <xdr:spPr>
        <a:xfrm>
          <a:off x="672840" y="24763068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64"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65"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66"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139</xdr:row>
      <xdr:rowOff>0</xdr:rowOff>
    </xdr:from>
    <xdr:to>
      <xdr:col>1</xdr:col>
      <xdr:colOff>1879920</xdr:colOff>
      <xdr:row>140</xdr:row>
      <xdr:rowOff>65880</xdr:rowOff>
    </xdr:to>
    <xdr:sp>
      <xdr:nvSpPr>
        <xdr:cNvPr id="67" name="TextBox 2"/>
        <xdr:cNvSpPr/>
      </xdr:nvSpPr>
      <xdr:spPr>
        <a:xfrm>
          <a:off x="2330280" y="69561000"/>
          <a:ext cx="184320" cy="265680"/>
        </a:xfrm>
        <a:prstGeom prst="rect">
          <a:avLst/>
        </a:prstGeom>
        <a:noFill/>
        <a:ln w="0">
          <a:noFill/>
        </a:ln>
      </xdr:spPr>
      <xdr:style>
        <a:lnRef idx="0"/>
        <a:fillRef idx="0"/>
        <a:effectRef idx="0"/>
        <a:fontRef idx="minor"/>
      </xdr:style>
    </xdr:sp>
    <xdr:clientData/>
  </xdr:twoCellAnchor>
  <xdr:twoCellAnchor editAs="oneCell">
    <xdr:from>
      <xdr:col>4</xdr:col>
      <xdr:colOff>324000</xdr:colOff>
      <xdr:row>139</xdr:row>
      <xdr:rowOff>0</xdr:rowOff>
    </xdr:from>
    <xdr:to>
      <xdr:col>4</xdr:col>
      <xdr:colOff>508320</xdr:colOff>
      <xdr:row>140</xdr:row>
      <xdr:rowOff>65880</xdr:rowOff>
    </xdr:to>
    <xdr:sp>
      <xdr:nvSpPr>
        <xdr:cNvPr id="68" name="TextBox 1"/>
        <xdr:cNvSpPr/>
      </xdr:nvSpPr>
      <xdr:spPr>
        <a:xfrm>
          <a:off x="6562800" y="69561000"/>
          <a:ext cx="184320" cy="265680"/>
        </a:xfrm>
        <a:prstGeom prst="rect">
          <a:avLst/>
        </a:prstGeom>
        <a:noFill/>
        <a:ln w="0">
          <a:noFill/>
        </a:ln>
      </xdr:spPr>
      <xdr:style>
        <a:lnRef idx="0"/>
        <a:fillRef idx="0"/>
        <a:effectRef idx="0"/>
        <a:fontRef idx="minor"/>
      </xdr:style>
    </xdr:sp>
    <xdr:clientData/>
  </xdr:twoCellAnchor>
  <xdr:twoCellAnchor editAs="oneCell">
    <xdr:from>
      <xdr:col>1</xdr:col>
      <xdr:colOff>1695600</xdr:colOff>
      <xdr:row>139</xdr:row>
      <xdr:rowOff>0</xdr:rowOff>
    </xdr:from>
    <xdr:to>
      <xdr:col>1</xdr:col>
      <xdr:colOff>1879920</xdr:colOff>
      <xdr:row>140</xdr:row>
      <xdr:rowOff>65880</xdr:rowOff>
    </xdr:to>
    <xdr:sp>
      <xdr:nvSpPr>
        <xdr:cNvPr id="69" name="TextBox 2"/>
        <xdr:cNvSpPr/>
      </xdr:nvSpPr>
      <xdr:spPr>
        <a:xfrm>
          <a:off x="2330280" y="69561000"/>
          <a:ext cx="184320" cy="265680"/>
        </a:xfrm>
        <a:prstGeom prst="rect">
          <a:avLst/>
        </a:prstGeom>
        <a:noFill/>
        <a:ln w="0">
          <a:noFill/>
        </a:ln>
      </xdr:spPr>
      <xdr:style>
        <a:lnRef idx="0"/>
        <a:fillRef idx="0"/>
        <a:effectRef idx="0"/>
        <a:fontRef idx="minor"/>
      </xdr:style>
    </xdr:sp>
    <xdr:clientData/>
  </xdr:twoCellAnchor>
  <xdr:twoCellAnchor editAs="oneCell">
    <xdr:from>
      <xdr:col>4</xdr:col>
      <xdr:colOff>324000</xdr:colOff>
      <xdr:row>139</xdr:row>
      <xdr:rowOff>0</xdr:rowOff>
    </xdr:from>
    <xdr:to>
      <xdr:col>4</xdr:col>
      <xdr:colOff>508320</xdr:colOff>
      <xdr:row>140</xdr:row>
      <xdr:rowOff>65880</xdr:rowOff>
    </xdr:to>
    <xdr:sp>
      <xdr:nvSpPr>
        <xdr:cNvPr id="70" name="TextBox 1"/>
        <xdr:cNvSpPr/>
      </xdr:nvSpPr>
      <xdr:spPr>
        <a:xfrm>
          <a:off x="6562800" y="69561000"/>
          <a:ext cx="184320" cy="265680"/>
        </a:xfrm>
        <a:prstGeom prst="rect">
          <a:avLst/>
        </a:prstGeom>
        <a:noFill/>
        <a:ln w="0">
          <a:noFill/>
        </a:ln>
      </xdr:spPr>
      <xdr:style>
        <a:lnRef idx="0"/>
        <a:fillRef idx="0"/>
        <a:effectRef idx="0"/>
        <a:fontRef idx="minor"/>
      </xdr:style>
    </xdr:sp>
    <xdr:clientData/>
  </xdr:twoCellAnchor>
  <xdr:twoCellAnchor editAs="twoCell">
    <xdr:from>
      <xdr:col>1</xdr:col>
      <xdr:colOff>38160</xdr:colOff>
      <xdr:row>139</xdr:row>
      <xdr:rowOff>0</xdr:rowOff>
    </xdr:from>
    <xdr:to>
      <xdr:col>1</xdr:col>
      <xdr:colOff>66600</xdr:colOff>
      <xdr:row>139</xdr:row>
      <xdr:rowOff>127080</xdr:rowOff>
    </xdr:to>
    <xdr:sp>
      <xdr:nvSpPr>
        <xdr:cNvPr id="71"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72"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73"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74"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75"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76"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4</xdr:col>
      <xdr:colOff>0</xdr:colOff>
      <xdr:row>679</xdr:row>
      <xdr:rowOff>0</xdr:rowOff>
    </xdr:from>
    <xdr:to>
      <xdr:col>4</xdr:col>
      <xdr:colOff>210600</xdr:colOff>
      <xdr:row>680</xdr:row>
      <xdr:rowOff>191880</xdr:rowOff>
    </xdr:to>
    <xdr:sp>
      <xdr:nvSpPr>
        <xdr:cNvPr id="77" name="TextBox 9"/>
        <xdr:cNvSpPr/>
      </xdr:nvSpPr>
      <xdr:spPr>
        <a:xfrm>
          <a:off x="6238800" y="247630680"/>
          <a:ext cx="210600" cy="40140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191880</xdr:rowOff>
    </xdr:to>
    <xdr:sp>
      <xdr:nvSpPr>
        <xdr:cNvPr id="78" name="TextBox 10"/>
        <xdr:cNvSpPr/>
      </xdr:nvSpPr>
      <xdr:spPr>
        <a:xfrm>
          <a:off x="6238800" y="247630680"/>
          <a:ext cx="210600" cy="40140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191880</xdr:rowOff>
    </xdr:to>
    <xdr:sp>
      <xdr:nvSpPr>
        <xdr:cNvPr id="79" name="TextBox 11"/>
        <xdr:cNvSpPr/>
      </xdr:nvSpPr>
      <xdr:spPr>
        <a:xfrm>
          <a:off x="6238800" y="247630680"/>
          <a:ext cx="210600" cy="40140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191880</xdr:rowOff>
    </xdr:to>
    <xdr:sp>
      <xdr:nvSpPr>
        <xdr:cNvPr id="80" name="TextBox 12"/>
        <xdr:cNvSpPr/>
      </xdr:nvSpPr>
      <xdr:spPr>
        <a:xfrm>
          <a:off x="6238800" y="247630680"/>
          <a:ext cx="210600" cy="40140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168120</xdr:rowOff>
    </xdr:to>
    <xdr:sp>
      <xdr:nvSpPr>
        <xdr:cNvPr id="81" name="TextBox 1"/>
        <xdr:cNvSpPr/>
      </xdr:nvSpPr>
      <xdr:spPr>
        <a:xfrm>
          <a:off x="6238800" y="247630680"/>
          <a:ext cx="210600" cy="37764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168120</xdr:rowOff>
    </xdr:to>
    <xdr:sp>
      <xdr:nvSpPr>
        <xdr:cNvPr id="82" name="TextBox 2"/>
        <xdr:cNvSpPr/>
      </xdr:nvSpPr>
      <xdr:spPr>
        <a:xfrm>
          <a:off x="6238800" y="247630680"/>
          <a:ext cx="210600" cy="37764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168120</xdr:rowOff>
    </xdr:to>
    <xdr:sp>
      <xdr:nvSpPr>
        <xdr:cNvPr id="83" name="TextBox 3"/>
        <xdr:cNvSpPr/>
      </xdr:nvSpPr>
      <xdr:spPr>
        <a:xfrm>
          <a:off x="6238800" y="247630680"/>
          <a:ext cx="210600" cy="377640"/>
        </a:xfrm>
        <a:prstGeom prst="rect">
          <a:avLst/>
        </a:prstGeom>
        <a:noFill/>
        <a:ln w="0">
          <a:noFill/>
        </a:ln>
      </xdr:spPr>
      <xdr:style>
        <a:lnRef idx="0"/>
        <a:fillRef idx="0"/>
        <a:effectRef idx="0"/>
        <a:fontRef idx="minor"/>
      </xdr:style>
    </xdr:sp>
    <xdr:clientData/>
  </xdr:twoCellAnchor>
  <xdr:twoCellAnchor editAs="twoCell">
    <xdr:from>
      <xdr:col>4</xdr:col>
      <xdr:colOff>0</xdr:colOff>
      <xdr:row>679</xdr:row>
      <xdr:rowOff>0</xdr:rowOff>
    </xdr:from>
    <xdr:to>
      <xdr:col>4</xdr:col>
      <xdr:colOff>210600</xdr:colOff>
      <xdr:row>680</xdr:row>
      <xdr:rowOff>168120</xdr:rowOff>
    </xdr:to>
    <xdr:sp>
      <xdr:nvSpPr>
        <xdr:cNvPr id="84" name="TextBox 4"/>
        <xdr:cNvSpPr/>
      </xdr:nvSpPr>
      <xdr:spPr>
        <a:xfrm>
          <a:off x="6238800" y="247630680"/>
          <a:ext cx="210600" cy="377640"/>
        </a:xfrm>
        <a:prstGeom prst="rect">
          <a:avLst/>
        </a:prstGeom>
        <a:noFill/>
        <a:ln w="0">
          <a:noFill/>
        </a:ln>
      </xdr:spPr>
      <xdr:style>
        <a:lnRef idx="0"/>
        <a:fillRef idx="0"/>
        <a:effectRef idx="0"/>
        <a:fontRef idx="minor"/>
      </xdr:style>
    </xdr:sp>
    <xdr:clientData/>
  </xdr:twoCellAnchor>
  <xdr:twoCellAnchor editAs="oneCell">
    <xdr:from>
      <xdr:col>1</xdr:col>
      <xdr:colOff>777600</xdr:colOff>
      <xdr:row>50</xdr:row>
      <xdr:rowOff>0</xdr:rowOff>
    </xdr:from>
    <xdr:to>
      <xdr:col>1</xdr:col>
      <xdr:colOff>2834640</xdr:colOff>
      <xdr:row>55</xdr:row>
      <xdr:rowOff>139320</xdr:rowOff>
    </xdr:to>
    <xdr:pic>
      <xdr:nvPicPr>
        <xdr:cNvPr id="85" name="Slika 29157" descr=""/>
        <xdr:cNvPicPr/>
      </xdr:nvPicPr>
      <xdr:blipFill>
        <a:blip r:embed="rId4"/>
        <a:stretch/>
      </xdr:blipFill>
      <xdr:spPr>
        <a:xfrm>
          <a:off x="1412280" y="10753560"/>
          <a:ext cx="2057040" cy="1139400"/>
        </a:xfrm>
        <a:prstGeom prst="rect">
          <a:avLst/>
        </a:prstGeom>
        <a:ln w="0">
          <a:noFill/>
        </a:ln>
      </xdr:spPr>
    </xdr:pic>
    <xdr:clientData/>
  </xdr:twoCellAnchor>
  <xdr:twoCellAnchor editAs="oneCell">
    <xdr:from>
      <xdr:col>1</xdr:col>
      <xdr:colOff>3215160</xdr:colOff>
      <xdr:row>679</xdr:row>
      <xdr:rowOff>0</xdr:rowOff>
    </xdr:from>
    <xdr:to>
      <xdr:col>3</xdr:col>
      <xdr:colOff>686160</xdr:colOff>
      <xdr:row>684</xdr:row>
      <xdr:rowOff>61200</xdr:rowOff>
    </xdr:to>
    <xdr:pic>
      <xdr:nvPicPr>
        <xdr:cNvPr id="86" name="Slika 29161" descr=""/>
        <xdr:cNvPicPr/>
      </xdr:nvPicPr>
      <xdr:blipFill>
        <a:blip r:embed="rId5"/>
        <a:stretch/>
      </xdr:blipFill>
      <xdr:spPr>
        <a:xfrm>
          <a:off x="3849840" y="247630680"/>
          <a:ext cx="2319480" cy="1109160"/>
        </a:xfrm>
        <a:prstGeom prst="rect">
          <a:avLst/>
        </a:prstGeom>
        <a:ln w="0">
          <a:noFill/>
        </a:ln>
      </xdr:spPr>
    </xdr:pic>
    <xdr:clientData/>
  </xdr:twoCellAnchor>
  <xdr:twoCellAnchor editAs="twoCell">
    <xdr:from>
      <xdr:col>1</xdr:col>
      <xdr:colOff>38160</xdr:colOff>
      <xdr:row>139</xdr:row>
      <xdr:rowOff>0</xdr:rowOff>
    </xdr:from>
    <xdr:to>
      <xdr:col>1</xdr:col>
      <xdr:colOff>66600</xdr:colOff>
      <xdr:row>139</xdr:row>
      <xdr:rowOff>127080</xdr:rowOff>
    </xdr:to>
    <xdr:sp>
      <xdr:nvSpPr>
        <xdr:cNvPr id="87"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88"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89"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139</xdr:row>
      <xdr:rowOff>0</xdr:rowOff>
    </xdr:from>
    <xdr:to>
      <xdr:col>1</xdr:col>
      <xdr:colOff>1879920</xdr:colOff>
      <xdr:row>141</xdr:row>
      <xdr:rowOff>27000</xdr:rowOff>
    </xdr:to>
    <xdr:sp>
      <xdr:nvSpPr>
        <xdr:cNvPr id="90" name="TextBox 2"/>
        <xdr:cNvSpPr/>
      </xdr:nvSpPr>
      <xdr:spPr>
        <a:xfrm>
          <a:off x="2330280" y="69561000"/>
          <a:ext cx="184320" cy="426960"/>
        </a:xfrm>
        <a:prstGeom prst="rect">
          <a:avLst/>
        </a:prstGeom>
        <a:noFill/>
        <a:ln w="0">
          <a:noFill/>
        </a:ln>
      </xdr:spPr>
      <xdr:style>
        <a:lnRef idx="0"/>
        <a:fillRef idx="0"/>
        <a:effectRef idx="0"/>
        <a:fontRef idx="minor"/>
      </xdr:style>
    </xdr:sp>
    <xdr:clientData/>
  </xdr:twoCellAnchor>
  <xdr:twoCellAnchor editAs="oneCell">
    <xdr:from>
      <xdr:col>4</xdr:col>
      <xdr:colOff>324000</xdr:colOff>
      <xdr:row>139</xdr:row>
      <xdr:rowOff>0</xdr:rowOff>
    </xdr:from>
    <xdr:to>
      <xdr:col>4</xdr:col>
      <xdr:colOff>508320</xdr:colOff>
      <xdr:row>141</xdr:row>
      <xdr:rowOff>27000</xdr:rowOff>
    </xdr:to>
    <xdr:sp>
      <xdr:nvSpPr>
        <xdr:cNvPr id="91" name="TextBox 1"/>
        <xdr:cNvSpPr/>
      </xdr:nvSpPr>
      <xdr:spPr>
        <a:xfrm>
          <a:off x="6562800" y="69561000"/>
          <a:ext cx="184320" cy="426960"/>
        </a:xfrm>
        <a:prstGeom prst="rect">
          <a:avLst/>
        </a:prstGeom>
        <a:noFill/>
        <a:ln w="0">
          <a:noFill/>
        </a:ln>
      </xdr:spPr>
      <xdr:style>
        <a:lnRef idx="0"/>
        <a:fillRef idx="0"/>
        <a:effectRef idx="0"/>
        <a:fontRef idx="minor"/>
      </xdr:style>
    </xdr:sp>
    <xdr:clientData/>
  </xdr:twoCellAnchor>
  <xdr:twoCellAnchor editAs="oneCell">
    <xdr:from>
      <xdr:col>1</xdr:col>
      <xdr:colOff>1695600</xdr:colOff>
      <xdr:row>139</xdr:row>
      <xdr:rowOff>0</xdr:rowOff>
    </xdr:from>
    <xdr:to>
      <xdr:col>1</xdr:col>
      <xdr:colOff>1879920</xdr:colOff>
      <xdr:row>141</xdr:row>
      <xdr:rowOff>27000</xdr:rowOff>
    </xdr:to>
    <xdr:sp>
      <xdr:nvSpPr>
        <xdr:cNvPr id="92" name="TextBox 2"/>
        <xdr:cNvSpPr/>
      </xdr:nvSpPr>
      <xdr:spPr>
        <a:xfrm>
          <a:off x="2330280" y="69561000"/>
          <a:ext cx="184320" cy="426960"/>
        </a:xfrm>
        <a:prstGeom prst="rect">
          <a:avLst/>
        </a:prstGeom>
        <a:noFill/>
        <a:ln w="0">
          <a:noFill/>
        </a:ln>
      </xdr:spPr>
      <xdr:style>
        <a:lnRef idx="0"/>
        <a:fillRef idx="0"/>
        <a:effectRef idx="0"/>
        <a:fontRef idx="minor"/>
      </xdr:style>
    </xdr:sp>
    <xdr:clientData/>
  </xdr:twoCellAnchor>
  <xdr:twoCellAnchor editAs="oneCell">
    <xdr:from>
      <xdr:col>4</xdr:col>
      <xdr:colOff>324000</xdr:colOff>
      <xdr:row>139</xdr:row>
      <xdr:rowOff>0</xdr:rowOff>
    </xdr:from>
    <xdr:to>
      <xdr:col>4</xdr:col>
      <xdr:colOff>508320</xdr:colOff>
      <xdr:row>141</xdr:row>
      <xdr:rowOff>27000</xdr:rowOff>
    </xdr:to>
    <xdr:sp>
      <xdr:nvSpPr>
        <xdr:cNvPr id="93" name="TextBox 1"/>
        <xdr:cNvSpPr/>
      </xdr:nvSpPr>
      <xdr:spPr>
        <a:xfrm>
          <a:off x="6562800" y="69561000"/>
          <a:ext cx="184320" cy="426960"/>
        </a:xfrm>
        <a:prstGeom prst="rect">
          <a:avLst/>
        </a:prstGeom>
        <a:noFill/>
        <a:ln w="0">
          <a:noFill/>
        </a:ln>
      </xdr:spPr>
      <xdr:style>
        <a:lnRef idx="0"/>
        <a:fillRef idx="0"/>
        <a:effectRef idx="0"/>
        <a:fontRef idx="minor"/>
      </xdr:style>
    </xdr:sp>
    <xdr:clientData/>
  </xdr:twoCellAnchor>
  <xdr:twoCellAnchor editAs="twoCell">
    <xdr:from>
      <xdr:col>1</xdr:col>
      <xdr:colOff>38160</xdr:colOff>
      <xdr:row>139</xdr:row>
      <xdr:rowOff>0</xdr:rowOff>
    </xdr:from>
    <xdr:to>
      <xdr:col>1</xdr:col>
      <xdr:colOff>66600</xdr:colOff>
      <xdr:row>139</xdr:row>
      <xdr:rowOff>127080</xdr:rowOff>
    </xdr:to>
    <xdr:sp>
      <xdr:nvSpPr>
        <xdr:cNvPr id="94"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95"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96"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97" name="Rectangle 238"/>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98" name="Rectangle 249"/>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139</xdr:row>
      <xdr:rowOff>0</xdr:rowOff>
    </xdr:from>
    <xdr:to>
      <xdr:col>1</xdr:col>
      <xdr:colOff>66600</xdr:colOff>
      <xdr:row>139</xdr:row>
      <xdr:rowOff>127080</xdr:rowOff>
    </xdr:to>
    <xdr:sp>
      <xdr:nvSpPr>
        <xdr:cNvPr id="99" name="Rectangle 251"/>
        <xdr:cNvSpPr/>
      </xdr:nvSpPr>
      <xdr:spPr>
        <a:xfrm>
          <a:off x="672840" y="6956100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00"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01"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02"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688</xdr:row>
      <xdr:rowOff>0</xdr:rowOff>
    </xdr:from>
    <xdr:to>
      <xdr:col>1</xdr:col>
      <xdr:colOff>1879920</xdr:colOff>
      <xdr:row>689</xdr:row>
      <xdr:rowOff>81000</xdr:rowOff>
    </xdr:to>
    <xdr:sp>
      <xdr:nvSpPr>
        <xdr:cNvPr id="103" name="TextBox 2"/>
        <xdr:cNvSpPr/>
      </xdr:nvSpPr>
      <xdr:spPr>
        <a:xfrm>
          <a:off x="2330280" y="249516720"/>
          <a:ext cx="184320" cy="281160"/>
        </a:xfrm>
        <a:prstGeom prst="rect">
          <a:avLst/>
        </a:prstGeom>
        <a:noFill/>
        <a:ln w="0">
          <a:noFill/>
        </a:ln>
      </xdr:spPr>
      <xdr:style>
        <a:lnRef idx="0"/>
        <a:fillRef idx="0"/>
        <a:effectRef idx="0"/>
        <a:fontRef idx="minor"/>
      </xdr:style>
    </xdr:sp>
    <xdr:clientData/>
  </xdr:twoCellAnchor>
  <xdr:twoCellAnchor editAs="oneCell">
    <xdr:from>
      <xdr:col>4</xdr:col>
      <xdr:colOff>324000</xdr:colOff>
      <xdr:row>688</xdr:row>
      <xdr:rowOff>0</xdr:rowOff>
    </xdr:from>
    <xdr:to>
      <xdr:col>4</xdr:col>
      <xdr:colOff>508320</xdr:colOff>
      <xdr:row>689</xdr:row>
      <xdr:rowOff>81000</xdr:rowOff>
    </xdr:to>
    <xdr:sp>
      <xdr:nvSpPr>
        <xdr:cNvPr id="104" name="TextBox 1"/>
        <xdr:cNvSpPr/>
      </xdr:nvSpPr>
      <xdr:spPr>
        <a:xfrm>
          <a:off x="6562800" y="249516720"/>
          <a:ext cx="184320" cy="28116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688</xdr:row>
      <xdr:rowOff>0</xdr:rowOff>
    </xdr:from>
    <xdr:to>
      <xdr:col>1</xdr:col>
      <xdr:colOff>1879920</xdr:colOff>
      <xdr:row>689</xdr:row>
      <xdr:rowOff>81000</xdr:rowOff>
    </xdr:to>
    <xdr:sp>
      <xdr:nvSpPr>
        <xdr:cNvPr id="105" name="TextBox 2"/>
        <xdr:cNvSpPr/>
      </xdr:nvSpPr>
      <xdr:spPr>
        <a:xfrm>
          <a:off x="2330280" y="249516720"/>
          <a:ext cx="184320" cy="281160"/>
        </a:xfrm>
        <a:prstGeom prst="rect">
          <a:avLst/>
        </a:prstGeom>
        <a:noFill/>
        <a:ln w="0">
          <a:noFill/>
        </a:ln>
      </xdr:spPr>
      <xdr:style>
        <a:lnRef idx="0"/>
        <a:fillRef idx="0"/>
        <a:effectRef idx="0"/>
        <a:fontRef idx="minor"/>
      </xdr:style>
    </xdr:sp>
    <xdr:clientData/>
  </xdr:twoCellAnchor>
  <xdr:twoCellAnchor editAs="oneCell">
    <xdr:from>
      <xdr:col>4</xdr:col>
      <xdr:colOff>324000</xdr:colOff>
      <xdr:row>688</xdr:row>
      <xdr:rowOff>0</xdr:rowOff>
    </xdr:from>
    <xdr:to>
      <xdr:col>4</xdr:col>
      <xdr:colOff>508320</xdr:colOff>
      <xdr:row>689</xdr:row>
      <xdr:rowOff>81000</xdr:rowOff>
    </xdr:to>
    <xdr:sp>
      <xdr:nvSpPr>
        <xdr:cNvPr id="106" name="TextBox 1"/>
        <xdr:cNvSpPr/>
      </xdr:nvSpPr>
      <xdr:spPr>
        <a:xfrm>
          <a:off x="6562800" y="249516720"/>
          <a:ext cx="184320" cy="281160"/>
        </a:xfrm>
        <a:prstGeom prst="rect">
          <a:avLst/>
        </a:prstGeom>
        <a:noFill/>
        <a:ln w="0">
          <a:noFill/>
        </a:ln>
      </xdr:spPr>
      <xdr:style>
        <a:lnRef idx="0"/>
        <a:fillRef idx="0"/>
        <a:effectRef idx="0"/>
        <a:fontRef idx="minor"/>
      </xdr:style>
    </xdr:sp>
    <xdr:clientData/>
  </xdr:twoCellAnchor>
  <xdr:twoCellAnchor editAs="twoCell">
    <xdr:from>
      <xdr:col>1</xdr:col>
      <xdr:colOff>57240</xdr:colOff>
      <xdr:row>688</xdr:row>
      <xdr:rowOff>0</xdr:rowOff>
    </xdr:from>
    <xdr:to>
      <xdr:col>1</xdr:col>
      <xdr:colOff>85680</xdr:colOff>
      <xdr:row>688</xdr:row>
      <xdr:rowOff>127080</xdr:rowOff>
    </xdr:to>
    <xdr:sp>
      <xdr:nvSpPr>
        <xdr:cNvPr id="107"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08"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09"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0"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1"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2"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3"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4"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5"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6"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7"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8"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19" name="Rectangle 238"/>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20" name="Rectangle 249"/>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57240</xdr:colOff>
      <xdr:row>688</xdr:row>
      <xdr:rowOff>0</xdr:rowOff>
    </xdr:from>
    <xdr:to>
      <xdr:col>1</xdr:col>
      <xdr:colOff>85680</xdr:colOff>
      <xdr:row>688</xdr:row>
      <xdr:rowOff>127080</xdr:rowOff>
    </xdr:to>
    <xdr:sp>
      <xdr:nvSpPr>
        <xdr:cNvPr id="121" name="Rectangle 251"/>
        <xdr:cNvSpPr/>
      </xdr:nvSpPr>
      <xdr:spPr>
        <a:xfrm>
          <a:off x="69192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22" name="Rectangle 238"/>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23" name="Rectangle 249"/>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24" name="Rectangle 251"/>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oneCell">
    <xdr:from>
      <xdr:col>1</xdr:col>
      <xdr:colOff>1695600</xdr:colOff>
      <xdr:row>688</xdr:row>
      <xdr:rowOff>0</xdr:rowOff>
    </xdr:from>
    <xdr:to>
      <xdr:col>1</xdr:col>
      <xdr:colOff>1879920</xdr:colOff>
      <xdr:row>689</xdr:row>
      <xdr:rowOff>75600</xdr:rowOff>
    </xdr:to>
    <xdr:sp>
      <xdr:nvSpPr>
        <xdr:cNvPr id="125" name="TextBox 2"/>
        <xdr:cNvSpPr/>
      </xdr:nvSpPr>
      <xdr:spPr>
        <a:xfrm>
          <a:off x="2330280" y="249516720"/>
          <a:ext cx="184320" cy="275760"/>
        </a:xfrm>
        <a:prstGeom prst="rect">
          <a:avLst/>
        </a:prstGeom>
        <a:noFill/>
        <a:ln w="0">
          <a:noFill/>
        </a:ln>
      </xdr:spPr>
      <xdr:style>
        <a:lnRef idx="0"/>
        <a:fillRef idx="0"/>
        <a:effectRef idx="0"/>
        <a:fontRef idx="minor"/>
      </xdr:style>
    </xdr:sp>
    <xdr:clientData/>
  </xdr:twoCellAnchor>
  <xdr:twoCellAnchor editAs="oneCell">
    <xdr:from>
      <xdr:col>4</xdr:col>
      <xdr:colOff>324000</xdr:colOff>
      <xdr:row>688</xdr:row>
      <xdr:rowOff>0</xdr:rowOff>
    </xdr:from>
    <xdr:to>
      <xdr:col>4</xdr:col>
      <xdr:colOff>508320</xdr:colOff>
      <xdr:row>689</xdr:row>
      <xdr:rowOff>75600</xdr:rowOff>
    </xdr:to>
    <xdr:sp>
      <xdr:nvSpPr>
        <xdr:cNvPr id="126" name="TextBox 1"/>
        <xdr:cNvSpPr/>
      </xdr:nvSpPr>
      <xdr:spPr>
        <a:xfrm>
          <a:off x="6562800" y="249516720"/>
          <a:ext cx="184320" cy="275760"/>
        </a:xfrm>
        <a:prstGeom prst="rect">
          <a:avLst/>
        </a:prstGeom>
        <a:noFill/>
        <a:ln w="0">
          <a:noFill/>
        </a:ln>
      </xdr:spPr>
      <xdr:style>
        <a:lnRef idx="0"/>
        <a:fillRef idx="0"/>
        <a:effectRef idx="0"/>
        <a:fontRef idx="minor"/>
      </xdr:style>
    </xdr:sp>
    <xdr:clientData/>
  </xdr:twoCellAnchor>
  <xdr:twoCellAnchor editAs="oneCell">
    <xdr:from>
      <xdr:col>1</xdr:col>
      <xdr:colOff>1695600</xdr:colOff>
      <xdr:row>688</xdr:row>
      <xdr:rowOff>0</xdr:rowOff>
    </xdr:from>
    <xdr:to>
      <xdr:col>1</xdr:col>
      <xdr:colOff>1879920</xdr:colOff>
      <xdr:row>689</xdr:row>
      <xdr:rowOff>75600</xdr:rowOff>
    </xdr:to>
    <xdr:sp>
      <xdr:nvSpPr>
        <xdr:cNvPr id="127" name="TextBox 2"/>
        <xdr:cNvSpPr/>
      </xdr:nvSpPr>
      <xdr:spPr>
        <a:xfrm>
          <a:off x="2330280" y="249516720"/>
          <a:ext cx="184320" cy="275760"/>
        </a:xfrm>
        <a:prstGeom prst="rect">
          <a:avLst/>
        </a:prstGeom>
        <a:noFill/>
        <a:ln w="0">
          <a:noFill/>
        </a:ln>
      </xdr:spPr>
      <xdr:style>
        <a:lnRef idx="0"/>
        <a:fillRef idx="0"/>
        <a:effectRef idx="0"/>
        <a:fontRef idx="minor"/>
      </xdr:style>
    </xdr:sp>
    <xdr:clientData/>
  </xdr:twoCellAnchor>
  <xdr:twoCellAnchor editAs="oneCell">
    <xdr:from>
      <xdr:col>4</xdr:col>
      <xdr:colOff>324000</xdr:colOff>
      <xdr:row>688</xdr:row>
      <xdr:rowOff>0</xdr:rowOff>
    </xdr:from>
    <xdr:to>
      <xdr:col>4</xdr:col>
      <xdr:colOff>508320</xdr:colOff>
      <xdr:row>689</xdr:row>
      <xdr:rowOff>75600</xdr:rowOff>
    </xdr:to>
    <xdr:sp>
      <xdr:nvSpPr>
        <xdr:cNvPr id="128" name="TextBox 1"/>
        <xdr:cNvSpPr/>
      </xdr:nvSpPr>
      <xdr:spPr>
        <a:xfrm>
          <a:off x="6562800" y="249516720"/>
          <a:ext cx="184320" cy="275760"/>
        </a:xfrm>
        <a:prstGeom prst="rect">
          <a:avLst/>
        </a:prstGeom>
        <a:noFill/>
        <a:ln w="0">
          <a:noFill/>
        </a:ln>
      </xdr:spPr>
      <xdr:style>
        <a:lnRef idx="0"/>
        <a:fillRef idx="0"/>
        <a:effectRef idx="0"/>
        <a:fontRef idx="minor"/>
      </xdr:style>
    </xdr:sp>
    <xdr:clientData/>
  </xdr:twoCellAnchor>
  <xdr:twoCellAnchor editAs="twoCell">
    <xdr:from>
      <xdr:col>1</xdr:col>
      <xdr:colOff>38160</xdr:colOff>
      <xdr:row>688</xdr:row>
      <xdr:rowOff>0</xdr:rowOff>
    </xdr:from>
    <xdr:to>
      <xdr:col>1</xdr:col>
      <xdr:colOff>66600</xdr:colOff>
      <xdr:row>688</xdr:row>
      <xdr:rowOff>127080</xdr:rowOff>
    </xdr:to>
    <xdr:sp>
      <xdr:nvSpPr>
        <xdr:cNvPr id="129" name="Rectangle 238"/>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30" name="Rectangle 249"/>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31" name="Rectangle 251"/>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32" name="Rectangle 238"/>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33" name="Rectangle 249"/>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twoCellAnchor editAs="twoCell">
    <xdr:from>
      <xdr:col>1</xdr:col>
      <xdr:colOff>38160</xdr:colOff>
      <xdr:row>688</xdr:row>
      <xdr:rowOff>0</xdr:rowOff>
    </xdr:from>
    <xdr:to>
      <xdr:col>1</xdr:col>
      <xdr:colOff>66600</xdr:colOff>
      <xdr:row>688</xdr:row>
      <xdr:rowOff>127080</xdr:rowOff>
    </xdr:to>
    <xdr:sp>
      <xdr:nvSpPr>
        <xdr:cNvPr id="134" name="Rectangle 251"/>
        <xdr:cNvSpPr/>
      </xdr:nvSpPr>
      <xdr:spPr>
        <a:xfrm>
          <a:off x="672840" y="249516720"/>
          <a:ext cx="28440" cy="127080"/>
        </a:xfrm>
        <a:prstGeom prst="rect">
          <a:avLst/>
        </a:prstGeom>
        <a:noFill/>
        <a:ln w="9525">
          <a:noFill/>
        </a:ln>
      </xdr:spPr>
      <xdr:style>
        <a:lnRef idx="0"/>
        <a:fillRef idx="0"/>
        <a:effectRef idx="0"/>
        <a:fontRef idx="minor"/>
      </xdr:style>
      <xdr:txBody>
        <a:bodyPr wrap="none" lIns="0" rIns="0" tIns="0" bIns="0" upright="1">
          <a:spAutoFit/>
        </a:bodyPr>
        <a:p>
          <a:pPr>
            <a:lnSpc>
              <a:spcPct val="100000"/>
            </a:lnSpc>
          </a:pPr>
          <a:r>
            <a:rPr b="0" lang="hr-HR" sz="900" spc="-1" strike="noStrike">
              <a:solidFill>
                <a:srgbClr val="000000"/>
              </a:solidFill>
              <a:latin typeface="Times New Roman"/>
            </a:rPr>
            <a:t> </a:t>
          </a:r>
          <a:endParaRPr b="0" lang="hr-HR" sz="9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ile://Marcius/d/Dokumente%20und%20Einstellungen/kdost/Lokale%20Einstellungen/Temporary%20Internet%20Files/OLK4/offen%20LIDL-Troskovnik-16-17-18-prometnice%20ograda%20i%20krajobraz.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kapitulacija"/>
      <sheetName val="16. Prometnice"/>
      <sheetName val="17. Ograda"/>
      <sheetName val="18. Krajobraz"/>
    </sheetNames>
    <sheetDataSet>
      <sheetData sheetId="0"/>
      <sheetData sheetId="1"/>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M692"/>
  <sheetViews>
    <sheetView showFormulas="false" showGridLines="true" showRowColHeaders="true" showZeros="false" rightToLeft="false" tabSelected="true" showOutlineSymbols="true" defaultGridColor="true" view="pageBreakPreview" topLeftCell="A1" colorId="64" zoomScale="85" zoomScaleNormal="130" zoomScalePageLayoutView="85" workbookViewId="0">
      <selection pane="topLeft" activeCell="F14" activeCellId="0" sqref="F14"/>
    </sheetView>
  </sheetViews>
  <sheetFormatPr defaultColWidth="9.15625" defaultRowHeight="15.75" zeroHeight="false" outlineLevelRow="0" outlineLevelCol="0"/>
  <cols>
    <col collapsed="false" customWidth="true" hidden="false" outlineLevel="0" max="1" min="1" style="1" width="9"/>
    <col collapsed="false" customWidth="true" hidden="false" outlineLevel="0" max="2" min="2" style="2" width="61"/>
    <col collapsed="false" customWidth="true" hidden="false" outlineLevel="0" max="3" min="3" style="3" width="7.71"/>
    <col collapsed="false" customWidth="true" hidden="false" outlineLevel="0" max="4" min="4" style="4" width="10.71"/>
    <col collapsed="false" customWidth="true" hidden="false" outlineLevel="0" max="5" min="5" style="5" width="11.29"/>
    <col collapsed="false" customWidth="true" hidden="false" outlineLevel="0" max="6" min="6" style="6" width="13.7"/>
    <col collapsed="false" customWidth="true" hidden="false" outlineLevel="0" max="7" min="7" style="7" width="15.29"/>
    <col collapsed="false" customWidth="false" hidden="false" outlineLevel="0" max="1024" min="8" style="8" width="9.14"/>
  </cols>
  <sheetData>
    <row r="3" s="10" customFormat="true" ht="15.75" hidden="false" customHeight="false" outlineLevel="0" collapsed="false">
      <c r="A3" s="9"/>
      <c r="C3" s="11"/>
      <c r="D3" s="12"/>
      <c r="E3" s="13" t="s">
        <v>0</v>
      </c>
      <c r="F3" s="13"/>
      <c r="G3" s="13"/>
    </row>
    <row r="4" s="10" customFormat="true" ht="16.5" hidden="false" customHeight="false" outlineLevel="0" collapsed="false">
      <c r="A4" s="14"/>
      <c r="B4" s="8" t="s">
        <v>1</v>
      </c>
      <c r="C4" s="3"/>
      <c r="D4" s="15" t="s">
        <v>2</v>
      </c>
      <c r="E4" s="15"/>
      <c r="F4" s="15"/>
      <c r="G4" s="15"/>
    </row>
    <row r="5" s="10" customFormat="true" ht="15.75" hidden="false" customHeight="false" outlineLevel="0" collapsed="false">
      <c r="A5" s="14"/>
      <c r="B5" s="16"/>
      <c r="C5" s="17"/>
      <c r="D5" s="18"/>
      <c r="E5" s="19"/>
      <c r="F5" s="19"/>
      <c r="G5" s="20"/>
    </row>
    <row r="6" customFormat="false" ht="15.75" hidden="false" customHeight="false" outlineLevel="0" collapsed="false">
      <c r="A6" s="14"/>
      <c r="B6" s="21"/>
      <c r="C6" s="22" t="s">
        <v>3</v>
      </c>
      <c r="D6" s="22"/>
      <c r="E6" s="22"/>
      <c r="F6" s="23"/>
      <c r="G6" s="24"/>
    </row>
    <row r="7" customFormat="false" ht="15.75" hidden="false" customHeight="false" outlineLevel="0" collapsed="false">
      <c r="A7" s="14"/>
      <c r="B7" s="25"/>
      <c r="C7" s="26" t="s">
        <v>4</v>
      </c>
      <c r="D7" s="26"/>
      <c r="E7" s="26"/>
      <c r="F7" s="23"/>
      <c r="G7" s="24"/>
    </row>
    <row r="8" customFormat="false" ht="16.5" hidden="false" customHeight="false" outlineLevel="0" collapsed="false">
      <c r="A8" s="14"/>
      <c r="B8" s="27"/>
      <c r="C8" s="28" t="s">
        <v>5</v>
      </c>
      <c r="D8" s="28"/>
      <c r="E8" s="28"/>
      <c r="F8" s="29"/>
      <c r="G8" s="30"/>
    </row>
    <row r="9" customFormat="false" ht="15.75" hidden="false" customHeight="true" outlineLevel="0" collapsed="false">
      <c r="A9" s="14"/>
      <c r="B9" s="31" t="s">
        <v>6</v>
      </c>
      <c r="C9" s="31"/>
      <c r="D9" s="31"/>
      <c r="E9" s="31"/>
      <c r="F9" s="31"/>
      <c r="G9" s="31"/>
    </row>
    <row r="10" customFormat="false" ht="15.75" hidden="false" customHeight="false" outlineLevel="0" collapsed="false">
      <c r="A10" s="14"/>
      <c r="B10" s="32" t="s">
        <v>7</v>
      </c>
      <c r="C10" s="32"/>
      <c r="D10" s="32"/>
      <c r="E10" s="32"/>
      <c r="F10" s="32"/>
      <c r="G10" s="32"/>
    </row>
    <row r="11" customFormat="false" ht="15.75" hidden="false" customHeight="false" outlineLevel="0" collapsed="false">
      <c r="A11" s="14"/>
      <c r="B11" s="33"/>
      <c r="D11" s="34"/>
      <c r="E11" s="6"/>
      <c r="G11" s="35"/>
    </row>
    <row r="12" customFormat="false" ht="15.75" hidden="false" customHeight="false" outlineLevel="0" collapsed="false">
      <c r="A12" s="14"/>
      <c r="B12" s="33"/>
      <c r="D12" s="34"/>
      <c r="E12" s="6"/>
      <c r="G12" s="35"/>
    </row>
    <row r="13" customFormat="false" ht="15.75" hidden="false" customHeight="false" outlineLevel="0" collapsed="false">
      <c r="A13" s="14"/>
      <c r="B13" s="36"/>
      <c r="D13" s="34"/>
      <c r="E13" s="6"/>
      <c r="G13" s="35"/>
    </row>
    <row r="14" s="42" customFormat="true" ht="15.75" hidden="false" customHeight="true" outlineLevel="0" collapsed="false">
      <c r="A14" s="37"/>
      <c r="B14" s="38" t="s">
        <v>8</v>
      </c>
      <c r="C14" s="38"/>
      <c r="D14" s="38"/>
      <c r="E14" s="39"/>
      <c r="F14" s="40"/>
      <c r="G14" s="41"/>
    </row>
    <row r="15" s="42" customFormat="true" ht="15.75" hidden="false" customHeight="false" outlineLevel="0" collapsed="false">
      <c r="A15" s="37"/>
      <c r="B15" s="43" t="s">
        <v>9</v>
      </c>
      <c r="C15" s="43"/>
      <c r="D15" s="43"/>
      <c r="E15" s="39"/>
      <c r="F15" s="40"/>
      <c r="G15" s="41"/>
    </row>
    <row r="16" s="42" customFormat="true" ht="15.75" hidden="false" customHeight="false" outlineLevel="0" collapsed="false">
      <c r="A16" s="37"/>
      <c r="B16" s="43" t="s">
        <v>10</v>
      </c>
      <c r="C16" s="43"/>
      <c r="D16" s="43"/>
      <c r="E16" s="39"/>
      <c r="F16" s="40"/>
      <c r="G16" s="41"/>
    </row>
    <row r="17" s="42" customFormat="true" ht="15.75" hidden="false" customHeight="false" outlineLevel="0" collapsed="false">
      <c r="A17" s="37"/>
      <c r="B17" s="43" t="s">
        <v>11</v>
      </c>
      <c r="C17" s="43"/>
      <c r="D17" s="43"/>
      <c r="E17" s="39"/>
      <c r="F17" s="40"/>
      <c r="G17" s="41"/>
    </row>
    <row r="18" s="42" customFormat="true" ht="15.75" hidden="false" customHeight="false" outlineLevel="0" collapsed="false">
      <c r="A18" s="37"/>
      <c r="B18" s="43"/>
      <c r="C18" s="43"/>
      <c r="D18" s="43"/>
      <c r="E18" s="39"/>
      <c r="F18" s="40"/>
      <c r="G18" s="41"/>
    </row>
    <row r="19" s="42" customFormat="true" ht="15.75" hidden="false" customHeight="false" outlineLevel="0" collapsed="false">
      <c r="A19" s="37"/>
      <c r="B19" s="43"/>
      <c r="C19" s="43"/>
      <c r="D19" s="43"/>
      <c r="E19" s="39"/>
      <c r="F19" s="40"/>
      <c r="G19" s="41"/>
    </row>
    <row r="20" s="42" customFormat="true" ht="15.75" hidden="false" customHeight="false" outlineLevel="0" collapsed="false">
      <c r="A20" s="37"/>
      <c r="B20" s="42" t="s">
        <v>12</v>
      </c>
      <c r="D20" s="43"/>
      <c r="E20" s="39"/>
      <c r="F20" s="40"/>
      <c r="G20" s="41"/>
    </row>
    <row r="21" s="42" customFormat="true" ht="15.75" hidden="false" customHeight="false" outlineLevel="0" collapsed="false">
      <c r="A21" s="37"/>
      <c r="B21" s="43"/>
      <c r="C21" s="43"/>
      <c r="D21" s="43"/>
      <c r="E21" s="39"/>
      <c r="F21" s="40"/>
      <c r="G21" s="41"/>
    </row>
    <row r="22" s="42" customFormat="true" ht="15.75" hidden="false" customHeight="false" outlineLevel="0" collapsed="false">
      <c r="A22" s="37"/>
      <c r="B22" s="38"/>
      <c r="C22" s="38"/>
      <c r="D22" s="38"/>
      <c r="E22" s="39"/>
      <c r="F22" s="40"/>
      <c r="G22" s="41"/>
    </row>
    <row r="23" s="42" customFormat="true" ht="15.75" hidden="false" customHeight="false" outlineLevel="0" collapsed="false">
      <c r="A23" s="37"/>
      <c r="B23" s="43"/>
      <c r="C23" s="43"/>
      <c r="D23" s="43"/>
      <c r="E23" s="39"/>
      <c r="F23" s="40"/>
      <c r="G23" s="41"/>
    </row>
    <row r="24" s="42" customFormat="true" ht="15.75" hidden="false" customHeight="false" outlineLevel="0" collapsed="false">
      <c r="A24" s="37"/>
      <c r="B24" s="43"/>
      <c r="C24" s="43"/>
      <c r="D24" s="43"/>
      <c r="E24" s="39"/>
      <c r="F24" s="40"/>
      <c r="G24" s="41"/>
    </row>
    <row r="25" customFormat="false" ht="31.5" hidden="false" customHeight="false" outlineLevel="0" collapsed="false">
      <c r="A25" s="14"/>
      <c r="B25" s="43" t="s">
        <v>13</v>
      </c>
      <c r="D25" s="34"/>
      <c r="E25" s="6"/>
      <c r="G25" s="35"/>
    </row>
    <row r="26" customFormat="false" ht="39.75" hidden="false" customHeight="true" outlineLevel="0" collapsed="false">
      <c r="A26" s="14"/>
      <c r="B26" s="44" t="s">
        <v>14</v>
      </c>
      <c r="C26" s="44"/>
      <c r="D26" s="44"/>
      <c r="E26" s="44"/>
      <c r="F26" s="44"/>
      <c r="G26" s="44"/>
    </row>
    <row r="27" customFormat="false" ht="15.75" hidden="false" customHeight="false" outlineLevel="0" collapsed="false">
      <c r="A27" s="14"/>
      <c r="B27" s="45" t="s">
        <v>15</v>
      </c>
      <c r="C27" s="46"/>
      <c r="D27" s="47"/>
      <c r="E27" s="48"/>
      <c r="F27" s="49"/>
      <c r="G27" s="46"/>
    </row>
    <row r="28" customFormat="false" ht="15.75" hidden="false" customHeight="false" outlineLevel="0" collapsed="false">
      <c r="A28" s="14"/>
      <c r="B28" s="36"/>
      <c r="C28" s="50"/>
      <c r="D28" s="50"/>
      <c r="E28" s="50"/>
      <c r="F28" s="50"/>
      <c r="G28" s="50"/>
    </row>
    <row r="29" customFormat="false" ht="15.75" hidden="false" customHeight="false" outlineLevel="0" collapsed="false">
      <c r="A29" s="14"/>
      <c r="B29" s="45"/>
      <c r="C29" s="51"/>
      <c r="D29" s="51"/>
      <c r="E29" s="51"/>
      <c r="F29" s="51"/>
      <c r="G29" s="51"/>
    </row>
    <row r="30" customFormat="false" ht="15.75" hidden="false" customHeight="false" outlineLevel="0" collapsed="false">
      <c r="A30" s="14"/>
      <c r="B30" s="36"/>
      <c r="C30" s="51"/>
      <c r="D30" s="51"/>
      <c r="E30" s="51"/>
      <c r="G30" s="35"/>
    </row>
    <row r="31" customFormat="false" ht="15.75" hidden="false" customHeight="false" outlineLevel="0" collapsed="false">
      <c r="A31" s="14"/>
      <c r="B31" s="36"/>
      <c r="C31" s="52"/>
      <c r="D31" s="53"/>
      <c r="E31" s="48"/>
      <c r="G31" s="35"/>
    </row>
    <row r="32" customFormat="false" ht="15.75" hidden="false" customHeight="false" outlineLevel="0" collapsed="false">
      <c r="A32" s="14"/>
      <c r="B32" s="45"/>
      <c r="C32" s="54"/>
      <c r="D32" s="54"/>
      <c r="E32" s="6"/>
      <c r="G32" s="35"/>
    </row>
    <row r="33" customFormat="false" ht="15.75" hidden="false" customHeight="false" outlineLevel="0" collapsed="false">
      <c r="A33" s="14"/>
      <c r="B33" s="36"/>
      <c r="D33" s="34"/>
      <c r="E33" s="6"/>
      <c r="G33" s="35"/>
    </row>
    <row r="34" customFormat="false" ht="15.75" hidden="false" customHeight="false" outlineLevel="0" collapsed="false">
      <c r="A34" s="14"/>
      <c r="B34" s="55"/>
      <c r="C34" s="55"/>
      <c r="D34" s="55"/>
      <c r="E34" s="55"/>
      <c r="F34" s="55"/>
      <c r="G34" s="55"/>
    </row>
    <row r="35" customFormat="false" ht="33.75" hidden="false" customHeight="false" outlineLevel="0" collapsed="false">
      <c r="A35" s="14"/>
      <c r="B35" s="56" t="s">
        <v>16</v>
      </c>
      <c r="C35" s="56"/>
      <c r="D35" s="56"/>
      <c r="E35" s="56"/>
      <c r="F35" s="56"/>
      <c r="G35" s="56"/>
    </row>
    <row r="36" customFormat="false" ht="15.75" hidden="false" customHeight="false" outlineLevel="0" collapsed="false">
      <c r="A36" s="14"/>
      <c r="B36" s="57"/>
      <c r="C36" s="58"/>
      <c r="D36" s="59"/>
      <c r="E36" s="60"/>
      <c r="F36" s="61"/>
      <c r="G36" s="62"/>
    </row>
    <row r="37" customFormat="false" ht="15.75" hidden="false" customHeight="false" outlineLevel="0" collapsed="false">
      <c r="A37" s="14"/>
      <c r="B37" s="57"/>
      <c r="C37" s="58"/>
      <c r="D37" s="59"/>
      <c r="E37" s="60"/>
      <c r="F37" s="61"/>
      <c r="G37" s="62"/>
    </row>
    <row r="38" customFormat="false" ht="15.75" hidden="false" customHeight="false" outlineLevel="0" collapsed="false">
      <c r="A38" s="14"/>
      <c r="B38" s="57"/>
      <c r="C38" s="58"/>
      <c r="D38" s="59"/>
      <c r="E38" s="60"/>
      <c r="F38" s="61"/>
      <c r="G38" s="62"/>
    </row>
    <row r="39" customFormat="false" ht="15.75" hidden="false" customHeight="false" outlineLevel="0" collapsed="false">
      <c r="A39" s="14"/>
      <c r="B39" s="63"/>
      <c r="C39" s="58"/>
      <c r="D39" s="59"/>
      <c r="E39" s="60"/>
      <c r="F39" s="61"/>
      <c r="G39" s="62"/>
    </row>
    <row r="40" customFormat="false" ht="15.75" hidden="false" customHeight="false" outlineLevel="0" collapsed="false">
      <c r="A40" s="14"/>
      <c r="B40" s="57"/>
      <c r="C40" s="58"/>
      <c r="D40" s="59"/>
      <c r="E40" s="60"/>
      <c r="F40" s="61"/>
      <c r="G40" s="62"/>
    </row>
    <row r="41" customFormat="false" ht="15.75" hidden="false" customHeight="false" outlineLevel="0" collapsed="false">
      <c r="A41" s="14"/>
      <c r="B41" s="63"/>
      <c r="C41" s="58"/>
      <c r="D41" s="64"/>
      <c r="E41" s="65"/>
      <c r="F41" s="61"/>
      <c r="G41" s="62"/>
    </row>
    <row r="42" customFormat="false" ht="15.75" hidden="false" customHeight="false" outlineLevel="0" collapsed="false">
      <c r="A42" s="14"/>
      <c r="B42" s="63"/>
      <c r="C42" s="58"/>
      <c r="D42" s="64"/>
      <c r="E42" s="65"/>
      <c r="F42" s="61"/>
      <c r="G42" s="62"/>
    </row>
    <row r="43" customFormat="false" ht="15.75" hidden="false" customHeight="false" outlineLevel="0" collapsed="false">
      <c r="A43" s="14"/>
      <c r="B43" s="63"/>
      <c r="C43" s="58"/>
      <c r="D43" s="64"/>
      <c r="E43" s="65"/>
      <c r="F43" s="61"/>
      <c r="G43" s="62"/>
    </row>
    <row r="44" customFormat="false" ht="15.75" hidden="false" customHeight="false" outlineLevel="0" collapsed="false">
      <c r="A44" s="14"/>
      <c r="B44" s="66"/>
      <c r="C44" s="58"/>
      <c r="D44" s="64"/>
      <c r="E44" s="67"/>
      <c r="F44" s="61"/>
      <c r="G44" s="62"/>
    </row>
    <row r="45" customFormat="false" ht="15.75" hidden="false" customHeight="false" outlineLevel="0" collapsed="false">
      <c r="A45" s="14"/>
      <c r="B45" s="66"/>
      <c r="C45" s="58"/>
      <c r="D45" s="64"/>
      <c r="E45" s="67"/>
      <c r="F45" s="61"/>
      <c r="G45" s="62"/>
    </row>
    <row r="46" customFormat="false" ht="15.75" hidden="false" customHeight="false" outlineLevel="0" collapsed="false">
      <c r="A46" s="14"/>
      <c r="B46" s="66"/>
      <c r="C46" s="58"/>
      <c r="D46" s="64"/>
      <c r="E46" s="67"/>
      <c r="F46" s="61"/>
      <c r="G46" s="62"/>
    </row>
    <row r="47" customFormat="false" ht="15.75" hidden="false" customHeight="false" outlineLevel="0" collapsed="false">
      <c r="A47" s="14"/>
      <c r="B47" s="57"/>
      <c r="C47" s="58"/>
      <c r="D47" s="59"/>
      <c r="E47" s="60"/>
      <c r="F47" s="61"/>
      <c r="G47" s="62"/>
    </row>
    <row r="48" customFormat="false" ht="15.75" hidden="false" customHeight="false" outlineLevel="0" collapsed="false">
      <c r="A48" s="14"/>
      <c r="B48" s="63" t="s">
        <v>17</v>
      </c>
      <c r="C48" s="58"/>
      <c r="D48" s="59"/>
      <c r="E48" s="60"/>
      <c r="F48" s="61"/>
      <c r="G48" s="62"/>
    </row>
    <row r="49" customFormat="false" ht="15.75" hidden="false" customHeight="false" outlineLevel="0" collapsed="false">
      <c r="A49" s="14"/>
      <c r="B49" s="63" t="s">
        <v>18</v>
      </c>
      <c r="C49" s="58"/>
      <c r="D49" s="59"/>
      <c r="E49" s="60"/>
      <c r="F49" s="61"/>
      <c r="G49" s="62"/>
    </row>
    <row r="50" customFormat="false" ht="15.75" hidden="false" customHeight="false" outlineLevel="0" collapsed="false">
      <c r="A50" s="14"/>
      <c r="B50" s="63"/>
      <c r="C50" s="58"/>
      <c r="D50" s="59"/>
      <c r="E50" s="60"/>
      <c r="F50" s="61"/>
      <c r="G50" s="62"/>
    </row>
    <row r="51" customFormat="false" ht="15.75" hidden="false" customHeight="false" outlineLevel="0" collapsed="false">
      <c r="A51" s="14"/>
      <c r="B51" s="55"/>
      <c r="C51" s="55"/>
      <c r="D51" s="55"/>
      <c r="E51" s="55"/>
      <c r="F51" s="55"/>
      <c r="G51" s="55"/>
    </row>
    <row r="52" customFormat="false" ht="15.75" hidden="false" customHeight="false" outlineLevel="0" collapsed="false">
      <c r="A52" s="14"/>
      <c r="B52" s="57"/>
      <c r="C52" s="58"/>
      <c r="D52" s="59"/>
      <c r="E52" s="60"/>
      <c r="F52" s="61"/>
      <c r="G52" s="62"/>
    </row>
    <row r="53" customFormat="false" ht="15.75" hidden="false" customHeight="false" outlineLevel="0" collapsed="false">
      <c r="A53" s="14"/>
      <c r="B53" s="57"/>
      <c r="C53" s="58"/>
      <c r="D53" s="59"/>
      <c r="E53" s="60"/>
      <c r="F53" s="61"/>
      <c r="G53" s="62"/>
    </row>
    <row r="54" customFormat="false" ht="15.75" hidden="false" customHeight="false" outlineLevel="0" collapsed="false">
      <c r="A54" s="14"/>
      <c r="B54" s="57"/>
      <c r="C54" s="58"/>
      <c r="D54" s="59"/>
      <c r="E54" s="60"/>
      <c r="F54" s="61"/>
      <c r="G54" s="62"/>
    </row>
    <row r="55" customFormat="false" ht="15.75" hidden="false" customHeight="false" outlineLevel="0" collapsed="false">
      <c r="A55" s="14"/>
      <c r="B55" s="63"/>
      <c r="C55" s="58"/>
      <c r="D55" s="59"/>
      <c r="E55" s="60"/>
      <c r="F55" s="61"/>
      <c r="G55" s="62"/>
    </row>
    <row r="56" customFormat="false" ht="15.75" hidden="false" customHeight="false" outlineLevel="0" collapsed="false">
      <c r="A56" s="14"/>
      <c r="B56" s="57"/>
      <c r="C56" s="58"/>
      <c r="D56" s="59"/>
      <c r="E56" s="60"/>
      <c r="F56" s="61"/>
      <c r="G56" s="62"/>
    </row>
    <row r="57" customFormat="false" ht="15.75" hidden="false" customHeight="false" outlineLevel="0" collapsed="false">
      <c r="A57" s="14"/>
      <c r="B57" s="63"/>
      <c r="C57" s="58"/>
      <c r="D57" s="64"/>
      <c r="E57" s="65"/>
      <c r="F57" s="61"/>
      <c r="G57" s="62"/>
    </row>
    <row r="58" customFormat="false" ht="15.75" hidden="false" customHeight="false" outlineLevel="0" collapsed="false">
      <c r="A58" s="14"/>
      <c r="B58" s="63"/>
      <c r="C58" s="58"/>
      <c r="D58" s="64"/>
      <c r="E58" s="65"/>
      <c r="F58" s="61"/>
      <c r="G58" s="62"/>
    </row>
    <row r="59" customFormat="false" ht="15.75" hidden="false" customHeight="false" outlineLevel="0" collapsed="false">
      <c r="A59" s="14"/>
      <c r="B59" s="63"/>
      <c r="C59" s="58"/>
      <c r="D59" s="64"/>
      <c r="E59" s="65"/>
      <c r="F59" s="61"/>
      <c r="G59" s="62"/>
    </row>
    <row r="60" customFormat="false" ht="15.75" hidden="false" customHeight="false" outlineLevel="0" collapsed="false">
      <c r="A60" s="14"/>
      <c r="B60" s="66"/>
      <c r="C60" s="58"/>
      <c r="D60" s="64"/>
      <c r="E60" s="67"/>
      <c r="F60" s="61"/>
      <c r="G60" s="62"/>
    </row>
    <row r="61" customFormat="false" ht="15.75" hidden="false" customHeight="false" outlineLevel="0" collapsed="false">
      <c r="A61" s="14"/>
      <c r="B61" s="66"/>
      <c r="C61" s="58"/>
      <c r="D61" s="64"/>
      <c r="E61" s="67"/>
      <c r="F61" s="61"/>
      <c r="G61" s="62"/>
    </row>
    <row r="62" customFormat="false" ht="15.75" hidden="false" customHeight="false" outlineLevel="0" collapsed="false">
      <c r="A62" s="14"/>
      <c r="B62" s="66"/>
      <c r="C62" s="58"/>
      <c r="D62" s="64"/>
      <c r="E62" s="67"/>
      <c r="F62" s="61"/>
      <c r="G62" s="62"/>
    </row>
    <row r="63" customFormat="false" ht="15.75" hidden="false" customHeight="false" outlineLevel="0" collapsed="false">
      <c r="A63" s="14"/>
      <c r="B63" s="57"/>
      <c r="C63" s="58"/>
      <c r="D63" s="59"/>
      <c r="E63" s="60"/>
      <c r="F63" s="61"/>
      <c r="G63" s="62"/>
    </row>
    <row r="64" customFormat="false" ht="15.75" hidden="false" customHeight="false" outlineLevel="0" collapsed="false">
      <c r="A64" s="14"/>
      <c r="B64" s="63"/>
      <c r="C64" s="58"/>
      <c r="D64" s="59"/>
      <c r="E64" s="60"/>
      <c r="F64" s="61"/>
      <c r="G64" s="62"/>
    </row>
    <row r="65" customFormat="false" ht="15.75" hidden="false" customHeight="false" outlineLevel="0" collapsed="false">
      <c r="A65" s="14"/>
      <c r="B65" s="63"/>
      <c r="C65" s="58"/>
      <c r="D65" s="59"/>
      <c r="E65" s="60"/>
      <c r="F65" s="61"/>
      <c r="G65" s="62"/>
    </row>
    <row r="66" customFormat="false" ht="15.75" hidden="false" customHeight="false" outlineLevel="0" collapsed="false">
      <c r="A66" s="14"/>
      <c r="B66" s="63"/>
      <c r="C66" s="58"/>
      <c r="D66" s="59"/>
      <c r="E66" s="60"/>
      <c r="F66" s="61"/>
      <c r="G66" s="62"/>
    </row>
    <row r="67" customFormat="false" ht="15.75" hidden="false" customHeight="false" outlineLevel="0" collapsed="false">
      <c r="A67" s="14"/>
      <c r="B67" s="63"/>
      <c r="C67" s="58"/>
      <c r="D67" s="59"/>
      <c r="E67" s="60"/>
      <c r="F67" s="61"/>
      <c r="G67" s="62"/>
    </row>
    <row r="68" customFormat="false" ht="15.75" hidden="false" customHeight="false" outlineLevel="0" collapsed="false">
      <c r="A68" s="14"/>
      <c r="B68" s="63"/>
      <c r="C68" s="58"/>
      <c r="D68" s="59"/>
      <c r="E68" s="60"/>
      <c r="F68" s="61"/>
      <c r="G68" s="62"/>
    </row>
    <row r="69" customFormat="false" ht="15.75" hidden="false" customHeight="false" outlineLevel="0" collapsed="false">
      <c r="A69" s="9"/>
      <c r="B69" s="68"/>
      <c r="C69" s="11"/>
      <c r="D69" s="12"/>
      <c r="E69" s="69"/>
      <c r="F69" s="69"/>
      <c r="G69" s="10"/>
    </row>
    <row r="70" customFormat="false" ht="15.75" hidden="false" customHeight="false" outlineLevel="0" collapsed="false">
      <c r="A70" s="14"/>
      <c r="B70" s="55" t="s">
        <v>19</v>
      </c>
      <c r="C70" s="55"/>
      <c r="D70" s="55"/>
      <c r="E70" s="55"/>
      <c r="F70" s="55"/>
      <c r="G70" s="55"/>
    </row>
    <row r="71" customFormat="false" ht="15.75" hidden="false" customHeight="false" outlineLevel="0" collapsed="false">
      <c r="A71" s="14"/>
      <c r="B71" s="55" t="s">
        <v>20</v>
      </c>
      <c r="C71" s="55"/>
      <c r="D71" s="55"/>
      <c r="E71" s="55"/>
      <c r="F71" s="55"/>
      <c r="G71" s="55"/>
    </row>
    <row r="72" customFormat="false" ht="15.75" hidden="false" customHeight="false" outlineLevel="0" collapsed="false">
      <c r="A72" s="14"/>
      <c r="B72" s="57"/>
      <c r="C72" s="62"/>
      <c r="D72" s="62"/>
      <c r="E72" s="60"/>
      <c r="F72" s="61"/>
      <c r="G72" s="62"/>
    </row>
    <row r="73" customFormat="false" ht="15.75" hidden="false" customHeight="false" outlineLevel="0" collapsed="false">
      <c r="A73" s="9"/>
      <c r="B73" s="68" t="s">
        <v>21</v>
      </c>
      <c r="C73" s="11"/>
      <c r="D73" s="12"/>
      <c r="E73" s="69"/>
      <c r="F73" s="69"/>
      <c r="G73" s="10"/>
    </row>
    <row r="74" customFormat="false" ht="15.75" hidden="false" customHeight="false" outlineLevel="0" collapsed="false">
      <c r="A74" s="9"/>
      <c r="B74" s="10"/>
      <c r="C74" s="11"/>
      <c r="D74" s="12"/>
      <c r="E74" s="69"/>
      <c r="F74" s="69"/>
      <c r="G74" s="10"/>
    </row>
    <row r="75" customFormat="false" ht="110.25" hidden="false" customHeight="false" outlineLevel="0" collapsed="false">
      <c r="A75" s="70" t="s">
        <v>22</v>
      </c>
      <c r="B75" s="71" t="s">
        <v>23</v>
      </c>
      <c r="C75" s="71"/>
      <c r="D75" s="71"/>
      <c r="E75" s="72"/>
      <c r="F75" s="72"/>
      <c r="G75" s="10"/>
    </row>
    <row r="76" customFormat="false" ht="15.75" hidden="false" customHeight="false" outlineLevel="0" collapsed="false">
      <c r="A76" s="70"/>
      <c r="B76" s="71"/>
      <c r="C76" s="71"/>
      <c r="D76" s="71"/>
      <c r="E76" s="72"/>
      <c r="F76" s="72"/>
      <c r="G76" s="10"/>
    </row>
    <row r="77" customFormat="false" ht="236.25" hidden="false" customHeight="false" outlineLevel="0" collapsed="false">
      <c r="A77" s="70" t="s">
        <v>22</v>
      </c>
      <c r="B77" s="71" t="s">
        <v>24</v>
      </c>
      <c r="C77" s="71"/>
      <c r="D77" s="71"/>
      <c r="E77" s="72"/>
      <c r="F77" s="72"/>
      <c r="G77" s="10"/>
    </row>
    <row r="78" customFormat="false" ht="126" hidden="false" customHeight="false" outlineLevel="0" collapsed="false">
      <c r="A78" s="70"/>
      <c r="B78" s="71" t="s">
        <v>25</v>
      </c>
      <c r="C78" s="71"/>
      <c r="D78" s="71"/>
      <c r="E78" s="72"/>
      <c r="F78" s="72"/>
      <c r="G78" s="10"/>
    </row>
    <row r="79" customFormat="false" ht="15.75" hidden="false" customHeight="false" outlineLevel="0" collapsed="false">
      <c r="A79" s="70"/>
      <c r="B79" s="71"/>
      <c r="C79" s="71"/>
      <c r="D79" s="71"/>
      <c r="E79" s="72"/>
      <c r="F79" s="72"/>
      <c r="G79" s="10"/>
    </row>
    <row r="80" customFormat="false" ht="110.25" hidden="false" customHeight="false" outlineLevel="0" collapsed="false">
      <c r="A80" s="70" t="s">
        <v>22</v>
      </c>
      <c r="B80" s="71" t="s">
        <v>26</v>
      </c>
      <c r="C80" s="71"/>
      <c r="D80" s="71"/>
      <c r="E80" s="72"/>
      <c r="F80" s="72"/>
      <c r="G80" s="10"/>
    </row>
    <row r="81" customFormat="false" ht="15.75" hidden="false" customHeight="false" outlineLevel="0" collapsed="false">
      <c r="A81" s="9"/>
      <c r="B81" s="71"/>
      <c r="C81" s="71"/>
      <c r="D81" s="71"/>
      <c r="E81" s="72"/>
      <c r="F81" s="72"/>
      <c r="G81" s="10"/>
    </row>
    <row r="82" customFormat="false" ht="204.75" hidden="false" customHeight="false" outlineLevel="0" collapsed="false">
      <c r="A82" s="70" t="s">
        <v>22</v>
      </c>
      <c r="B82" s="71" t="s">
        <v>27</v>
      </c>
      <c r="C82" s="71"/>
      <c r="D82" s="71"/>
      <c r="E82" s="72"/>
      <c r="F82" s="72"/>
      <c r="G82" s="10"/>
    </row>
    <row r="83" customFormat="false" ht="220.5" hidden="false" customHeight="false" outlineLevel="0" collapsed="false">
      <c r="A83" s="73"/>
      <c r="B83" s="71" t="s">
        <v>28</v>
      </c>
      <c r="C83" s="71"/>
      <c r="D83" s="71"/>
      <c r="E83" s="72"/>
      <c r="F83" s="72"/>
      <c r="G83" s="10"/>
    </row>
    <row r="84" customFormat="false" ht="15.75" hidden="false" customHeight="false" outlineLevel="0" collapsed="false">
      <c r="A84" s="73"/>
      <c r="B84" s="71"/>
      <c r="C84" s="71"/>
      <c r="D84" s="71"/>
      <c r="E84" s="72"/>
      <c r="F84" s="72"/>
      <c r="G84" s="10"/>
    </row>
    <row r="85" customFormat="false" ht="173.25" hidden="false" customHeight="false" outlineLevel="0" collapsed="false">
      <c r="A85" s="70" t="s">
        <v>22</v>
      </c>
      <c r="B85" s="71" t="s">
        <v>29</v>
      </c>
      <c r="C85" s="71"/>
      <c r="D85" s="71"/>
      <c r="E85" s="72"/>
      <c r="F85" s="72"/>
      <c r="G85" s="10"/>
    </row>
    <row r="86" customFormat="false" ht="15.75" hidden="false" customHeight="false" outlineLevel="0" collapsed="false">
      <c r="A86" s="73"/>
      <c r="B86" s="71"/>
      <c r="C86" s="71"/>
      <c r="D86" s="71"/>
      <c r="E86" s="72"/>
      <c r="F86" s="72"/>
      <c r="G86" s="10"/>
    </row>
    <row r="87" customFormat="false" ht="94.5" hidden="false" customHeight="false" outlineLevel="0" collapsed="false">
      <c r="A87" s="70" t="s">
        <v>22</v>
      </c>
      <c r="B87" s="71" t="s">
        <v>30</v>
      </c>
      <c r="C87" s="71"/>
      <c r="D87" s="71"/>
      <c r="E87" s="72"/>
      <c r="F87" s="72"/>
      <c r="G87" s="10"/>
    </row>
    <row r="88" customFormat="false" ht="15.75" hidden="false" customHeight="false" outlineLevel="0" collapsed="false">
      <c r="A88" s="70"/>
      <c r="B88" s="71"/>
      <c r="C88" s="71"/>
      <c r="D88" s="71"/>
      <c r="E88" s="72"/>
      <c r="F88" s="72"/>
      <c r="G88" s="10"/>
    </row>
    <row r="89" customFormat="false" ht="47.25" hidden="false" customHeight="false" outlineLevel="0" collapsed="false">
      <c r="A89" s="70" t="s">
        <v>22</v>
      </c>
      <c r="B89" s="71" t="s">
        <v>31</v>
      </c>
      <c r="C89" s="71"/>
      <c r="D89" s="71"/>
      <c r="E89" s="72"/>
      <c r="F89" s="72"/>
      <c r="G89" s="10"/>
    </row>
    <row r="90" customFormat="false" ht="15.75" hidden="false" customHeight="false" outlineLevel="0" collapsed="false">
      <c r="A90" s="70"/>
      <c r="B90" s="71"/>
      <c r="C90" s="71"/>
      <c r="D90" s="71"/>
      <c r="E90" s="72"/>
      <c r="F90" s="72"/>
      <c r="G90" s="10"/>
    </row>
    <row r="91" customFormat="false" ht="267.75" hidden="false" customHeight="false" outlineLevel="0" collapsed="false">
      <c r="A91" s="70" t="s">
        <v>22</v>
      </c>
      <c r="B91" s="71" t="s">
        <v>32</v>
      </c>
      <c r="C91" s="71"/>
      <c r="D91" s="71"/>
      <c r="E91" s="72"/>
      <c r="F91" s="72"/>
      <c r="G91" s="10"/>
    </row>
    <row r="92" customFormat="false" ht="15.75" hidden="false" customHeight="false" outlineLevel="0" collapsed="false">
      <c r="A92" s="70"/>
      <c r="B92" s="71"/>
      <c r="C92" s="71"/>
      <c r="D92" s="71"/>
      <c r="E92" s="72"/>
      <c r="F92" s="72"/>
      <c r="G92" s="10"/>
    </row>
    <row r="93" customFormat="false" ht="63" hidden="false" customHeight="false" outlineLevel="0" collapsed="false">
      <c r="A93" s="70" t="s">
        <v>22</v>
      </c>
      <c r="B93" s="71" t="s">
        <v>33</v>
      </c>
      <c r="C93" s="71"/>
      <c r="D93" s="71"/>
      <c r="E93" s="72"/>
      <c r="F93" s="72"/>
      <c r="G93" s="10"/>
    </row>
    <row r="94" customFormat="false" ht="47.25" hidden="false" customHeight="false" outlineLevel="0" collapsed="false">
      <c r="A94" s="73"/>
      <c r="B94" s="71" t="s">
        <v>34</v>
      </c>
      <c r="C94" s="71"/>
      <c r="D94" s="71"/>
      <c r="E94" s="72"/>
      <c r="F94" s="72"/>
      <c r="G94" s="10"/>
    </row>
    <row r="95" customFormat="false" ht="15.75" hidden="false" customHeight="false" outlineLevel="0" collapsed="false">
      <c r="A95" s="73"/>
      <c r="B95" s="71" t="s">
        <v>35</v>
      </c>
      <c r="C95" s="71"/>
      <c r="D95" s="71"/>
      <c r="E95" s="72"/>
      <c r="F95" s="72"/>
      <c r="G95" s="10"/>
    </row>
    <row r="96" customFormat="false" ht="78.75" hidden="false" customHeight="false" outlineLevel="0" collapsed="false">
      <c r="A96" s="73"/>
      <c r="B96" s="71" t="s">
        <v>36</v>
      </c>
      <c r="C96" s="71"/>
      <c r="D96" s="71"/>
      <c r="E96" s="72"/>
      <c r="F96" s="72"/>
      <c r="G96" s="10"/>
    </row>
    <row r="97" customFormat="false" ht="31.5" hidden="false" customHeight="false" outlineLevel="0" collapsed="false">
      <c r="A97" s="73"/>
      <c r="B97" s="71" t="s">
        <v>37</v>
      </c>
      <c r="C97" s="71"/>
      <c r="D97" s="71"/>
      <c r="E97" s="72"/>
      <c r="F97" s="72"/>
      <c r="G97" s="10"/>
    </row>
    <row r="98" customFormat="false" ht="31.5" hidden="false" customHeight="false" outlineLevel="0" collapsed="false">
      <c r="A98" s="73"/>
      <c r="B98" s="71" t="s">
        <v>38</v>
      </c>
      <c r="C98" s="71"/>
      <c r="D98" s="71"/>
      <c r="E98" s="72"/>
      <c r="F98" s="72"/>
      <c r="G98" s="10"/>
    </row>
    <row r="99" customFormat="false" ht="47.25" hidden="false" customHeight="false" outlineLevel="0" collapsed="false">
      <c r="A99" s="73"/>
      <c r="B99" s="71" t="s">
        <v>39</v>
      </c>
      <c r="C99" s="71"/>
      <c r="D99" s="71"/>
      <c r="E99" s="72"/>
      <c r="F99" s="72"/>
      <c r="G99" s="10"/>
    </row>
    <row r="100" customFormat="false" ht="47.25" hidden="false" customHeight="false" outlineLevel="0" collapsed="false">
      <c r="A100" s="73"/>
      <c r="B100" s="71" t="s">
        <v>40</v>
      </c>
      <c r="C100" s="71"/>
      <c r="D100" s="71"/>
      <c r="E100" s="72"/>
      <c r="F100" s="72"/>
      <c r="G100" s="10"/>
    </row>
    <row r="101" customFormat="false" ht="31.5" hidden="false" customHeight="false" outlineLevel="0" collapsed="false">
      <c r="A101" s="73"/>
      <c r="B101" s="71" t="s">
        <v>41</v>
      </c>
      <c r="C101" s="71"/>
      <c r="D101" s="71"/>
      <c r="E101" s="72"/>
      <c r="F101" s="72"/>
      <c r="G101" s="10"/>
    </row>
    <row r="102" customFormat="false" ht="15.75" hidden="false" customHeight="false" outlineLevel="0" collapsed="false">
      <c r="A102" s="73"/>
      <c r="B102" s="71" t="s">
        <v>42</v>
      </c>
      <c r="C102" s="71"/>
      <c r="D102" s="71"/>
      <c r="E102" s="72"/>
      <c r="F102" s="72"/>
      <c r="G102" s="10"/>
    </row>
    <row r="103" customFormat="false" ht="47.25" hidden="false" customHeight="false" outlineLevel="0" collapsed="false">
      <c r="A103" s="73"/>
      <c r="B103" s="71" t="s">
        <v>40</v>
      </c>
      <c r="C103" s="71"/>
      <c r="D103" s="71"/>
      <c r="E103" s="72"/>
      <c r="F103" s="72"/>
      <c r="G103" s="10"/>
    </row>
    <row r="104" customFormat="false" ht="78.75" hidden="false" customHeight="false" outlineLevel="0" collapsed="false">
      <c r="A104" s="73"/>
      <c r="B104" s="71" t="s">
        <v>43</v>
      </c>
      <c r="C104" s="71"/>
      <c r="D104" s="71"/>
      <c r="E104" s="72"/>
      <c r="F104" s="72"/>
      <c r="G104" s="10"/>
    </row>
    <row r="105" customFormat="false" ht="47.25" hidden="false" customHeight="false" outlineLevel="0" collapsed="false">
      <c r="A105" s="73"/>
      <c r="B105" s="71" t="s">
        <v>44</v>
      </c>
      <c r="C105" s="71"/>
      <c r="D105" s="71"/>
      <c r="E105" s="72"/>
      <c r="F105" s="72"/>
      <c r="G105" s="10"/>
    </row>
    <row r="106" customFormat="false" ht="47.25" hidden="false" customHeight="false" outlineLevel="0" collapsed="false">
      <c r="A106" s="73"/>
      <c r="B106" s="71" t="s">
        <v>45</v>
      </c>
      <c r="C106" s="71"/>
      <c r="D106" s="71"/>
      <c r="E106" s="72"/>
      <c r="F106" s="72"/>
      <c r="G106" s="10"/>
    </row>
    <row r="107" customFormat="false" ht="31.5" hidden="false" customHeight="false" outlineLevel="0" collapsed="false">
      <c r="A107" s="73"/>
      <c r="B107" s="71" t="s">
        <v>46</v>
      </c>
      <c r="C107" s="71"/>
      <c r="D107" s="71"/>
      <c r="E107" s="72"/>
      <c r="F107" s="72"/>
      <c r="G107" s="10"/>
    </row>
    <row r="108" customFormat="false" ht="63" hidden="false" customHeight="false" outlineLevel="0" collapsed="false">
      <c r="A108" s="73"/>
      <c r="B108" s="71" t="s">
        <v>47</v>
      </c>
      <c r="C108" s="71"/>
      <c r="D108" s="71"/>
      <c r="E108" s="72"/>
      <c r="F108" s="72"/>
      <c r="G108" s="10"/>
    </row>
    <row r="109" customFormat="false" ht="15.75" hidden="false" customHeight="false" outlineLevel="0" collapsed="false">
      <c r="A109" s="73"/>
      <c r="B109" s="71"/>
      <c r="C109" s="71"/>
      <c r="D109" s="71"/>
      <c r="E109" s="72"/>
      <c r="F109" s="72"/>
      <c r="G109" s="10"/>
    </row>
    <row r="110" customFormat="false" ht="126" hidden="false" customHeight="false" outlineLevel="0" collapsed="false">
      <c r="A110" s="70" t="s">
        <v>22</v>
      </c>
      <c r="B110" s="71" t="s">
        <v>48</v>
      </c>
      <c r="C110" s="71"/>
      <c r="D110" s="71"/>
      <c r="E110" s="72"/>
      <c r="F110" s="72"/>
      <c r="G110" s="10"/>
    </row>
    <row r="111" customFormat="false" ht="15.75" hidden="false" customHeight="false" outlineLevel="0" collapsed="false">
      <c r="A111" s="73"/>
      <c r="B111" s="71"/>
      <c r="C111" s="71"/>
      <c r="D111" s="71"/>
      <c r="E111" s="72"/>
      <c r="F111" s="72"/>
      <c r="G111" s="10"/>
    </row>
    <row r="112" customFormat="false" ht="63" hidden="false" customHeight="false" outlineLevel="0" collapsed="false">
      <c r="A112" s="70" t="s">
        <v>22</v>
      </c>
      <c r="B112" s="71" t="s">
        <v>49</v>
      </c>
      <c r="C112" s="71"/>
      <c r="D112" s="71"/>
      <c r="E112" s="72"/>
      <c r="F112" s="72"/>
      <c r="G112" s="10"/>
    </row>
    <row r="113" customFormat="false" ht="15.75" hidden="false" customHeight="false" outlineLevel="0" collapsed="false">
      <c r="A113" s="73"/>
      <c r="B113" s="71"/>
      <c r="C113" s="71"/>
      <c r="D113" s="71"/>
      <c r="E113" s="72"/>
      <c r="F113" s="72"/>
      <c r="G113" s="10"/>
    </row>
    <row r="114" customFormat="false" ht="126" hidden="false" customHeight="false" outlineLevel="0" collapsed="false">
      <c r="A114" s="70" t="s">
        <v>22</v>
      </c>
      <c r="B114" s="71" t="s">
        <v>50</v>
      </c>
      <c r="C114" s="71"/>
      <c r="D114" s="71"/>
      <c r="E114" s="72"/>
      <c r="F114" s="72"/>
      <c r="G114" s="10"/>
    </row>
    <row r="115" customFormat="false" ht="15.75" hidden="false" customHeight="false" outlineLevel="0" collapsed="false">
      <c r="A115" s="73"/>
      <c r="B115" s="71"/>
      <c r="C115" s="71"/>
      <c r="D115" s="71"/>
      <c r="E115" s="72"/>
      <c r="F115" s="72"/>
      <c r="G115" s="10"/>
    </row>
    <row r="116" customFormat="false" ht="47.25" hidden="false" customHeight="false" outlineLevel="0" collapsed="false">
      <c r="A116" s="70" t="s">
        <v>22</v>
      </c>
      <c r="B116" s="71" t="s">
        <v>51</v>
      </c>
      <c r="C116" s="71"/>
      <c r="D116" s="71"/>
      <c r="E116" s="72"/>
      <c r="F116" s="72"/>
      <c r="G116" s="10"/>
    </row>
    <row r="117" customFormat="false" ht="15.75" hidden="false" customHeight="false" outlineLevel="0" collapsed="false">
      <c r="A117" s="73"/>
      <c r="B117" s="71"/>
      <c r="C117" s="71"/>
      <c r="D117" s="71"/>
      <c r="E117" s="72"/>
      <c r="F117" s="72"/>
      <c r="G117" s="10"/>
    </row>
    <row r="118" customFormat="false" ht="220.5" hidden="false" customHeight="false" outlineLevel="0" collapsed="false">
      <c r="A118" s="70" t="s">
        <v>22</v>
      </c>
      <c r="B118" s="71" t="s">
        <v>52</v>
      </c>
      <c r="C118" s="71"/>
      <c r="D118" s="71"/>
      <c r="E118" s="72"/>
      <c r="F118" s="72"/>
      <c r="G118" s="10"/>
    </row>
    <row r="119" customFormat="false" ht="15.75" hidden="false" customHeight="false" outlineLevel="0" collapsed="false">
      <c r="A119" s="70"/>
      <c r="B119" s="71"/>
      <c r="C119" s="71"/>
      <c r="D119" s="71"/>
      <c r="E119" s="72"/>
      <c r="F119" s="72"/>
      <c r="G119" s="10"/>
    </row>
    <row r="120" customFormat="false" ht="31.5" hidden="false" customHeight="false" outlineLevel="0" collapsed="false">
      <c r="A120" s="70" t="s">
        <v>22</v>
      </c>
      <c r="B120" s="71" t="s">
        <v>53</v>
      </c>
      <c r="C120" s="71"/>
      <c r="D120" s="71"/>
      <c r="E120" s="72"/>
      <c r="F120" s="72"/>
      <c r="G120" s="10"/>
    </row>
    <row r="121" customFormat="false" ht="15.75" hidden="false" customHeight="false" outlineLevel="0" collapsed="false">
      <c r="A121" s="70"/>
      <c r="B121" s="71"/>
      <c r="C121" s="71"/>
      <c r="D121" s="71"/>
      <c r="E121" s="72"/>
      <c r="F121" s="72"/>
      <c r="G121" s="10"/>
    </row>
    <row r="122" customFormat="false" ht="157.5" hidden="false" customHeight="false" outlineLevel="0" collapsed="false">
      <c r="A122" s="70" t="s">
        <v>22</v>
      </c>
      <c r="B122" s="71" t="s">
        <v>54</v>
      </c>
      <c r="C122" s="71"/>
      <c r="D122" s="71"/>
      <c r="E122" s="72"/>
      <c r="F122" s="72"/>
      <c r="G122" s="10"/>
    </row>
    <row r="123" customFormat="false" ht="15.75" hidden="false" customHeight="false" outlineLevel="0" collapsed="false">
      <c r="A123" s="14"/>
      <c r="B123" s="71"/>
      <c r="C123" s="71"/>
      <c r="D123" s="71"/>
      <c r="E123" s="72"/>
      <c r="F123" s="72"/>
      <c r="G123" s="62"/>
    </row>
    <row r="124" customFormat="false" ht="15.75" hidden="false" customHeight="false" outlineLevel="0" collapsed="false">
      <c r="A124" s="14"/>
      <c r="B124" s="57"/>
      <c r="C124" s="62"/>
      <c r="D124" s="62"/>
      <c r="E124" s="60"/>
      <c r="F124" s="61"/>
      <c r="G124" s="62"/>
    </row>
    <row r="125" customFormat="false" ht="15.75" hidden="false" customHeight="false" outlineLevel="0" collapsed="false">
      <c r="A125" s="14"/>
      <c r="B125" s="74" t="s">
        <v>55</v>
      </c>
      <c r="C125" s="62"/>
      <c r="D125" s="62"/>
      <c r="E125" s="60"/>
      <c r="F125" s="61"/>
      <c r="G125" s="62"/>
    </row>
    <row r="126" customFormat="false" ht="15.75" hidden="false" customHeight="false" outlineLevel="0" collapsed="false">
      <c r="A126" s="14"/>
      <c r="B126" s="57"/>
      <c r="C126" s="62"/>
      <c r="D126" s="62"/>
      <c r="E126" s="60"/>
      <c r="F126" s="61"/>
      <c r="G126" s="62"/>
    </row>
    <row r="127" customFormat="false" ht="15.75" hidden="false" customHeight="false" outlineLevel="0" collapsed="false">
      <c r="A127" s="75" t="s">
        <v>56</v>
      </c>
      <c r="B127" s="76" t="s">
        <v>57</v>
      </c>
      <c r="C127" s="77" t="s">
        <v>58</v>
      </c>
      <c r="D127" s="78" t="s">
        <v>59</v>
      </c>
      <c r="E127" s="79" t="s">
        <v>60</v>
      </c>
      <c r="F127" s="79" t="s">
        <v>61</v>
      </c>
      <c r="G127" s="77" t="s">
        <v>62</v>
      </c>
    </row>
    <row r="128" customFormat="false" ht="15.75" hidden="false" customHeight="false" outlineLevel="0" collapsed="false">
      <c r="A128" s="70"/>
      <c r="B128" s="71"/>
      <c r="C128" s="71"/>
      <c r="D128" s="71"/>
      <c r="E128" s="72"/>
      <c r="F128" s="72"/>
      <c r="G128" s="10"/>
    </row>
    <row r="129" customFormat="false" ht="15.75" hidden="false" customHeight="false" outlineLevel="0" collapsed="false">
      <c r="A129" s="80" t="n">
        <v>1</v>
      </c>
      <c r="B129" s="81" t="s">
        <v>63</v>
      </c>
      <c r="C129" s="82"/>
      <c r="D129" s="82"/>
      <c r="E129" s="83"/>
      <c r="F129" s="83"/>
      <c r="G129" s="84"/>
    </row>
    <row r="130" customFormat="false" ht="15.75" hidden="false" customHeight="false" outlineLevel="0" collapsed="false">
      <c r="A130" s="70"/>
      <c r="B130" s="71"/>
      <c r="C130" s="71"/>
      <c r="D130" s="71"/>
      <c r="E130" s="72"/>
      <c r="F130" s="72"/>
      <c r="G130" s="10"/>
    </row>
    <row r="131" customFormat="false" ht="393.75" hidden="false" customHeight="false" outlineLevel="0" collapsed="false">
      <c r="A131" s="70"/>
      <c r="B131" s="85" t="s">
        <v>64</v>
      </c>
      <c r="C131" s="86"/>
      <c r="D131" s="86"/>
      <c r="E131" s="87"/>
      <c r="F131" s="72"/>
      <c r="G131" s="10"/>
    </row>
    <row r="132" customFormat="false" ht="236.25" hidden="false" customHeight="false" outlineLevel="0" collapsed="false">
      <c r="A132" s="70" t="s">
        <v>65</v>
      </c>
      <c r="B132" s="71" t="s">
        <v>66</v>
      </c>
      <c r="C132" s="88" t="s">
        <v>67</v>
      </c>
      <c r="D132" s="89" t="n">
        <v>1</v>
      </c>
      <c r="E132" s="90" t="n">
        <v>2500</v>
      </c>
      <c r="F132" s="90" t="n">
        <f aca="false">D132*E132</f>
        <v>2500</v>
      </c>
      <c r="G132" s="10"/>
    </row>
    <row r="133" customFormat="false" ht="15.75" hidden="false" customHeight="false" outlineLevel="0" collapsed="false">
      <c r="A133" s="70"/>
      <c r="B133" s="71"/>
      <c r="C133" s="71"/>
      <c r="D133" s="71"/>
      <c r="E133" s="72"/>
      <c r="F133" s="72"/>
      <c r="G133" s="10"/>
    </row>
    <row r="134" customFormat="false" ht="78.75" hidden="false" customHeight="false" outlineLevel="0" collapsed="false">
      <c r="A134" s="70" t="s">
        <v>68</v>
      </c>
      <c r="B134" s="71" t="s">
        <v>69</v>
      </c>
      <c r="C134" s="88" t="s">
        <v>67</v>
      </c>
      <c r="D134" s="89" t="n">
        <v>1</v>
      </c>
      <c r="E134" s="90" t="n">
        <v>1400</v>
      </c>
      <c r="F134" s="90" t="n">
        <f aca="false">D134*E134</f>
        <v>1400</v>
      </c>
      <c r="G134" s="91"/>
    </row>
    <row r="135" customFormat="false" ht="15.75" hidden="false" customHeight="false" outlineLevel="0" collapsed="false">
      <c r="A135" s="70"/>
      <c r="B135" s="71"/>
      <c r="C135" s="88"/>
      <c r="D135" s="88"/>
      <c r="E135" s="90"/>
      <c r="F135" s="90"/>
      <c r="G135" s="91"/>
    </row>
    <row r="136" customFormat="false" ht="15.75" hidden="false" customHeight="false" outlineLevel="0" collapsed="false">
      <c r="A136" s="92"/>
      <c r="B136" s="93" t="s">
        <v>70</v>
      </c>
      <c r="C136" s="93"/>
      <c r="D136" s="94"/>
      <c r="E136" s="95"/>
      <c r="F136" s="96" t="n">
        <f aca="false">SUM(F132:F135)</f>
        <v>3900</v>
      </c>
      <c r="G136" s="94"/>
    </row>
    <row r="137" customFormat="false" ht="15.75" hidden="false" customHeight="false" outlineLevel="0" collapsed="false">
      <c r="A137" s="70"/>
      <c r="B137" s="71"/>
      <c r="C137" s="88"/>
      <c r="D137" s="88"/>
      <c r="E137" s="90"/>
      <c r="F137" s="90"/>
      <c r="G137" s="91"/>
    </row>
    <row r="138" customFormat="false" ht="15.75" hidden="false" customHeight="false" outlineLevel="0" collapsed="false">
      <c r="A138" s="14"/>
      <c r="B138" s="57"/>
      <c r="C138" s="62"/>
      <c r="D138" s="62"/>
      <c r="E138" s="60"/>
      <c r="F138" s="61"/>
      <c r="G138" s="62"/>
    </row>
    <row r="139" customFormat="false" ht="15.75" hidden="false" customHeight="false" outlineLevel="0" collapsed="false">
      <c r="A139" s="14"/>
      <c r="B139" s="57"/>
      <c r="C139" s="62"/>
      <c r="D139" s="62"/>
      <c r="E139" s="60"/>
      <c r="F139" s="61"/>
      <c r="G139" s="62"/>
    </row>
    <row r="140" customFormat="false" ht="15.75" hidden="false" customHeight="false" outlineLevel="0" collapsed="false">
      <c r="A140" s="70"/>
      <c r="B140" s="71"/>
      <c r="C140" s="88"/>
      <c r="D140" s="88"/>
      <c r="E140" s="90"/>
      <c r="F140" s="90"/>
      <c r="G140" s="91"/>
    </row>
    <row r="141" customFormat="false" ht="15.75" hidden="false" customHeight="false" outlineLevel="0" collapsed="false">
      <c r="A141" s="70"/>
      <c r="B141" s="71"/>
      <c r="C141" s="88"/>
      <c r="D141" s="88"/>
      <c r="E141" s="90"/>
      <c r="F141" s="90"/>
      <c r="G141" s="91"/>
    </row>
    <row r="142" customFormat="false" ht="15.75" hidden="false" customHeight="false" outlineLevel="0" collapsed="false">
      <c r="A142" s="75" t="s">
        <v>56</v>
      </c>
      <c r="B142" s="76" t="s">
        <v>57</v>
      </c>
      <c r="C142" s="77" t="s">
        <v>58</v>
      </c>
      <c r="D142" s="78" t="s">
        <v>59</v>
      </c>
      <c r="E142" s="79" t="s">
        <v>60</v>
      </c>
      <c r="F142" s="79" t="s">
        <v>61</v>
      </c>
      <c r="G142" s="77" t="s">
        <v>62</v>
      </c>
    </row>
    <row r="143" customFormat="false" ht="15.75" hidden="false" customHeight="false" outlineLevel="0" collapsed="false">
      <c r="A143" s="9"/>
      <c r="B143" s="10"/>
      <c r="C143" s="11"/>
      <c r="D143" s="12"/>
      <c r="E143" s="69"/>
      <c r="F143" s="69"/>
      <c r="G143" s="10"/>
    </row>
    <row r="144" customFormat="false" ht="15.75" hidden="false" customHeight="false" outlineLevel="0" collapsed="false">
      <c r="A144" s="14" t="n">
        <v>2</v>
      </c>
      <c r="B144" s="97" t="s">
        <v>71</v>
      </c>
    </row>
    <row r="145" customFormat="false" ht="15.75" hidden="false" customHeight="false" outlineLevel="0" collapsed="false">
      <c r="A145" s="14"/>
      <c r="B145" s="97"/>
    </row>
    <row r="146" customFormat="false" ht="31.5" hidden="false" customHeight="false" outlineLevel="0" collapsed="false">
      <c r="A146" s="73"/>
      <c r="B146" s="71" t="s">
        <v>72</v>
      </c>
      <c r="C146" s="98"/>
      <c r="D146" s="99"/>
      <c r="E146" s="100"/>
      <c r="F146" s="100"/>
      <c r="G146" s="101"/>
    </row>
    <row r="147" customFormat="false" ht="15.75" hidden="false" customHeight="false" outlineLevel="0" collapsed="false">
      <c r="A147" s="73"/>
      <c r="B147" s="71" t="s">
        <v>73</v>
      </c>
      <c r="C147" s="98"/>
      <c r="D147" s="99"/>
      <c r="E147" s="100"/>
      <c r="F147" s="100"/>
      <c r="G147" s="101"/>
    </row>
    <row r="148" customFormat="false" ht="31.5" hidden="false" customHeight="false" outlineLevel="0" collapsed="false">
      <c r="A148" s="73"/>
      <c r="B148" s="71" t="s">
        <v>74</v>
      </c>
      <c r="C148" s="98"/>
      <c r="D148" s="102"/>
      <c r="E148" s="100"/>
      <c r="F148" s="103"/>
      <c r="G148" s="101"/>
    </row>
    <row r="149" customFormat="false" ht="31.5" hidden="false" customHeight="false" outlineLevel="0" collapsed="false">
      <c r="A149" s="73"/>
      <c r="B149" s="71" t="s">
        <v>75</v>
      </c>
      <c r="C149" s="98"/>
      <c r="D149" s="102"/>
      <c r="E149" s="100"/>
      <c r="F149" s="103"/>
      <c r="G149" s="101"/>
    </row>
    <row r="150" customFormat="false" ht="31.5" hidden="false" customHeight="false" outlineLevel="0" collapsed="false">
      <c r="A150" s="73"/>
      <c r="B150" s="71" t="s">
        <v>76</v>
      </c>
      <c r="C150" s="98"/>
      <c r="D150" s="102"/>
      <c r="E150" s="100"/>
      <c r="F150" s="103"/>
      <c r="G150" s="101"/>
    </row>
    <row r="151" customFormat="false" ht="15.75" hidden="false" customHeight="false" outlineLevel="0" collapsed="false">
      <c r="A151" s="73"/>
      <c r="B151" s="71" t="s">
        <v>77</v>
      </c>
      <c r="C151" s="98"/>
      <c r="D151" s="102"/>
      <c r="E151" s="100"/>
      <c r="F151" s="103"/>
      <c r="G151" s="101"/>
    </row>
    <row r="152" customFormat="false" ht="31.5" hidden="false" customHeight="false" outlineLevel="0" collapsed="false">
      <c r="A152" s="73"/>
      <c r="B152" s="71" t="s">
        <v>78</v>
      </c>
      <c r="C152" s="98"/>
      <c r="D152" s="102"/>
      <c r="E152" s="100"/>
      <c r="F152" s="103"/>
      <c r="G152" s="101"/>
    </row>
    <row r="153" customFormat="false" ht="31.5" hidden="false" customHeight="false" outlineLevel="0" collapsed="false">
      <c r="A153" s="73"/>
      <c r="B153" s="71" t="s">
        <v>79</v>
      </c>
      <c r="C153" s="98"/>
      <c r="D153" s="102"/>
      <c r="E153" s="100"/>
      <c r="F153" s="103"/>
      <c r="G153" s="101"/>
    </row>
    <row r="154" customFormat="false" ht="31.5" hidden="false" customHeight="false" outlineLevel="0" collapsed="false">
      <c r="A154" s="73"/>
      <c r="B154" s="71" t="s">
        <v>80</v>
      </c>
      <c r="C154" s="98"/>
      <c r="D154" s="102"/>
      <c r="E154" s="100"/>
      <c r="F154" s="103"/>
      <c r="G154" s="101"/>
    </row>
    <row r="155" customFormat="false" ht="15.75" hidden="false" customHeight="false" outlineLevel="0" collapsed="false">
      <c r="A155" s="73"/>
      <c r="B155" s="71"/>
      <c r="C155" s="104"/>
      <c r="D155" s="105"/>
      <c r="E155" s="100"/>
      <c r="F155" s="100"/>
      <c r="G155" s="101"/>
    </row>
    <row r="156" customFormat="false" ht="31.5" hidden="false" customHeight="false" outlineLevel="0" collapsed="false">
      <c r="A156" s="73"/>
      <c r="B156" s="71" t="s">
        <v>81</v>
      </c>
      <c r="C156" s="98"/>
      <c r="D156" s="102"/>
      <c r="E156" s="100"/>
      <c r="F156" s="103"/>
      <c r="G156" s="101"/>
    </row>
    <row r="157" customFormat="false" ht="31.5" hidden="false" customHeight="false" outlineLevel="0" collapsed="false">
      <c r="A157" s="73"/>
      <c r="B157" s="71" t="s">
        <v>82</v>
      </c>
      <c r="C157" s="98"/>
      <c r="D157" s="102"/>
      <c r="E157" s="100"/>
      <c r="F157" s="103"/>
      <c r="G157" s="101"/>
    </row>
    <row r="158" customFormat="false" ht="15.75" hidden="false" customHeight="false" outlineLevel="0" collapsed="false">
      <c r="A158" s="73"/>
      <c r="B158" s="71"/>
      <c r="C158" s="98"/>
      <c r="D158" s="102"/>
      <c r="E158" s="100"/>
      <c r="F158" s="103"/>
      <c r="G158" s="101"/>
    </row>
    <row r="159" customFormat="false" ht="31.5" hidden="false" customHeight="false" outlineLevel="0" collapsed="false">
      <c r="A159" s="73"/>
      <c r="B159" s="71" t="s">
        <v>83</v>
      </c>
      <c r="C159" s="98"/>
      <c r="D159" s="102"/>
      <c r="E159" s="100"/>
      <c r="F159" s="103"/>
      <c r="G159" s="101"/>
    </row>
    <row r="160" customFormat="false" ht="31.5" hidden="false" customHeight="false" outlineLevel="0" collapsed="false">
      <c r="A160" s="73"/>
      <c r="B160" s="71" t="s">
        <v>84</v>
      </c>
      <c r="C160" s="98"/>
      <c r="D160" s="102"/>
      <c r="E160" s="100"/>
      <c r="F160" s="103"/>
      <c r="G160" s="101"/>
    </row>
    <row r="161" customFormat="false" ht="31.5" hidden="false" customHeight="false" outlineLevel="0" collapsed="false">
      <c r="A161" s="73"/>
      <c r="B161" s="71" t="s">
        <v>85</v>
      </c>
      <c r="C161" s="98"/>
      <c r="D161" s="102"/>
      <c r="E161" s="100"/>
      <c r="F161" s="103"/>
      <c r="G161" s="101"/>
    </row>
    <row r="162" customFormat="false" ht="31.5" hidden="false" customHeight="false" outlineLevel="0" collapsed="false">
      <c r="A162" s="73"/>
      <c r="B162" s="71" t="s">
        <v>86</v>
      </c>
      <c r="C162" s="98"/>
      <c r="D162" s="102"/>
      <c r="E162" s="100"/>
      <c r="F162" s="103"/>
      <c r="G162" s="101"/>
    </row>
    <row r="163" customFormat="false" ht="31.5" hidden="false" customHeight="false" outlineLevel="0" collapsed="false">
      <c r="A163" s="73"/>
      <c r="B163" s="71" t="s">
        <v>87</v>
      </c>
      <c r="C163" s="98"/>
      <c r="D163" s="102"/>
      <c r="E163" s="100"/>
      <c r="F163" s="103"/>
      <c r="G163" s="101"/>
    </row>
    <row r="164" customFormat="false" ht="31.5" hidden="false" customHeight="false" outlineLevel="0" collapsed="false">
      <c r="A164" s="73"/>
      <c r="B164" s="71" t="s">
        <v>88</v>
      </c>
      <c r="C164" s="98"/>
      <c r="D164" s="102"/>
      <c r="E164" s="100"/>
      <c r="F164" s="103"/>
      <c r="G164" s="101"/>
    </row>
    <row r="165" customFormat="false" ht="31.5" hidden="false" customHeight="false" outlineLevel="0" collapsed="false">
      <c r="A165" s="73"/>
      <c r="B165" s="71" t="s">
        <v>89</v>
      </c>
      <c r="C165" s="98"/>
      <c r="D165" s="102"/>
      <c r="E165" s="100"/>
      <c r="F165" s="103"/>
      <c r="G165" s="101"/>
    </row>
    <row r="166" customFormat="false" ht="31.5" hidden="false" customHeight="false" outlineLevel="0" collapsed="false">
      <c r="A166" s="73"/>
      <c r="B166" s="71" t="s">
        <v>90</v>
      </c>
      <c r="C166" s="98"/>
      <c r="D166" s="102"/>
      <c r="E166" s="100"/>
      <c r="F166" s="103"/>
      <c r="G166" s="101"/>
    </row>
    <row r="167" customFormat="false" ht="31.5" hidden="false" customHeight="false" outlineLevel="0" collapsed="false">
      <c r="A167" s="73"/>
      <c r="B167" s="71" t="s">
        <v>91</v>
      </c>
      <c r="C167" s="98"/>
      <c r="D167" s="102"/>
      <c r="E167" s="100"/>
      <c r="F167" s="103"/>
      <c r="G167" s="101"/>
    </row>
    <row r="168" customFormat="false" ht="31.5" hidden="false" customHeight="false" outlineLevel="0" collapsed="false">
      <c r="A168" s="73"/>
      <c r="B168" s="71" t="s">
        <v>92</v>
      </c>
      <c r="C168" s="98"/>
      <c r="D168" s="102"/>
      <c r="E168" s="100"/>
      <c r="F168" s="103"/>
      <c r="G168" s="101"/>
    </row>
    <row r="169" customFormat="false" ht="31.5" hidden="false" customHeight="false" outlineLevel="0" collapsed="false">
      <c r="A169" s="73"/>
      <c r="B169" s="71" t="s">
        <v>93</v>
      </c>
      <c r="C169" s="98"/>
      <c r="D169" s="102"/>
      <c r="E169" s="100"/>
      <c r="F169" s="103"/>
      <c r="G169" s="101"/>
    </row>
    <row r="170" customFormat="false" ht="15.75" hidden="false" customHeight="false" outlineLevel="0" collapsed="false">
      <c r="A170" s="14"/>
      <c r="B170" s="97"/>
    </row>
    <row r="171" customFormat="false" ht="15.75" hidden="false" customHeight="false" outlineLevel="0" collapsed="false">
      <c r="A171" s="106" t="n">
        <v>2</v>
      </c>
      <c r="B171" s="107" t="s">
        <v>71</v>
      </c>
      <c r="C171" s="108" t="s">
        <v>94</v>
      </c>
      <c r="D171" s="109"/>
      <c r="E171" s="110"/>
      <c r="F171" s="110"/>
      <c r="G171" s="111"/>
    </row>
    <row r="172" s="8" customFormat="true" ht="15.75" hidden="false" customHeight="false" outlineLevel="0" collapsed="false">
      <c r="A172" s="112"/>
      <c r="B172" s="113"/>
      <c r="C172" s="114"/>
      <c r="D172" s="115"/>
      <c r="E172" s="116"/>
      <c r="F172" s="116"/>
    </row>
    <row r="173" s="8" customFormat="true" ht="63" hidden="false" customHeight="false" outlineLevel="0" collapsed="false">
      <c r="A173" s="112" t="s">
        <v>95</v>
      </c>
      <c r="B173" s="113" t="s">
        <v>96</v>
      </c>
      <c r="C173" s="114"/>
      <c r="D173" s="117"/>
      <c r="E173" s="117"/>
      <c r="F173" s="116"/>
    </row>
    <row r="174" customFormat="false" ht="15.75" hidden="false" customHeight="false" outlineLevel="0" collapsed="false">
      <c r="A174" s="118"/>
      <c r="B174" s="113"/>
      <c r="C174" s="119" t="s">
        <v>97</v>
      </c>
      <c r="D174" s="120" t="n">
        <v>1060</v>
      </c>
      <c r="E174" s="116" t="n">
        <v>15</v>
      </c>
      <c r="F174" s="121" t="n">
        <f aca="false">D174*E174</f>
        <v>15900</v>
      </c>
      <c r="G174" s="122"/>
    </row>
    <row r="175" customFormat="false" ht="94.5" hidden="false" customHeight="false" outlineLevel="0" collapsed="false">
      <c r="A175" s="118" t="s">
        <v>98</v>
      </c>
      <c r="B175" s="113" t="s">
        <v>99</v>
      </c>
      <c r="C175" s="119"/>
      <c r="D175" s="117"/>
      <c r="E175" s="117"/>
      <c r="F175" s="121"/>
      <c r="G175" s="122"/>
    </row>
    <row r="176" customFormat="false" ht="15.75" hidden="false" customHeight="false" outlineLevel="0" collapsed="false">
      <c r="A176" s="118"/>
      <c r="B176" s="113"/>
      <c r="C176" s="119" t="s">
        <v>97</v>
      </c>
      <c r="D176" s="120" t="n">
        <v>25</v>
      </c>
      <c r="E176" s="116" t="n">
        <v>15</v>
      </c>
      <c r="F176" s="121" t="n">
        <f aca="false">D176*E176</f>
        <v>375</v>
      </c>
      <c r="G176" s="122"/>
    </row>
    <row r="177" s="8" customFormat="true" ht="31.5" hidden="false" customHeight="false" outlineLevel="0" collapsed="false">
      <c r="A177" s="112" t="s">
        <v>100</v>
      </c>
      <c r="B177" s="113" t="s">
        <v>101</v>
      </c>
      <c r="C177" s="123"/>
      <c r="D177" s="115"/>
      <c r="E177" s="116"/>
      <c r="F177" s="121"/>
    </row>
    <row r="178" s="8" customFormat="true" ht="15.75" hidden="false" customHeight="false" outlineLevel="0" collapsed="false">
      <c r="A178" s="112"/>
      <c r="B178" s="113"/>
      <c r="C178" s="123" t="s">
        <v>97</v>
      </c>
      <c r="D178" s="115" t="n">
        <v>119</v>
      </c>
      <c r="E178" s="116" t="n">
        <v>38.4</v>
      </c>
      <c r="F178" s="121" t="n">
        <f aca="false">D178*E178</f>
        <v>4569.6</v>
      </c>
    </row>
    <row r="179" s="8" customFormat="true" ht="99" hidden="false" customHeight="false" outlineLevel="0" collapsed="false">
      <c r="A179" s="112" t="s">
        <v>102</v>
      </c>
      <c r="B179" s="124" t="s">
        <v>103</v>
      </c>
      <c r="C179" s="123"/>
      <c r="D179" s="115"/>
      <c r="E179" s="116"/>
      <c r="F179" s="121"/>
    </row>
    <row r="180" s="8" customFormat="true" ht="15.75" hidden="false" customHeight="false" outlineLevel="0" collapsed="false">
      <c r="A180" s="112"/>
      <c r="B180" s="113"/>
      <c r="C180" s="123" t="s">
        <v>97</v>
      </c>
      <c r="D180" s="115" t="n">
        <v>158</v>
      </c>
      <c r="E180" s="116" t="n">
        <v>5</v>
      </c>
      <c r="F180" s="121" t="n">
        <f aca="false">D180*E180</f>
        <v>790</v>
      </c>
    </row>
    <row r="181" s="8" customFormat="true" ht="15.75" hidden="false" customHeight="false" outlineLevel="0" collapsed="false">
      <c r="A181" s="112"/>
      <c r="B181" s="113"/>
      <c r="C181" s="123"/>
      <c r="D181" s="115"/>
      <c r="E181" s="116"/>
      <c r="F181" s="121"/>
    </row>
    <row r="182" customFormat="false" ht="15.75" hidden="false" customHeight="false" outlineLevel="0" collapsed="false">
      <c r="A182" s="125"/>
      <c r="B182" s="126" t="s">
        <v>104</v>
      </c>
      <c r="C182" s="127" t="s">
        <v>105</v>
      </c>
      <c r="D182" s="128"/>
      <c r="E182" s="129"/>
      <c r="F182" s="130" t="n">
        <f aca="false">SUM(F174:F181)</f>
        <v>21634.6</v>
      </c>
      <c r="G182" s="94"/>
    </row>
    <row r="184" s="8" customFormat="true" ht="15.75" hidden="false" customHeight="false" outlineLevel="0" collapsed="false">
      <c r="A184" s="131"/>
      <c r="E184" s="6"/>
      <c r="F184" s="6"/>
    </row>
    <row r="185" customFormat="false" ht="15.75" hidden="false" customHeight="false" outlineLevel="0" collapsed="false">
      <c r="A185" s="132"/>
      <c r="B185" s="133"/>
      <c r="C185" s="134"/>
      <c r="E185" s="135"/>
      <c r="F185" s="136"/>
      <c r="G185" s="8"/>
    </row>
    <row r="186" customFormat="false" ht="15.75" hidden="false" customHeight="false" outlineLevel="0" collapsed="false">
      <c r="A186" s="106" t="n">
        <v>3</v>
      </c>
      <c r="B186" s="107" t="s">
        <v>106</v>
      </c>
      <c r="C186" s="108" t="s">
        <v>94</v>
      </c>
      <c r="D186" s="109"/>
      <c r="E186" s="110"/>
      <c r="F186" s="110"/>
      <c r="G186" s="111"/>
    </row>
    <row r="187" s="8" customFormat="true" ht="15.75" hidden="false" customHeight="false" outlineLevel="0" collapsed="false">
      <c r="A187" s="112"/>
      <c r="B187" s="113"/>
      <c r="C187" s="114"/>
      <c r="D187" s="115"/>
      <c r="E187" s="116"/>
      <c r="F187" s="116"/>
    </row>
    <row r="188" customFormat="false" ht="31.5" hidden="false" customHeight="false" outlineLevel="0" collapsed="false">
      <c r="A188" s="73"/>
      <c r="B188" s="71" t="s">
        <v>107</v>
      </c>
      <c r="C188" s="98"/>
      <c r="D188" s="102"/>
      <c r="E188" s="100"/>
      <c r="F188" s="103"/>
      <c r="G188" s="101"/>
    </row>
    <row r="189" customFormat="false" ht="31.5" hidden="false" customHeight="false" outlineLevel="0" collapsed="false">
      <c r="A189" s="73"/>
      <c r="B189" s="71" t="s">
        <v>108</v>
      </c>
      <c r="C189" s="98"/>
      <c r="D189" s="102"/>
      <c r="E189" s="100"/>
      <c r="F189" s="103"/>
      <c r="G189" s="101"/>
    </row>
    <row r="190" customFormat="false" ht="15.75" hidden="false" customHeight="false" outlineLevel="0" collapsed="false">
      <c r="A190" s="73"/>
      <c r="B190" s="71" t="s">
        <v>109</v>
      </c>
      <c r="C190" s="98"/>
      <c r="D190" s="102"/>
      <c r="E190" s="100"/>
      <c r="F190" s="103"/>
      <c r="G190" s="101"/>
    </row>
    <row r="191" customFormat="false" ht="15.75" hidden="false" customHeight="false" outlineLevel="0" collapsed="false">
      <c r="A191" s="73"/>
      <c r="B191" s="71" t="s">
        <v>110</v>
      </c>
      <c r="C191" s="98"/>
      <c r="D191" s="102"/>
      <c r="E191" s="100"/>
      <c r="F191" s="103"/>
      <c r="G191" s="101"/>
    </row>
    <row r="192" s="137" customFormat="true" ht="31.5" hidden="false" customHeight="false" outlineLevel="0" collapsed="false">
      <c r="A192" s="73"/>
      <c r="B192" s="71" t="s">
        <v>111</v>
      </c>
      <c r="C192" s="98"/>
      <c r="D192" s="102"/>
      <c r="E192" s="100"/>
      <c r="F192" s="103"/>
      <c r="G192" s="101"/>
    </row>
    <row r="193" s="137" customFormat="true" ht="15.75" hidden="false" customHeight="false" outlineLevel="0" collapsed="false">
      <c r="A193" s="73"/>
      <c r="B193" s="71" t="s">
        <v>112</v>
      </c>
      <c r="C193" s="98"/>
      <c r="D193" s="102"/>
      <c r="E193" s="100"/>
      <c r="F193" s="103"/>
      <c r="G193" s="101"/>
    </row>
    <row r="194" customFormat="false" ht="31.5" hidden="false" customHeight="false" outlineLevel="0" collapsed="false">
      <c r="A194" s="73"/>
      <c r="B194" s="71" t="s">
        <v>113</v>
      </c>
      <c r="C194" s="98"/>
      <c r="D194" s="102"/>
      <c r="E194" s="100"/>
      <c r="F194" s="103"/>
      <c r="G194" s="101"/>
    </row>
    <row r="195" customFormat="false" ht="15.75" hidden="false" customHeight="false" outlineLevel="0" collapsed="false">
      <c r="A195" s="73"/>
      <c r="B195" s="71" t="s">
        <v>114</v>
      </c>
      <c r="C195" s="98"/>
      <c r="D195" s="102"/>
      <c r="E195" s="100"/>
      <c r="F195" s="103"/>
      <c r="G195" s="101"/>
    </row>
    <row r="196" customFormat="false" ht="15.75" hidden="false" customHeight="false" outlineLevel="0" collapsed="false">
      <c r="A196" s="73"/>
      <c r="B196" s="71" t="s">
        <v>115</v>
      </c>
      <c r="C196" s="98"/>
      <c r="D196" s="102"/>
      <c r="E196" s="100"/>
      <c r="F196" s="103"/>
      <c r="G196" s="101"/>
    </row>
    <row r="197" customFormat="false" ht="31.5" hidden="false" customHeight="false" outlineLevel="0" collapsed="false">
      <c r="A197" s="73"/>
      <c r="B197" s="71" t="s">
        <v>116</v>
      </c>
      <c r="C197" s="98"/>
      <c r="D197" s="102"/>
      <c r="E197" s="100"/>
      <c r="F197" s="103"/>
      <c r="G197" s="101"/>
    </row>
    <row r="198" customFormat="false" ht="15.75" hidden="false" customHeight="false" outlineLevel="0" collapsed="false">
      <c r="A198" s="73"/>
      <c r="B198" s="71" t="s">
        <v>117</v>
      </c>
      <c r="C198" s="98"/>
      <c r="D198" s="102"/>
      <c r="E198" s="100"/>
      <c r="F198" s="103"/>
      <c r="G198" s="101"/>
    </row>
    <row r="199" customFormat="false" ht="31.5" hidden="false" customHeight="false" outlineLevel="0" collapsed="false">
      <c r="A199" s="73"/>
      <c r="B199" s="71" t="s">
        <v>118</v>
      </c>
      <c r="C199" s="98"/>
      <c r="D199" s="102"/>
      <c r="E199" s="100"/>
      <c r="F199" s="103"/>
      <c r="G199" s="101"/>
    </row>
    <row r="200" customFormat="false" ht="31.5" hidden="false" customHeight="false" outlineLevel="0" collapsed="false">
      <c r="A200" s="73"/>
      <c r="B200" s="71" t="s">
        <v>119</v>
      </c>
      <c r="C200" s="98"/>
      <c r="D200" s="102"/>
      <c r="E200" s="100"/>
      <c r="F200" s="103"/>
      <c r="G200" s="101"/>
    </row>
    <row r="201" customFormat="false" ht="31.5" hidden="false" customHeight="false" outlineLevel="0" collapsed="false">
      <c r="A201" s="73"/>
      <c r="B201" s="71" t="s">
        <v>120</v>
      </c>
      <c r="C201" s="98"/>
      <c r="D201" s="102"/>
      <c r="E201" s="100"/>
      <c r="F201" s="103"/>
      <c r="G201" s="101"/>
    </row>
    <row r="202" customFormat="false" ht="31.5" hidden="false" customHeight="false" outlineLevel="0" collapsed="false">
      <c r="A202" s="73"/>
      <c r="B202" s="71" t="s">
        <v>121</v>
      </c>
      <c r="C202" s="98"/>
      <c r="D202" s="102"/>
      <c r="E202" s="100"/>
      <c r="F202" s="103"/>
      <c r="G202" s="101"/>
    </row>
    <row r="203" customFormat="false" ht="15.75" hidden="false" customHeight="false" outlineLevel="0" collapsed="false">
      <c r="A203" s="73"/>
      <c r="B203" s="71" t="s">
        <v>122</v>
      </c>
      <c r="C203" s="98"/>
      <c r="D203" s="102"/>
      <c r="E203" s="100"/>
      <c r="F203" s="103"/>
      <c r="G203" s="101"/>
    </row>
    <row r="204" customFormat="false" ht="31.5" hidden="false" customHeight="false" outlineLevel="0" collapsed="false">
      <c r="A204" s="73"/>
      <c r="B204" s="71" t="s">
        <v>123</v>
      </c>
      <c r="C204" s="98"/>
      <c r="D204" s="102"/>
      <c r="E204" s="100"/>
      <c r="F204" s="103"/>
      <c r="G204" s="101"/>
    </row>
    <row r="205" customFormat="false" ht="31.5" hidden="false" customHeight="false" outlineLevel="0" collapsed="false">
      <c r="A205" s="73"/>
      <c r="B205" s="71" t="s">
        <v>124</v>
      </c>
      <c r="C205" s="98"/>
      <c r="D205" s="102"/>
      <c r="E205" s="100"/>
      <c r="F205" s="103"/>
      <c r="G205" s="101"/>
    </row>
    <row r="206" customFormat="false" ht="15.75" hidden="false" customHeight="false" outlineLevel="0" collapsed="false">
      <c r="A206" s="73"/>
      <c r="B206" s="71" t="s">
        <v>125</v>
      </c>
      <c r="C206" s="98"/>
      <c r="D206" s="102"/>
      <c r="E206" s="100"/>
      <c r="F206" s="103"/>
      <c r="G206" s="101"/>
    </row>
    <row r="207" customFormat="false" ht="31.5" hidden="false" customHeight="false" outlineLevel="0" collapsed="false">
      <c r="A207" s="73"/>
      <c r="B207" s="71" t="s">
        <v>126</v>
      </c>
      <c r="C207" s="98"/>
      <c r="D207" s="102"/>
      <c r="E207" s="100"/>
      <c r="F207" s="103"/>
      <c r="G207" s="101"/>
    </row>
    <row r="208" customFormat="false" ht="31.5" hidden="false" customHeight="false" outlineLevel="0" collapsed="false">
      <c r="A208" s="73"/>
      <c r="B208" s="71" t="s">
        <v>127</v>
      </c>
      <c r="C208" s="98"/>
      <c r="D208" s="102"/>
      <c r="E208" s="100"/>
      <c r="F208" s="103"/>
      <c r="G208" s="101"/>
    </row>
    <row r="209" customFormat="false" ht="31.5" hidden="false" customHeight="false" outlineLevel="0" collapsed="false">
      <c r="A209" s="73"/>
      <c r="B209" s="71" t="s">
        <v>128</v>
      </c>
      <c r="C209" s="98"/>
      <c r="D209" s="102"/>
      <c r="E209" s="100"/>
      <c r="F209" s="103"/>
      <c r="G209" s="101"/>
    </row>
    <row r="210" customFormat="false" ht="15.75" hidden="false" customHeight="false" outlineLevel="0" collapsed="false">
      <c r="A210" s="73"/>
      <c r="B210" s="71" t="s">
        <v>129</v>
      </c>
      <c r="C210" s="98"/>
      <c r="D210" s="102"/>
      <c r="E210" s="100"/>
      <c r="F210" s="103"/>
      <c r="G210" s="101"/>
    </row>
    <row r="211" customFormat="false" ht="31.5" hidden="false" customHeight="false" outlineLevel="0" collapsed="false">
      <c r="A211" s="73"/>
      <c r="B211" s="71" t="s">
        <v>130</v>
      </c>
      <c r="C211" s="98"/>
      <c r="D211" s="102"/>
      <c r="E211" s="100"/>
      <c r="F211" s="103"/>
      <c r="G211" s="101"/>
    </row>
    <row r="212" customFormat="false" ht="31.5" hidden="false" customHeight="false" outlineLevel="0" collapsed="false">
      <c r="A212" s="73"/>
      <c r="B212" s="71" t="s">
        <v>131</v>
      </c>
      <c r="C212" s="98"/>
      <c r="D212" s="102"/>
      <c r="E212" s="100"/>
      <c r="F212" s="103"/>
      <c r="G212" s="101"/>
    </row>
    <row r="213" customFormat="false" ht="31.5" hidden="false" customHeight="false" outlineLevel="0" collapsed="false">
      <c r="A213" s="73"/>
      <c r="B213" s="71" t="s">
        <v>132</v>
      </c>
      <c r="C213" s="98"/>
      <c r="D213" s="102"/>
      <c r="E213" s="100"/>
      <c r="F213" s="103"/>
      <c r="G213" s="101"/>
    </row>
    <row r="214" customFormat="false" ht="31.5" hidden="false" customHeight="false" outlineLevel="0" collapsed="false">
      <c r="A214" s="73"/>
      <c r="B214" s="71" t="s">
        <v>133</v>
      </c>
      <c r="C214" s="98"/>
      <c r="D214" s="102"/>
      <c r="E214" s="100"/>
      <c r="F214" s="103"/>
      <c r="G214" s="101"/>
    </row>
    <row r="215" customFormat="false" ht="31.5" hidden="false" customHeight="false" outlineLevel="0" collapsed="false">
      <c r="A215" s="73"/>
      <c r="B215" s="71" t="s">
        <v>134</v>
      </c>
      <c r="C215" s="98"/>
      <c r="D215" s="102"/>
      <c r="E215" s="100"/>
      <c r="F215" s="103"/>
      <c r="G215" s="101"/>
    </row>
    <row r="216" customFormat="false" ht="31.5" hidden="false" customHeight="false" outlineLevel="0" collapsed="false">
      <c r="A216" s="73"/>
      <c r="B216" s="71" t="s">
        <v>135</v>
      </c>
      <c r="C216" s="98"/>
      <c r="D216" s="102"/>
      <c r="E216" s="100"/>
      <c r="F216" s="103"/>
      <c r="G216" s="101"/>
    </row>
    <row r="217" customFormat="false" ht="31.5" hidden="false" customHeight="false" outlineLevel="0" collapsed="false">
      <c r="A217" s="73"/>
      <c r="B217" s="71" t="s">
        <v>136</v>
      </c>
      <c r="C217" s="98"/>
      <c r="D217" s="102"/>
      <c r="E217" s="100"/>
      <c r="F217" s="103"/>
      <c r="G217" s="138"/>
    </row>
    <row r="218" customFormat="false" ht="31.5" hidden="false" customHeight="false" outlineLevel="0" collapsed="false">
      <c r="A218" s="73"/>
      <c r="B218" s="71" t="s">
        <v>137</v>
      </c>
      <c r="C218" s="98"/>
      <c r="D218" s="102"/>
      <c r="E218" s="100"/>
      <c r="F218" s="103"/>
      <c r="G218" s="138"/>
    </row>
    <row r="219" customFormat="false" ht="15.75" hidden="false" customHeight="false" outlineLevel="0" collapsed="false">
      <c r="A219" s="73"/>
      <c r="B219" s="71" t="s">
        <v>138</v>
      </c>
      <c r="C219" s="98"/>
      <c r="D219" s="102"/>
      <c r="E219" s="100"/>
      <c r="F219" s="103"/>
      <c r="G219" s="138"/>
    </row>
    <row r="220" customFormat="false" ht="31.5" hidden="false" customHeight="false" outlineLevel="0" collapsed="false">
      <c r="A220" s="73"/>
      <c r="B220" s="71" t="s">
        <v>139</v>
      </c>
      <c r="C220" s="98"/>
      <c r="D220" s="102"/>
      <c r="E220" s="100"/>
      <c r="F220" s="103"/>
      <c r="G220" s="138"/>
    </row>
    <row r="221" customFormat="false" ht="15.75" hidden="false" customHeight="false" outlineLevel="0" collapsed="false">
      <c r="A221" s="73"/>
      <c r="B221" s="71" t="s">
        <v>140</v>
      </c>
      <c r="C221" s="98"/>
      <c r="D221" s="102"/>
      <c r="E221" s="100"/>
      <c r="F221" s="103"/>
      <c r="G221" s="138"/>
    </row>
    <row r="222" s="139" customFormat="true" ht="31.5" hidden="false" customHeight="false" outlineLevel="0" collapsed="false">
      <c r="A222" s="73"/>
      <c r="B222" s="71" t="s">
        <v>141</v>
      </c>
      <c r="C222" s="98"/>
      <c r="D222" s="102"/>
      <c r="E222" s="100"/>
      <c r="F222" s="103"/>
      <c r="G222" s="138"/>
    </row>
    <row r="223" customFormat="false" ht="31.5" hidden="false" customHeight="false" outlineLevel="0" collapsed="false">
      <c r="A223" s="73"/>
      <c r="B223" s="71" t="s">
        <v>142</v>
      </c>
      <c r="C223" s="98"/>
      <c r="D223" s="102"/>
      <c r="E223" s="100"/>
      <c r="F223" s="103"/>
      <c r="G223" s="138"/>
    </row>
    <row r="224" customFormat="false" ht="15.75" hidden="false" customHeight="false" outlineLevel="0" collapsed="false">
      <c r="A224" s="73"/>
      <c r="B224" s="71" t="s">
        <v>143</v>
      </c>
      <c r="C224" s="98"/>
      <c r="D224" s="102"/>
      <c r="E224" s="100"/>
      <c r="F224" s="103"/>
      <c r="G224" s="138"/>
    </row>
    <row r="225" customFormat="false" ht="31.5" hidden="false" customHeight="false" outlineLevel="0" collapsed="false">
      <c r="A225" s="73"/>
      <c r="B225" s="71" t="s">
        <v>144</v>
      </c>
      <c r="C225" s="98"/>
      <c r="D225" s="102"/>
      <c r="E225" s="100"/>
      <c r="F225" s="103"/>
      <c r="G225" s="138"/>
    </row>
    <row r="226" customFormat="false" ht="15.75" hidden="false" customHeight="false" outlineLevel="0" collapsed="false">
      <c r="A226" s="73"/>
      <c r="B226" s="71" t="s">
        <v>145</v>
      </c>
      <c r="C226" s="98"/>
      <c r="D226" s="102"/>
      <c r="E226" s="100"/>
      <c r="F226" s="103"/>
      <c r="G226" s="138"/>
    </row>
    <row r="227" customFormat="false" ht="15.75" hidden="false" customHeight="false" outlineLevel="0" collapsed="false">
      <c r="A227" s="73"/>
      <c r="B227" s="71" t="s">
        <v>146</v>
      </c>
      <c r="C227" s="140"/>
      <c r="D227" s="141"/>
      <c r="E227" s="142"/>
      <c r="F227" s="143"/>
      <c r="G227" s="138"/>
    </row>
    <row r="228" customFormat="false" ht="15.75" hidden="false" customHeight="false" outlineLevel="0" collapsed="false">
      <c r="A228" s="73"/>
      <c r="B228" s="71" t="s">
        <v>147</v>
      </c>
      <c r="C228" s="140"/>
      <c r="D228" s="141"/>
      <c r="E228" s="142"/>
      <c r="F228" s="143"/>
      <c r="G228" s="138"/>
    </row>
    <row r="229" customFormat="false" ht="31.5" hidden="false" customHeight="false" outlineLevel="0" collapsed="false">
      <c r="A229" s="73"/>
      <c r="B229" s="71" t="s">
        <v>148</v>
      </c>
      <c r="C229" s="98"/>
      <c r="D229" s="102"/>
      <c r="E229" s="100"/>
      <c r="F229" s="103"/>
      <c r="G229" s="138"/>
    </row>
    <row r="230" customFormat="false" ht="15.75" hidden="false" customHeight="false" outlineLevel="0" collapsed="false">
      <c r="A230" s="73"/>
      <c r="B230" s="71" t="s">
        <v>149</v>
      </c>
      <c r="C230" s="98"/>
      <c r="D230" s="102"/>
      <c r="E230" s="100"/>
      <c r="F230" s="103"/>
      <c r="G230" s="138"/>
    </row>
    <row r="231" s="144" customFormat="true" ht="15.75" hidden="false" customHeight="false" outlineLevel="0" collapsed="false">
      <c r="A231" s="73"/>
      <c r="B231" s="71" t="s">
        <v>150</v>
      </c>
      <c r="C231" s="98"/>
      <c r="D231" s="102"/>
      <c r="E231" s="100"/>
      <c r="F231" s="103"/>
      <c r="G231" s="138"/>
    </row>
    <row r="232" s="144" customFormat="true" ht="15.75" hidden="false" customHeight="false" outlineLevel="0" collapsed="false">
      <c r="A232" s="73"/>
      <c r="B232" s="71" t="s">
        <v>151</v>
      </c>
      <c r="C232" s="98"/>
      <c r="D232" s="102"/>
      <c r="E232" s="100"/>
      <c r="F232" s="103"/>
      <c r="G232" s="138"/>
    </row>
    <row r="233" s="144" customFormat="true" ht="15.75" hidden="false" customHeight="false" outlineLevel="0" collapsed="false">
      <c r="A233" s="73"/>
      <c r="B233" s="71" t="s">
        <v>152</v>
      </c>
      <c r="C233" s="98"/>
      <c r="D233" s="102"/>
      <c r="E233" s="100"/>
      <c r="F233" s="103"/>
      <c r="G233" s="138"/>
    </row>
    <row r="234" s="144" customFormat="true" ht="15.75" hidden="false" customHeight="false" outlineLevel="0" collapsed="false">
      <c r="A234" s="73"/>
      <c r="B234" s="71" t="s">
        <v>153</v>
      </c>
      <c r="C234" s="98"/>
      <c r="D234" s="102"/>
      <c r="E234" s="100"/>
      <c r="F234" s="103"/>
      <c r="G234" s="138"/>
    </row>
    <row r="235" s="144" customFormat="true" ht="31.5" hidden="false" customHeight="false" outlineLevel="0" collapsed="false">
      <c r="A235" s="73"/>
      <c r="B235" s="71" t="s">
        <v>154</v>
      </c>
      <c r="C235" s="98"/>
      <c r="D235" s="102"/>
      <c r="E235" s="100"/>
      <c r="F235" s="103"/>
      <c r="G235" s="138"/>
    </row>
    <row r="236" s="144" customFormat="true" ht="31.5" hidden="false" customHeight="false" outlineLevel="0" collapsed="false">
      <c r="A236" s="73"/>
      <c r="B236" s="71" t="s">
        <v>155</v>
      </c>
      <c r="C236" s="98"/>
      <c r="D236" s="102"/>
      <c r="E236" s="100"/>
      <c r="F236" s="103"/>
      <c r="G236" s="138"/>
    </row>
    <row r="237" s="144" customFormat="true" ht="31.5" hidden="false" customHeight="false" outlineLevel="0" collapsed="false">
      <c r="A237" s="73"/>
      <c r="B237" s="71" t="s">
        <v>156</v>
      </c>
      <c r="C237" s="98"/>
      <c r="D237" s="102"/>
      <c r="E237" s="100"/>
      <c r="F237" s="103"/>
      <c r="G237" s="138"/>
    </row>
    <row r="238" s="137" customFormat="true" ht="15.75" hidden="false" customHeight="false" outlineLevel="0" collapsed="false">
      <c r="A238" s="112"/>
      <c r="B238" s="113"/>
      <c r="C238" s="114"/>
      <c r="D238" s="115"/>
      <c r="E238" s="116"/>
      <c r="F238" s="116"/>
      <c r="G238" s="8"/>
    </row>
    <row r="239" s="137" customFormat="true" ht="47.25" hidden="false" customHeight="false" outlineLevel="0" collapsed="false">
      <c r="A239" s="112" t="s">
        <v>157</v>
      </c>
      <c r="B239" s="113" t="s">
        <v>158</v>
      </c>
      <c r="C239" s="119"/>
      <c r="D239" s="120"/>
      <c r="E239" s="116"/>
      <c r="F239" s="121"/>
      <c r="G239" s="8"/>
    </row>
    <row r="240" s="137" customFormat="true" ht="15.75" hidden="false" customHeight="false" outlineLevel="0" collapsed="false">
      <c r="A240" s="112"/>
      <c r="B240" s="113" t="s">
        <v>159</v>
      </c>
      <c r="C240" s="119" t="s">
        <v>97</v>
      </c>
      <c r="D240" s="120" t="n">
        <v>48</v>
      </c>
      <c r="E240" s="116" t="n">
        <v>138</v>
      </c>
      <c r="F240" s="121" t="n">
        <f aca="false">D240*E240</f>
        <v>6624</v>
      </c>
      <c r="G240" s="8"/>
    </row>
    <row r="241" s="137" customFormat="true" ht="15.75" hidden="false" customHeight="false" outlineLevel="0" collapsed="false">
      <c r="A241" s="112"/>
      <c r="B241" s="113" t="s">
        <v>160</v>
      </c>
      <c r="C241" s="119" t="s">
        <v>161</v>
      </c>
      <c r="D241" s="120" t="n">
        <v>151</v>
      </c>
      <c r="E241" s="116" t="n">
        <v>22.8</v>
      </c>
      <c r="F241" s="121" t="n">
        <f aca="false">D241*E241</f>
        <v>3442.8</v>
      </c>
      <c r="G241" s="8"/>
    </row>
    <row r="242" s="137" customFormat="true" ht="47.25" hidden="false" customHeight="false" outlineLevel="0" collapsed="false">
      <c r="A242" s="112" t="s">
        <v>162</v>
      </c>
      <c r="B242" s="113" t="s">
        <v>163</v>
      </c>
      <c r="C242" s="119"/>
      <c r="D242" s="120"/>
      <c r="E242" s="116"/>
      <c r="F242" s="121"/>
      <c r="G242" s="8"/>
    </row>
    <row r="243" s="137" customFormat="true" ht="15.75" hidden="false" customHeight="false" outlineLevel="0" collapsed="false">
      <c r="A243" s="112"/>
      <c r="B243" s="113" t="s">
        <v>164</v>
      </c>
      <c r="C243" s="119" t="s">
        <v>97</v>
      </c>
      <c r="D243" s="120" t="n">
        <v>30.5</v>
      </c>
      <c r="E243" s="116" t="n">
        <v>199</v>
      </c>
      <c r="F243" s="121" t="n">
        <f aca="false">D243*E243</f>
        <v>6069.5</v>
      </c>
      <c r="G243" s="8"/>
    </row>
    <row r="244" s="137" customFormat="true" ht="15.75" hidden="false" customHeight="false" outlineLevel="0" collapsed="false">
      <c r="A244" s="112"/>
      <c r="B244" s="113" t="s">
        <v>165</v>
      </c>
      <c r="C244" s="119" t="s">
        <v>166</v>
      </c>
      <c r="D244" s="120" t="n">
        <v>12.5</v>
      </c>
      <c r="E244" s="116" t="n">
        <v>191</v>
      </c>
      <c r="F244" s="121" t="n">
        <f aca="false">D244*E244</f>
        <v>2387.5</v>
      </c>
      <c r="G244" s="8"/>
    </row>
    <row r="245" s="137" customFormat="true" ht="47.25" hidden="false" customHeight="false" outlineLevel="0" collapsed="false">
      <c r="A245" s="112" t="s">
        <v>167</v>
      </c>
      <c r="B245" s="113" t="s">
        <v>168</v>
      </c>
      <c r="C245" s="145"/>
      <c r="D245" s="146"/>
      <c r="E245" s="146"/>
      <c r="F245" s="121"/>
      <c r="G245" s="8"/>
    </row>
    <row r="246" s="137" customFormat="true" ht="15.75" hidden="false" customHeight="false" outlineLevel="0" collapsed="false">
      <c r="A246" s="112"/>
      <c r="B246" s="113" t="s">
        <v>169</v>
      </c>
      <c r="C246" s="119" t="s">
        <v>97</v>
      </c>
      <c r="D246" s="120" t="n">
        <v>42</v>
      </c>
      <c r="E246" s="116" t="n">
        <v>138</v>
      </c>
      <c r="F246" s="121" t="n">
        <f aca="false">D246*E246</f>
        <v>5796</v>
      </c>
      <c r="G246" s="8"/>
    </row>
    <row r="247" s="137" customFormat="true" ht="15.75" hidden="false" customHeight="false" outlineLevel="0" collapsed="false">
      <c r="A247" s="112"/>
      <c r="B247" s="113" t="s">
        <v>170</v>
      </c>
      <c r="C247" s="119" t="s">
        <v>161</v>
      </c>
      <c r="D247" s="120" t="n">
        <v>323</v>
      </c>
      <c r="E247" s="116" t="n">
        <v>36</v>
      </c>
      <c r="F247" s="121" t="n">
        <f aca="false">D247*E247</f>
        <v>11628</v>
      </c>
      <c r="G247" s="8"/>
    </row>
    <row r="248" s="137" customFormat="true" ht="47.25" hidden="false" customHeight="false" outlineLevel="0" collapsed="false">
      <c r="A248" s="112" t="s">
        <v>171</v>
      </c>
      <c r="B248" s="114" t="s">
        <v>172</v>
      </c>
      <c r="C248" s="119"/>
      <c r="D248" s="120"/>
      <c r="E248" s="116"/>
      <c r="F248" s="121"/>
      <c r="G248" s="8"/>
    </row>
    <row r="249" s="137" customFormat="true" ht="15.75" hidden="false" customHeight="false" outlineLevel="0" collapsed="false">
      <c r="A249" s="112"/>
      <c r="B249" s="113" t="s">
        <v>169</v>
      </c>
      <c r="C249" s="119" t="s">
        <v>97</v>
      </c>
      <c r="D249" s="120" t="n">
        <v>8.5</v>
      </c>
      <c r="E249" s="116" t="n">
        <v>138</v>
      </c>
      <c r="F249" s="121" t="n">
        <f aca="false">D249*E249</f>
        <v>1173</v>
      </c>
      <c r="G249" s="8"/>
    </row>
    <row r="250" s="137" customFormat="true" ht="15.75" hidden="false" customHeight="false" outlineLevel="0" collapsed="false">
      <c r="A250" s="112"/>
      <c r="B250" s="113" t="s">
        <v>170</v>
      </c>
      <c r="C250" s="119" t="s">
        <v>161</v>
      </c>
      <c r="D250" s="120" t="n">
        <v>62</v>
      </c>
      <c r="E250" s="116" t="n">
        <v>36</v>
      </c>
      <c r="F250" s="121" t="n">
        <f aca="false">D250*E250</f>
        <v>2232</v>
      </c>
      <c r="G250" s="8"/>
    </row>
    <row r="251" s="137" customFormat="true" ht="47.25" hidden="false" customHeight="false" outlineLevel="0" collapsed="false">
      <c r="A251" s="112" t="s">
        <v>173</v>
      </c>
      <c r="B251" s="113" t="s">
        <v>174</v>
      </c>
      <c r="C251" s="119"/>
      <c r="D251" s="120"/>
      <c r="E251" s="116"/>
      <c r="F251" s="121"/>
      <c r="G251" s="8"/>
    </row>
    <row r="252" s="137" customFormat="true" ht="15.75" hidden="false" customHeight="false" outlineLevel="0" collapsed="false">
      <c r="A252" s="112"/>
      <c r="B252" s="113" t="s">
        <v>175</v>
      </c>
      <c r="C252" s="119" t="s">
        <v>97</v>
      </c>
      <c r="D252" s="120" t="n">
        <v>171.3</v>
      </c>
      <c r="E252" s="116" t="n">
        <v>160</v>
      </c>
      <c r="F252" s="121" t="n">
        <f aca="false">D252*E252</f>
        <v>27408</v>
      </c>
      <c r="G252" s="8"/>
    </row>
    <row r="253" s="137" customFormat="true" ht="15.75" hidden="false" customHeight="false" outlineLevel="0" collapsed="false">
      <c r="A253" s="112"/>
      <c r="B253" s="113" t="s">
        <v>170</v>
      </c>
      <c r="C253" s="119" t="s">
        <v>161</v>
      </c>
      <c r="D253" s="120" t="n">
        <v>935.5</v>
      </c>
      <c r="E253" s="116" t="n">
        <v>29</v>
      </c>
      <c r="F253" s="121" t="n">
        <f aca="false">D253*E253</f>
        <v>27129.5</v>
      </c>
      <c r="G253" s="8"/>
    </row>
    <row r="254" s="137" customFormat="true" ht="63" hidden="false" customHeight="false" outlineLevel="0" collapsed="false">
      <c r="A254" s="112" t="s">
        <v>176</v>
      </c>
      <c r="B254" s="113" t="s">
        <v>177</v>
      </c>
      <c r="C254" s="119"/>
      <c r="D254" s="120"/>
      <c r="E254" s="116"/>
      <c r="F254" s="121"/>
      <c r="G254" s="8"/>
    </row>
    <row r="255" s="137" customFormat="true" ht="15.75" hidden="false" customHeight="false" outlineLevel="0" collapsed="false">
      <c r="A255" s="112"/>
      <c r="B255" s="113" t="s">
        <v>169</v>
      </c>
      <c r="C255" s="119" t="s">
        <v>97</v>
      </c>
      <c r="D255" s="120" t="n">
        <v>26.4</v>
      </c>
      <c r="E255" s="116" t="n">
        <v>170</v>
      </c>
      <c r="F255" s="121" t="n">
        <f aca="false">D255*E255</f>
        <v>4488</v>
      </c>
      <c r="G255" s="8"/>
    </row>
    <row r="256" s="137" customFormat="true" ht="15.75" hidden="false" customHeight="false" outlineLevel="0" collapsed="false">
      <c r="A256" s="112"/>
      <c r="B256" s="113" t="s">
        <v>160</v>
      </c>
      <c r="C256" s="119" t="s">
        <v>161</v>
      </c>
      <c r="D256" s="120" t="n">
        <v>172</v>
      </c>
      <c r="E256" s="116" t="n">
        <v>25.2</v>
      </c>
      <c r="F256" s="121" t="n">
        <f aca="false">D256*E256</f>
        <v>4334.4</v>
      </c>
      <c r="G256" s="8"/>
    </row>
    <row r="257" s="137" customFormat="true" ht="78.75" hidden="false" customHeight="false" outlineLevel="0" collapsed="false">
      <c r="A257" s="112" t="s">
        <v>178</v>
      </c>
      <c r="B257" s="113" t="s">
        <v>179</v>
      </c>
      <c r="C257" s="119"/>
      <c r="D257" s="120"/>
      <c r="E257" s="116"/>
      <c r="F257" s="121"/>
      <c r="G257" s="8"/>
    </row>
    <row r="258" s="137" customFormat="true" ht="15.75" hidden="false" customHeight="false" outlineLevel="0" collapsed="false">
      <c r="A258" s="112"/>
      <c r="B258" s="113" t="s">
        <v>169</v>
      </c>
      <c r="C258" s="119" t="s">
        <v>97</v>
      </c>
      <c r="D258" s="120" t="n">
        <v>35.6</v>
      </c>
      <c r="E258" s="116" t="n">
        <v>170</v>
      </c>
      <c r="F258" s="121" t="n">
        <f aca="false">D258*E258</f>
        <v>6052</v>
      </c>
      <c r="G258" s="8"/>
    </row>
    <row r="259" s="137" customFormat="true" ht="15.75" hidden="false" customHeight="false" outlineLevel="0" collapsed="false">
      <c r="A259" s="112"/>
      <c r="B259" s="113" t="s">
        <v>160</v>
      </c>
      <c r="C259" s="119" t="s">
        <v>161</v>
      </c>
      <c r="D259" s="120" t="n">
        <v>157.5</v>
      </c>
      <c r="E259" s="116" t="n">
        <v>25.2</v>
      </c>
      <c r="F259" s="121" t="n">
        <f aca="false">D259*E259</f>
        <v>3969</v>
      </c>
      <c r="G259" s="8"/>
    </row>
    <row r="260" s="137" customFormat="true" ht="63" hidden="false" customHeight="false" outlineLevel="0" collapsed="false">
      <c r="A260" s="112" t="s">
        <v>180</v>
      </c>
      <c r="B260" s="113" t="s">
        <v>181</v>
      </c>
      <c r="C260" s="119"/>
      <c r="D260" s="120"/>
      <c r="E260" s="116"/>
      <c r="F260" s="121"/>
      <c r="G260" s="8"/>
    </row>
    <row r="261" s="137" customFormat="true" ht="15.75" hidden="false" customHeight="false" outlineLevel="0" collapsed="false">
      <c r="A261" s="112"/>
      <c r="B261" s="113" t="s">
        <v>164</v>
      </c>
      <c r="C261" s="119" t="s">
        <v>97</v>
      </c>
      <c r="D261" s="120" t="n">
        <v>4.3</v>
      </c>
      <c r="E261" s="116" t="n">
        <v>178</v>
      </c>
      <c r="F261" s="121" t="n">
        <f aca="false">D261*E261</f>
        <v>765.4</v>
      </c>
      <c r="G261" s="8"/>
    </row>
    <row r="262" s="137" customFormat="true" ht="15.75" hidden="false" customHeight="false" outlineLevel="0" collapsed="false">
      <c r="A262" s="112"/>
      <c r="B262" s="113" t="s">
        <v>170</v>
      </c>
      <c r="C262" s="119" t="s">
        <v>161</v>
      </c>
      <c r="D262" s="120" t="n">
        <v>57</v>
      </c>
      <c r="E262" s="116" t="n">
        <v>26.8</v>
      </c>
      <c r="F262" s="121" t="n">
        <f aca="false">D262*E262</f>
        <v>1527.6</v>
      </c>
      <c r="G262" s="8"/>
    </row>
    <row r="263" s="137" customFormat="true" ht="31.5" hidden="false" customHeight="false" outlineLevel="0" collapsed="false">
      <c r="A263" s="112" t="s">
        <v>182</v>
      </c>
      <c r="B263" s="113" t="s">
        <v>183</v>
      </c>
      <c r="C263" s="119"/>
      <c r="D263" s="120"/>
      <c r="E263" s="116"/>
      <c r="F263" s="121"/>
      <c r="G263" s="8"/>
    </row>
    <row r="264" s="137" customFormat="true" ht="15.75" hidden="false" customHeight="false" outlineLevel="0" collapsed="false">
      <c r="A264" s="112"/>
      <c r="B264" s="147" t="s">
        <v>184</v>
      </c>
      <c r="C264" s="119" t="s">
        <v>161</v>
      </c>
      <c r="D264" s="120" t="n">
        <v>498</v>
      </c>
      <c r="E264" s="116" t="n">
        <v>15</v>
      </c>
      <c r="F264" s="121" t="n">
        <f aca="false">D264*E264</f>
        <v>7470</v>
      </c>
      <c r="G264" s="8"/>
    </row>
    <row r="265" s="137" customFormat="true" ht="63" hidden="false" customHeight="false" outlineLevel="0" collapsed="false">
      <c r="A265" s="112" t="s">
        <v>185</v>
      </c>
      <c r="B265" s="113" t="s">
        <v>186</v>
      </c>
      <c r="C265" s="119"/>
      <c r="D265" s="120"/>
      <c r="E265" s="116"/>
      <c r="F265" s="121"/>
      <c r="G265" s="8"/>
    </row>
    <row r="266" s="137" customFormat="true" ht="15.75" hidden="false" customHeight="false" outlineLevel="0" collapsed="false">
      <c r="A266" s="112"/>
      <c r="B266" s="113" t="s">
        <v>187</v>
      </c>
      <c r="C266" s="119" t="s">
        <v>188</v>
      </c>
      <c r="D266" s="148" t="n">
        <v>33280</v>
      </c>
      <c r="E266" s="116" t="n">
        <v>2.42</v>
      </c>
      <c r="F266" s="121" t="n">
        <f aca="false">D266*E266</f>
        <v>80537.6</v>
      </c>
      <c r="G266" s="8"/>
    </row>
    <row r="267" s="137" customFormat="true" ht="15.75" hidden="false" customHeight="false" outlineLevel="0" collapsed="false">
      <c r="A267" s="112"/>
      <c r="B267" s="113"/>
      <c r="C267" s="149"/>
      <c r="D267" s="120"/>
      <c r="E267" s="116"/>
      <c r="F267" s="150"/>
      <c r="G267" s="8"/>
    </row>
    <row r="268" s="137" customFormat="true" ht="15.75" hidden="false" customHeight="false" outlineLevel="0" collapsed="false">
      <c r="A268" s="125"/>
      <c r="B268" s="126" t="s">
        <v>189</v>
      </c>
      <c r="C268" s="127"/>
      <c r="D268" s="128"/>
      <c r="E268" s="129"/>
      <c r="F268" s="130" t="n">
        <f aca="false">SUM(F239:F267)</f>
        <v>203034.3</v>
      </c>
      <c r="G268" s="94"/>
    </row>
    <row r="269" s="137" customFormat="true" ht="15.75" hidden="false" customHeight="false" outlineLevel="0" collapsed="false">
      <c r="A269" s="132"/>
      <c r="B269" s="133"/>
      <c r="C269" s="134"/>
      <c r="D269" s="4"/>
      <c r="E269" s="135"/>
      <c r="F269" s="136"/>
      <c r="G269" s="8"/>
    </row>
    <row r="270" s="137" customFormat="true" ht="15.75" hidden="false" customHeight="false" outlineLevel="0" collapsed="false">
      <c r="A270" s="112"/>
      <c r="B270" s="113"/>
      <c r="C270" s="114"/>
      <c r="D270" s="115"/>
      <c r="E270" s="116"/>
      <c r="F270" s="116"/>
      <c r="G270" s="8"/>
    </row>
    <row r="271" s="137" customFormat="true" ht="15.75" hidden="false" customHeight="false" outlineLevel="0" collapsed="false">
      <c r="A271" s="106" t="n">
        <v>4</v>
      </c>
      <c r="B271" s="107" t="s">
        <v>190</v>
      </c>
      <c r="C271" s="108" t="s">
        <v>94</v>
      </c>
      <c r="D271" s="109"/>
      <c r="E271" s="110"/>
      <c r="F271" s="110"/>
      <c r="G271" s="111"/>
    </row>
    <row r="272" s="137" customFormat="true" ht="15.75" hidden="false" customHeight="false" outlineLevel="0" collapsed="false">
      <c r="A272" s="112"/>
      <c r="B272" s="113"/>
      <c r="C272" s="114"/>
      <c r="D272" s="115"/>
      <c r="E272" s="116"/>
      <c r="F272" s="116"/>
      <c r="G272" s="8"/>
    </row>
    <row r="273" s="137" customFormat="true" ht="47.25" hidden="false" customHeight="false" outlineLevel="0" collapsed="false">
      <c r="A273" s="131"/>
      <c r="B273" s="71" t="s">
        <v>191</v>
      </c>
      <c r="C273" s="71"/>
      <c r="D273" s="71"/>
      <c r="E273" s="72"/>
      <c r="F273" s="72"/>
      <c r="G273" s="8"/>
    </row>
    <row r="274" s="137" customFormat="true" ht="31.5" hidden="false" customHeight="false" outlineLevel="0" collapsed="false">
      <c r="A274" s="131"/>
      <c r="B274" s="71" t="s">
        <v>192</v>
      </c>
      <c r="C274" s="71"/>
      <c r="D274" s="71"/>
      <c r="E274" s="72"/>
      <c r="F274" s="72"/>
      <c r="G274" s="8"/>
    </row>
    <row r="275" s="137" customFormat="true" ht="15.75" hidden="false" customHeight="false" outlineLevel="0" collapsed="false">
      <c r="A275" s="131"/>
      <c r="B275" s="71"/>
      <c r="C275" s="71"/>
      <c r="D275" s="71"/>
      <c r="E275" s="72"/>
      <c r="F275" s="72"/>
      <c r="G275" s="8"/>
    </row>
    <row r="276" s="151" customFormat="true" ht="15.75" hidden="false" customHeight="false" outlineLevel="0" collapsed="false">
      <c r="A276" s="131"/>
      <c r="B276" s="71" t="s">
        <v>193</v>
      </c>
      <c r="C276" s="71"/>
      <c r="D276" s="71"/>
      <c r="E276" s="72"/>
      <c r="F276" s="72"/>
      <c r="G276" s="8"/>
    </row>
    <row r="277" s="151" customFormat="true" ht="15.75" hidden="false" customHeight="false" outlineLevel="0" collapsed="false">
      <c r="A277" s="152"/>
      <c r="B277" s="71" t="s">
        <v>194</v>
      </c>
      <c r="C277" s="71"/>
      <c r="D277" s="71"/>
      <c r="E277" s="72"/>
      <c r="F277" s="72"/>
      <c r="G277" s="8"/>
    </row>
    <row r="278" s="151" customFormat="true" ht="15.75" hidden="false" customHeight="false" outlineLevel="0" collapsed="false">
      <c r="A278" s="152" t="s">
        <v>195</v>
      </c>
      <c r="B278" s="71" t="s">
        <v>196</v>
      </c>
      <c r="C278" s="71"/>
      <c r="D278" s="71"/>
      <c r="E278" s="72"/>
      <c r="F278" s="72"/>
      <c r="G278" s="8"/>
    </row>
    <row r="279" s="151" customFormat="true" ht="15.75" hidden="false" customHeight="false" outlineLevel="0" collapsed="false">
      <c r="A279" s="152" t="s">
        <v>195</v>
      </c>
      <c r="B279" s="71" t="s">
        <v>197</v>
      </c>
      <c r="C279" s="71"/>
      <c r="D279" s="71"/>
      <c r="E279" s="72"/>
      <c r="F279" s="72"/>
      <c r="G279" s="8"/>
    </row>
    <row r="280" s="151" customFormat="true" ht="15.75" hidden="false" customHeight="false" outlineLevel="0" collapsed="false">
      <c r="A280" s="152"/>
      <c r="B280" s="71"/>
      <c r="C280" s="71"/>
      <c r="D280" s="71"/>
      <c r="E280" s="72"/>
      <c r="F280" s="72"/>
      <c r="G280" s="8"/>
    </row>
    <row r="281" s="151" customFormat="true" ht="15.75" hidden="false" customHeight="false" outlineLevel="0" collapsed="false">
      <c r="A281" s="152"/>
      <c r="B281" s="71" t="s">
        <v>198</v>
      </c>
      <c r="C281" s="71"/>
      <c r="D281" s="71"/>
      <c r="E281" s="72"/>
      <c r="F281" s="72"/>
      <c r="G281" s="8"/>
    </row>
    <row r="282" s="151" customFormat="true" ht="15.75" hidden="false" customHeight="false" outlineLevel="0" collapsed="false">
      <c r="A282" s="131"/>
      <c r="B282" s="71" t="s">
        <v>199</v>
      </c>
      <c r="C282" s="71"/>
      <c r="D282" s="71"/>
      <c r="E282" s="72"/>
      <c r="F282" s="72"/>
      <c r="G282" s="8"/>
    </row>
    <row r="283" s="151" customFormat="true" ht="15.75" hidden="false" customHeight="false" outlineLevel="0" collapsed="false">
      <c r="A283" s="152"/>
      <c r="B283" s="71" t="s">
        <v>200</v>
      </c>
      <c r="C283" s="71"/>
      <c r="D283" s="71"/>
      <c r="E283" s="72"/>
      <c r="F283" s="72"/>
      <c r="G283" s="8"/>
    </row>
    <row r="284" s="151" customFormat="true" ht="15.75" hidden="false" customHeight="false" outlineLevel="0" collapsed="false">
      <c r="A284" s="152"/>
      <c r="B284" s="71"/>
      <c r="C284" s="71"/>
      <c r="D284" s="71"/>
      <c r="E284" s="72"/>
      <c r="F284" s="72"/>
      <c r="G284" s="8"/>
    </row>
    <row r="285" s="151" customFormat="true" ht="15.75" hidden="false" customHeight="false" outlineLevel="0" collapsed="false">
      <c r="A285" s="152"/>
      <c r="B285" s="71" t="s">
        <v>201</v>
      </c>
      <c r="C285" s="71"/>
      <c r="D285" s="71"/>
      <c r="E285" s="72"/>
      <c r="F285" s="72"/>
      <c r="G285" s="8"/>
    </row>
    <row r="286" s="151" customFormat="true" ht="15.75" hidden="false" customHeight="false" outlineLevel="0" collapsed="false">
      <c r="A286" s="131"/>
      <c r="B286" s="71" t="s">
        <v>202</v>
      </c>
      <c r="C286" s="71"/>
      <c r="D286" s="71"/>
      <c r="E286" s="72"/>
      <c r="F286" s="72"/>
      <c r="G286" s="8"/>
    </row>
    <row r="287" s="151" customFormat="true" ht="15.75" hidden="false" customHeight="false" outlineLevel="0" collapsed="false">
      <c r="A287" s="152"/>
      <c r="B287" s="71" t="s">
        <v>203</v>
      </c>
      <c r="C287" s="71"/>
      <c r="D287" s="71"/>
      <c r="E287" s="72"/>
      <c r="F287" s="72"/>
      <c r="G287" s="8"/>
    </row>
    <row r="288" s="151" customFormat="true" ht="15.75" hidden="false" customHeight="false" outlineLevel="0" collapsed="false">
      <c r="A288" s="152"/>
      <c r="B288" s="71"/>
      <c r="C288" s="71"/>
      <c r="D288" s="71"/>
      <c r="E288" s="72"/>
      <c r="F288" s="72"/>
      <c r="G288" s="8"/>
    </row>
    <row r="289" s="151" customFormat="true" ht="15.75" hidden="false" customHeight="false" outlineLevel="0" collapsed="false">
      <c r="A289" s="152"/>
      <c r="B289" s="71" t="s">
        <v>204</v>
      </c>
      <c r="C289" s="71"/>
      <c r="D289" s="71"/>
      <c r="E289" s="72"/>
      <c r="F289" s="72"/>
      <c r="G289" s="8"/>
    </row>
    <row r="290" s="151" customFormat="true" ht="15.75" hidden="false" customHeight="false" outlineLevel="0" collapsed="false">
      <c r="A290" s="131"/>
      <c r="B290" s="71" t="s">
        <v>205</v>
      </c>
      <c r="C290" s="71"/>
      <c r="D290" s="71"/>
      <c r="E290" s="72"/>
      <c r="F290" s="72"/>
      <c r="G290" s="8"/>
    </row>
    <row r="291" s="151" customFormat="true" ht="31.5" hidden="false" customHeight="false" outlineLevel="0" collapsed="false">
      <c r="A291" s="153"/>
      <c r="B291" s="71" t="s">
        <v>206</v>
      </c>
      <c r="C291" s="71"/>
      <c r="D291" s="71"/>
      <c r="E291" s="72"/>
      <c r="F291" s="72"/>
      <c r="G291" s="139"/>
    </row>
    <row r="292" s="151" customFormat="true" ht="15.75" hidden="false" customHeight="false" outlineLevel="0" collapsed="false">
      <c r="A292" s="131"/>
      <c r="B292" s="71"/>
      <c r="C292" s="71"/>
      <c r="D292" s="71"/>
      <c r="E292" s="72"/>
      <c r="F292" s="72"/>
      <c r="G292" s="8"/>
    </row>
    <row r="293" s="151" customFormat="true" ht="15.75" hidden="false" customHeight="false" outlineLevel="0" collapsed="false">
      <c r="A293" s="152"/>
      <c r="B293" s="71" t="s">
        <v>207</v>
      </c>
      <c r="C293" s="71"/>
      <c r="D293" s="71"/>
      <c r="E293" s="72"/>
      <c r="F293" s="72"/>
      <c r="G293" s="8"/>
    </row>
    <row r="294" s="151" customFormat="true" ht="15.75" hidden="false" customHeight="false" outlineLevel="0" collapsed="false">
      <c r="A294" s="131"/>
      <c r="B294" s="71" t="s">
        <v>208</v>
      </c>
      <c r="C294" s="71"/>
      <c r="D294" s="71"/>
      <c r="E294" s="72"/>
      <c r="F294" s="72"/>
      <c r="G294" s="8"/>
    </row>
    <row r="295" s="151" customFormat="true" ht="15.75" hidden="false" customHeight="false" outlineLevel="0" collapsed="false">
      <c r="A295" s="152"/>
      <c r="B295" s="71" t="s">
        <v>209</v>
      </c>
      <c r="C295" s="71"/>
      <c r="D295" s="71"/>
      <c r="E295" s="72"/>
      <c r="F295" s="72"/>
      <c r="G295" s="8"/>
    </row>
    <row r="296" s="151" customFormat="true" ht="15.75" hidden="false" customHeight="false" outlineLevel="0" collapsed="false">
      <c r="A296" s="152"/>
      <c r="B296" s="71"/>
      <c r="C296" s="71"/>
      <c r="D296" s="71"/>
      <c r="E296" s="72"/>
      <c r="F296" s="72"/>
      <c r="G296" s="8"/>
    </row>
    <row r="297" s="151" customFormat="true" ht="47.25" hidden="false" customHeight="false" outlineLevel="0" collapsed="false">
      <c r="A297" s="131"/>
      <c r="B297" s="71" t="s">
        <v>210</v>
      </c>
      <c r="C297" s="71"/>
      <c r="D297" s="71"/>
      <c r="E297" s="72"/>
      <c r="F297" s="72"/>
      <c r="G297" s="8"/>
    </row>
    <row r="298" s="151" customFormat="true" ht="15.75" hidden="false" customHeight="false" outlineLevel="0" collapsed="false">
      <c r="A298" s="112"/>
      <c r="B298" s="113"/>
      <c r="C298" s="114"/>
      <c r="D298" s="115"/>
      <c r="E298" s="116"/>
      <c r="F298" s="116"/>
      <c r="G298" s="8"/>
    </row>
    <row r="299" s="151" customFormat="true" ht="31.5" hidden="false" customHeight="false" outlineLevel="0" collapsed="false">
      <c r="A299" s="112" t="s">
        <v>211</v>
      </c>
      <c r="B299" s="154" t="s">
        <v>212</v>
      </c>
      <c r="C299" s="114"/>
      <c r="D299" s="115"/>
      <c r="E299" s="116"/>
      <c r="F299" s="121"/>
      <c r="G299" s="8"/>
    </row>
    <row r="300" s="151" customFormat="true" ht="15.75" hidden="false" customHeight="false" outlineLevel="0" collapsed="false">
      <c r="A300" s="112"/>
      <c r="B300" s="113" t="s">
        <v>213</v>
      </c>
      <c r="C300" s="123" t="s">
        <v>97</v>
      </c>
      <c r="D300" s="115" t="n">
        <v>154</v>
      </c>
      <c r="E300" s="116" t="n">
        <v>119</v>
      </c>
      <c r="F300" s="121" t="n">
        <f aca="false">D300*E300</f>
        <v>18326</v>
      </c>
      <c r="G300" s="8"/>
    </row>
    <row r="301" s="151" customFormat="true" ht="47.25" hidden="false" customHeight="false" outlineLevel="0" collapsed="false">
      <c r="A301" s="112" t="s">
        <v>214</v>
      </c>
      <c r="B301" s="154" t="s">
        <v>215</v>
      </c>
      <c r="C301" s="123"/>
      <c r="D301" s="115"/>
      <c r="E301" s="116"/>
      <c r="F301" s="121"/>
      <c r="G301" s="8"/>
    </row>
    <row r="302" s="151" customFormat="true" ht="15.75" hidden="false" customHeight="false" outlineLevel="0" collapsed="false">
      <c r="A302" s="112"/>
      <c r="B302" s="113"/>
      <c r="C302" s="123" t="s">
        <v>161</v>
      </c>
      <c r="D302" s="115" t="n">
        <v>111.2</v>
      </c>
      <c r="E302" s="116" t="n">
        <v>42</v>
      </c>
      <c r="F302" s="121" t="n">
        <f aca="false">D302*E302</f>
        <v>4670.4</v>
      </c>
      <c r="G302" s="8"/>
    </row>
    <row r="303" s="151" customFormat="true" ht="31.5" hidden="false" customHeight="false" outlineLevel="0" collapsed="false">
      <c r="A303" s="112" t="s">
        <v>216</v>
      </c>
      <c r="B303" s="155" t="s">
        <v>217</v>
      </c>
      <c r="C303" s="123"/>
      <c r="D303" s="115"/>
      <c r="E303" s="116"/>
      <c r="F303" s="121"/>
      <c r="G303" s="8"/>
    </row>
    <row r="304" s="151" customFormat="true" ht="15.75" hidden="false" customHeight="false" outlineLevel="0" collapsed="false">
      <c r="A304" s="112"/>
      <c r="B304" s="113" t="s">
        <v>218</v>
      </c>
      <c r="C304" s="123"/>
      <c r="D304" s="115"/>
      <c r="E304" s="116"/>
      <c r="F304" s="121"/>
      <c r="G304" s="8"/>
    </row>
    <row r="305" s="151" customFormat="true" ht="15.75" hidden="false" customHeight="false" outlineLevel="0" collapsed="false">
      <c r="A305" s="112"/>
      <c r="B305" s="113"/>
      <c r="C305" s="123" t="s">
        <v>67</v>
      </c>
      <c r="D305" s="115" t="n">
        <v>2</v>
      </c>
      <c r="E305" s="116" t="n">
        <v>2220</v>
      </c>
      <c r="F305" s="121" t="n">
        <f aca="false">D305*E305</f>
        <v>4440</v>
      </c>
      <c r="G305" s="8"/>
    </row>
    <row r="306" s="151" customFormat="true" ht="63" hidden="false" customHeight="false" outlineLevel="0" collapsed="false">
      <c r="A306" s="112" t="s">
        <v>219</v>
      </c>
      <c r="B306" s="154" t="s">
        <v>220</v>
      </c>
      <c r="C306" s="123" t="s">
        <v>221</v>
      </c>
      <c r="D306" s="115"/>
      <c r="E306" s="116"/>
      <c r="F306" s="121"/>
      <c r="G306" s="8"/>
    </row>
    <row r="307" s="151" customFormat="true" ht="15.75" hidden="false" customHeight="false" outlineLevel="0" collapsed="false">
      <c r="A307" s="112"/>
      <c r="B307" s="113"/>
      <c r="C307" s="123" t="s">
        <v>161</v>
      </c>
      <c r="D307" s="115" t="n">
        <v>928</v>
      </c>
      <c r="E307" s="116" t="n">
        <v>11.7</v>
      </c>
      <c r="F307" s="121" t="n">
        <f aca="false">D307*E307</f>
        <v>10857.6</v>
      </c>
      <c r="G307" s="8"/>
    </row>
    <row r="308" s="151" customFormat="true" ht="63" hidden="false" customHeight="false" outlineLevel="0" collapsed="false">
      <c r="A308" s="112" t="s">
        <v>222</v>
      </c>
      <c r="B308" s="154" t="s">
        <v>223</v>
      </c>
      <c r="C308" s="123"/>
      <c r="D308" s="115"/>
      <c r="E308" s="116"/>
      <c r="F308" s="121"/>
      <c r="G308" s="8"/>
    </row>
    <row r="309" s="151" customFormat="true" ht="15.75" hidden="false" customHeight="false" outlineLevel="0" collapsed="false">
      <c r="A309" s="112"/>
      <c r="B309" s="113"/>
      <c r="C309" s="123" t="s">
        <v>161</v>
      </c>
      <c r="D309" s="115" t="n">
        <v>532</v>
      </c>
      <c r="E309" s="116" t="n">
        <v>11.7</v>
      </c>
      <c r="F309" s="121" t="n">
        <f aca="false">D309*E309</f>
        <v>6224.4</v>
      </c>
      <c r="G309" s="8"/>
    </row>
    <row r="310" s="144" customFormat="true" ht="15.75" hidden="false" customHeight="false" outlineLevel="0" collapsed="false">
      <c r="A310" s="112"/>
      <c r="B310" s="113"/>
      <c r="C310" s="123"/>
      <c r="D310" s="115"/>
      <c r="E310" s="116"/>
      <c r="F310" s="121"/>
      <c r="G310" s="8"/>
    </row>
    <row r="311" s="144" customFormat="true" ht="15.75" hidden="false" customHeight="false" outlineLevel="0" collapsed="false">
      <c r="A311" s="125"/>
      <c r="B311" s="126" t="s">
        <v>224</v>
      </c>
      <c r="C311" s="127" t="s">
        <v>105</v>
      </c>
      <c r="D311" s="128"/>
      <c r="E311" s="129"/>
      <c r="F311" s="130" t="n">
        <f aca="false">SUM(F299:F310)</f>
        <v>44518.4</v>
      </c>
      <c r="G311" s="94"/>
    </row>
    <row r="312" s="144" customFormat="true" ht="15.75" hidden="false" customHeight="false" outlineLevel="0" collapsed="false">
      <c r="A312" s="112"/>
      <c r="B312" s="113"/>
      <c r="C312" s="114"/>
      <c r="D312" s="115"/>
      <c r="E312" s="116"/>
      <c r="F312" s="116"/>
      <c r="G312" s="8"/>
    </row>
    <row r="313" s="144" customFormat="true" ht="15.75" hidden="false" customHeight="false" outlineLevel="0" collapsed="false">
      <c r="A313" s="106" t="n">
        <v>5</v>
      </c>
      <c r="B313" s="107" t="s">
        <v>225</v>
      </c>
      <c r="C313" s="108" t="s">
        <v>94</v>
      </c>
      <c r="D313" s="109"/>
      <c r="E313" s="110"/>
      <c r="F313" s="110"/>
      <c r="G313" s="111"/>
    </row>
    <row r="314" s="144" customFormat="true" ht="15.75" hidden="false" customHeight="false" outlineLevel="0" collapsed="false">
      <c r="A314" s="112"/>
      <c r="B314" s="113"/>
      <c r="C314" s="114"/>
      <c r="D314" s="115"/>
      <c r="E314" s="116"/>
      <c r="F314" s="116"/>
      <c r="G314" s="8"/>
    </row>
    <row r="315" s="144" customFormat="true" ht="15.75" hidden="false" customHeight="false" outlineLevel="0" collapsed="false">
      <c r="A315" s="73"/>
      <c r="B315" s="71" t="s">
        <v>226</v>
      </c>
      <c r="C315" s="156"/>
      <c r="D315" s="99"/>
      <c r="E315" s="100"/>
      <c r="F315" s="100"/>
      <c r="G315" s="101"/>
    </row>
    <row r="316" s="144" customFormat="true" ht="31.5" hidden="false" customHeight="false" outlineLevel="0" collapsed="false">
      <c r="A316" s="73"/>
      <c r="B316" s="71" t="s">
        <v>227</v>
      </c>
      <c r="C316" s="156"/>
      <c r="D316" s="99"/>
      <c r="E316" s="100"/>
      <c r="F316" s="100"/>
      <c r="G316" s="101"/>
    </row>
    <row r="317" s="144" customFormat="true" ht="31.5" hidden="false" customHeight="false" outlineLevel="0" collapsed="false">
      <c r="A317" s="73" t="s">
        <v>228</v>
      </c>
      <c r="B317" s="71" t="s">
        <v>229</v>
      </c>
      <c r="C317" s="156"/>
      <c r="D317" s="99"/>
      <c r="E317" s="100"/>
      <c r="F317" s="100"/>
      <c r="G317" s="101"/>
    </row>
    <row r="318" s="144" customFormat="true" ht="31.5" hidden="false" customHeight="false" outlineLevel="0" collapsed="false">
      <c r="A318" s="73" t="s">
        <v>228</v>
      </c>
      <c r="B318" s="71" t="s">
        <v>230</v>
      </c>
      <c r="C318" s="156"/>
      <c r="D318" s="99"/>
      <c r="E318" s="100"/>
      <c r="F318" s="100"/>
      <c r="G318" s="101"/>
    </row>
    <row r="319" s="144" customFormat="true" ht="31.5" hidden="false" customHeight="false" outlineLevel="0" collapsed="false">
      <c r="A319" s="73" t="s">
        <v>228</v>
      </c>
      <c r="B319" s="71" t="s">
        <v>231</v>
      </c>
      <c r="C319" s="156"/>
      <c r="D319" s="99"/>
      <c r="E319" s="100"/>
      <c r="F319" s="100"/>
      <c r="G319" s="101"/>
    </row>
    <row r="320" s="144" customFormat="true" ht="15.75" hidden="false" customHeight="false" outlineLevel="0" collapsed="false">
      <c r="A320" s="73" t="s">
        <v>228</v>
      </c>
      <c r="B320" s="71" t="s">
        <v>232</v>
      </c>
      <c r="C320" s="156"/>
      <c r="D320" s="99"/>
      <c r="E320" s="100"/>
      <c r="F320" s="100"/>
      <c r="G320" s="101"/>
    </row>
    <row r="321" s="144" customFormat="true" ht="31.5" hidden="false" customHeight="false" outlineLevel="0" collapsed="false">
      <c r="A321" s="73" t="s">
        <v>228</v>
      </c>
      <c r="B321" s="71" t="s">
        <v>233</v>
      </c>
      <c r="C321" s="156"/>
      <c r="D321" s="99"/>
      <c r="E321" s="100"/>
      <c r="F321" s="100"/>
      <c r="G321" s="101"/>
    </row>
    <row r="322" s="144" customFormat="true" ht="31.5" hidden="false" customHeight="false" outlineLevel="0" collapsed="false">
      <c r="A322" s="73"/>
      <c r="B322" s="71" t="s">
        <v>234</v>
      </c>
      <c r="C322" s="156"/>
      <c r="D322" s="99"/>
      <c r="E322" s="100"/>
      <c r="F322" s="100"/>
      <c r="G322" s="101"/>
    </row>
    <row r="323" s="144" customFormat="true" ht="31.5" hidden="false" customHeight="false" outlineLevel="0" collapsed="false">
      <c r="A323" s="73"/>
      <c r="B323" s="71" t="s">
        <v>235</v>
      </c>
      <c r="C323" s="156"/>
      <c r="D323" s="99"/>
      <c r="E323" s="100"/>
      <c r="F323" s="100"/>
      <c r="G323" s="101"/>
    </row>
    <row r="324" s="144" customFormat="true" ht="15.75" hidden="false" customHeight="false" outlineLevel="0" collapsed="false">
      <c r="A324" s="73"/>
      <c r="B324" s="71" t="s">
        <v>236</v>
      </c>
      <c r="C324" s="156"/>
      <c r="D324" s="99"/>
      <c r="E324" s="100"/>
      <c r="F324" s="100"/>
      <c r="G324" s="101"/>
    </row>
    <row r="325" s="144" customFormat="true" ht="15.75" hidden="false" customHeight="false" outlineLevel="0" collapsed="false">
      <c r="A325" s="112"/>
      <c r="B325" s="113"/>
      <c r="C325" s="114"/>
      <c r="D325" s="115"/>
      <c r="E325" s="116"/>
      <c r="F325" s="116"/>
      <c r="G325" s="8"/>
    </row>
    <row r="326" s="144" customFormat="true" ht="15.75" hidden="false" customHeight="false" outlineLevel="0" collapsed="false">
      <c r="A326" s="112"/>
      <c r="B326" s="113"/>
      <c r="C326" s="114"/>
      <c r="D326" s="115"/>
      <c r="E326" s="116"/>
      <c r="F326" s="116"/>
      <c r="G326" s="8"/>
    </row>
    <row r="327" s="144" customFormat="true" ht="78.75" hidden="false" customHeight="false" outlineLevel="0" collapsed="false">
      <c r="A327" s="112" t="s">
        <v>237</v>
      </c>
      <c r="B327" s="154" t="s">
        <v>238</v>
      </c>
      <c r="C327" s="123"/>
      <c r="D327" s="115"/>
      <c r="E327" s="116"/>
      <c r="F327" s="116"/>
      <c r="G327" s="8"/>
    </row>
    <row r="328" s="144" customFormat="true" ht="15.75" hidden="false" customHeight="false" outlineLevel="0" collapsed="false">
      <c r="A328" s="112"/>
      <c r="B328" s="113"/>
      <c r="C328" s="123" t="s">
        <v>161</v>
      </c>
      <c r="D328" s="115" t="n">
        <v>325</v>
      </c>
      <c r="E328" s="116" t="n">
        <v>19</v>
      </c>
      <c r="F328" s="121" t="n">
        <f aca="false">D328*E328</f>
        <v>6175</v>
      </c>
      <c r="G328" s="8"/>
    </row>
    <row r="329" s="144" customFormat="true" ht="78.75" hidden="false" customHeight="false" outlineLevel="0" collapsed="false">
      <c r="A329" s="112" t="s">
        <v>239</v>
      </c>
      <c r="B329" s="154" t="s">
        <v>240</v>
      </c>
      <c r="C329" s="123"/>
      <c r="D329" s="115"/>
      <c r="E329" s="116"/>
      <c r="F329" s="121"/>
      <c r="G329" s="8"/>
    </row>
    <row r="330" s="144" customFormat="true" ht="15.75" hidden="false" customHeight="false" outlineLevel="0" collapsed="false">
      <c r="A330" s="112"/>
      <c r="B330" s="113"/>
      <c r="C330" s="123" t="s">
        <v>161</v>
      </c>
      <c r="D330" s="115" t="n">
        <v>85</v>
      </c>
      <c r="E330" s="116" t="n">
        <v>20</v>
      </c>
      <c r="F330" s="121" t="n">
        <f aca="false">D330*E330</f>
        <v>1700</v>
      </c>
      <c r="G330" s="8"/>
    </row>
    <row r="331" s="144" customFormat="true" ht="47.25" hidden="false" customHeight="false" outlineLevel="0" collapsed="false">
      <c r="A331" s="112" t="s">
        <v>241</v>
      </c>
      <c r="B331" s="154" t="s">
        <v>242</v>
      </c>
      <c r="C331" s="123"/>
      <c r="D331" s="115"/>
      <c r="E331" s="116"/>
      <c r="F331" s="121"/>
      <c r="G331" s="8"/>
    </row>
    <row r="332" s="144" customFormat="true" ht="15.75" hidden="false" customHeight="false" outlineLevel="0" collapsed="false">
      <c r="A332" s="112"/>
      <c r="B332" s="154" t="s">
        <v>243</v>
      </c>
      <c r="C332" s="123" t="s">
        <v>161</v>
      </c>
      <c r="D332" s="115" t="n">
        <v>395</v>
      </c>
      <c r="E332" s="116" t="n">
        <v>1.35</v>
      </c>
      <c r="F332" s="121" t="n">
        <f aca="false">D332*E332</f>
        <v>533.25</v>
      </c>
      <c r="G332" s="8"/>
    </row>
    <row r="333" s="144" customFormat="true" ht="65.25" hidden="false" customHeight="false" outlineLevel="0" collapsed="false">
      <c r="A333" s="112" t="s">
        <v>244</v>
      </c>
      <c r="B333" s="157" t="s">
        <v>245</v>
      </c>
      <c r="C333" s="158"/>
      <c r="D333" s="159"/>
      <c r="E333" s="116"/>
      <c r="F333" s="121"/>
      <c r="G333" s="8"/>
    </row>
    <row r="334" s="144" customFormat="true" ht="15.75" hidden="false" customHeight="false" outlineLevel="0" collapsed="false">
      <c r="A334" s="112"/>
      <c r="B334" s="157" t="s">
        <v>246</v>
      </c>
      <c r="C334" s="158" t="s">
        <v>161</v>
      </c>
      <c r="D334" s="159" t="n">
        <v>166</v>
      </c>
      <c r="E334" s="116" t="n">
        <v>10.7</v>
      </c>
      <c r="F334" s="121" t="n">
        <f aca="false">D334*E334</f>
        <v>1776.2</v>
      </c>
      <c r="G334" s="8"/>
    </row>
    <row r="335" s="144" customFormat="true" ht="15.75" hidden="false" customHeight="false" outlineLevel="0" collapsed="false">
      <c r="A335" s="112"/>
      <c r="B335" s="157" t="s">
        <v>247</v>
      </c>
      <c r="C335" s="158" t="s">
        <v>161</v>
      </c>
      <c r="D335" s="159" t="n">
        <v>196</v>
      </c>
      <c r="E335" s="116" t="n">
        <v>11.9</v>
      </c>
      <c r="F335" s="121" t="n">
        <f aca="false">D335*E335</f>
        <v>2332.4</v>
      </c>
      <c r="G335" s="8"/>
    </row>
    <row r="336" s="144" customFormat="true" ht="65.25" hidden="false" customHeight="false" outlineLevel="0" collapsed="false">
      <c r="A336" s="112" t="s">
        <v>244</v>
      </c>
      <c r="B336" s="157" t="s">
        <v>248</v>
      </c>
      <c r="C336" s="158"/>
      <c r="D336" s="159"/>
      <c r="E336" s="116"/>
      <c r="F336" s="121"/>
      <c r="G336" s="8"/>
    </row>
    <row r="337" s="144" customFormat="true" ht="15.75" hidden="false" customHeight="false" outlineLevel="0" collapsed="false">
      <c r="A337" s="112"/>
      <c r="B337" s="157" t="s">
        <v>249</v>
      </c>
      <c r="C337" s="158" t="s">
        <v>161</v>
      </c>
      <c r="D337" s="159" t="n">
        <v>85</v>
      </c>
      <c r="E337" s="116" t="n">
        <v>15.6</v>
      </c>
      <c r="F337" s="121" t="n">
        <f aca="false">D337*E337</f>
        <v>1326</v>
      </c>
      <c r="G337" s="8"/>
    </row>
    <row r="338" s="144" customFormat="true" ht="65.25" hidden="false" customHeight="false" outlineLevel="0" collapsed="false">
      <c r="A338" s="112" t="s">
        <v>250</v>
      </c>
      <c r="B338" s="157" t="s">
        <v>251</v>
      </c>
      <c r="C338" s="158"/>
      <c r="D338" s="159"/>
      <c r="E338" s="116"/>
      <c r="F338" s="121"/>
      <c r="G338" s="8"/>
    </row>
    <row r="339" s="144" customFormat="true" ht="15.75" hidden="false" customHeight="false" outlineLevel="0" collapsed="false">
      <c r="A339" s="112"/>
      <c r="B339" s="157"/>
      <c r="C339" s="158" t="s">
        <v>161</v>
      </c>
      <c r="D339" s="159" t="n">
        <v>85</v>
      </c>
      <c r="E339" s="116" t="n">
        <v>7</v>
      </c>
      <c r="F339" s="121" t="n">
        <f aca="false">D339*E339</f>
        <v>595</v>
      </c>
      <c r="G339" s="8"/>
    </row>
    <row r="340" s="144" customFormat="true" ht="65.25" hidden="false" customHeight="false" outlineLevel="0" collapsed="false">
      <c r="A340" s="112" t="s">
        <v>252</v>
      </c>
      <c r="B340" s="157" t="s">
        <v>253</v>
      </c>
      <c r="C340" s="158"/>
      <c r="D340" s="159"/>
      <c r="E340" s="116"/>
      <c r="F340" s="121"/>
      <c r="G340" s="8"/>
    </row>
    <row r="341" s="144" customFormat="true" ht="15.75" hidden="false" customHeight="false" outlineLevel="0" collapsed="false">
      <c r="A341" s="112"/>
      <c r="B341" s="157" t="s">
        <v>254</v>
      </c>
      <c r="C341" s="158" t="s">
        <v>161</v>
      </c>
      <c r="D341" s="159" t="n">
        <v>98</v>
      </c>
      <c r="E341" s="116" t="n">
        <v>13.5</v>
      </c>
      <c r="F341" s="121" t="n">
        <f aca="false">D341*E341</f>
        <v>1323</v>
      </c>
      <c r="G341" s="8"/>
    </row>
    <row r="342" s="144" customFormat="true" ht="49.5" hidden="false" customHeight="false" outlineLevel="0" collapsed="false">
      <c r="A342" s="112" t="s">
        <v>255</v>
      </c>
      <c r="B342" s="157" t="s">
        <v>256</v>
      </c>
      <c r="C342" s="158"/>
      <c r="D342" s="159"/>
      <c r="E342" s="116"/>
      <c r="F342" s="121"/>
      <c r="G342" s="8"/>
    </row>
    <row r="343" s="144" customFormat="true" ht="15.75" hidden="false" customHeight="false" outlineLevel="0" collapsed="false">
      <c r="A343" s="112"/>
      <c r="B343" s="157" t="s">
        <v>257</v>
      </c>
      <c r="C343" s="158" t="s">
        <v>161</v>
      </c>
      <c r="D343" s="159" t="n">
        <v>98</v>
      </c>
      <c r="E343" s="116" t="n">
        <v>7.1</v>
      </c>
      <c r="F343" s="121" t="n">
        <f aca="false">D343*E343</f>
        <v>695.8</v>
      </c>
      <c r="G343" s="8"/>
    </row>
    <row r="344" s="144" customFormat="true" ht="15.75" hidden="false" customHeight="false" outlineLevel="0" collapsed="false">
      <c r="A344" s="112"/>
      <c r="B344" s="113"/>
      <c r="C344" s="123"/>
      <c r="D344" s="115"/>
      <c r="E344" s="116"/>
      <c r="F344" s="121"/>
      <c r="G344" s="8"/>
    </row>
    <row r="345" s="144" customFormat="true" ht="15.75" hidden="false" customHeight="false" outlineLevel="0" collapsed="false">
      <c r="A345" s="125"/>
      <c r="B345" s="126" t="s">
        <v>258</v>
      </c>
      <c r="C345" s="127" t="s">
        <v>105</v>
      </c>
      <c r="D345" s="128"/>
      <c r="E345" s="129"/>
      <c r="F345" s="130" t="n">
        <f aca="false">SUM(F327:F344)</f>
        <v>16456.65</v>
      </c>
      <c r="G345" s="94"/>
    </row>
    <row r="346" s="144" customFormat="true" ht="15.75" hidden="false" customHeight="false" outlineLevel="0" collapsed="false">
      <c r="A346" s="132"/>
      <c r="B346" s="133"/>
      <c r="C346" s="134"/>
      <c r="D346" s="4"/>
      <c r="E346" s="135"/>
      <c r="F346" s="136"/>
      <c r="G346" s="8"/>
    </row>
    <row r="347" customFormat="false" ht="15.75" hidden="false" customHeight="false" outlineLevel="0" collapsed="false">
      <c r="A347" s="160"/>
      <c r="B347" s="161"/>
      <c r="C347" s="162"/>
      <c r="D347" s="163"/>
      <c r="E347" s="116"/>
      <c r="F347" s="164"/>
      <c r="G347" s="137"/>
    </row>
    <row r="348" customFormat="false" ht="15.75" hidden="false" customHeight="false" outlineLevel="0" collapsed="false">
      <c r="A348" s="160"/>
      <c r="B348" s="161"/>
      <c r="C348" s="162"/>
      <c r="D348" s="163"/>
      <c r="E348" s="116"/>
      <c r="F348" s="164"/>
      <c r="G348" s="137"/>
    </row>
    <row r="349" customFormat="false" ht="15.75" hidden="false" customHeight="false" outlineLevel="0" collapsed="false">
      <c r="A349" s="165" t="n">
        <v>6</v>
      </c>
      <c r="B349" s="166" t="s">
        <v>259</v>
      </c>
      <c r="C349" s="167"/>
      <c r="D349" s="168"/>
      <c r="E349" s="169"/>
      <c r="F349" s="170"/>
      <c r="G349" s="111"/>
    </row>
    <row r="350" customFormat="false" ht="15.75" hidden="false" customHeight="false" outlineLevel="0" collapsed="false">
      <c r="A350" s="171"/>
      <c r="B350" s="171"/>
      <c r="C350" s="172"/>
      <c r="D350" s="173"/>
      <c r="E350" s="174"/>
      <c r="F350" s="175"/>
      <c r="G350" s="176"/>
    </row>
    <row r="351" customFormat="false" ht="15.75" hidden="false" customHeight="false" outlineLevel="0" collapsed="false">
      <c r="B351" s="177" t="s">
        <v>260</v>
      </c>
      <c r="C351" s="177"/>
      <c r="D351" s="177"/>
      <c r="E351" s="178"/>
      <c r="F351" s="178"/>
      <c r="G351" s="176"/>
    </row>
    <row r="352" customFormat="false" ht="31.5" hidden="false" customHeight="false" outlineLevel="0" collapsed="false">
      <c r="B352" s="177" t="s">
        <v>261</v>
      </c>
      <c r="C352" s="177"/>
      <c r="D352" s="177"/>
      <c r="E352" s="178"/>
      <c r="F352" s="178"/>
      <c r="G352" s="176"/>
    </row>
    <row r="353" customFormat="false" ht="47.25" hidden="false" customHeight="false" outlineLevel="0" collapsed="false">
      <c r="B353" s="177" t="s">
        <v>262</v>
      </c>
      <c r="C353" s="177"/>
      <c r="D353" s="177"/>
      <c r="E353" s="178"/>
      <c r="F353" s="178"/>
      <c r="G353" s="176"/>
    </row>
    <row r="354" customFormat="false" ht="31.5" hidden="false" customHeight="false" outlineLevel="0" collapsed="false">
      <c r="B354" s="177" t="s">
        <v>263</v>
      </c>
      <c r="C354" s="177"/>
      <c r="D354" s="177"/>
      <c r="E354" s="178"/>
      <c r="F354" s="178"/>
      <c r="G354" s="176"/>
    </row>
    <row r="355" customFormat="false" ht="63" hidden="false" customHeight="false" outlineLevel="0" collapsed="false">
      <c r="B355" s="177" t="s">
        <v>264</v>
      </c>
      <c r="C355" s="177"/>
      <c r="D355" s="177"/>
      <c r="E355" s="178"/>
      <c r="F355" s="178"/>
      <c r="G355" s="176"/>
    </row>
    <row r="356" customFormat="false" ht="63" hidden="false" customHeight="false" outlineLevel="0" collapsed="false">
      <c r="B356" s="177" t="s">
        <v>265</v>
      </c>
      <c r="C356" s="177"/>
      <c r="D356" s="177"/>
      <c r="E356" s="178"/>
      <c r="F356" s="178"/>
      <c r="G356" s="176"/>
    </row>
    <row r="357" customFormat="false" ht="47.25" hidden="false" customHeight="false" outlineLevel="0" collapsed="false">
      <c r="B357" s="177" t="s">
        <v>266</v>
      </c>
      <c r="C357" s="177"/>
      <c r="D357" s="177"/>
      <c r="E357" s="178"/>
      <c r="F357" s="178"/>
      <c r="G357" s="176"/>
    </row>
    <row r="358" customFormat="false" ht="47.25" hidden="false" customHeight="false" outlineLevel="0" collapsed="false">
      <c r="B358" s="177" t="s">
        <v>267</v>
      </c>
      <c r="C358" s="177"/>
      <c r="D358" s="177"/>
      <c r="E358" s="178"/>
      <c r="F358" s="178"/>
      <c r="G358" s="176"/>
    </row>
    <row r="359" customFormat="false" ht="31.5" hidden="false" customHeight="false" outlineLevel="0" collapsed="false">
      <c r="B359" s="177" t="s">
        <v>268</v>
      </c>
      <c r="C359" s="177"/>
      <c r="D359" s="177"/>
      <c r="E359" s="178"/>
      <c r="F359" s="178"/>
      <c r="G359" s="8"/>
    </row>
    <row r="360" customFormat="false" ht="31.5" hidden="false" customHeight="false" outlineLevel="0" collapsed="false">
      <c r="B360" s="177" t="s">
        <v>269</v>
      </c>
      <c r="C360" s="177"/>
      <c r="D360" s="177"/>
      <c r="E360" s="178"/>
      <c r="F360" s="178"/>
      <c r="G360" s="8"/>
    </row>
    <row r="361" customFormat="false" ht="15.75" hidden="false" customHeight="false" outlineLevel="0" collapsed="false">
      <c r="B361" s="177" t="s">
        <v>270</v>
      </c>
      <c r="C361" s="177"/>
      <c r="D361" s="177"/>
      <c r="E361" s="178"/>
      <c r="F361" s="178"/>
      <c r="G361" s="8"/>
    </row>
    <row r="362" customFormat="false" ht="47.25" hidden="false" customHeight="false" outlineLevel="0" collapsed="false">
      <c r="B362" s="177" t="s">
        <v>271</v>
      </c>
      <c r="C362" s="177"/>
      <c r="D362" s="177"/>
      <c r="E362" s="178"/>
      <c r="F362" s="178"/>
      <c r="G362" s="8"/>
    </row>
    <row r="363" customFormat="false" ht="110.25" hidden="false" customHeight="false" outlineLevel="0" collapsed="false">
      <c r="B363" s="177" t="s">
        <v>272</v>
      </c>
      <c r="C363" s="177"/>
      <c r="D363" s="177"/>
      <c r="E363" s="178"/>
      <c r="F363" s="178"/>
      <c r="G363" s="8"/>
    </row>
    <row r="364" s="8" customFormat="true" ht="15.75" hidden="false" customHeight="false" outlineLevel="0" collapsed="false">
      <c r="A364" s="179"/>
      <c r="B364" s="180"/>
      <c r="C364" s="181"/>
      <c r="D364" s="182"/>
      <c r="E364" s="183"/>
      <c r="F364" s="183"/>
    </row>
    <row r="365" s="8" customFormat="true" ht="47.25" hidden="false" customHeight="false" outlineLevel="0" collapsed="false">
      <c r="A365" s="184" t="s">
        <v>273</v>
      </c>
      <c r="B365" s="177" t="s">
        <v>274</v>
      </c>
      <c r="C365" s="185"/>
      <c r="D365" s="186"/>
      <c r="E365" s="187"/>
      <c r="F365" s="187"/>
    </row>
    <row r="366" customFormat="false" ht="31.5" hidden="false" customHeight="false" outlineLevel="0" collapsed="false">
      <c r="A366" s="184"/>
      <c r="B366" s="177" t="s">
        <v>275</v>
      </c>
      <c r="C366" s="185" t="s">
        <v>161</v>
      </c>
      <c r="D366" s="186" t="n">
        <v>26.8</v>
      </c>
      <c r="E366" s="187" t="n">
        <v>22.8</v>
      </c>
      <c r="F366" s="188" t="n">
        <f aca="false">D366*E366</f>
        <v>611.04</v>
      </c>
      <c r="G366" s="137"/>
    </row>
    <row r="367" customFormat="false" ht="15.75" hidden="false" customHeight="false" outlineLevel="0" collapsed="false">
      <c r="A367" s="184"/>
      <c r="B367" s="189" t="s">
        <v>276</v>
      </c>
      <c r="C367" s="185" t="s">
        <v>161</v>
      </c>
      <c r="D367" s="186" t="n">
        <v>26.8</v>
      </c>
      <c r="E367" s="187" t="n">
        <v>21.6</v>
      </c>
      <c r="F367" s="188" t="n">
        <f aca="false">D367*E367</f>
        <v>578.88</v>
      </c>
      <c r="G367" s="137"/>
    </row>
    <row r="368" customFormat="false" ht="15.75" hidden="false" customHeight="false" outlineLevel="0" collapsed="false">
      <c r="A368" s="184"/>
      <c r="B368" s="177" t="s">
        <v>277</v>
      </c>
      <c r="C368" s="185" t="s">
        <v>161</v>
      </c>
      <c r="D368" s="186" t="n">
        <v>26.8</v>
      </c>
      <c r="E368" s="187" t="n">
        <v>6.9</v>
      </c>
      <c r="F368" s="188" t="n">
        <f aca="false">D368*E368</f>
        <v>184.92</v>
      </c>
      <c r="G368" s="137"/>
    </row>
    <row r="369" customFormat="false" ht="15.75" hidden="false" customHeight="false" outlineLevel="0" collapsed="false">
      <c r="A369" s="184"/>
      <c r="B369" s="177" t="s">
        <v>278</v>
      </c>
      <c r="C369" s="185" t="s">
        <v>161</v>
      </c>
      <c r="D369" s="186" t="n">
        <v>26.8</v>
      </c>
      <c r="E369" s="187" t="n">
        <v>20.4</v>
      </c>
      <c r="F369" s="188" t="n">
        <f aca="false">D369*E369</f>
        <v>546.72</v>
      </c>
      <c r="G369" s="137"/>
    </row>
    <row r="370" s="8" customFormat="true" ht="47.25" hidden="false" customHeight="false" outlineLevel="0" collapsed="false">
      <c r="A370" s="184" t="s">
        <v>273</v>
      </c>
      <c r="B370" s="177" t="s">
        <v>279</v>
      </c>
      <c r="C370" s="185"/>
      <c r="D370" s="186"/>
      <c r="E370" s="187"/>
      <c r="F370" s="187"/>
    </row>
    <row r="371" s="8" customFormat="true" ht="15.75" hidden="false" customHeight="false" outlineLevel="0" collapsed="false">
      <c r="A371" s="184"/>
      <c r="B371" s="177" t="s">
        <v>280</v>
      </c>
      <c r="C371" s="185" t="s">
        <v>161</v>
      </c>
      <c r="D371" s="186" t="n">
        <v>215</v>
      </c>
      <c r="E371" s="187" t="n">
        <v>31.4</v>
      </c>
      <c r="F371" s="188" t="n">
        <f aca="false">D371*E371</f>
        <v>6751</v>
      </c>
    </row>
    <row r="372" s="8" customFormat="true" ht="15.75" hidden="false" customHeight="false" outlineLevel="0" collapsed="false">
      <c r="A372" s="184"/>
      <c r="B372" s="177" t="s">
        <v>281</v>
      </c>
      <c r="C372" s="185" t="s">
        <v>161</v>
      </c>
      <c r="D372" s="186" t="n">
        <v>215</v>
      </c>
      <c r="E372" s="187" t="n">
        <v>6</v>
      </c>
      <c r="F372" s="188" t="n">
        <f aca="false">D372*E372</f>
        <v>1290</v>
      </c>
    </row>
    <row r="373" s="8" customFormat="true" ht="15.75" hidden="false" customHeight="false" outlineLevel="0" collapsed="false">
      <c r="A373" s="184"/>
      <c r="B373" s="177" t="s">
        <v>282</v>
      </c>
      <c r="C373" s="185" t="s">
        <v>161</v>
      </c>
      <c r="D373" s="186" t="n">
        <v>215</v>
      </c>
      <c r="E373" s="187" t="n">
        <v>10.2</v>
      </c>
      <c r="F373" s="188" t="n">
        <f aca="false">D373*E373</f>
        <v>2193</v>
      </c>
    </row>
    <row r="374" s="8" customFormat="true" ht="15.75" hidden="false" customHeight="false" outlineLevel="0" collapsed="false">
      <c r="A374" s="184"/>
      <c r="B374" s="177" t="s">
        <v>283</v>
      </c>
      <c r="C374" s="185" t="s">
        <v>161</v>
      </c>
      <c r="D374" s="186" t="n">
        <v>215</v>
      </c>
      <c r="E374" s="187" t="n">
        <v>9.5</v>
      </c>
      <c r="F374" s="188" t="n">
        <f aca="false">D374*E374</f>
        <v>2042.5</v>
      </c>
    </row>
    <row r="375" customFormat="false" ht="31.5" hidden="false" customHeight="false" outlineLevel="0" collapsed="false">
      <c r="A375" s="184"/>
      <c r="B375" s="177" t="s">
        <v>275</v>
      </c>
      <c r="C375" s="185" t="s">
        <v>161</v>
      </c>
      <c r="D375" s="186" t="n">
        <v>215</v>
      </c>
      <c r="E375" s="187" t="n">
        <v>22.8</v>
      </c>
      <c r="F375" s="188" t="n">
        <f aca="false">D375*E375</f>
        <v>4902</v>
      </c>
      <c r="G375" s="137"/>
    </row>
    <row r="376" customFormat="false" ht="15.75" hidden="false" customHeight="false" outlineLevel="0" collapsed="false">
      <c r="A376" s="184"/>
      <c r="B376" s="189" t="s">
        <v>276</v>
      </c>
      <c r="C376" s="185" t="s">
        <v>161</v>
      </c>
      <c r="D376" s="186" t="n">
        <v>215</v>
      </c>
      <c r="E376" s="187" t="n">
        <v>21.6</v>
      </c>
      <c r="F376" s="188" t="n">
        <f aca="false">D376*E376</f>
        <v>4644</v>
      </c>
      <c r="G376" s="137"/>
    </row>
    <row r="377" customFormat="false" ht="15.75" hidden="false" customHeight="false" outlineLevel="0" collapsed="false">
      <c r="A377" s="184"/>
      <c r="B377" s="177" t="s">
        <v>277</v>
      </c>
      <c r="C377" s="185" t="s">
        <v>161</v>
      </c>
      <c r="D377" s="186" t="n">
        <v>215</v>
      </c>
      <c r="E377" s="187" t="n">
        <v>6.9</v>
      </c>
      <c r="F377" s="188" t="n">
        <f aca="false">D377*E377</f>
        <v>1483.5</v>
      </c>
      <c r="G377" s="137"/>
    </row>
    <row r="378" customFormat="false" ht="15.75" hidden="false" customHeight="false" outlineLevel="0" collapsed="false">
      <c r="A378" s="184"/>
      <c r="B378" s="177" t="s">
        <v>278</v>
      </c>
      <c r="C378" s="185" t="s">
        <v>161</v>
      </c>
      <c r="D378" s="186" t="n">
        <v>215</v>
      </c>
      <c r="E378" s="187" t="n">
        <v>20.4</v>
      </c>
      <c r="F378" s="188" t="n">
        <f aca="false">D378*E378</f>
        <v>4386</v>
      </c>
      <c r="G378" s="137"/>
    </row>
    <row r="379" s="8" customFormat="true" ht="47.25" hidden="false" customHeight="false" outlineLevel="0" collapsed="false">
      <c r="A379" s="184" t="s">
        <v>273</v>
      </c>
      <c r="B379" s="177" t="s">
        <v>284</v>
      </c>
      <c r="C379" s="185"/>
      <c r="D379" s="186"/>
      <c r="E379" s="187"/>
      <c r="F379" s="187"/>
    </row>
    <row r="380" customFormat="false" ht="15.75" hidden="false" customHeight="false" outlineLevel="0" collapsed="false">
      <c r="A380" s="184"/>
      <c r="B380" s="177" t="s">
        <v>285</v>
      </c>
      <c r="C380" s="185" t="s">
        <v>161</v>
      </c>
      <c r="D380" s="186" t="n">
        <v>13.9</v>
      </c>
      <c r="E380" s="187" t="n">
        <v>8.5</v>
      </c>
      <c r="F380" s="188" t="n">
        <f aca="false">D380*E380</f>
        <v>118.15</v>
      </c>
      <c r="G380" s="137"/>
    </row>
    <row r="381" customFormat="false" ht="15.75" hidden="false" customHeight="false" outlineLevel="0" collapsed="false">
      <c r="A381" s="184"/>
      <c r="B381" s="189" t="s">
        <v>286</v>
      </c>
      <c r="C381" s="185" t="s">
        <v>161</v>
      </c>
      <c r="D381" s="186" t="n">
        <v>13.9</v>
      </c>
      <c r="E381" s="187" t="n">
        <v>8.5</v>
      </c>
      <c r="F381" s="188" t="n">
        <f aca="false">D381*E381</f>
        <v>118.15</v>
      </c>
      <c r="G381" s="137"/>
    </row>
    <row r="382" customFormat="false" ht="15.75" hidden="false" customHeight="false" outlineLevel="0" collapsed="false">
      <c r="A382" s="184"/>
      <c r="B382" s="177" t="s">
        <v>287</v>
      </c>
      <c r="C382" s="185" t="s">
        <v>161</v>
      </c>
      <c r="D382" s="186" t="n">
        <v>13.9</v>
      </c>
      <c r="E382" s="187" t="n">
        <v>8.5</v>
      </c>
      <c r="F382" s="188" t="n">
        <f aca="false">D382*E382</f>
        <v>118.15</v>
      </c>
      <c r="G382" s="137"/>
    </row>
    <row r="383" customFormat="false" ht="15.75" hidden="false" customHeight="false" outlineLevel="0" collapsed="false">
      <c r="A383" s="184"/>
      <c r="B383" s="177" t="s">
        <v>288</v>
      </c>
      <c r="C383" s="185" t="s">
        <v>161</v>
      </c>
      <c r="D383" s="186" t="n">
        <v>13.9</v>
      </c>
      <c r="E383" s="187" t="n">
        <v>20.4</v>
      </c>
      <c r="F383" s="188" t="n">
        <f aca="false">D383*E383</f>
        <v>283.56</v>
      </c>
      <c r="G383" s="137"/>
    </row>
    <row r="384" customFormat="false" ht="15.75" hidden="false" customHeight="false" outlineLevel="0" collapsed="false">
      <c r="A384" s="184"/>
      <c r="B384" s="177" t="s">
        <v>289</v>
      </c>
      <c r="C384" s="185" t="s">
        <v>161</v>
      </c>
      <c r="D384" s="186" t="n">
        <v>13.9</v>
      </c>
      <c r="E384" s="187" t="n">
        <v>20.4</v>
      </c>
      <c r="F384" s="188" t="n">
        <f aca="false">D384*E384</f>
        <v>283.56</v>
      </c>
      <c r="G384" s="137"/>
    </row>
    <row r="385" customFormat="false" ht="15.75" hidden="false" customHeight="false" outlineLevel="0" collapsed="false">
      <c r="A385" s="184"/>
      <c r="B385" s="177" t="s">
        <v>290</v>
      </c>
      <c r="C385" s="185" t="s">
        <v>161</v>
      </c>
      <c r="D385" s="186" t="n">
        <v>13.9</v>
      </c>
      <c r="E385" s="187" t="n">
        <v>20.4</v>
      </c>
      <c r="F385" s="188" t="n">
        <f aca="false">D385*E385</f>
        <v>283.56</v>
      </c>
      <c r="G385" s="137"/>
    </row>
    <row r="386" customFormat="false" ht="15.75" hidden="false" customHeight="false" outlineLevel="0" collapsed="false">
      <c r="A386" s="190"/>
      <c r="B386" s="191"/>
      <c r="C386" s="192"/>
      <c r="D386" s="193"/>
      <c r="E386" s="194"/>
      <c r="F386" s="194"/>
      <c r="G386" s="137"/>
    </row>
    <row r="387" customFormat="false" ht="15.75" hidden="false" customHeight="true" outlineLevel="0" collapsed="false">
      <c r="A387" s="195" t="s">
        <v>291</v>
      </c>
      <c r="B387" s="195"/>
      <c r="C387" s="196"/>
      <c r="D387" s="197"/>
      <c r="E387" s="198"/>
      <c r="F387" s="130" t="n">
        <f aca="false">SUM(F365:F385)</f>
        <v>30818.69</v>
      </c>
      <c r="G387" s="199"/>
    </row>
    <row r="388" customFormat="false" ht="15.75" hidden="false" customHeight="false" outlineLevel="0" collapsed="false">
      <c r="A388" s="132"/>
      <c r="B388" s="133"/>
      <c r="C388" s="134"/>
      <c r="E388" s="135"/>
      <c r="F388" s="136"/>
      <c r="G388" s="137"/>
    </row>
    <row r="389" customFormat="false" ht="15.75" hidden="false" customHeight="false" outlineLevel="0" collapsed="false">
      <c r="A389" s="200"/>
      <c r="B389" s="201"/>
      <c r="C389" s="202"/>
      <c r="D389" s="203"/>
      <c r="E389" s="204"/>
      <c r="F389" s="205"/>
      <c r="G389" s="137"/>
    </row>
    <row r="390" s="8" customFormat="true" ht="15.75" hidden="false" customHeight="false" outlineLevel="0" collapsed="false">
      <c r="A390" s="200"/>
      <c r="B390" s="201"/>
      <c r="C390" s="202"/>
      <c r="D390" s="203"/>
      <c r="E390" s="204"/>
      <c r="F390" s="205"/>
    </row>
    <row r="391" customFormat="false" ht="15.75" hidden="false" customHeight="false" outlineLevel="0" collapsed="false">
      <c r="A391" s="132"/>
      <c r="B391" s="133"/>
      <c r="C391" s="134"/>
      <c r="E391" s="135"/>
      <c r="F391" s="136"/>
      <c r="G391" s="8"/>
    </row>
    <row r="392" s="206" customFormat="true" ht="15.75" hidden="false" customHeight="false" outlineLevel="0" collapsed="false">
      <c r="A392" s="132"/>
      <c r="B392" s="133"/>
      <c r="C392" s="134"/>
      <c r="D392" s="4"/>
      <c r="E392" s="135"/>
      <c r="F392" s="136"/>
      <c r="G392" s="8"/>
    </row>
    <row r="393" customFormat="false" ht="15.75" hidden="false" customHeight="false" outlineLevel="0" collapsed="false">
      <c r="A393" s="207"/>
      <c r="B393" s="208" t="s">
        <v>292</v>
      </c>
      <c r="C393" s="209" t="s">
        <v>94</v>
      </c>
      <c r="D393" s="210"/>
      <c r="E393" s="211"/>
      <c r="F393" s="211"/>
      <c r="G393" s="212"/>
    </row>
    <row r="394" customFormat="false" ht="15.75" hidden="false" customHeight="false" outlineLevel="0" collapsed="false">
      <c r="A394" s="213"/>
      <c r="B394" s="214" t="s">
        <v>293</v>
      </c>
      <c r="C394" s="215" t="s">
        <v>94</v>
      </c>
      <c r="D394" s="216"/>
      <c r="E394" s="217"/>
      <c r="F394" s="110"/>
      <c r="G394" s="111"/>
    </row>
    <row r="395" customFormat="false" ht="15.75" hidden="false" customHeight="false" outlineLevel="0" collapsed="false">
      <c r="A395" s="218"/>
      <c r="B395" s="219"/>
      <c r="C395" s="220"/>
      <c r="D395" s="221"/>
      <c r="E395" s="222"/>
      <c r="F395" s="223"/>
      <c r="G395" s="22"/>
    </row>
    <row r="396" customFormat="false" ht="15.75" hidden="false" customHeight="false" outlineLevel="0" collapsed="false">
      <c r="A396" s="224"/>
      <c r="B396" s="225" t="s">
        <v>294</v>
      </c>
      <c r="C396" s="226"/>
      <c r="D396" s="227"/>
      <c r="E396" s="228"/>
      <c r="F396" s="229" t="n">
        <f aca="false">F136</f>
        <v>3900</v>
      </c>
      <c r="G396" s="22"/>
    </row>
    <row r="397" customFormat="false" ht="15.75" hidden="false" customHeight="false" outlineLevel="0" collapsed="false">
      <c r="A397" s="230"/>
      <c r="B397" s="231" t="s">
        <v>295</v>
      </c>
      <c r="C397" s="232" t="s">
        <v>94</v>
      </c>
      <c r="D397" s="233"/>
      <c r="E397" s="234"/>
      <c r="F397" s="235" t="n">
        <f aca="false">F182</f>
        <v>21634.6</v>
      </c>
      <c r="G397" s="236"/>
    </row>
    <row r="398" customFormat="false" ht="15.75" hidden="false" customHeight="false" outlineLevel="0" collapsed="false">
      <c r="A398" s="237"/>
      <c r="B398" s="238" t="s">
        <v>296</v>
      </c>
      <c r="C398" s="239" t="s">
        <v>94</v>
      </c>
      <c r="D398" s="240"/>
      <c r="E398" s="241"/>
      <c r="F398" s="229" t="n">
        <f aca="false">F268</f>
        <v>203034.3</v>
      </c>
      <c r="G398" s="236"/>
    </row>
    <row r="399" customFormat="false" ht="15.75" hidden="false" customHeight="false" outlineLevel="0" collapsed="false">
      <c r="A399" s="230"/>
      <c r="B399" s="231" t="s">
        <v>297</v>
      </c>
      <c r="C399" s="232"/>
      <c r="D399" s="233"/>
      <c r="E399" s="234"/>
      <c r="F399" s="235" t="n">
        <f aca="false">F311</f>
        <v>44518.4</v>
      </c>
      <c r="G399" s="242"/>
    </row>
    <row r="400" customFormat="false" ht="15.75" hidden="false" customHeight="false" outlineLevel="0" collapsed="false">
      <c r="A400" s="237"/>
      <c r="B400" s="238" t="s">
        <v>298</v>
      </c>
      <c r="C400" s="239"/>
      <c r="D400" s="240"/>
      <c r="E400" s="241"/>
      <c r="F400" s="229" t="n">
        <f aca="false">F345</f>
        <v>16456.65</v>
      </c>
      <c r="G400" s="22"/>
    </row>
    <row r="401" s="206" customFormat="true" ht="15.75" hidden="false" customHeight="false" outlineLevel="0" collapsed="false">
      <c r="A401" s="237"/>
      <c r="B401" s="238" t="s">
        <v>299</v>
      </c>
      <c r="C401" s="239"/>
      <c r="D401" s="240"/>
      <c r="E401" s="241"/>
      <c r="F401" s="229" t="n">
        <f aca="false">F387</f>
        <v>30818.69</v>
      </c>
      <c r="G401" s="22"/>
    </row>
    <row r="402" customFormat="false" ht="15.75" hidden="false" customHeight="false" outlineLevel="0" collapsed="false">
      <c r="A402" s="243"/>
      <c r="B402" s="231"/>
      <c r="C402" s="244"/>
      <c r="D402" s="245"/>
      <c r="E402" s="234"/>
      <c r="F402" s="246"/>
      <c r="G402" s="22"/>
    </row>
    <row r="403" customFormat="false" ht="15.75" hidden="false" customHeight="false" outlineLevel="0" collapsed="false">
      <c r="A403" s="125"/>
      <c r="B403" s="126" t="s">
        <v>300</v>
      </c>
      <c r="C403" s="127" t="s">
        <v>105</v>
      </c>
      <c r="D403" s="128"/>
      <c r="E403" s="129"/>
      <c r="F403" s="247" t="n">
        <f aca="false">SUM(F396:F401)</f>
        <v>320362.64</v>
      </c>
      <c r="G403" s="94"/>
    </row>
    <row r="404" s="206" customFormat="true" ht="15.75" hidden="false" customHeight="false" outlineLevel="0" collapsed="false">
      <c r="A404" s="132"/>
      <c r="B404" s="133"/>
      <c r="C404" s="134"/>
      <c r="D404" s="4"/>
      <c r="E404" s="135"/>
      <c r="F404" s="136"/>
      <c r="G404" s="8"/>
    </row>
    <row r="405" customFormat="false" ht="15.75" hidden="false" customHeight="false" outlineLevel="0" collapsed="false">
      <c r="A405" s="132"/>
      <c r="B405" s="133"/>
      <c r="C405" s="134"/>
      <c r="E405" s="135"/>
      <c r="F405" s="136"/>
      <c r="G405" s="8"/>
    </row>
    <row r="406" customFormat="false" ht="15.75" hidden="false" customHeight="false" outlineLevel="0" collapsed="false">
      <c r="A406" s="132"/>
      <c r="B406" s="133"/>
      <c r="C406" s="134"/>
      <c r="E406" s="135"/>
      <c r="F406" s="136"/>
      <c r="G406" s="8"/>
    </row>
    <row r="407" customFormat="false" ht="15.75" hidden="false" customHeight="false" outlineLevel="0" collapsed="false">
      <c r="A407" s="132"/>
      <c r="B407" s="133"/>
      <c r="C407" s="134"/>
      <c r="E407" s="135"/>
      <c r="F407" s="136"/>
      <c r="G407" s="176"/>
    </row>
    <row r="408" customFormat="false" ht="15.75" hidden="false" customHeight="false" outlineLevel="0" collapsed="false">
      <c r="A408" s="132"/>
      <c r="B408" s="133"/>
      <c r="C408" s="134"/>
      <c r="E408" s="135"/>
      <c r="F408" s="136"/>
      <c r="G408" s="8"/>
    </row>
    <row r="409" customFormat="false" ht="15.75" hidden="false" customHeight="false" outlineLevel="0" collapsed="false">
      <c r="A409" s="132"/>
      <c r="B409" s="133"/>
      <c r="C409" s="134"/>
      <c r="E409" s="135"/>
      <c r="F409" s="136"/>
    </row>
    <row r="410" customFormat="false" ht="15.75" hidden="false" customHeight="false" outlineLevel="0" collapsed="false">
      <c r="A410" s="132"/>
      <c r="B410" s="133"/>
      <c r="C410" s="134"/>
      <c r="E410" s="135"/>
      <c r="F410" s="136"/>
      <c r="G410" s="101"/>
    </row>
    <row r="411" customFormat="false" ht="15.75" hidden="false" customHeight="false" outlineLevel="0" collapsed="false">
      <c r="A411" s="132"/>
      <c r="B411" s="133"/>
      <c r="C411" s="134"/>
      <c r="E411" s="135"/>
      <c r="F411" s="136"/>
      <c r="G411" s="8"/>
    </row>
    <row r="412" customFormat="false" ht="15.75" hidden="false" customHeight="false" outlineLevel="0" collapsed="false">
      <c r="A412" s="14" t="s">
        <v>301</v>
      </c>
      <c r="B412" s="97" t="s">
        <v>302</v>
      </c>
      <c r="G412" s="8"/>
    </row>
    <row r="413" customFormat="false" ht="15.75" hidden="false" customHeight="false" outlineLevel="0" collapsed="false">
      <c r="G413" s="8"/>
    </row>
    <row r="414" customFormat="false" ht="15.75" hidden="false" customHeight="false" outlineLevel="0" collapsed="false">
      <c r="G414" s="8"/>
    </row>
    <row r="415" customFormat="false" ht="15.75" hidden="false" customHeight="false" outlineLevel="0" collapsed="false">
      <c r="A415" s="106" t="n">
        <v>7</v>
      </c>
      <c r="B415" s="107" t="s">
        <v>303</v>
      </c>
      <c r="C415" s="108" t="s">
        <v>94</v>
      </c>
      <c r="D415" s="109"/>
      <c r="E415" s="110"/>
      <c r="F415" s="110"/>
      <c r="G415" s="111"/>
    </row>
    <row r="416" customFormat="false" ht="15.75" hidden="false" customHeight="false" outlineLevel="0" collapsed="false">
      <c r="B416" s="113"/>
      <c r="C416" s="114"/>
      <c r="D416" s="115"/>
      <c r="E416" s="116"/>
      <c r="F416" s="116"/>
      <c r="G416" s="8"/>
    </row>
    <row r="417" s="8" customFormat="true" ht="31.5" hidden="false" customHeight="false" outlineLevel="0" collapsed="false">
      <c r="A417" s="73"/>
      <c r="B417" s="71" t="s">
        <v>304</v>
      </c>
      <c r="C417" s="156"/>
      <c r="D417" s="99"/>
      <c r="E417" s="100"/>
      <c r="F417" s="100"/>
    </row>
    <row r="418" customFormat="false" ht="31.5" hidden="false" customHeight="false" outlineLevel="0" collapsed="false">
      <c r="A418" s="132"/>
      <c r="B418" s="71" t="s">
        <v>305</v>
      </c>
      <c r="C418" s="248"/>
      <c r="E418" s="135"/>
      <c r="F418" s="136"/>
      <c r="G418" s="8"/>
    </row>
    <row r="419" customFormat="false" ht="31.5" hidden="false" customHeight="false" outlineLevel="0" collapsed="false">
      <c r="A419" s="132"/>
      <c r="B419" s="71" t="s">
        <v>306</v>
      </c>
      <c r="C419" s="248"/>
      <c r="E419" s="135"/>
      <c r="F419" s="136"/>
      <c r="G419" s="8"/>
    </row>
    <row r="420" customFormat="false" ht="15.75" hidden="false" customHeight="false" outlineLevel="0" collapsed="false">
      <c r="A420" s="132"/>
      <c r="B420" s="71" t="s">
        <v>307</v>
      </c>
      <c r="C420" s="248"/>
      <c r="E420" s="135"/>
      <c r="F420" s="136"/>
      <c r="G420" s="8"/>
    </row>
    <row r="421" customFormat="false" ht="15.75" hidden="false" customHeight="false" outlineLevel="0" collapsed="false">
      <c r="A421" s="132"/>
      <c r="B421" s="71" t="s">
        <v>308</v>
      </c>
      <c r="C421" s="248"/>
      <c r="E421" s="135"/>
      <c r="F421" s="136"/>
      <c r="G421" s="8"/>
    </row>
    <row r="422" customFormat="false" ht="31.5" hidden="false" customHeight="false" outlineLevel="0" collapsed="false">
      <c r="A422" s="132"/>
      <c r="B422" s="71" t="s">
        <v>309</v>
      </c>
      <c r="C422" s="248"/>
      <c r="E422" s="135"/>
      <c r="F422" s="136"/>
      <c r="G422" s="8"/>
    </row>
    <row r="423" customFormat="false" ht="31.5" hidden="false" customHeight="false" outlineLevel="0" collapsed="false">
      <c r="A423" s="132"/>
      <c r="B423" s="71" t="s">
        <v>310</v>
      </c>
      <c r="C423" s="248"/>
      <c r="E423" s="135"/>
      <c r="F423" s="136"/>
      <c r="G423" s="8"/>
    </row>
    <row r="424" customFormat="false" ht="31.5" hidden="false" customHeight="false" outlineLevel="0" collapsed="false">
      <c r="A424" s="132"/>
      <c r="B424" s="71" t="s">
        <v>311</v>
      </c>
      <c r="C424" s="248"/>
      <c r="E424" s="135"/>
      <c r="F424" s="136"/>
      <c r="G424" s="8"/>
    </row>
    <row r="425" customFormat="false" ht="31.5" hidden="false" customHeight="false" outlineLevel="0" collapsed="false">
      <c r="A425" s="132"/>
      <c r="B425" s="71" t="s">
        <v>312</v>
      </c>
      <c r="C425" s="248"/>
      <c r="E425" s="135"/>
      <c r="F425" s="136"/>
      <c r="G425" s="8"/>
    </row>
    <row r="426" customFormat="false" ht="15.75" hidden="false" customHeight="false" outlineLevel="0" collapsed="false">
      <c r="A426" s="132"/>
      <c r="B426" s="71" t="s">
        <v>313</v>
      </c>
      <c r="C426" s="248"/>
      <c r="E426" s="135"/>
      <c r="F426" s="136"/>
      <c r="G426" s="8"/>
    </row>
    <row r="427" customFormat="false" ht="31.5" hidden="false" customHeight="false" outlineLevel="0" collapsed="false">
      <c r="A427" s="132"/>
      <c r="B427" s="71" t="s">
        <v>314</v>
      </c>
      <c r="C427" s="248"/>
      <c r="E427" s="135"/>
      <c r="F427" s="136"/>
      <c r="G427" s="8"/>
    </row>
    <row r="428" customFormat="false" ht="31.5" hidden="false" customHeight="false" outlineLevel="0" collapsed="false">
      <c r="A428" s="132"/>
      <c r="B428" s="71" t="s">
        <v>315</v>
      </c>
      <c r="C428" s="248"/>
      <c r="E428" s="135"/>
      <c r="F428" s="136"/>
      <c r="G428" s="8"/>
    </row>
    <row r="429" customFormat="false" ht="31.5" hidden="false" customHeight="false" outlineLevel="0" collapsed="false">
      <c r="A429" s="132"/>
      <c r="B429" s="71" t="s">
        <v>316</v>
      </c>
      <c r="C429" s="248"/>
      <c r="E429" s="135"/>
      <c r="F429" s="136"/>
      <c r="G429" s="8"/>
    </row>
    <row r="430" customFormat="false" ht="15.75" hidden="false" customHeight="false" outlineLevel="0" collapsed="false">
      <c r="A430" s="132"/>
      <c r="B430" s="71" t="s">
        <v>317</v>
      </c>
      <c r="C430" s="248"/>
      <c r="E430" s="135"/>
      <c r="F430" s="136"/>
      <c r="G430" s="8"/>
    </row>
    <row r="431" customFormat="false" ht="31.5" hidden="false" customHeight="false" outlineLevel="0" collapsed="false">
      <c r="A431" s="132"/>
      <c r="B431" s="71" t="s">
        <v>318</v>
      </c>
      <c r="C431" s="248"/>
      <c r="E431" s="135"/>
      <c r="F431" s="136"/>
      <c r="G431" s="8"/>
    </row>
    <row r="432" customFormat="false" ht="31.5" hidden="false" customHeight="false" outlineLevel="0" collapsed="false">
      <c r="A432" s="132"/>
      <c r="B432" s="71" t="s">
        <v>319</v>
      </c>
      <c r="C432" s="248"/>
      <c r="E432" s="135"/>
      <c r="F432" s="136"/>
      <c r="G432" s="8"/>
    </row>
    <row r="433" s="144" customFormat="true" ht="31.5" hidden="false" customHeight="false" outlineLevel="0" collapsed="false">
      <c r="A433" s="132"/>
      <c r="B433" s="71" t="s">
        <v>320</v>
      </c>
      <c r="C433" s="248"/>
      <c r="D433" s="4"/>
      <c r="E433" s="135"/>
      <c r="F433" s="136"/>
      <c r="G433" s="8"/>
    </row>
    <row r="434" s="144" customFormat="true" ht="15.75" hidden="false" customHeight="false" outlineLevel="0" collapsed="false">
      <c r="A434" s="132"/>
      <c r="B434" s="71" t="s">
        <v>321</v>
      </c>
      <c r="C434" s="248"/>
      <c r="D434" s="4"/>
      <c r="E434" s="135"/>
      <c r="F434" s="136"/>
      <c r="G434" s="101"/>
    </row>
    <row r="435" s="144" customFormat="true" ht="31.5" hidden="false" customHeight="false" outlineLevel="0" collapsed="false">
      <c r="A435" s="132"/>
      <c r="B435" s="71" t="s">
        <v>322</v>
      </c>
      <c r="C435" s="248"/>
      <c r="D435" s="4"/>
      <c r="E435" s="135"/>
      <c r="F435" s="136"/>
      <c r="G435" s="101"/>
    </row>
    <row r="436" s="144" customFormat="true" ht="31.5" hidden="false" customHeight="false" outlineLevel="0" collapsed="false">
      <c r="A436" s="132"/>
      <c r="B436" s="71" t="s">
        <v>323</v>
      </c>
      <c r="C436" s="248"/>
      <c r="D436" s="4"/>
      <c r="E436" s="135"/>
      <c r="F436" s="136"/>
      <c r="G436" s="8"/>
    </row>
    <row r="437" s="144" customFormat="true" ht="31.5" hidden="false" customHeight="false" outlineLevel="0" collapsed="false">
      <c r="A437" s="132"/>
      <c r="B437" s="71" t="s">
        <v>324</v>
      </c>
      <c r="C437" s="248"/>
      <c r="D437" s="4"/>
      <c r="E437" s="135"/>
      <c r="F437" s="136"/>
      <c r="G437" s="8"/>
    </row>
    <row r="438" s="144" customFormat="true" ht="15.75" hidden="false" customHeight="false" outlineLevel="0" collapsed="false">
      <c r="A438" s="132"/>
      <c r="B438" s="71" t="s">
        <v>325</v>
      </c>
      <c r="C438" s="248"/>
      <c r="D438" s="4"/>
      <c r="E438" s="135"/>
      <c r="F438" s="136"/>
      <c r="G438" s="8"/>
    </row>
    <row r="439" customFormat="false" ht="31.5" hidden="false" customHeight="false" outlineLevel="0" collapsed="false">
      <c r="A439" s="132"/>
      <c r="B439" s="71" t="s">
        <v>326</v>
      </c>
      <c r="C439" s="248"/>
      <c r="E439" s="135"/>
      <c r="F439" s="136"/>
      <c r="G439" s="8"/>
    </row>
    <row r="440" customFormat="false" ht="31.5" hidden="false" customHeight="false" outlineLevel="0" collapsed="false">
      <c r="A440" s="132"/>
      <c r="B440" s="71" t="s">
        <v>327</v>
      </c>
      <c r="C440" s="248"/>
      <c r="E440" s="135"/>
      <c r="F440" s="136"/>
      <c r="G440" s="8"/>
    </row>
    <row r="441" customFormat="false" ht="31.5" hidden="false" customHeight="false" outlineLevel="0" collapsed="false">
      <c r="A441" s="132"/>
      <c r="B441" s="71" t="s">
        <v>328</v>
      </c>
      <c r="C441" s="248"/>
      <c r="E441" s="135"/>
      <c r="F441" s="136"/>
      <c r="G441" s="8"/>
    </row>
    <row r="442" customFormat="false" ht="31.5" hidden="false" customHeight="false" outlineLevel="0" collapsed="false">
      <c r="A442" s="132"/>
      <c r="B442" s="71" t="s">
        <v>329</v>
      </c>
      <c r="C442" s="248"/>
      <c r="E442" s="135"/>
      <c r="F442" s="136"/>
      <c r="G442" s="8"/>
    </row>
    <row r="443" customFormat="false" ht="31.5" hidden="false" customHeight="false" outlineLevel="0" collapsed="false">
      <c r="A443" s="132"/>
      <c r="B443" s="71" t="s">
        <v>330</v>
      </c>
      <c r="C443" s="248"/>
      <c r="E443" s="135"/>
      <c r="F443" s="136"/>
      <c r="G443" s="8"/>
    </row>
    <row r="444" s="8" customFormat="true" ht="15.75" hidden="false" customHeight="false" outlineLevel="0" collapsed="false">
      <c r="A444" s="132"/>
      <c r="B444" s="71" t="s">
        <v>331</v>
      </c>
      <c r="C444" s="134"/>
      <c r="D444" s="12"/>
      <c r="E444" s="249"/>
      <c r="F444" s="250"/>
    </row>
    <row r="445" customFormat="false" ht="31.5" hidden="false" customHeight="false" outlineLevel="0" collapsed="false">
      <c r="A445" s="132"/>
      <c r="B445" s="71" t="s">
        <v>332</v>
      </c>
      <c r="C445" s="248"/>
      <c r="E445" s="135"/>
      <c r="F445" s="250"/>
      <c r="G445" s="8"/>
    </row>
    <row r="446" s="8" customFormat="true" ht="15.75" hidden="false" customHeight="false" outlineLevel="0" collapsed="false">
      <c r="A446" s="132"/>
      <c r="B446" s="71" t="s">
        <v>333</v>
      </c>
      <c r="C446" s="134"/>
      <c r="D446" s="12"/>
      <c r="E446" s="249"/>
      <c r="F446" s="250"/>
    </row>
    <row r="447" s="8" customFormat="true" ht="15.75" hidden="false" customHeight="false" outlineLevel="0" collapsed="false">
      <c r="A447" s="132"/>
      <c r="B447" s="71" t="s">
        <v>334</v>
      </c>
      <c r="C447" s="134"/>
      <c r="D447" s="12"/>
      <c r="E447" s="249"/>
      <c r="F447" s="250"/>
    </row>
    <row r="448" customFormat="false" ht="15.75" hidden="false" customHeight="false" outlineLevel="0" collapsed="false">
      <c r="A448" s="132"/>
      <c r="B448" s="71" t="s">
        <v>335</v>
      </c>
      <c r="C448" s="134"/>
      <c r="D448" s="12"/>
      <c r="E448" s="249"/>
      <c r="F448" s="250"/>
      <c r="G448" s="137"/>
    </row>
    <row r="449" customFormat="false" ht="15.75" hidden="false" customHeight="false" outlineLevel="0" collapsed="false">
      <c r="A449" s="132"/>
      <c r="B449" s="71" t="s">
        <v>336</v>
      </c>
      <c r="C449" s="134"/>
      <c r="D449" s="12"/>
      <c r="E449" s="249"/>
      <c r="F449" s="250"/>
      <c r="G449" s="151"/>
    </row>
    <row r="450" customFormat="false" ht="15.75" hidden="false" customHeight="false" outlineLevel="0" collapsed="false">
      <c r="A450" s="132"/>
      <c r="B450" s="71" t="s">
        <v>337</v>
      </c>
      <c r="C450" s="134"/>
      <c r="D450" s="12"/>
      <c r="E450" s="249"/>
      <c r="F450" s="250"/>
      <c r="G450" s="151"/>
    </row>
    <row r="451" customFormat="false" ht="15.75" hidden="false" customHeight="false" outlineLevel="0" collapsed="false">
      <c r="A451" s="132"/>
      <c r="B451" s="71" t="s">
        <v>338</v>
      </c>
      <c r="C451" s="134"/>
      <c r="D451" s="12"/>
      <c r="E451" s="249"/>
      <c r="F451" s="250"/>
      <c r="G451" s="151"/>
    </row>
    <row r="452" customFormat="false" ht="31.5" hidden="false" customHeight="false" outlineLevel="0" collapsed="false">
      <c r="A452" s="132"/>
      <c r="B452" s="71" t="s">
        <v>339</v>
      </c>
      <c r="C452" s="248"/>
      <c r="E452" s="135"/>
      <c r="F452" s="250"/>
      <c r="G452" s="151"/>
    </row>
    <row r="453" customFormat="false" ht="15.75" hidden="false" customHeight="false" outlineLevel="0" collapsed="false">
      <c r="A453" s="132"/>
      <c r="B453" s="71" t="s">
        <v>340</v>
      </c>
      <c r="C453" s="134"/>
      <c r="D453" s="12"/>
      <c r="E453" s="249"/>
      <c r="F453" s="250"/>
      <c r="G453" s="151"/>
    </row>
    <row r="454" customFormat="false" ht="15.75" hidden="false" customHeight="false" outlineLevel="0" collapsed="false">
      <c r="A454" s="132"/>
      <c r="B454" s="71" t="s">
        <v>341</v>
      </c>
      <c r="C454" s="134"/>
      <c r="D454" s="12"/>
      <c r="E454" s="249"/>
      <c r="F454" s="250"/>
      <c r="G454" s="151"/>
    </row>
    <row r="455" customFormat="false" ht="15.75" hidden="false" customHeight="false" outlineLevel="0" collapsed="false">
      <c r="A455" s="132"/>
      <c r="B455" s="71" t="s">
        <v>342</v>
      </c>
      <c r="C455" s="134"/>
      <c r="D455" s="12"/>
      <c r="E455" s="249"/>
      <c r="F455" s="250"/>
      <c r="G455" s="151"/>
    </row>
    <row r="456" customFormat="false" ht="31.5" hidden="false" customHeight="false" outlineLevel="0" collapsed="false">
      <c r="A456" s="73"/>
      <c r="B456" s="71" t="s">
        <v>343</v>
      </c>
      <c r="C456" s="156"/>
      <c r="D456" s="99"/>
      <c r="E456" s="100"/>
      <c r="F456" s="142"/>
      <c r="G456" s="151"/>
    </row>
    <row r="457" s="8" customFormat="true" ht="15.75" hidden="false" customHeight="false" outlineLevel="0" collapsed="false">
      <c r="A457" s="73"/>
      <c r="C457" s="156"/>
      <c r="D457" s="99"/>
      <c r="E457" s="100"/>
      <c r="F457" s="100"/>
      <c r="G457" s="151"/>
    </row>
    <row r="458" customFormat="false" ht="15.75" hidden="false" customHeight="false" outlineLevel="0" collapsed="false">
      <c r="B458" s="113"/>
      <c r="C458" s="123"/>
      <c r="D458" s="115"/>
      <c r="E458" s="116"/>
      <c r="F458" s="121"/>
      <c r="G458" s="151"/>
    </row>
    <row r="459" customFormat="false" ht="15.75" hidden="false" customHeight="false" outlineLevel="0" collapsed="false">
      <c r="B459" s="113"/>
      <c r="C459" s="123"/>
      <c r="D459" s="115"/>
      <c r="E459" s="116"/>
      <c r="F459" s="121"/>
    </row>
    <row r="460" s="8" customFormat="true" ht="94.5" hidden="false" customHeight="false" outlineLevel="0" collapsed="false">
      <c r="A460" s="1" t="s">
        <v>344</v>
      </c>
      <c r="B460" s="113" t="s">
        <v>345</v>
      </c>
      <c r="C460" s="123"/>
      <c r="D460" s="115"/>
      <c r="E460" s="116"/>
      <c r="F460" s="121"/>
    </row>
    <row r="461" customFormat="false" ht="15.75" hidden="false" customHeight="false" outlineLevel="0" collapsed="false">
      <c r="B461" s="113"/>
      <c r="C461" s="123" t="s">
        <v>346</v>
      </c>
      <c r="D461" s="115" t="n">
        <v>72.1</v>
      </c>
      <c r="E461" s="116" t="n">
        <v>28.9</v>
      </c>
      <c r="F461" s="121" t="n">
        <f aca="false">D461*E461</f>
        <v>2083.69</v>
      </c>
      <c r="G461" s="151"/>
    </row>
    <row r="462" s="8" customFormat="true" ht="63" hidden="false" customHeight="false" outlineLevel="0" collapsed="false">
      <c r="A462" s="1" t="s">
        <v>347</v>
      </c>
      <c r="B462" s="155" t="s">
        <v>348</v>
      </c>
      <c r="C462" s="158" t="s">
        <v>349</v>
      </c>
      <c r="D462" s="159" t="n">
        <v>2</v>
      </c>
      <c r="E462" s="116" t="n">
        <v>175</v>
      </c>
      <c r="F462" s="121" t="n">
        <f aca="false">D462*E462</f>
        <v>350</v>
      </c>
    </row>
    <row r="463" customFormat="false" ht="15.75" hidden="false" customHeight="false" outlineLevel="0" collapsed="false">
      <c r="B463" s="113"/>
      <c r="C463" s="114"/>
      <c r="D463" s="115"/>
      <c r="E463" s="116"/>
      <c r="F463" s="251"/>
      <c r="G463" s="8"/>
    </row>
    <row r="464" customFormat="false" ht="15.75" hidden="false" customHeight="false" outlineLevel="0" collapsed="false">
      <c r="A464" s="252"/>
      <c r="B464" s="253" t="s">
        <v>350</v>
      </c>
      <c r="C464" s="126"/>
      <c r="D464" s="254"/>
      <c r="E464" s="255"/>
      <c r="F464" s="256" t="n">
        <f aca="false">SUM(F460:F462)</f>
        <v>2433.69</v>
      </c>
      <c r="G464" s="257"/>
    </row>
    <row r="465" customFormat="false" ht="15.75" hidden="false" customHeight="false" outlineLevel="0" collapsed="false">
      <c r="A465" s="152"/>
      <c r="B465" s="144"/>
      <c r="C465" s="258"/>
      <c r="D465" s="259"/>
      <c r="E465" s="260"/>
      <c r="F465" s="261"/>
      <c r="G465" s="262"/>
    </row>
    <row r="466" customFormat="false" ht="15.75" hidden="false" customHeight="false" outlineLevel="0" collapsed="false">
      <c r="A466" s="152"/>
      <c r="B466" s="144"/>
      <c r="C466" s="258"/>
      <c r="D466" s="259"/>
      <c r="E466" s="260"/>
      <c r="F466" s="261"/>
      <c r="G466" s="262"/>
    </row>
    <row r="467" customFormat="false" ht="15.75" hidden="false" customHeight="false" outlineLevel="0" collapsed="false">
      <c r="A467" s="152"/>
      <c r="B467" s="144"/>
      <c r="C467" s="258"/>
      <c r="D467" s="259"/>
      <c r="E467" s="260"/>
      <c r="F467" s="261"/>
      <c r="G467" s="262"/>
    </row>
    <row r="468" customFormat="false" ht="15.75" hidden="false" customHeight="false" outlineLevel="0" collapsed="false">
      <c r="A468" s="152"/>
      <c r="B468" s="144"/>
      <c r="C468" s="258"/>
      <c r="D468" s="259"/>
      <c r="E468" s="260"/>
      <c r="F468" s="261"/>
      <c r="G468" s="262"/>
    </row>
    <row r="469" customFormat="false" ht="15.75" hidden="false" customHeight="false" outlineLevel="0" collapsed="false">
      <c r="A469" s="263" t="n">
        <v>8</v>
      </c>
      <c r="B469" s="107" t="s">
        <v>351</v>
      </c>
      <c r="C469" s="264"/>
      <c r="D469" s="109"/>
      <c r="E469" s="110"/>
      <c r="F469" s="265"/>
      <c r="G469" s="111"/>
    </row>
    <row r="470" s="8" customFormat="true" ht="15.75" hidden="false" customHeight="false" outlineLevel="0" collapsed="false">
      <c r="A470" s="152"/>
      <c r="B470" s="144"/>
      <c r="C470" s="258"/>
      <c r="D470" s="259"/>
      <c r="E470" s="260"/>
      <c r="F470" s="261"/>
    </row>
    <row r="471" s="8" customFormat="true" ht="126" hidden="false" customHeight="false" outlineLevel="0" collapsed="false">
      <c r="A471" s="266" t="s">
        <v>352</v>
      </c>
      <c r="B471" s="154" t="s">
        <v>353</v>
      </c>
      <c r="C471" s="258"/>
      <c r="D471" s="259"/>
      <c r="E471" s="260"/>
      <c r="F471" s="261"/>
    </row>
    <row r="472" s="8" customFormat="true" ht="15.75" hidden="false" customHeight="false" outlineLevel="0" collapsed="false">
      <c r="A472" s="266"/>
      <c r="B472" s="154" t="s">
        <v>354</v>
      </c>
      <c r="C472" s="267" t="s">
        <v>161</v>
      </c>
      <c r="D472" s="259" t="n">
        <v>44.6</v>
      </c>
      <c r="E472" s="268" t="n">
        <v>25.2</v>
      </c>
      <c r="F472" s="121" t="n">
        <f aca="false">D472*E472</f>
        <v>1123.92</v>
      </c>
    </row>
    <row r="473" s="8" customFormat="true" ht="15.75" hidden="false" customHeight="false" outlineLevel="0" collapsed="false">
      <c r="A473" s="266"/>
      <c r="B473" s="154" t="s">
        <v>355</v>
      </c>
      <c r="C473" s="267" t="s">
        <v>161</v>
      </c>
      <c r="D473" s="259" t="n">
        <v>39.3</v>
      </c>
      <c r="E473" s="268" t="n">
        <v>26.4</v>
      </c>
      <c r="F473" s="121" t="n">
        <f aca="false">D473*E473</f>
        <v>1037.52</v>
      </c>
    </row>
    <row r="474" s="8" customFormat="true" ht="15.75" hidden="false" customHeight="false" outlineLevel="0" collapsed="false">
      <c r="A474" s="269"/>
      <c r="B474" s="144" t="s">
        <v>356</v>
      </c>
      <c r="C474" s="267" t="s">
        <v>161</v>
      </c>
      <c r="D474" s="259" t="n">
        <v>691.9</v>
      </c>
      <c r="E474" s="260" t="n">
        <v>33.6</v>
      </c>
      <c r="F474" s="121" t="n">
        <f aca="false">D474*E474</f>
        <v>23247.84</v>
      </c>
    </row>
    <row r="475" s="8" customFormat="true" ht="141.75" hidden="false" customHeight="false" outlineLevel="0" collapsed="false">
      <c r="A475" s="269" t="s">
        <v>357</v>
      </c>
      <c r="B475" s="154" t="s">
        <v>358</v>
      </c>
      <c r="C475" s="267"/>
      <c r="D475" s="259"/>
      <c r="E475" s="260"/>
      <c r="F475" s="121"/>
    </row>
    <row r="476" s="8" customFormat="true" ht="15.75" hidden="false" customHeight="false" outlineLevel="0" collapsed="false">
      <c r="A476" s="269"/>
      <c r="B476" s="144" t="s">
        <v>359</v>
      </c>
      <c r="C476" s="267" t="s">
        <v>161</v>
      </c>
      <c r="D476" s="259" t="n">
        <v>171</v>
      </c>
      <c r="E476" s="260" t="n">
        <v>28.8</v>
      </c>
      <c r="F476" s="121" t="n">
        <f aca="false">D476*E476</f>
        <v>4924.8</v>
      </c>
    </row>
    <row r="477" s="8" customFormat="true" ht="47.25" hidden="false" customHeight="false" outlineLevel="0" collapsed="false">
      <c r="A477" s="266" t="s">
        <v>360</v>
      </c>
      <c r="B477" s="154" t="s">
        <v>361</v>
      </c>
      <c r="C477" s="267"/>
      <c r="D477" s="259"/>
      <c r="E477" s="260"/>
      <c r="F477" s="121"/>
    </row>
    <row r="478" s="8" customFormat="true" ht="15.75" hidden="false" customHeight="false" outlineLevel="0" collapsed="false">
      <c r="A478" s="269"/>
      <c r="B478" s="144"/>
      <c r="C478" s="267" t="s">
        <v>161</v>
      </c>
      <c r="D478" s="259" t="n">
        <v>946.8</v>
      </c>
      <c r="E478" s="260" t="n">
        <v>17.5</v>
      </c>
      <c r="F478" s="121" t="n">
        <f aca="false">D478*E478</f>
        <v>16569</v>
      </c>
    </row>
    <row r="479" customFormat="false" ht="15.75" hidden="false" customHeight="false" outlineLevel="0" collapsed="false">
      <c r="G479" s="8"/>
    </row>
    <row r="480" customFormat="false" ht="15.75" hidden="false" customHeight="false" outlineLevel="0" collapsed="false">
      <c r="A480" s="270"/>
      <c r="B480" s="271" t="s">
        <v>362</v>
      </c>
      <c r="C480" s="272"/>
      <c r="D480" s="273"/>
      <c r="E480" s="255"/>
      <c r="F480" s="256" t="n">
        <f aca="false">SUM(F471:F479)</f>
        <v>46903.08</v>
      </c>
      <c r="G480" s="94"/>
    </row>
    <row r="481" s="8" customFormat="true" ht="15.75" hidden="false" customHeight="false" outlineLevel="0" collapsed="false">
      <c r="A481" s="152"/>
      <c r="B481" s="144"/>
      <c r="C481" s="258"/>
      <c r="D481" s="259"/>
      <c r="E481" s="260"/>
      <c r="F481" s="261"/>
    </row>
    <row r="482" s="8" customFormat="true" ht="15.75" hidden="false" customHeight="false" outlineLevel="0" collapsed="false">
      <c r="A482" s="152"/>
      <c r="B482" s="144"/>
      <c r="C482" s="258"/>
      <c r="D482" s="259"/>
      <c r="E482" s="260"/>
      <c r="F482" s="261"/>
    </row>
    <row r="483" customFormat="false" ht="15.75" hidden="false" customHeight="false" outlineLevel="0" collapsed="false">
      <c r="A483" s="152"/>
      <c r="B483" s="144"/>
      <c r="C483" s="258"/>
      <c r="D483" s="259"/>
      <c r="E483" s="260"/>
      <c r="F483" s="261"/>
      <c r="G483" s="137"/>
    </row>
    <row r="484" customFormat="false" ht="15.75" hidden="false" customHeight="false" outlineLevel="0" collapsed="false">
      <c r="A484" s="152"/>
      <c r="B484" s="144"/>
      <c r="C484" s="258"/>
      <c r="D484" s="259"/>
      <c r="E484" s="260"/>
      <c r="F484" s="261"/>
      <c r="G484" s="176"/>
    </row>
    <row r="485" customFormat="false" ht="15.75" hidden="false" customHeight="false" outlineLevel="0" collapsed="false">
      <c r="A485" s="152"/>
      <c r="B485" s="144"/>
      <c r="C485" s="258"/>
      <c r="D485" s="259"/>
      <c r="E485" s="260"/>
      <c r="F485" s="261"/>
      <c r="G485" s="176"/>
    </row>
    <row r="486" customFormat="false" ht="15.75" hidden="false" customHeight="false" outlineLevel="0" collapsed="false">
      <c r="B486" s="113"/>
      <c r="C486" s="114"/>
      <c r="D486" s="115"/>
      <c r="E486" s="116"/>
      <c r="F486" s="251"/>
      <c r="G486" s="176"/>
    </row>
    <row r="487" customFormat="false" ht="15.75" hidden="false" customHeight="false" outlineLevel="0" collapsed="false">
      <c r="A487" s="263" t="n">
        <v>9</v>
      </c>
      <c r="B487" s="107" t="s">
        <v>363</v>
      </c>
      <c r="C487" s="264"/>
      <c r="D487" s="109"/>
      <c r="E487" s="110"/>
      <c r="F487" s="265"/>
      <c r="G487" s="274"/>
    </row>
    <row r="488" customFormat="false" ht="15.75" hidden="false" customHeight="false" outlineLevel="0" collapsed="false">
      <c r="B488" s="113"/>
      <c r="C488" s="114"/>
      <c r="D488" s="115"/>
      <c r="E488" s="116"/>
      <c r="F488" s="251"/>
      <c r="G488" s="176"/>
    </row>
    <row r="489" customFormat="false" ht="31.5" hidden="false" customHeight="false" outlineLevel="0" collapsed="false">
      <c r="A489" s="1" t="s">
        <v>364</v>
      </c>
      <c r="B489" s="275" t="s">
        <v>365</v>
      </c>
      <c r="C489" s="276"/>
      <c r="D489" s="277"/>
      <c r="E489" s="116"/>
      <c r="F489" s="278"/>
      <c r="G489" s="176"/>
    </row>
    <row r="490" customFormat="false" ht="204.75" hidden="false" customHeight="false" outlineLevel="0" collapsed="false">
      <c r="A490" s="73"/>
      <c r="B490" s="279" t="s">
        <v>366</v>
      </c>
      <c r="C490" s="280"/>
      <c r="D490" s="281"/>
      <c r="E490" s="260"/>
      <c r="F490" s="260"/>
      <c r="G490" s="176"/>
    </row>
    <row r="491" customFormat="false" ht="15.75" hidden="false" customHeight="false" outlineLevel="0" collapsed="false">
      <c r="B491" s="113" t="s">
        <v>367</v>
      </c>
      <c r="C491" s="123" t="s">
        <v>161</v>
      </c>
      <c r="D491" s="115" t="n">
        <v>26</v>
      </c>
      <c r="E491" s="116" t="n">
        <v>70</v>
      </c>
      <c r="F491" s="121" t="n">
        <f aca="false">D491*E491</f>
        <v>1820</v>
      </c>
      <c r="G491" s="8"/>
    </row>
    <row r="492" customFormat="false" ht="15.75" hidden="false" customHeight="false" outlineLevel="0" collapsed="false">
      <c r="B492" s="113" t="s">
        <v>368</v>
      </c>
      <c r="C492" s="123" t="s">
        <v>161</v>
      </c>
      <c r="D492" s="115" t="n">
        <v>152</v>
      </c>
      <c r="E492" s="116" t="n">
        <v>70</v>
      </c>
      <c r="F492" s="121" t="n">
        <f aca="false">D492*E492</f>
        <v>10640</v>
      </c>
      <c r="G492" s="8"/>
    </row>
    <row r="493" customFormat="false" ht="15.75" hidden="false" customHeight="false" outlineLevel="0" collapsed="false">
      <c r="B493" s="113" t="s">
        <v>369</v>
      </c>
      <c r="C493" s="123" t="s">
        <v>161</v>
      </c>
      <c r="D493" s="115" t="n">
        <v>81.6</v>
      </c>
      <c r="E493" s="116" t="n">
        <v>70</v>
      </c>
      <c r="F493" s="121" t="n">
        <f aca="false">D493*E493</f>
        <v>5712</v>
      </c>
      <c r="G493" s="8"/>
    </row>
    <row r="494" customFormat="false" ht="15.75" hidden="false" customHeight="false" outlineLevel="0" collapsed="false">
      <c r="B494" s="113"/>
      <c r="C494" s="123"/>
      <c r="D494" s="115"/>
      <c r="E494" s="116"/>
      <c r="F494" s="121"/>
      <c r="G494" s="8"/>
    </row>
    <row r="495" s="8" customFormat="true" ht="94.5" hidden="false" customHeight="false" outlineLevel="0" collapsed="false">
      <c r="A495" s="1" t="s">
        <v>370</v>
      </c>
      <c r="B495" s="113" t="s">
        <v>371</v>
      </c>
      <c r="C495" s="123"/>
      <c r="D495" s="115"/>
      <c r="E495" s="116"/>
      <c r="F495" s="121"/>
    </row>
    <row r="496" customFormat="false" ht="15.75" hidden="false" customHeight="false" outlineLevel="0" collapsed="false">
      <c r="B496" s="113" t="s">
        <v>372</v>
      </c>
      <c r="C496" s="123" t="s">
        <v>161</v>
      </c>
      <c r="D496" s="115" t="n">
        <v>288.5</v>
      </c>
      <c r="E496" s="116" t="n">
        <v>75</v>
      </c>
      <c r="F496" s="121" t="n">
        <f aca="false">D496*E496</f>
        <v>21637.5</v>
      </c>
      <c r="G496" s="8"/>
    </row>
    <row r="497" s="8" customFormat="true" ht="110.25" hidden="false" customHeight="false" outlineLevel="0" collapsed="false">
      <c r="A497" s="1" t="s">
        <v>373</v>
      </c>
      <c r="B497" s="113" t="s">
        <v>374</v>
      </c>
      <c r="C497" s="123"/>
      <c r="D497" s="115"/>
      <c r="E497" s="116"/>
      <c r="F497" s="121"/>
    </row>
    <row r="498" customFormat="false" ht="15.75" hidden="false" customHeight="false" outlineLevel="0" collapsed="false">
      <c r="B498" s="113" t="s">
        <v>375</v>
      </c>
      <c r="C498" s="123" t="s">
        <v>161</v>
      </c>
      <c r="D498" s="115" t="n">
        <v>37</v>
      </c>
      <c r="E498" s="116" t="n">
        <v>89</v>
      </c>
      <c r="F498" s="121" t="n">
        <f aca="false">D498*E498</f>
        <v>3293</v>
      </c>
      <c r="G498" s="8"/>
    </row>
    <row r="499" s="8" customFormat="true" ht="110.25" hidden="false" customHeight="false" outlineLevel="0" collapsed="false">
      <c r="A499" s="1" t="s">
        <v>376</v>
      </c>
      <c r="B499" s="113" t="s">
        <v>377</v>
      </c>
      <c r="C499" s="123"/>
      <c r="D499" s="115"/>
      <c r="E499" s="116"/>
      <c r="F499" s="121"/>
    </row>
    <row r="500" customFormat="false" ht="15.75" hidden="false" customHeight="false" outlineLevel="0" collapsed="false">
      <c r="B500" s="113"/>
      <c r="C500" s="123" t="s">
        <v>161</v>
      </c>
      <c r="D500" s="115" t="n">
        <v>131</v>
      </c>
      <c r="E500" s="116" t="n">
        <v>72.5</v>
      </c>
      <c r="F500" s="121" t="n">
        <f aca="false">D500*E500</f>
        <v>9497.5</v>
      </c>
      <c r="G500" s="8"/>
    </row>
    <row r="501" customFormat="false" ht="15.75" hidden="false" customHeight="false" outlineLevel="0" collapsed="false">
      <c r="B501" s="113"/>
      <c r="C501" s="123"/>
      <c r="D501" s="115"/>
      <c r="E501" s="116"/>
      <c r="F501" s="121"/>
      <c r="G501" s="8"/>
    </row>
    <row r="502" customFormat="false" ht="15.75" hidden="false" customHeight="false" outlineLevel="0" collapsed="false">
      <c r="A502" s="270"/>
      <c r="B502" s="271" t="s">
        <v>378</v>
      </c>
      <c r="C502" s="272"/>
      <c r="D502" s="273"/>
      <c r="E502" s="255"/>
      <c r="F502" s="256" t="n">
        <f aca="false">SUM(F491:F501)</f>
        <v>52600</v>
      </c>
      <c r="G502" s="94"/>
    </row>
    <row r="503" customFormat="false" ht="15.75" hidden="false" customHeight="false" outlineLevel="0" collapsed="false">
      <c r="B503" s="113"/>
      <c r="C503" s="114"/>
      <c r="D503" s="115"/>
      <c r="E503" s="116"/>
      <c r="F503" s="251"/>
      <c r="G503" s="8"/>
    </row>
    <row r="504" customFormat="false" ht="15.75" hidden="false" customHeight="false" outlineLevel="0" collapsed="false">
      <c r="B504" s="113"/>
      <c r="C504" s="114"/>
      <c r="D504" s="115"/>
      <c r="E504" s="116"/>
      <c r="F504" s="251"/>
    </row>
    <row r="505" customFormat="false" ht="15.75" hidden="false" customHeight="false" outlineLevel="0" collapsed="false">
      <c r="B505" s="113"/>
      <c r="C505" s="114"/>
      <c r="D505" s="115"/>
      <c r="E505" s="116"/>
      <c r="F505" s="251"/>
    </row>
    <row r="506" customFormat="false" ht="15.75" hidden="false" customHeight="false" outlineLevel="0" collapsed="false">
      <c r="A506" s="106" t="n">
        <v>10</v>
      </c>
      <c r="B506" s="107" t="s">
        <v>379</v>
      </c>
      <c r="C506" s="282"/>
      <c r="D506" s="283"/>
      <c r="E506" s="110"/>
      <c r="F506" s="284"/>
      <c r="G506" s="285"/>
    </row>
    <row r="507" customFormat="false" ht="15.75" hidden="false" customHeight="false" outlineLevel="0" collapsed="false">
      <c r="A507" s="200"/>
      <c r="B507" s="201"/>
      <c r="C507" s="202"/>
      <c r="D507" s="203"/>
      <c r="E507" s="204"/>
      <c r="F507" s="205"/>
    </row>
    <row r="508" customFormat="false" ht="31.5" hidden="false" customHeight="false" outlineLevel="0" collapsed="false">
      <c r="A508" s="200"/>
      <c r="B508" s="286" t="s">
        <v>380</v>
      </c>
      <c r="C508" s="202"/>
      <c r="D508" s="203"/>
      <c r="E508" s="204"/>
      <c r="F508" s="205"/>
    </row>
    <row r="509" customFormat="false" ht="94.5" hidden="false" customHeight="false" outlineLevel="0" collapsed="false">
      <c r="A509" s="200"/>
      <c r="B509" s="286" t="s">
        <v>381</v>
      </c>
      <c r="C509" s="202"/>
      <c r="D509" s="203"/>
      <c r="E509" s="204"/>
      <c r="F509" s="205"/>
    </row>
    <row r="510" customFormat="false" ht="15.75" hidden="false" customHeight="false" outlineLevel="0" collapsed="false">
      <c r="A510" s="200"/>
      <c r="B510" s="201"/>
      <c r="C510" s="202"/>
      <c r="D510" s="203"/>
      <c r="E510" s="204"/>
      <c r="F510" s="205"/>
    </row>
    <row r="511" customFormat="false" ht="78.75" hidden="false" customHeight="false" outlineLevel="0" collapsed="false">
      <c r="A511" s="287" t="s">
        <v>382</v>
      </c>
      <c r="B511" s="288" t="s">
        <v>383</v>
      </c>
      <c r="C511" s="202"/>
      <c r="D511" s="203"/>
      <c r="E511" s="204"/>
      <c r="F511" s="205"/>
    </row>
    <row r="512" customFormat="false" ht="15.75" hidden="false" customHeight="false" outlineLevel="0" collapsed="false">
      <c r="A512" s="200"/>
      <c r="B512" s="286" t="s">
        <v>384</v>
      </c>
      <c r="C512" s="289" t="s">
        <v>161</v>
      </c>
      <c r="D512" s="203" t="n">
        <v>260</v>
      </c>
      <c r="E512" s="204" t="n">
        <v>110</v>
      </c>
      <c r="F512" s="121" t="n">
        <f aca="false">D512*E512</f>
        <v>28600</v>
      </c>
    </row>
    <row r="513" customFormat="false" ht="15.75" hidden="false" customHeight="false" outlineLevel="0" collapsed="false">
      <c r="A513" s="200"/>
      <c r="B513" s="201"/>
      <c r="C513" s="202"/>
      <c r="D513" s="203"/>
      <c r="E513" s="204"/>
      <c r="F513" s="205"/>
    </row>
    <row r="514" customFormat="false" ht="15.75" hidden="false" customHeight="false" outlineLevel="0" collapsed="false">
      <c r="A514" s="125"/>
      <c r="B514" s="126" t="s">
        <v>385</v>
      </c>
      <c r="C514" s="127" t="s">
        <v>105</v>
      </c>
      <c r="D514" s="128"/>
      <c r="E514" s="129"/>
      <c r="F514" s="130" t="n">
        <f aca="false">SUM(F512:F513)</f>
        <v>28600</v>
      </c>
      <c r="G514" s="290"/>
    </row>
    <row r="515" customFormat="false" ht="15.75" hidden="false" customHeight="false" outlineLevel="0" collapsed="false">
      <c r="B515" s="113"/>
      <c r="C515" s="114"/>
      <c r="D515" s="115"/>
      <c r="E515" s="116"/>
      <c r="F515" s="251"/>
    </row>
    <row r="516" customFormat="false" ht="15.75" hidden="false" customHeight="false" outlineLevel="0" collapsed="false">
      <c r="B516" s="113"/>
      <c r="C516" s="114"/>
      <c r="D516" s="115"/>
      <c r="E516" s="116"/>
      <c r="F516" s="251"/>
    </row>
    <row r="517" customFormat="false" ht="15.75" hidden="false" customHeight="false" outlineLevel="0" collapsed="false">
      <c r="B517" s="113"/>
      <c r="C517" s="114"/>
      <c r="D517" s="115"/>
      <c r="E517" s="116"/>
      <c r="F517" s="251"/>
    </row>
    <row r="518" customFormat="false" ht="15.75" hidden="false" customHeight="false" outlineLevel="0" collapsed="false">
      <c r="A518" s="263" t="n">
        <v>11</v>
      </c>
      <c r="B518" s="107" t="s">
        <v>386</v>
      </c>
      <c r="C518" s="264"/>
      <c r="D518" s="109"/>
      <c r="E518" s="110"/>
      <c r="F518" s="265"/>
      <c r="G518" s="285"/>
    </row>
    <row r="519" customFormat="false" ht="15.75" hidden="false" customHeight="false" outlineLevel="0" collapsed="false">
      <c r="B519" s="113"/>
      <c r="C519" s="114"/>
      <c r="D519" s="115"/>
      <c r="E519" s="116"/>
      <c r="F519" s="251"/>
    </row>
    <row r="520" customFormat="false" ht="31.5" hidden="false" customHeight="false" outlineLevel="0" collapsed="false">
      <c r="A520" s="1" t="s">
        <v>387</v>
      </c>
      <c r="B520" s="275" t="s">
        <v>388</v>
      </c>
      <c r="C520" s="276"/>
      <c r="D520" s="277"/>
      <c r="E520" s="116"/>
      <c r="F520" s="291"/>
    </row>
    <row r="521" customFormat="false" ht="15.75" hidden="false" customHeight="false" outlineLevel="0" collapsed="false">
      <c r="B521" s="275"/>
      <c r="C521" s="276"/>
      <c r="D521" s="277"/>
      <c r="E521" s="116"/>
      <c r="F521" s="291"/>
      <c r="G521" s="8"/>
    </row>
    <row r="522" s="8" customFormat="true" ht="47.25" hidden="false" customHeight="false" outlineLevel="0" collapsed="false">
      <c r="A522" s="1" t="s">
        <v>389</v>
      </c>
      <c r="B522" s="177" t="s">
        <v>390</v>
      </c>
      <c r="C522" s="114"/>
      <c r="D522" s="115"/>
      <c r="E522" s="116"/>
      <c r="F522" s="150"/>
    </row>
    <row r="523" customFormat="false" ht="220.5" hidden="false" customHeight="false" outlineLevel="0" collapsed="false">
      <c r="B523" s="177" t="s">
        <v>391</v>
      </c>
      <c r="C523" s="114"/>
      <c r="D523" s="115"/>
      <c r="E523" s="116"/>
      <c r="F523" s="150"/>
      <c r="G523" s="8"/>
    </row>
    <row r="524" customFormat="false" ht="15.75" hidden="false" customHeight="false" outlineLevel="0" collapsed="false">
      <c r="B524" s="154" t="s">
        <v>392</v>
      </c>
      <c r="C524" s="123" t="s">
        <v>349</v>
      </c>
      <c r="D524" s="115" t="n">
        <v>1</v>
      </c>
      <c r="E524" s="90" t="n">
        <v>1092</v>
      </c>
      <c r="F524" s="121" t="n">
        <f aca="false">D524*E524</f>
        <v>1092</v>
      </c>
      <c r="G524" s="8"/>
    </row>
    <row r="525" customFormat="false" ht="15.75" hidden="false" customHeight="false" outlineLevel="0" collapsed="false">
      <c r="B525" s="154" t="s">
        <v>393</v>
      </c>
      <c r="C525" s="123" t="s">
        <v>349</v>
      </c>
      <c r="D525" s="115" t="n">
        <v>1</v>
      </c>
      <c r="E525" s="90" t="n">
        <v>1120</v>
      </c>
      <c r="F525" s="121" t="n">
        <f aca="false">D525*E525</f>
        <v>1120</v>
      </c>
      <c r="G525" s="8"/>
    </row>
    <row r="526" customFormat="false" ht="15.75" hidden="false" customHeight="false" outlineLevel="0" collapsed="false">
      <c r="B526" s="154" t="s">
        <v>394</v>
      </c>
      <c r="C526" s="158" t="s">
        <v>349</v>
      </c>
      <c r="D526" s="159" t="n">
        <v>1</v>
      </c>
      <c r="E526" s="90" t="n">
        <v>1180</v>
      </c>
      <c r="F526" s="121" t="n">
        <f aca="false">D526*E526</f>
        <v>1180</v>
      </c>
      <c r="G526" s="8"/>
    </row>
    <row r="527" customFormat="false" ht="31.5" hidden="false" customHeight="false" outlineLevel="0" collapsed="false">
      <c r="B527" s="154" t="s">
        <v>395</v>
      </c>
      <c r="C527" s="158" t="s">
        <v>349</v>
      </c>
      <c r="D527" s="159" t="n">
        <v>2</v>
      </c>
      <c r="E527" s="90" t="n">
        <v>1360</v>
      </c>
      <c r="F527" s="121" t="n">
        <f aca="false">D527*E527</f>
        <v>2720</v>
      </c>
      <c r="G527" s="8"/>
    </row>
    <row r="528" customFormat="false" ht="31.5" hidden="false" customHeight="false" outlineLevel="0" collapsed="false">
      <c r="B528" s="154" t="s">
        <v>396</v>
      </c>
      <c r="C528" s="158" t="s">
        <v>349</v>
      </c>
      <c r="D528" s="159" t="n">
        <v>1</v>
      </c>
      <c r="E528" s="90" t="n">
        <v>1240</v>
      </c>
      <c r="F528" s="121" t="n">
        <f aca="false">D528*E528</f>
        <v>1240</v>
      </c>
      <c r="G528" s="8"/>
    </row>
    <row r="529" customFormat="false" ht="15.75" hidden="false" customHeight="false" outlineLevel="0" collapsed="false">
      <c r="B529" s="154" t="s">
        <v>397</v>
      </c>
      <c r="C529" s="158" t="s">
        <v>349</v>
      </c>
      <c r="D529" s="159" t="n">
        <v>8</v>
      </c>
      <c r="E529" s="90" t="n">
        <v>1360</v>
      </c>
      <c r="F529" s="121" t="n">
        <f aca="false">D529*E529</f>
        <v>10880</v>
      </c>
      <c r="G529" s="8"/>
    </row>
    <row r="530" customFormat="false" ht="15.75" hidden="false" customHeight="false" outlineLevel="0" collapsed="false">
      <c r="B530" s="154" t="s">
        <v>398</v>
      </c>
      <c r="C530" s="158" t="s">
        <v>349</v>
      </c>
      <c r="D530" s="159" t="n">
        <v>2</v>
      </c>
      <c r="E530" s="90" t="n">
        <v>1420</v>
      </c>
      <c r="F530" s="121" t="n">
        <f aca="false">D530*E530</f>
        <v>2840</v>
      </c>
      <c r="G530" s="8"/>
    </row>
    <row r="531" customFormat="false" ht="15.75" hidden="false" customHeight="false" outlineLevel="0" collapsed="false">
      <c r="B531" s="154" t="s">
        <v>399</v>
      </c>
      <c r="C531" s="158" t="s">
        <v>349</v>
      </c>
      <c r="D531" s="159" t="n">
        <v>6</v>
      </c>
      <c r="E531" s="90" t="n">
        <v>1260</v>
      </c>
      <c r="F531" s="121" t="n">
        <f aca="false">D531*E531</f>
        <v>7560</v>
      </c>
      <c r="G531" s="8"/>
    </row>
    <row r="532" s="8" customFormat="true" ht="63" hidden="false" customHeight="false" outlineLevel="0" collapsed="false">
      <c r="A532" s="1" t="s">
        <v>400</v>
      </c>
      <c r="B532" s="177" t="s">
        <v>401</v>
      </c>
      <c r="C532" s="158"/>
      <c r="D532" s="159"/>
      <c r="E532" s="292"/>
      <c r="F532" s="121"/>
    </row>
    <row r="533" customFormat="false" ht="15.75" hidden="false" customHeight="false" outlineLevel="0" collapsed="false">
      <c r="B533" s="154" t="s">
        <v>402</v>
      </c>
      <c r="C533" s="158" t="s">
        <v>349</v>
      </c>
      <c r="D533" s="159" t="n">
        <v>12</v>
      </c>
      <c r="E533" s="292" t="n">
        <v>2130</v>
      </c>
      <c r="F533" s="121" t="n">
        <f aca="false">D533*E533</f>
        <v>25560</v>
      </c>
      <c r="G533" s="8"/>
    </row>
    <row r="534" customFormat="false" ht="31.5" hidden="false" customHeight="false" outlineLevel="0" collapsed="false">
      <c r="B534" s="154" t="s">
        <v>403</v>
      </c>
      <c r="C534" s="158" t="s">
        <v>349</v>
      </c>
      <c r="D534" s="159" t="n">
        <v>6</v>
      </c>
      <c r="E534" s="292" t="n">
        <v>5420</v>
      </c>
      <c r="F534" s="121" t="n">
        <f aca="false">D534*E534</f>
        <v>32520</v>
      </c>
      <c r="G534" s="8"/>
    </row>
    <row r="535" s="8" customFormat="true" ht="63" hidden="false" customHeight="false" outlineLevel="0" collapsed="false">
      <c r="A535" s="1" t="n">
        <v>11.03</v>
      </c>
      <c r="B535" s="177" t="s">
        <v>404</v>
      </c>
      <c r="C535" s="158"/>
      <c r="D535" s="159"/>
      <c r="E535" s="292"/>
      <c r="F535" s="121"/>
    </row>
    <row r="536" customFormat="false" ht="15.75" hidden="false" customHeight="false" outlineLevel="0" collapsed="false">
      <c r="B536" s="113" t="s">
        <v>405</v>
      </c>
      <c r="C536" s="158" t="s">
        <v>349</v>
      </c>
      <c r="D536" s="159" t="n">
        <v>6</v>
      </c>
      <c r="E536" s="292" t="n">
        <v>480</v>
      </c>
      <c r="F536" s="121" t="n">
        <f aca="false">D536*E536</f>
        <v>2880</v>
      </c>
      <c r="G536" s="8"/>
    </row>
    <row r="537" customFormat="false" ht="15.75" hidden="false" customHeight="false" outlineLevel="0" collapsed="false">
      <c r="B537" s="113" t="s">
        <v>406</v>
      </c>
      <c r="C537" s="158" t="s">
        <v>349</v>
      </c>
      <c r="D537" s="159" t="n">
        <v>1</v>
      </c>
      <c r="E537" s="292" t="n">
        <v>590</v>
      </c>
      <c r="F537" s="121" t="n">
        <f aca="false">D537*E537</f>
        <v>590</v>
      </c>
      <c r="G537" s="8"/>
    </row>
    <row r="538" customFormat="false" ht="15.75" hidden="false" customHeight="false" outlineLevel="0" collapsed="false">
      <c r="B538" s="113" t="s">
        <v>407</v>
      </c>
      <c r="C538" s="158" t="s">
        <v>349</v>
      </c>
      <c r="D538" s="159" t="n">
        <v>4</v>
      </c>
      <c r="E538" s="292" t="n">
        <v>980</v>
      </c>
      <c r="F538" s="121" t="n">
        <f aca="false">D538*E538</f>
        <v>3920</v>
      </c>
      <c r="G538" s="8"/>
    </row>
    <row r="539" customFormat="false" ht="15.75" hidden="false" customHeight="false" outlineLevel="0" collapsed="false">
      <c r="B539" s="113" t="s">
        <v>408</v>
      </c>
      <c r="C539" s="158" t="s">
        <v>349</v>
      </c>
      <c r="D539" s="159" t="n">
        <v>6</v>
      </c>
      <c r="E539" s="292" t="n">
        <v>1420</v>
      </c>
      <c r="F539" s="121" t="n">
        <f aca="false">D539*E539</f>
        <v>8520</v>
      </c>
      <c r="G539" s="8"/>
    </row>
    <row r="540" customFormat="false" ht="30" hidden="false" customHeight="false" outlineLevel="0" collapsed="false">
      <c r="B540" s="113"/>
      <c r="C540" s="158"/>
      <c r="D540" s="159"/>
      <c r="E540" s="116"/>
      <c r="F540" s="121"/>
      <c r="G540" s="293"/>
    </row>
    <row r="541" customFormat="false" ht="15.75" hidden="false" customHeight="false" outlineLevel="0" collapsed="false">
      <c r="A541" s="270"/>
      <c r="B541" s="271" t="s">
        <v>409</v>
      </c>
      <c r="C541" s="272"/>
      <c r="D541" s="273"/>
      <c r="E541" s="255"/>
      <c r="F541" s="294" t="n">
        <f aca="false">SUM(F520:F540)</f>
        <v>102622</v>
      </c>
      <c r="G541" s="295"/>
    </row>
    <row r="542" customFormat="false" ht="15.75" hidden="false" customHeight="false" outlineLevel="0" collapsed="false">
      <c r="B542" s="296"/>
      <c r="C542" s="297"/>
      <c r="D542" s="298"/>
      <c r="E542" s="299"/>
      <c r="F542" s="150"/>
      <c r="G542" s="8"/>
    </row>
    <row r="543" customFormat="false" ht="15.75" hidden="false" customHeight="false" outlineLevel="0" collapsed="false">
      <c r="B543" s="296"/>
      <c r="C543" s="297"/>
      <c r="D543" s="298"/>
      <c r="E543" s="299"/>
      <c r="F543" s="150"/>
      <c r="G543" s="8"/>
    </row>
    <row r="544" customFormat="false" ht="15.75" hidden="false" customHeight="false" outlineLevel="0" collapsed="false">
      <c r="B544" s="296"/>
      <c r="C544" s="297"/>
      <c r="D544" s="298"/>
      <c r="E544" s="299"/>
      <c r="F544" s="150"/>
      <c r="G544" s="8"/>
    </row>
    <row r="545" customFormat="false" ht="15.75" hidden="false" customHeight="false" outlineLevel="0" collapsed="false">
      <c r="A545" s="263" t="n">
        <v>12</v>
      </c>
      <c r="B545" s="107" t="s">
        <v>410</v>
      </c>
      <c r="C545" s="264"/>
      <c r="D545" s="109"/>
      <c r="E545" s="110"/>
      <c r="F545" s="300"/>
      <c r="G545" s="111"/>
    </row>
    <row r="546" customFormat="false" ht="15.75" hidden="false" customHeight="false" outlineLevel="0" collapsed="false">
      <c r="B546" s="296"/>
      <c r="C546" s="297"/>
      <c r="D546" s="298"/>
      <c r="E546" s="299"/>
      <c r="F546" s="150"/>
      <c r="G546" s="8"/>
    </row>
    <row r="547" s="8" customFormat="true" ht="31.5" hidden="false" customHeight="false" outlineLevel="0" collapsed="false">
      <c r="A547" s="1" t="n">
        <v>12</v>
      </c>
      <c r="B547" s="113" t="s">
        <v>411</v>
      </c>
      <c r="C547" s="297"/>
      <c r="D547" s="298"/>
      <c r="E547" s="299"/>
      <c r="F547" s="150"/>
    </row>
    <row r="548" customFormat="false" ht="15.75" hidden="false" customHeight="false" outlineLevel="0" collapsed="false">
      <c r="B548" s="296" t="s">
        <v>412</v>
      </c>
      <c r="C548" s="297"/>
      <c r="D548" s="298"/>
      <c r="E548" s="299"/>
      <c r="F548" s="150"/>
      <c r="G548" s="8"/>
    </row>
    <row r="549" s="8" customFormat="true" ht="15.75" hidden="false" customHeight="false" outlineLevel="0" collapsed="false">
      <c r="A549" s="1" t="s">
        <v>413</v>
      </c>
      <c r="B549" s="296" t="s">
        <v>414</v>
      </c>
      <c r="C549" s="301"/>
      <c r="D549" s="298"/>
      <c r="E549" s="299"/>
      <c r="F549" s="150"/>
    </row>
    <row r="550" customFormat="false" ht="220.5" hidden="false" customHeight="false" outlineLevel="0" collapsed="false">
      <c r="B550" s="113" t="s">
        <v>415</v>
      </c>
      <c r="C550" s="302"/>
      <c r="D550" s="303"/>
      <c r="E550" s="304"/>
      <c r="F550" s="150"/>
      <c r="G550" s="8"/>
    </row>
    <row r="551" customFormat="false" ht="15.75" hidden="false" customHeight="false" outlineLevel="0" collapsed="false">
      <c r="B551" s="296" t="s">
        <v>416</v>
      </c>
      <c r="C551" s="302" t="s">
        <v>349</v>
      </c>
      <c r="D551" s="303" t="n">
        <v>12</v>
      </c>
      <c r="E551" s="304" t="n">
        <v>330</v>
      </c>
      <c r="F551" s="150" t="n">
        <f aca="false">D551*E551</f>
        <v>3960</v>
      </c>
      <c r="G551" s="8"/>
    </row>
    <row r="552" customFormat="false" ht="15.75" hidden="false" customHeight="false" outlineLevel="0" collapsed="false">
      <c r="B552" s="296" t="s">
        <v>417</v>
      </c>
      <c r="C552" s="302" t="s">
        <v>349</v>
      </c>
      <c r="D552" s="298" t="n">
        <v>5</v>
      </c>
      <c r="E552" s="304" t="n">
        <v>360</v>
      </c>
      <c r="F552" s="150" t="n">
        <f aca="false">D552*E552</f>
        <v>1800</v>
      </c>
      <c r="G552" s="8"/>
    </row>
    <row r="553" customFormat="false" ht="15.75" hidden="false" customHeight="false" outlineLevel="0" collapsed="false">
      <c r="B553" s="296" t="s">
        <v>418</v>
      </c>
      <c r="C553" s="302" t="s">
        <v>349</v>
      </c>
      <c r="D553" s="298" t="n">
        <v>12</v>
      </c>
      <c r="E553" s="304" t="n">
        <v>370</v>
      </c>
      <c r="F553" s="150" t="n">
        <f aca="false">D553*E553</f>
        <v>4440</v>
      </c>
      <c r="G553" s="8"/>
    </row>
    <row r="554" customFormat="false" ht="15.75" hidden="false" customHeight="false" outlineLevel="0" collapsed="false">
      <c r="B554" s="296" t="s">
        <v>419</v>
      </c>
      <c r="C554" s="302" t="s">
        <v>349</v>
      </c>
      <c r="D554" s="298" t="n">
        <v>1</v>
      </c>
      <c r="E554" s="304" t="n">
        <v>380</v>
      </c>
      <c r="F554" s="150" t="n">
        <f aca="false">D554*E554</f>
        <v>380</v>
      </c>
      <c r="G554" s="8"/>
    </row>
    <row r="555" customFormat="false" ht="15.75" hidden="false" customHeight="false" outlineLevel="0" collapsed="false">
      <c r="B555" s="113"/>
      <c r="C555" s="297"/>
      <c r="D555" s="298"/>
      <c r="E555" s="299"/>
      <c r="F555" s="150"/>
      <c r="G555" s="8"/>
    </row>
    <row r="556" customFormat="false" ht="15.75" hidden="false" customHeight="false" outlineLevel="0" collapsed="false">
      <c r="A556" s="270"/>
      <c r="B556" s="271" t="s">
        <v>420</v>
      </c>
      <c r="C556" s="272"/>
      <c r="D556" s="273"/>
      <c r="E556" s="255"/>
      <c r="F556" s="294" t="n">
        <f aca="false">SUM(F549:F555)</f>
        <v>10580</v>
      </c>
      <c r="G556" s="94"/>
    </row>
    <row r="557" customFormat="false" ht="15.75" hidden="false" customHeight="false" outlineLevel="0" collapsed="false">
      <c r="B557" s="296"/>
      <c r="C557" s="297"/>
      <c r="D557" s="298"/>
      <c r="E557" s="299"/>
      <c r="F557" s="150"/>
      <c r="G557" s="8"/>
    </row>
    <row r="558" customFormat="false" ht="15.75" hidden="false" customHeight="false" outlineLevel="0" collapsed="false">
      <c r="B558" s="296"/>
      <c r="C558" s="297"/>
      <c r="D558" s="298"/>
      <c r="E558" s="299"/>
      <c r="F558" s="150"/>
      <c r="G558" s="8"/>
    </row>
    <row r="559" customFormat="false" ht="15.75" hidden="false" customHeight="false" outlineLevel="0" collapsed="false">
      <c r="B559" s="296"/>
      <c r="C559" s="297"/>
      <c r="D559" s="298"/>
      <c r="E559" s="299"/>
      <c r="F559" s="150"/>
      <c r="G559" s="8"/>
    </row>
    <row r="560" customFormat="false" ht="15.75" hidden="false" customHeight="false" outlineLevel="0" collapsed="false">
      <c r="A560" s="263" t="n">
        <v>13</v>
      </c>
      <c r="B560" s="107" t="s">
        <v>421</v>
      </c>
      <c r="C560" s="264"/>
      <c r="D560" s="109"/>
      <c r="E560" s="110"/>
      <c r="F560" s="300"/>
      <c r="G560" s="111"/>
    </row>
    <row r="561" customFormat="false" ht="15.75" hidden="false" customHeight="false" outlineLevel="0" collapsed="false">
      <c r="B561" s="296"/>
      <c r="C561" s="297"/>
      <c r="D561" s="298"/>
      <c r="E561" s="299"/>
      <c r="F561" s="150"/>
      <c r="G561" s="8"/>
    </row>
    <row r="562" customFormat="false" ht="110.25" hidden="false" customHeight="false" outlineLevel="0" collapsed="false">
      <c r="B562" s="177" t="s">
        <v>422</v>
      </c>
      <c r="C562" s="297"/>
      <c r="D562" s="298"/>
      <c r="E562" s="299"/>
      <c r="F562" s="150"/>
      <c r="G562" s="8"/>
    </row>
    <row r="563" customFormat="false" ht="63" hidden="false" customHeight="false" outlineLevel="0" collapsed="false">
      <c r="B563" s="177" t="s">
        <v>423</v>
      </c>
      <c r="C563" s="297"/>
      <c r="D563" s="298"/>
      <c r="E563" s="299"/>
      <c r="F563" s="150"/>
      <c r="G563" s="8"/>
    </row>
    <row r="564" customFormat="false" ht="31.5" hidden="false" customHeight="false" outlineLevel="0" collapsed="false">
      <c r="B564" s="177" t="s">
        <v>424</v>
      </c>
      <c r="C564" s="297"/>
      <c r="D564" s="298"/>
      <c r="E564" s="299"/>
      <c r="F564" s="150"/>
      <c r="G564" s="8"/>
    </row>
    <row r="565" customFormat="false" ht="15.75" hidden="false" customHeight="false" outlineLevel="0" collapsed="false">
      <c r="B565" s="296"/>
      <c r="C565" s="301" t="s">
        <v>161</v>
      </c>
      <c r="D565" s="298" t="n">
        <v>191.6</v>
      </c>
      <c r="E565" s="305" t="n">
        <v>66</v>
      </c>
      <c r="F565" s="150" t="n">
        <f aca="false">D565*E565</f>
        <v>12645.6</v>
      </c>
      <c r="G565" s="8"/>
    </row>
    <row r="566" customFormat="false" ht="15.75" hidden="false" customHeight="false" outlineLevel="0" collapsed="false">
      <c r="B566" s="296"/>
      <c r="C566" s="297"/>
      <c r="D566" s="298"/>
      <c r="E566" s="299"/>
      <c r="F566" s="150"/>
      <c r="G566" s="8"/>
    </row>
    <row r="567" customFormat="false" ht="15.75" hidden="false" customHeight="false" outlineLevel="0" collapsed="false">
      <c r="A567" s="270"/>
      <c r="B567" s="271" t="s">
        <v>425</v>
      </c>
      <c r="C567" s="272"/>
      <c r="D567" s="273"/>
      <c r="E567" s="255"/>
      <c r="F567" s="294" t="n">
        <f aca="false">SUM(F562:F565)</f>
        <v>12645.6</v>
      </c>
      <c r="G567" s="94"/>
    </row>
    <row r="568" customFormat="false" ht="15.75" hidden="false" customHeight="false" outlineLevel="0" collapsed="false">
      <c r="B568" s="113" t="s">
        <v>221</v>
      </c>
      <c r="C568" s="114"/>
      <c r="D568" s="115"/>
      <c r="E568" s="116"/>
      <c r="F568" s="251"/>
      <c r="G568" s="8"/>
    </row>
    <row r="569" customFormat="false" ht="15.75" hidden="false" customHeight="false" outlineLevel="0" collapsed="false">
      <c r="B569" s="113"/>
      <c r="C569" s="114"/>
      <c r="D569" s="115"/>
      <c r="E569" s="116"/>
      <c r="F569" s="251"/>
      <c r="G569" s="8"/>
    </row>
    <row r="570" customFormat="false" ht="15.75" hidden="false" customHeight="false" outlineLevel="0" collapsed="false">
      <c r="A570" s="263" t="n">
        <v>14</v>
      </c>
      <c r="B570" s="107" t="s">
        <v>426</v>
      </c>
      <c r="C570" s="264"/>
      <c r="D570" s="109"/>
      <c r="E570" s="110"/>
      <c r="F570" s="265"/>
      <c r="G570" s="111"/>
    </row>
    <row r="571" customFormat="false" ht="15.75" hidden="false" customHeight="false" outlineLevel="0" collapsed="false">
      <c r="B571" s="113"/>
      <c r="C571" s="114"/>
      <c r="D571" s="115"/>
      <c r="E571" s="116"/>
      <c r="F571" s="251"/>
      <c r="G571" s="8"/>
    </row>
    <row r="572" s="8" customFormat="true" ht="63" hidden="false" customHeight="false" outlineLevel="0" collapsed="false">
      <c r="A572" s="1" t="s">
        <v>427</v>
      </c>
      <c r="B572" s="113" t="s">
        <v>428</v>
      </c>
      <c r="C572" s="123"/>
      <c r="D572" s="115"/>
      <c r="E572" s="116"/>
      <c r="F572" s="251"/>
    </row>
    <row r="573" customFormat="false" ht="15.75" hidden="false" customHeight="false" outlineLevel="0" collapsed="false">
      <c r="B573" s="113"/>
      <c r="C573" s="123" t="s">
        <v>161</v>
      </c>
      <c r="D573" s="115" t="n">
        <v>1200.4</v>
      </c>
      <c r="E573" s="116" t="n">
        <v>5.9</v>
      </c>
      <c r="F573" s="150" t="n">
        <f aca="false">D573*E573</f>
        <v>7082.36</v>
      </c>
      <c r="G573" s="8"/>
    </row>
    <row r="574" s="8" customFormat="true" ht="63" hidden="false" customHeight="false" outlineLevel="0" collapsed="false">
      <c r="A574" s="1" t="s">
        <v>429</v>
      </c>
      <c r="B574" s="113" t="s">
        <v>430</v>
      </c>
      <c r="C574" s="123"/>
      <c r="D574" s="115"/>
      <c r="E574" s="116"/>
      <c r="F574" s="150"/>
    </row>
    <row r="575" customFormat="false" ht="15.75" hidden="false" customHeight="false" outlineLevel="0" collapsed="false">
      <c r="B575" s="113"/>
      <c r="C575" s="123" t="s">
        <v>161</v>
      </c>
      <c r="D575" s="115" t="n">
        <v>383.2</v>
      </c>
      <c r="E575" s="116" t="n">
        <v>5.5</v>
      </c>
      <c r="F575" s="150" t="n">
        <f aca="false">D575*E575</f>
        <v>2107.6</v>
      </c>
      <c r="G575" s="8"/>
    </row>
    <row r="576" customFormat="false" ht="15.75" hidden="false" customHeight="false" outlineLevel="0" collapsed="false">
      <c r="B576" s="113"/>
      <c r="C576" s="123"/>
      <c r="D576" s="115"/>
      <c r="E576" s="116"/>
      <c r="F576" s="251"/>
      <c r="G576" s="8"/>
    </row>
    <row r="577" customFormat="false" ht="15.75" hidden="false" customHeight="false" outlineLevel="0" collapsed="false">
      <c r="A577" s="270"/>
      <c r="B577" s="271" t="s">
        <v>431</v>
      </c>
      <c r="C577" s="272"/>
      <c r="D577" s="273"/>
      <c r="E577" s="255"/>
      <c r="F577" s="256" t="n">
        <f aca="false">SUM(F572:F576)</f>
        <v>9189.96</v>
      </c>
      <c r="G577" s="94"/>
    </row>
    <row r="578" customFormat="false" ht="15.75" hidden="false" customHeight="false" outlineLevel="0" collapsed="false">
      <c r="B578" s="113"/>
      <c r="C578" s="114"/>
      <c r="D578" s="115"/>
      <c r="E578" s="116"/>
      <c r="F578" s="251"/>
      <c r="G578" s="8"/>
    </row>
    <row r="579" customFormat="false" ht="15.75" hidden="false" customHeight="false" outlineLevel="0" collapsed="false">
      <c r="B579" s="113"/>
      <c r="C579" s="114"/>
      <c r="D579" s="115"/>
      <c r="E579" s="116"/>
      <c r="F579" s="251"/>
      <c r="G579" s="8"/>
    </row>
    <row r="580" customFormat="false" ht="15.75" hidden="false" customHeight="false" outlineLevel="0" collapsed="false">
      <c r="B580" s="113"/>
      <c r="C580" s="114"/>
      <c r="D580" s="115"/>
      <c r="E580" s="116"/>
      <c r="F580" s="251"/>
      <c r="G580" s="8"/>
    </row>
    <row r="581" customFormat="false" ht="15.75" hidden="false" customHeight="false" outlineLevel="0" collapsed="false">
      <c r="A581" s="263" t="n">
        <v>15</v>
      </c>
      <c r="B581" s="107" t="s">
        <v>432</v>
      </c>
      <c r="C581" s="264"/>
      <c r="D581" s="109"/>
      <c r="E581" s="110"/>
      <c r="F581" s="265"/>
      <c r="G581" s="111"/>
    </row>
    <row r="582" customFormat="false" ht="15.75" hidden="false" customHeight="false" outlineLevel="0" collapsed="false">
      <c r="B582" s="113"/>
      <c r="C582" s="114"/>
      <c r="D582" s="115"/>
      <c r="E582" s="116"/>
      <c r="F582" s="251"/>
      <c r="G582" s="8"/>
    </row>
    <row r="583" s="8" customFormat="true" ht="173.25" hidden="false" customHeight="false" outlineLevel="0" collapsed="false">
      <c r="A583" s="1" t="n">
        <v>15.01</v>
      </c>
      <c r="B583" s="113" t="s">
        <v>433</v>
      </c>
      <c r="C583" s="114"/>
      <c r="D583" s="115"/>
      <c r="E583" s="116"/>
      <c r="F583" s="251"/>
    </row>
    <row r="584" customFormat="false" ht="15.75" hidden="false" customHeight="false" outlineLevel="0" collapsed="false">
      <c r="B584" s="113" t="s">
        <v>434</v>
      </c>
      <c r="C584" s="114"/>
      <c r="D584" s="115"/>
      <c r="E584" s="116"/>
      <c r="F584" s="251"/>
      <c r="G584" s="8"/>
    </row>
    <row r="585" customFormat="false" ht="15.75" hidden="false" customHeight="false" outlineLevel="0" collapsed="false">
      <c r="B585" s="113" t="s">
        <v>435</v>
      </c>
      <c r="C585" s="123" t="s">
        <v>67</v>
      </c>
      <c r="D585" s="115" t="n">
        <v>4</v>
      </c>
      <c r="E585" s="292" t="n">
        <v>507</v>
      </c>
      <c r="F585" s="150" t="n">
        <f aca="false">D585*E585</f>
        <v>2028</v>
      </c>
      <c r="G585" s="8"/>
    </row>
    <row r="586" customFormat="false" ht="15.75" hidden="false" customHeight="false" outlineLevel="0" collapsed="false">
      <c r="B586" s="113" t="s">
        <v>436</v>
      </c>
      <c r="C586" s="123" t="s">
        <v>67</v>
      </c>
      <c r="D586" s="115" t="n">
        <v>6</v>
      </c>
      <c r="E586" s="116" t="n">
        <v>1010</v>
      </c>
      <c r="F586" s="150" t="n">
        <f aca="false">D586*E586</f>
        <v>6060</v>
      </c>
      <c r="G586" s="8"/>
    </row>
    <row r="587" customFormat="false" ht="15.75" hidden="false" customHeight="false" outlineLevel="0" collapsed="false">
      <c r="B587" s="113" t="s">
        <v>437</v>
      </c>
      <c r="C587" s="123" t="s">
        <v>67</v>
      </c>
      <c r="D587" s="115" t="n">
        <v>2</v>
      </c>
      <c r="E587" s="116" t="n">
        <v>2100</v>
      </c>
      <c r="F587" s="150" t="n">
        <f aca="false">D587*E587</f>
        <v>4200</v>
      </c>
      <c r="G587" s="8"/>
    </row>
    <row r="588" customFormat="false" ht="15.75" hidden="false" customHeight="false" outlineLevel="0" collapsed="false">
      <c r="B588" s="113" t="s">
        <v>438</v>
      </c>
      <c r="C588" s="123" t="s">
        <v>67</v>
      </c>
      <c r="D588" s="115" t="n">
        <v>2</v>
      </c>
      <c r="E588" s="116" t="n">
        <v>2720</v>
      </c>
      <c r="F588" s="150" t="n">
        <f aca="false">D588*E588</f>
        <v>5440</v>
      </c>
      <c r="G588" s="8"/>
    </row>
    <row r="589" customFormat="false" ht="15.75" hidden="false" customHeight="false" outlineLevel="0" collapsed="false">
      <c r="B589" s="113" t="s">
        <v>439</v>
      </c>
      <c r="C589" s="123" t="s">
        <v>67</v>
      </c>
      <c r="D589" s="115" t="n">
        <v>2</v>
      </c>
      <c r="E589" s="116" t="n">
        <v>1840</v>
      </c>
      <c r="F589" s="150" t="n">
        <f aca="false">D589*E589</f>
        <v>3680</v>
      </c>
      <c r="G589" s="8"/>
    </row>
    <row r="590" customFormat="false" ht="15.75" hidden="false" customHeight="false" outlineLevel="0" collapsed="false">
      <c r="B590" s="113" t="s">
        <v>440</v>
      </c>
      <c r="C590" s="123" t="s">
        <v>67</v>
      </c>
      <c r="D590" s="115" t="n">
        <v>4</v>
      </c>
      <c r="E590" s="116" t="n">
        <v>3100</v>
      </c>
      <c r="F590" s="150" t="n">
        <f aca="false">D590*E590</f>
        <v>12400</v>
      </c>
      <c r="G590" s="8"/>
    </row>
    <row r="591" customFormat="false" ht="15.75" hidden="false" customHeight="false" outlineLevel="0" collapsed="false">
      <c r="B591" s="113" t="s">
        <v>441</v>
      </c>
      <c r="C591" s="123" t="s">
        <v>67</v>
      </c>
      <c r="D591" s="115" t="n">
        <v>2</v>
      </c>
      <c r="E591" s="116" t="n">
        <v>3300</v>
      </c>
      <c r="F591" s="150" t="n">
        <f aca="false">D591*E591</f>
        <v>6600</v>
      </c>
      <c r="G591" s="8"/>
    </row>
    <row r="592" s="8" customFormat="true" ht="47.25" hidden="false" customHeight="false" outlineLevel="0" collapsed="false">
      <c r="A592" s="1" t="s">
        <v>442</v>
      </c>
      <c r="B592" s="113" t="s">
        <v>443</v>
      </c>
      <c r="C592" s="114"/>
      <c r="D592" s="115"/>
      <c r="E592" s="116"/>
      <c r="F592" s="251"/>
    </row>
    <row r="593" customFormat="false" ht="15.75" hidden="false" customHeight="false" outlineLevel="0" collapsed="false">
      <c r="B593" s="113"/>
      <c r="C593" s="123" t="s">
        <v>346</v>
      </c>
      <c r="D593" s="115" t="n">
        <v>31.6</v>
      </c>
      <c r="E593" s="292" t="n">
        <v>350</v>
      </c>
      <c r="F593" s="150" t="n">
        <f aca="false">D593*E593</f>
        <v>11060</v>
      </c>
      <c r="G593" s="8"/>
    </row>
    <row r="594" customFormat="false" ht="15.75" hidden="false" customHeight="false" outlineLevel="0" collapsed="false">
      <c r="B594" s="113"/>
      <c r="C594" s="114"/>
      <c r="D594" s="115"/>
      <c r="E594" s="116"/>
      <c r="F594" s="251"/>
      <c r="G594" s="8"/>
    </row>
    <row r="595" customFormat="false" ht="15.75" hidden="false" customHeight="false" outlineLevel="0" collapsed="false">
      <c r="A595" s="270"/>
      <c r="B595" s="271" t="s">
        <v>444</v>
      </c>
      <c r="C595" s="272"/>
      <c r="D595" s="273"/>
      <c r="E595" s="255"/>
      <c r="F595" s="256" t="n">
        <f aca="false">SUM(F584:F593)</f>
        <v>51468</v>
      </c>
      <c r="G595" s="94"/>
    </row>
    <row r="596" customFormat="false" ht="15.75" hidden="false" customHeight="false" outlineLevel="0" collapsed="false">
      <c r="B596" s="113"/>
      <c r="C596" s="114"/>
      <c r="D596" s="115"/>
      <c r="E596" s="116"/>
      <c r="F596" s="251"/>
      <c r="G596" s="8"/>
    </row>
    <row r="597" customFormat="false" ht="15.75" hidden="false" customHeight="false" outlineLevel="0" collapsed="false">
      <c r="B597" s="113"/>
      <c r="C597" s="114"/>
      <c r="D597" s="115"/>
      <c r="E597" s="116"/>
      <c r="F597" s="251"/>
      <c r="G597" s="8"/>
    </row>
    <row r="598" customFormat="false" ht="15.75" hidden="false" customHeight="false" outlineLevel="0" collapsed="false">
      <c r="B598" s="113"/>
      <c r="C598" s="114"/>
      <c r="D598" s="115"/>
      <c r="E598" s="116"/>
      <c r="F598" s="251"/>
      <c r="G598" s="8"/>
    </row>
    <row r="599" customFormat="false" ht="15.75" hidden="false" customHeight="false" outlineLevel="0" collapsed="false">
      <c r="A599" s="263" t="n">
        <v>16</v>
      </c>
      <c r="B599" s="107" t="s">
        <v>445</v>
      </c>
      <c r="C599" s="264"/>
      <c r="D599" s="109"/>
      <c r="E599" s="110"/>
      <c r="F599" s="265"/>
      <c r="G599" s="111"/>
    </row>
    <row r="600" customFormat="false" ht="15.75" hidden="false" customHeight="false" outlineLevel="0" collapsed="false">
      <c r="B600" s="113"/>
      <c r="C600" s="114"/>
      <c r="D600" s="115"/>
      <c r="E600" s="116"/>
      <c r="F600" s="251"/>
      <c r="G600" s="8"/>
    </row>
    <row r="601" s="8" customFormat="true" ht="94.5" hidden="false" customHeight="false" outlineLevel="0" collapsed="false">
      <c r="A601" s="1" t="s">
        <v>446</v>
      </c>
      <c r="B601" s="113" t="s">
        <v>447</v>
      </c>
      <c r="C601" s="114"/>
      <c r="D601" s="115"/>
      <c r="E601" s="116"/>
      <c r="F601" s="251"/>
    </row>
    <row r="602" customFormat="false" ht="15.75" hidden="false" customHeight="false" outlineLevel="0" collapsed="false">
      <c r="B602" s="113" t="s">
        <v>448</v>
      </c>
      <c r="C602" s="123" t="s">
        <v>67</v>
      </c>
      <c r="D602" s="115" t="n">
        <v>2</v>
      </c>
      <c r="E602" s="292" t="n">
        <v>3990</v>
      </c>
      <c r="F602" s="150" t="n">
        <f aca="false">D602*E602</f>
        <v>7980</v>
      </c>
      <c r="G602" s="8"/>
    </row>
    <row r="603" customFormat="false" ht="15.75" hidden="false" customHeight="false" outlineLevel="0" collapsed="false">
      <c r="B603" s="113"/>
      <c r="C603" s="114"/>
      <c r="D603" s="115"/>
      <c r="E603" s="116"/>
      <c r="F603" s="251"/>
      <c r="G603" s="8"/>
    </row>
    <row r="604" customFormat="false" ht="15.75" hidden="false" customHeight="false" outlineLevel="0" collapsed="false">
      <c r="A604" s="270"/>
      <c r="B604" s="271" t="s">
        <v>449</v>
      </c>
      <c r="C604" s="272"/>
      <c r="D604" s="273"/>
      <c r="E604" s="255"/>
      <c r="F604" s="256" t="n">
        <f aca="false">SUM(F602:F603)</f>
        <v>7980</v>
      </c>
      <c r="G604" s="94"/>
    </row>
    <row r="605" customFormat="false" ht="15.75" hidden="false" customHeight="false" outlineLevel="0" collapsed="false">
      <c r="B605" s="113"/>
      <c r="C605" s="114"/>
      <c r="D605" s="115"/>
      <c r="E605" s="116"/>
      <c r="F605" s="251"/>
      <c r="G605" s="8"/>
    </row>
    <row r="606" customFormat="false" ht="15.75" hidden="false" customHeight="false" outlineLevel="0" collapsed="false">
      <c r="B606" s="113"/>
      <c r="C606" s="114"/>
      <c r="D606" s="115"/>
      <c r="E606" s="116"/>
      <c r="F606" s="251"/>
      <c r="G606" s="8"/>
    </row>
    <row r="607" customFormat="false" ht="15.75" hidden="false" customHeight="false" outlineLevel="0" collapsed="false">
      <c r="B607" s="113"/>
      <c r="C607" s="114"/>
      <c r="D607" s="115"/>
      <c r="E607" s="116"/>
      <c r="F607" s="251"/>
      <c r="G607" s="8"/>
    </row>
    <row r="608" customFormat="false" ht="15.75" hidden="false" customHeight="false" outlineLevel="0" collapsed="false">
      <c r="B608" s="113"/>
      <c r="C608" s="114"/>
      <c r="D608" s="115"/>
      <c r="E608" s="116"/>
      <c r="F608" s="251"/>
      <c r="G608" s="8"/>
    </row>
    <row r="609" customFormat="false" ht="15.75" hidden="false" customHeight="false" outlineLevel="0" collapsed="false">
      <c r="B609" s="113"/>
      <c r="C609" s="114"/>
      <c r="D609" s="115"/>
      <c r="E609" s="116"/>
      <c r="F609" s="251"/>
      <c r="G609" s="8"/>
    </row>
    <row r="610" customFormat="false" ht="15.75" hidden="false" customHeight="false" outlineLevel="0" collapsed="false">
      <c r="A610" s="14" t="s">
        <v>450</v>
      </c>
      <c r="B610" s="97" t="s">
        <v>451</v>
      </c>
      <c r="G610" s="8"/>
    </row>
    <row r="611" customFormat="false" ht="15.75" hidden="false" customHeight="false" outlineLevel="0" collapsed="false">
      <c r="G611" s="8"/>
    </row>
    <row r="612" customFormat="false" ht="15.75" hidden="false" customHeight="false" outlineLevel="0" collapsed="false">
      <c r="G612" s="8"/>
    </row>
    <row r="613" customFormat="false" ht="15.75" hidden="false" customHeight="false" outlineLevel="0" collapsed="false">
      <c r="A613" s="106" t="n">
        <v>17</v>
      </c>
      <c r="B613" s="107" t="s">
        <v>452</v>
      </c>
      <c r="C613" s="108" t="s">
        <v>94</v>
      </c>
      <c r="D613" s="109"/>
      <c r="E613" s="110"/>
      <c r="F613" s="110"/>
      <c r="G613" s="111"/>
    </row>
    <row r="614" customFormat="false" ht="15.75" hidden="false" customHeight="false" outlineLevel="0" collapsed="false">
      <c r="B614" s="113"/>
      <c r="C614" s="114"/>
      <c r="D614" s="115"/>
      <c r="E614" s="116"/>
      <c r="F614" s="251"/>
      <c r="G614" s="8"/>
    </row>
    <row r="615" customFormat="false" ht="78.75" hidden="false" customHeight="false" outlineLevel="0" collapsed="false">
      <c r="A615" s="118" t="s">
        <v>453</v>
      </c>
      <c r="B615" s="113" t="s">
        <v>454</v>
      </c>
      <c r="C615" s="119"/>
      <c r="D615" s="117"/>
      <c r="E615" s="117"/>
      <c r="F615" s="121"/>
      <c r="G615" s="122"/>
    </row>
    <row r="616" customFormat="false" ht="15.75" hidden="false" customHeight="false" outlineLevel="0" collapsed="false">
      <c r="A616" s="118"/>
      <c r="B616" s="113"/>
      <c r="C616" s="119" t="s">
        <v>97</v>
      </c>
      <c r="D616" s="120" t="n">
        <v>475</v>
      </c>
      <c r="E616" s="116" t="n">
        <v>15</v>
      </c>
      <c r="F616" s="121" t="n">
        <f aca="false">D616*E616</f>
        <v>7125</v>
      </c>
      <c r="G616" s="122"/>
    </row>
    <row r="617" s="8" customFormat="true" ht="99" hidden="false" customHeight="false" outlineLevel="0" collapsed="false">
      <c r="A617" s="112" t="s">
        <v>455</v>
      </c>
      <c r="B617" s="124" t="s">
        <v>456</v>
      </c>
      <c r="C617" s="123"/>
      <c r="D617" s="115"/>
      <c r="E617" s="116"/>
      <c r="F617" s="121"/>
    </row>
    <row r="618" s="8" customFormat="true" ht="15.75" hidden="false" customHeight="false" outlineLevel="0" collapsed="false">
      <c r="A618" s="112"/>
      <c r="B618" s="113"/>
      <c r="C618" s="123" t="s">
        <v>97</v>
      </c>
      <c r="D618" s="115" t="n">
        <v>196</v>
      </c>
      <c r="E618" s="116" t="n">
        <v>5</v>
      </c>
      <c r="F618" s="121" t="n">
        <f aca="false">D618*E618</f>
        <v>980</v>
      </c>
    </row>
    <row r="619" s="8" customFormat="true" ht="31.5" hidden="false" customHeight="false" outlineLevel="0" collapsed="false">
      <c r="A619" s="1" t="s">
        <v>457</v>
      </c>
      <c r="B619" s="113" t="s">
        <v>458</v>
      </c>
      <c r="C619" s="114"/>
      <c r="D619" s="115"/>
      <c r="E619" s="116"/>
      <c r="F619" s="251"/>
    </row>
    <row r="620" customFormat="false" ht="15.75" hidden="false" customHeight="false" outlineLevel="0" collapsed="false">
      <c r="B620" s="113"/>
      <c r="C620" s="123" t="s">
        <v>97</v>
      </c>
      <c r="D620" s="115" t="n">
        <v>335</v>
      </c>
      <c r="E620" s="292" t="n">
        <v>6</v>
      </c>
      <c r="F620" s="121" t="n">
        <f aca="false">D620*E620</f>
        <v>2010</v>
      </c>
    </row>
    <row r="621" s="8" customFormat="true" ht="47.25" hidden="false" customHeight="false" outlineLevel="0" collapsed="false">
      <c r="A621" s="112" t="s">
        <v>459</v>
      </c>
      <c r="B621" s="113" t="s">
        <v>460</v>
      </c>
      <c r="C621" s="119"/>
      <c r="D621" s="120"/>
      <c r="E621" s="116"/>
      <c r="F621" s="121"/>
    </row>
    <row r="622" s="8" customFormat="true" ht="15.75" hidden="false" customHeight="false" outlineLevel="0" collapsed="false">
      <c r="A622" s="112"/>
      <c r="B622" s="113" t="s">
        <v>159</v>
      </c>
      <c r="C622" s="119" t="s">
        <v>97</v>
      </c>
      <c r="D622" s="120" t="n">
        <v>52.5</v>
      </c>
      <c r="E622" s="116" t="n">
        <v>162</v>
      </c>
      <c r="F622" s="121" t="n">
        <f aca="false">D622*E622</f>
        <v>8505</v>
      </c>
    </row>
    <row r="623" s="8" customFormat="true" ht="15.75" hidden="false" customHeight="false" outlineLevel="0" collapsed="false">
      <c r="A623" s="112"/>
      <c r="B623" s="113" t="s">
        <v>160</v>
      </c>
      <c r="C623" s="119" t="s">
        <v>161</v>
      </c>
      <c r="D623" s="120" t="n">
        <v>87</v>
      </c>
      <c r="E623" s="116" t="n">
        <v>29.9</v>
      </c>
      <c r="F623" s="121" t="n">
        <f aca="false">D623*E623</f>
        <v>2601.3</v>
      </c>
    </row>
    <row r="624" s="8" customFormat="true" ht="31.5" hidden="false" customHeight="false" outlineLevel="0" collapsed="false">
      <c r="A624" s="112" t="s">
        <v>461</v>
      </c>
      <c r="B624" s="113" t="s">
        <v>462</v>
      </c>
      <c r="C624" s="119"/>
      <c r="D624" s="120"/>
      <c r="E624" s="116"/>
      <c r="F624" s="121"/>
    </row>
    <row r="625" s="8" customFormat="true" ht="15.75" hidden="false" customHeight="false" outlineLevel="0" collapsed="false">
      <c r="A625" s="112"/>
      <c r="B625" s="113" t="s">
        <v>159</v>
      </c>
      <c r="C625" s="119" t="s">
        <v>97</v>
      </c>
      <c r="D625" s="120" t="n">
        <v>44</v>
      </c>
      <c r="E625" s="116" t="n">
        <v>198</v>
      </c>
      <c r="F625" s="121" t="n">
        <f aca="false">D625*E625</f>
        <v>8712</v>
      </c>
    </row>
    <row r="626" s="8" customFormat="true" ht="15.75" hidden="false" customHeight="false" outlineLevel="0" collapsed="false">
      <c r="A626" s="112"/>
      <c r="B626" s="113" t="s">
        <v>170</v>
      </c>
      <c r="C626" s="119" t="s">
        <v>161</v>
      </c>
      <c r="D626" s="120" t="n">
        <v>174</v>
      </c>
      <c r="E626" s="116" t="n">
        <v>33.6</v>
      </c>
      <c r="F626" s="121" t="n">
        <f aca="false">D626*E626</f>
        <v>5846.4</v>
      </c>
    </row>
    <row r="627" s="8" customFormat="true" ht="63" hidden="false" customHeight="false" outlineLevel="0" collapsed="false">
      <c r="A627" s="112" t="s">
        <v>463</v>
      </c>
      <c r="B627" s="113" t="s">
        <v>186</v>
      </c>
      <c r="C627" s="119"/>
      <c r="D627" s="120"/>
      <c r="E627" s="116"/>
      <c r="F627" s="121"/>
    </row>
    <row r="628" s="8" customFormat="true" ht="15.75" hidden="false" customHeight="false" outlineLevel="0" collapsed="false">
      <c r="A628" s="112"/>
      <c r="B628" s="113" t="s">
        <v>187</v>
      </c>
      <c r="C628" s="119" t="s">
        <v>188</v>
      </c>
      <c r="D628" s="148" t="n">
        <v>8700</v>
      </c>
      <c r="E628" s="116" t="n">
        <v>2.52</v>
      </c>
      <c r="F628" s="121" t="n">
        <f aca="false">D628*E628</f>
        <v>21924</v>
      </c>
    </row>
    <row r="629" s="8" customFormat="true" ht="31.5" hidden="false" customHeight="false" outlineLevel="0" collapsed="false">
      <c r="A629" s="1" t="s">
        <v>464</v>
      </c>
      <c r="B629" s="113" t="s">
        <v>465</v>
      </c>
      <c r="C629" s="114"/>
      <c r="D629" s="115"/>
      <c r="E629" s="116"/>
      <c r="F629" s="251"/>
    </row>
    <row r="630" customFormat="false" ht="15.75" hidden="false" customHeight="false" outlineLevel="0" collapsed="false">
      <c r="B630" s="113"/>
      <c r="C630" s="123" t="s">
        <v>346</v>
      </c>
      <c r="D630" s="115" t="n">
        <v>87</v>
      </c>
      <c r="E630" s="292" t="n">
        <v>16.2</v>
      </c>
      <c r="F630" s="121" t="n">
        <f aca="false">D630*E630</f>
        <v>1409.4</v>
      </c>
      <c r="G630" s="8"/>
    </row>
    <row r="631" s="8" customFormat="true" ht="31.5" hidden="false" customHeight="false" outlineLevel="0" collapsed="false">
      <c r="A631" s="1" t="s">
        <v>466</v>
      </c>
      <c r="B631" s="113" t="s">
        <v>467</v>
      </c>
      <c r="C631" s="123"/>
      <c r="D631" s="115"/>
      <c r="E631" s="292"/>
      <c r="F631" s="121"/>
    </row>
    <row r="632" customFormat="false" ht="15.75" hidden="false" customHeight="false" outlineLevel="0" collapsed="false">
      <c r="B632" s="113"/>
      <c r="C632" s="123" t="s">
        <v>161</v>
      </c>
      <c r="D632" s="115" t="n">
        <v>87</v>
      </c>
      <c r="E632" s="292" t="n">
        <v>10.2</v>
      </c>
      <c r="F632" s="121" t="n">
        <f aca="false">D632*E632</f>
        <v>887.4</v>
      </c>
      <c r="G632" s="8"/>
    </row>
    <row r="633" s="8" customFormat="true" ht="47.25" hidden="false" customHeight="false" outlineLevel="0" collapsed="false">
      <c r="A633" s="1" t="s">
        <v>468</v>
      </c>
      <c r="B633" s="113" t="s">
        <v>469</v>
      </c>
      <c r="C633" s="123"/>
      <c r="D633" s="115"/>
      <c r="E633" s="292"/>
      <c r="F633" s="121"/>
    </row>
    <row r="634" customFormat="false" ht="15.75" hidden="false" customHeight="false" outlineLevel="0" collapsed="false">
      <c r="B634" s="113"/>
      <c r="C634" s="123" t="s">
        <v>349</v>
      </c>
      <c r="D634" s="115" t="n">
        <v>175</v>
      </c>
      <c r="E634" s="292" t="n">
        <v>7.1</v>
      </c>
      <c r="F634" s="121" t="n">
        <f aca="false">D634*E634</f>
        <v>1242.5</v>
      </c>
      <c r="G634" s="8"/>
    </row>
    <row r="635" customFormat="false" ht="15.75" hidden="false" customHeight="false" outlineLevel="0" collapsed="false">
      <c r="B635" s="113"/>
      <c r="C635" s="114"/>
      <c r="D635" s="115"/>
      <c r="E635" s="116"/>
      <c r="F635" s="251"/>
      <c r="G635" s="8"/>
    </row>
    <row r="636" customFormat="false" ht="15.75" hidden="false" customHeight="false" outlineLevel="0" collapsed="false">
      <c r="A636" s="270"/>
      <c r="B636" s="271" t="s">
        <v>470</v>
      </c>
      <c r="C636" s="272"/>
      <c r="D636" s="273"/>
      <c r="E636" s="255"/>
      <c r="F636" s="256" t="n">
        <f aca="false">SUM(F616:F634)</f>
        <v>61243</v>
      </c>
      <c r="G636" s="94"/>
    </row>
    <row r="637" customFormat="false" ht="15.75" hidden="false" customHeight="false" outlineLevel="0" collapsed="false">
      <c r="B637" s="113"/>
      <c r="C637" s="114"/>
      <c r="D637" s="115"/>
      <c r="E637" s="116"/>
      <c r="F637" s="251"/>
      <c r="G637" s="8"/>
    </row>
    <row r="638" customFormat="false" ht="15.75" hidden="false" customHeight="false" outlineLevel="0" collapsed="false">
      <c r="B638" s="113"/>
      <c r="C638" s="114"/>
      <c r="D638" s="115"/>
      <c r="E638" s="116"/>
      <c r="F638" s="251"/>
      <c r="G638" s="8"/>
    </row>
    <row r="639" customFormat="false" ht="15.75" hidden="false" customHeight="false" outlineLevel="0" collapsed="false">
      <c r="B639" s="113"/>
      <c r="C639" s="114"/>
      <c r="D639" s="115"/>
      <c r="E639" s="116"/>
      <c r="F639" s="251"/>
      <c r="G639" s="8"/>
    </row>
    <row r="640" customFormat="false" ht="15.75" hidden="false" customHeight="false" outlineLevel="0" collapsed="false">
      <c r="B640" s="113"/>
      <c r="C640" s="114"/>
      <c r="D640" s="115"/>
      <c r="E640" s="116"/>
      <c r="F640" s="251"/>
      <c r="G640" s="8"/>
    </row>
    <row r="641" customFormat="false" ht="15.75" hidden="false" customHeight="false" outlineLevel="0" collapsed="false">
      <c r="B641" s="113"/>
      <c r="C641" s="114"/>
      <c r="D641" s="115"/>
      <c r="E641" s="116"/>
      <c r="F641" s="251"/>
      <c r="G641" s="8"/>
    </row>
    <row r="642" customFormat="false" ht="15.75" hidden="false" customHeight="false" outlineLevel="0" collapsed="false">
      <c r="B642" s="113"/>
      <c r="C642" s="114"/>
      <c r="D642" s="115"/>
      <c r="E642" s="116"/>
      <c r="F642" s="251"/>
      <c r="G642" s="8"/>
    </row>
    <row r="643" customFormat="false" ht="15.75" hidden="false" customHeight="false" outlineLevel="0" collapsed="false">
      <c r="B643" s="113"/>
      <c r="C643" s="114"/>
      <c r="D643" s="115"/>
      <c r="E643" s="116"/>
      <c r="F643" s="251"/>
      <c r="G643" s="8"/>
    </row>
    <row r="644" customFormat="false" ht="15.75" hidden="false" customHeight="false" outlineLevel="0" collapsed="false">
      <c r="B644" s="113"/>
      <c r="C644" s="114"/>
      <c r="D644" s="115"/>
      <c r="E644" s="116"/>
      <c r="F644" s="251"/>
    </row>
    <row r="645" customFormat="false" ht="15.75" hidden="false" customHeight="false" outlineLevel="0" collapsed="false">
      <c r="B645" s="113"/>
      <c r="C645" s="114"/>
      <c r="D645" s="115"/>
      <c r="E645" s="116"/>
      <c r="F645" s="251"/>
      <c r="G645" s="8"/>
    </row>
    <row r="646" customFormat="false" ht="15.75" hidden="false" customHeight="false" outlineLevel="0" collapsed="false">
      <c r="B646" s="113"/>
      <c r="C646" s="114"/>
      <c r="D646" s="115"/>
      <c r="E646" s="116"/>
      <c r="F646" s="251"/>
      <c r="G646" s="8"/>
    </row>
    <row r="647" customFormat="false" ht="15.75" hidden="false" customHeight="false" outlineLevel="0" collapsed="false">
      <c r="A647" s="306"/>
      <c r="B647" s="238" t="s">
        <v>292</v>
      </c>
      <c r="C647" s="307"/>
      <c r="D647" s="308"/>
      <c r="E647" s="309"/>
      <c r="F647" s="310"/>
      <c r="G647" s="22"/>
    </row>
    <row r="648" customFormat="false" ht="15.75" hidden="false" customHeight="false" outlineLevel="0" collapsed="false">
      <c r="A648" s="311"/>
      <c r="B648" s="214" t="s">
        <v>471</v>
      </c>
      <c r="C648" s="264"/>
      <c r="D648" s="109"/>
      <c r="E648" s="110"/>
      <c r="F648" s="312"/>
      <c r="G648" s="22"/>
    </row>
    <row r="649" customFormat="false" ht="15.75" hidden="false" customHeight="false" outlineLevel="0" collapsed="false">
      <c r="A649" s="311"/>
      <c r="B649" s="313" t="s">
        <v>472</v>
      </c>
      <c r="C649" s="264"/>
      <c r="D649" s="109"/>
      <c r="E649" s="314"/>
      <c r="F649" s="312" t="n">
        <f aca="false">F464</f>
        <v>2433.69</v>
      </c>
      <c r="G649" s="22"/>
    </row>
    <row r="650" customFormat="false" ht="15.75" hidden="false" customHeight="false" outlineLevel="0" collapsed="false">
      <c r="A650" s="306"/>
      <c r="B650" s="238" t="s">
        <v>473</v>
      </c>
      <c r="C650" s="307"/>
      <c r="D650" s="308"/>
      <c r="E650" s="315"/>
      <c r="F650" s="310" t="n">
        <f aca="false">F480</f>
        <v>46903.08</v>
      </c>
      <c r="G650" s="22"/>
    </row>
    <row r="651" customFormat="false" ht="15.75" hidden="false" customHeight="false" outlineLevel="0" collapsed="false">
      <c r="A651" s="306"/>
      <c r="B651" s="238" t="s">
        <v>474</v>
      </c>
      <c r="C651" s="307"/>
      <c r="D651" s="308"/>
      <c r="E651" s="315"/>
      <c r="F651" s="310" t="n">
        <f aca="false">F502</f>
        <v>52600</v>
      </c>
      <c r="G651" s="22"/>
    </row>
    <row r="652" customFormat="false" ht="15.75" hidden="false" customHeight="false" outlineLevel="0" collapsed="false">
      <c r="A652" s="306"/>
      <c r="B652" s="238" t="s">
        <v>475</v>
      </c>
      <c r="C652" s="307"/>
      <c r="D652" s="308"/>
      <c r="E652" s="315"/>
      <c r="F652" s="310" t="n">
        <f aca="false">F514</f>
        <v>28600</v>
      </c>
      <c r="G652" s="22"/>
    </row>
    <row r="653" customFormat="false" ht="15.75" hidden="false" customHeight="false" outlineLevel="0" collapsed="false">
      <c r="A653" s="306"/>
      <c r="B653" s="238" t="s">
        <v>476</v>
      </c>
      <c r="C653" s="307"/>
      <c r="D653" s="308"/>
      <c r="E653" s="315"/>
      <c r="F653" s="310" t="n">
        <f aca="false">F541</f>
        <v>102622</v>
      </c>
      <c r="G653" s="22"/>
    </row>
    <row r="654" customFormat="false" ht="15.75" hidden="false" customHeight="false" outlineLevel="0" collapsed="false">
      <c r="A654" s="306"/>
      <c r="B654" s="238" t="s">
        <v>477</v>
      </c>
      <c r="C654" s="307"/>
      <c r="D654" s="308"/>
      <c r="E654" s="315"/>
      <c r="F654" s="310" t="n">
        <f aca="false">F556</f>
        <v>10580</v>
      </c>
      <c r="G654" s="316"/>
    </row>
    <row r="655" customFormat="false" ht="15.75" hidden="false" customHeight="false" outlineLevel="0" collapsed="false">
      <c r="A655" s="306"/>
      <c r="B655" s="238" t="s">
        <v>478</v>
      </c>
      <c r="C655" s="307"/>
      <c r="D655" s="308"/>
      <c r="E655" s="315"/>
      <c r="F655" s="310" t="n">
        <f aca="false">F567</f>
        <v>12645.6</v>
      </c>
      <c r="G655" s="236"/>
    </row>
    <row r="656" customFormat="false" ht="15.75" hidden="false" customHeight="false" outlineLevel="0" collapsed="false">
      <c r="A656" s="306"/>
      <c r="B656" s="238" t="s">
        <v>479</v>
      </c>
      <c r="C656" s="307"/>
      <c r="D656" s="308"/>
      <c r="E656" s="315"/>
      <c r="F656" s="310" t="n">
        <f aca="false">F577</f>
        <v>9189.96</v>
      </c>
      <c r="G656" s="236"/>
    </row>
    <row r="657" customFormat="false" ht="15.75" hidden="false" customHeight="false" outlineLevel="0" collapsed="false">
      <c r="A657" s="306"/>
      <c r="B657" s="238" t="s">
        <v>480</v>
      </c>
      <c r="C657" s="307"/>
      <c r="D657" s="308"/>
      <c r="E657" s="315"/>
      <c r="F657" s="310" t="n">
        <f aca="false">F595</f>
        <v>51468</v>
      </c>
      <c r="G657" s="236"/>
    </row>
    <row r="658" customFormat="false" ht="15.75" hidden="false" customHeight="false" outlineLevel="0" collapsed="false">
      <c r="A658" s="306"/>
      <c r="B658" s="238" t="s">
        <v>481</v>
      </c>
      <c r="C658" s="307"/>
      <c r="D658" s="308"/>
      <c r="E658" s="315"/>
      <c r="F658" s="310" t="n">
        <f aca="false">F604</f>
        <v>7980</v>
      </c>
      <c r="G658" s="236"/>
    </row>
    <row r="659" customFormat="false" ht="15.75" hidden="false" customHeight="false" outlineLevel="0" collapsed="false">
      <c r="A659" s="311"/>
      <c r="B659" s="313" t="s">
        <v>482</v>
      </c>
      <c r="C659" s="264"/>
      <c r="D659" s="109"/>
      <c r="E659" s="314"/>
      <c r="F659" s="310" t="n">
        <f aca="false">F636</f>
        <v>61243</v>
      </c>
      <c r="G659" s="236"/>
    </row>
    <row r="660" customFormat="false" ht="15.75" hidden="false" customHeight="false" outlineLevel="0" collapsed="false">
      <c r="A660" s="317"/>
      <c r="B660" s="231"/>
      <c r="C660" s="318"/>
      <c r="D660" s="245"/>
      <c r="E660" s="223"/>
      <c r="F660" s="319"/>
      <c r="G660" s="236"/>
    </row>
    <row r="661" customFormat="false" ht="15.75" hidden="false" customHeight="false" outlineLevel="0" collapsed="false">
      <c r="A661" s="270"/>
      <c r="B661" s="253" t="s">
        <v>300</v>
      </c>
      <c r="C661" s="272"/>
      <c r="D661" s="273"/>
      <c r="E661" s="255"/>
      <c r="F661" s="320" t="n">
        <f aca="false">SUM(F649:F659)</f>
        <v>386265.33</v>
      </c>
      <c r="G661" s="290"/>
    </row>
    <row r="662" customFormat="false" ht="15.75" hidden="false" customHeight="false" outlineLevel="0" collapsed="false">
      <c r="B662" s="113"/>
      <c r="C662" s="114"/>
      <c r="D662" s="115"/>
      <c r="E662" s="116"/>
      <c r="F662" s="251"/>
    </row>
    <row r="663" customFormat="false" ht="15.75" hidden="false" customHeight="false" outlineLevel="0" collapsed="false">
      <c r="B663" s="113"/>
      <c r="C663" s="114"/>
      <c r="D663" s="115"/>
      <c r="E663" s="116"/>
      <c r="F663" s="251"/>
    </row>
    <row r="664" customFormat="false" ht="15.75" hidden="false" customHeight="false" outlineLevel="0" collapsed="false">
      <c r="B664" s="113"/>
      <c r="C664" s="114"/>
      <c r="D664" s="115"/>
      <c r="E664" s="116"/>
      <c r="F664" s="251"/>
    </row>
    <row r="665" customFormat="false" ht="16.5" hidden="false" customHeight="false" outlineLevel="0" collapsed="false">
      <c r="A665" s="321"/>
      <c r="B665" s="322" t="s">
        <v>483</v>
      </c>
      <c r="C665" s="323"/>
      <c r="D665" s="324"/>
      <c r="E665" s="325"/>
      <c r="F665" s="325"/>
      <c r="G665" s="326"/>
    </row>
    <row r="666" customFormat="false" ht="15.75" hidden="false" customHeight="false" outlineLevel="0" collapsed="false">
      <c r="A666" s="230"/>
      <c r="B666" s="327" t="s">
        <v>55</v>
      </c>
      <c r="C666" s="328"/>
      <c r="D666" s="109"/>
      <c r="E666" s="110"/>
      <c r="F666" s="329" t="n">
        <f aca="false">F403</f>
        <v>320362.64</v>
      </c>
      <c r="G666" s="236"/>
    </row>
    <row r="667" customFormat="false" ht="15.75" hidden="false" customHeight="false" outlineLevel="0" collapsed="false">
      <c r="A667" s="230"/>
      <c r="B667" s="330" t="s">
        <v>471</v>
      </c>
      <c r="C667" s="331"/>
      <c r="D667" s="308"/>
      <c r="E667" s="309"/>
      <c r="F667" s="332" t="n">
        <f aca="false">F661</f>
        <v>386265.33</v>
      </c>
      <c r="G667" s="236"/>
    </row>
    <row r="668" customFormat="false" ht="15.75" hidden="false" customHeight="false" outlineLevel="0" collapsed="false">
      <c r="A668" s="230"/>
      <c r="B668" s="231"/>
      <c r="C668" s="243"/>
      <c r="D668" s="245"/>
      <c r="E668" s="223"/>
      <c r="F668" s="333"/>
      <c r="G668" s="236"/>
    </row>
    <row r="669" customFormat="false" ht="15.75" hidden="false" customHeight="false" outlineLevel="0" collapsed="false">
      <c r="A669" s="230"/>
      <c r="B669" s="330" t="s">
        <v>484</v>
      </c>
      <c r="C669" s="331"/>
      <c r="D669" s="308"/>
      <c r="E669" s="309"/>
      <c r="F669" s="332" t="n">
        <f aca="false">SUM(F666:F667)</f>
        <v>706627.97</v>
      </c>
      <c r="G669" s="236"/>
    </row>
    <row r="670" customFormat="false" ht="15.75" hidden="false" customHeight="false" outlineLevel="0" collapsed="false">
      <c r="A670" s="230"/>
      <c r="B670" s="231"/>
      <c r="C670" s="243"/>
      <c r="D670" s="245"/>
      <c r="E670" s="223"/>
      <c r="F670" s="333"/>
      <c r="G670" s="236"/>
    </row>
    <row r="671" customFormat="false" ht="15.75" hidden="false" customHeight="false" outlineLevel="0" collapsed="false">
      <c r="A671" s="334"/>
      <c r="B671" s="253" t="s">
        <v>485</v>
      </c>
      <c r="C671" s="272"/>
      <c r="D671" s="273"/>
      <c r="E671" s="335"/>
      <c r="F671" s="320" t="n">
        <f aca="false">+F669</f>
        <v>706627.97</v>
      </c>
      <c r="G671" s="290"/>
    </row>
    <row r="672" customFormat="false" ht="15.75" hidden="false" customHeight="false" outlineLevel="0" collapsed="false">
      <c r="A672" s="336"/>
      <c r="B672" s="337" t="s">
        <v>486</v>
      </c>
      <c r="C672" s="338"/>
      <c r="D672" s="339"/>
      <c r="E672" s="340"/>
      <c r="F672" s="341" t="n">
        <f aca="false">+F671*0.25</f>
        <v>176656.9925</v>
      </c>
      <c r="G672" s="342"/>
    </row>
    <row r="673" customFormat="false" ht="15.75" hidden="false" customHeight="false" outlineLevel="0" collapsed="false">
      <c r="A673" s="334"/>
      <c r="B673" s="253" t="s">
        <v>487</v>
      </c>
      <c r="C673" s="272"/>
      <c r="D673" s="273"/>
      <c r="E673" s="335"/>
      <c r="F673" s="320" t="n">
        <f aca="false">SUM(F671:F672)</f>
        <v>883284.9625</v>
      </c>
      <c r="G673" s="290"/>
    </row>
    <row r="674" customFormat="false" ht="15.75" hidden="false" customHeight="false" outlineLevel="0" collapsed="false">
      <c r="A674" s="132"/>
      <c r="B674" s="133"/>
      <c r="C674" s="134"/>
      <c r="E674" s="6"/>
      <c r="F674" s="136"/>
    </row>
    <row r="675" customFormat="false" ht="15.75" hidden="false" customHeight="false" outlineLevel="0" collapsed="false">
      <c r="A675" s="132"/>
      <c r="B675" s="133"/>
      <c r="C675" s="134"/>
      <c r="E675" s="6"/>
      <c r="F675" s="136"/>
    </row>
    <row r="676" customFormat="false" ht="15.75" hidden="false" customHeight="false" outlineLevel="0" collapsed="false">
      <c r="A676" s="132"/>
      <c r="B676" s="133"/>
      <c r="C676" s="134"/>
      <c r="E676" s="6"/>
      <c r="F676" s="136"/>
    </row>
    <row r="677" customFormat="false" ht="15.75" hidden="false" customHeight="false" outlineLevel="0" collapsed="false">
      <c r="A677" s="132"/>
      <c r="B677" s="133"/>
      <c r="C677" s="134"/>
      <c r="E677" s="6"/>
      <c r="F677" s="136"/>
    </row>
    <row r="678" customFormat="false" ht="15.75" hidden="false" customHeight="false" outlineLevel="0" collapsed="false">
      <c r="A678" s="132"/>
      <c r="B678" s="133"/>
      <c r="C678" s="134"/>
      <c r="E678" s="6"/>
      <c r="F678" s="136"/>
    </row>
    <row r="679" customFormat="false" ht="15.75" hidden="false" customHeight="false" outlineLevel="0" collapsed="false">
      <c r="A679" s="132"/>
      <c r="B679" s="133"/>
      <c r="C679" s="134"/>
      <c r="E679" s="6"/>
      <c r="F679" s="136"/>
    </row>
    <row r="680" customFormat="false" ht="16.5" hidden="false" customHeight="false" outlineLevel="0" collapsed="false">
      <c r="A680" s="14"/>
      <c r="B680" s="63" t="s">
        <v>17</v>
      </c>
      <c r="C680" s="58"/>
      <c r="D680" s="59"/>
      <c r="E680" s="60"/>
      <c r="F680" s="61"/>
      <c r="H680" s="343"/>
      <c r="I680" s="344"/>
      <c r="J680" s="193"/>
      <c r="K680" s="345"/>
      <c r="L680" s="346"/>
      <c r="M680" s="347"/>
    </row>
    <row r="681" customFormat="false" ht="16.5" hidden="false" customHeight="false" outlineLevel="0" collapsed="false">
      <c r="A681" s="14"/>
      <c r="B681" s="63" t="s">
        <v>18</v>
      </c>
      <c r="C681" s="58"/>
      <c r="D681" s="59"/>
      <c r="E681" s="60"/>
      <c r="F681" s="61"/>
      <c r="H681" s="343"/>
      <c r="I681" s="344"/>
      <c r="J681" s="193"/>
      <c r="K681" s="345"/>
      <c r="L681" s="346"/>
      <c r="M681" s="347"/>
    </row>
    <row r="682" customFormat="false" ht="16.5" hidden="false" customHeight="false" outlineLevel="0" collapsed="false">
      <c r="A682" s="14"/>
      <c r="B682" s="63"/>
      <c r="C682" s="58"/>
      <c r="D682" s="59"/>
      <c r="E682" s="60"/>
      <c r="F682" s="61"/>
      <c r="H682" s="343"/>
      <c r="I682" s="344"/>
      <c r="J682" s="193"/>
      <c r="K682" s="345"/>
      <c r="L682" s="346"/>
      <c r="M682" s="347"/>
    </row>
    <row r="683" customFormat="false" ht="16.5" hidden="false" customHeight="false" outlineLevel="0" collapsed="false">
      <c r="A683" s="14"/>
      <c r="B683" s="63"/>
      <c r="C683" s="58"/>
      <c r="D683" s="59"/>
      <c r="E683" s="60"/>
      <c r="F683" s="61"/>
      <c r="H683" s="343"/>
      <c r="I683" s="344"/>
      <c r="J683" s="193"/>
      <c r="K683" s="345"/>
      <c r="L683" s="346"/>
      <c r="M683" s="347"/>
    </row>
    <row r="684" customFormat="false" ht="16.5" hidden="false" customHeight="false" outlineLevel="0" collapsed="false">
      <c r="A684" s="14"/>
      <c r="B684" s="63"/>
      <c r="C684" s="58"/>
      <c r="D684" s="59"/>
      <c r="E684" s="60"/>
      <c r="F684" s="61"/>
      <c r="H684" s="343"/>
      <c r="I684" s="344"/>
      <c r="J684" s="193"/>
      <c r="K684" s="345"/>
      <c r="L684" s="346"/>
      <c r="M684" s="347"/>
    </row>
    <row r="685" customFormat="false" ht="16.5" hidden="false" customHeight="false" outlineLevel="0" collapsed="false">
      <c r="A685" s="14"/>
      <c r="B685" s="63"/>
      <c r="C685" s="58"/>
      <c r="D685" s="59"/>
      <c r="E685" s="60"/>
      <c r="F685" s="61"/>
      <c r="H685" s="343"/>
      <c r="I685" s="344"/>
      <c r="J685" s="193"/>
      <c r="K685" s="345"/>
      <c r="L685" s="346"/>
      <c r="M685" s="347"/>
    </row>
    <row r="686" customFormat="false" ht="16.5" hidden="false" customHeight="false" outlineLevel="0" collapsed="false">
      <c r="A686" s="14"/>
      <c r="B686" s="63"/>
      <c r="C686" s="58"/>
      <c r="D686" s="59"/>
      <c r="E686" s="60"/>
      <c r="F686" s="61"/>
      <c r="H686" s="343"/>
      <c r="I686" s="344"/>
      <c r="J686" s="193"/>
      <c r="K686" s="345"/>
      <c r="L686" s="346"/>
      <c r="M686" s="347"/>
    </row>
    <row r="687" customFormat="false" ht="16.5" hidden="false" customHeight="false" outlineLevel="0" collapsed="false">
      <c r="A687" s="14"/>
      <c r="B687" s="63"/>
      <c r="C687" s="58"/>
      <c r="D687" s="59"/>
      <c r="E687" s="60"/>
      <c r="F687" s="61"/>
      <c r="H687" s="343"/>
      <c r="I687" s="344"/>
      <c r="J687" s="193"/>
      <c r="K687" s="345"/>
      <c r="L687" s="346"/>
      <c r="M687" s="347"/>
    </row>
    <row r="688" customFormat="false" ht="16.5" hidden="false" customHeight="false" outlineLevel="0" collapsed="false">
      <c r="A688" s="14"/>
      <c r="B688" s="348"/>
      <c r="C688" s="349"/>
      <c r="D688" s="350"/>
      <c r="E688" s="351"/>
      <c r="F688" s="352"/>
      <c r="G688" s="353"/>
      <c r="H688" s="343"/>
      <c r="I688" s="344"/>
      <c r="J688" s="193"/>
      <c r="K688" s="345"/>
      <c r="L688" s="346"/>
      <c r="M688" s="347"/>
    </row>
    <row r="689" customFormat="false" ht="15.75" hidden="false" customHeight="false" outlineLevel="0" collapsed="false">
      <c r="A689" s="354"/>
      <c r="B689" s="355"/>
      <c r="C689" s="356"/>
      <c r="D689" s="357"/>
      <c r="E689" s="358"/>
      <c r="F689" s="359"/>
    </row>
    <row r="690" customFormat="false" ht="15.75" hidden="false" customHeight="false" outlineLevel="0" collapsed="false">
      <c r="A690" s="354"/>
      <c r="B690" s="355"/>
      <c r="C690" s="356"/>
      <c r="D690" s="357"/>
      <c r="E690" s="358"/>
      <c r="F690" s="359"/>
    </row>
    <row r="691" customFormat="false" ht="15.75" hidden="false" customHeight="false" outlineLevel="0" collapsed="false">
      <c r="A691" s="354"/>
      <c r="B691" s="360"/>
      <c r="C691" s="356"/>
      <c r="D691" s="357"/>
      <c r="E691" s="358"/>
      <c r="F691" s="358"/>
    </row>
    <row r="692" customFormat="false" ht="15.75" hidden="false" customHeight="false" outlineLevel="0" collapsed="false">
      <c r="A692" s="361"/>
      <c r="B692" s="71"/>
      <c r="C692" s="362"/>
      <c r="D692" s="363"/>
      <c r="E692" s="364"/>
      <c r="F692" s="90"/>
    </row>
  </sheetData>
  <mergeCells count="23">
    <mergeCell ref="E3:G3"/>
    <mergeCell ref="D4:G4"/>
    <mergeCell ref="C7:E7"/>
    <mergeCell ref="C8:E8"/>
    <mergeCell ref="B9:G9"/>
    <mergeCell ref="B10:G10"/>
    <mergeCell ref="B14:D14"/>
    <mergeCell ref="B22:D22"/>
    <mergeCell ref="B26:G26"/>
    <mergeCell ref="C28:G28"/>
    <mergeCell ref="C29:G29"/>
    <mergeCell ref="C30:E30"/>
    <mergeCell ref="C32:D32"/>
    <mergeCell ref="B34:G34"/>
    <mergeCell ref="B35:G35"/>
    <mergeCell ref="B51:G51"/>
    <mergeCell ref="B70:G70"/>
    <mergeCell ref="B71:G71"/>
    <mergeCell ref="D173:E173"/>
    <mergeCell ref="D175:E175"/>
    <mergeCell ref="D245:E245"/>
    <mergeCell ref="A387:B387"/>
    <mergeCell ref="D615:E615"/>
  </mergeCells>
  <conditionalFormatting sqref="E171:E172 E174 E176:E181 E186:E187 E238:E244 E246:E267 E270:E272 E298:E310 E312:E314 E325:E327 E393:E396 E415:E416 E458:E464 E469 E480 E486:E489 E515:E523 E555:E609 E613:E614 E616:E671 E532:E549">
    <cfRule type="cellIs" priority="2" operator="equal" aboveAverage="0" equalAverage="0" bottom="0" percent="0" rank="0" text="" dxfId="0">
      <formula>F171</formula>
    </cfRule>
  </conditionalFormatting>
  <conditionalFormatting sqref="E328:E343">
    <cfRule type="cellIs" priority="3" operator="equal" aboveAverage="0" equalAverage="0" bottom="0" percent="0" rank="0" text="" dxfId="1">
      <formula>#ref!</formula>
    </cfRule>
  </conditionalFormatting>
  <conditionalFormatting sqref="E344">
    <cfRule type="cellIs" priority="4" operator="equal" aboveAverage="0" equalAverage="0" bottom="0" percent="0" rank="0" text="" dxfId="2">
      <formula>#ref!</formula>
    </cfRule>
  </conditionalFormatting>
  <conditionalFormatting sqref="E347:E350 E387">
    <cfRule type="cellIs" priority="5" operator="equal" aboveAverage="0" equalAverage="0" bottom="0" percent="0" rank="0" text="" dxfId="3">
      <formula>F347</formula>
    </cfRule>
  </conditionalFormatting>
  <conditionalFormatting sqref="E491:E506">
    <cfRule type="cellIs" priority="6" operator="equal" aboveAverage="0" equalAverage="0" bottom="0" percent="0" rank="0" text="" dxfId="4">
      <formula>F491</formula>
    </cfRule>
  </conditionalFormatting>
  <conditionalFormatting sqref="E673">
    <cfRule type="cellIs" priority="7" operator="equal" aboveAverage="0" equalAverage="0" bottom="0" percent="0" rank="0" text="" dxfId="5">
      <formula>F673</formula>
    </cfRule>
  </conditionalFormatting>
  <printOptions headings="false" gridLines="false" gridLinesSet="true" horizontalCentered="false" verticalCentered="false"/>
  <pageMargins left="0.25" right="0.25" top="0.75" bottom="0.75" header="0.3" footer="0.511805555555555"/>
  <pageSetup paperSize="9" scale="76" fitToWidth="1" fitToHeight="1" pageOrder="downThenOver" orientation="portrait" blackAndWhite="false" draft="false" cellComments="none" horizontalDpi="300" verticalDpi="300" copies="1"/>
  <headerFooter differentFirst="false" differentOddEven="false">
    <oddHeader/>
    <oddFooter/>
  </headerFooter>
  <rowBreaks count="20" manualBreakCount="20">
    <brk id="56" man="true" max="16383" min="0"/>
    <brk id="81" man="true" max="16383" min="0"/>
    <brk id="90" man="true" max="16383" min="0"/>
    <brk id="122" man="true" max="16383" min="0"/>
    <brk id="138" man="true" max="16383" min="0"/>
    <brk id="169" man="true" max="16383" min="0"/>
    <brk id="204" man="true" max="16383" min="0"/>
    <brk id="241" man="true" max="16383" min="0"/>
    <brk id="275" man="true" max="16383" min="0"/>
    <brk id="319" man="true" max="16383" min="0"/>
    <brk id="352" man="true" max="16383" min="0"/>
    <brk id="381" man="true" max="16383" min="0"/>
    <brk id="431" man="true" max="16383" min="0"/>
    <brk id="470" man="true" max="16383" min="0"/>
    <brk id="494" man="true" max="16383" min="0"/>
    <brk id="522" man="true" max="16383" min="0"/>
    <brk id="548" man="true" max="16383" min="0"/>
    <brk id="580" man="true" max="16383" min="0"/>
    <brk id="616" man="true" max="16383" min="0"/>
    <brk id="66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hr-HR</dc:language>
  <cp:lastModifiedBy/>
  <cp:lastPrinted>2018-04-05T10:04:14Z</cp:lastPrinted>
  <dcterms:modified xsi:type="dcterms:W3CDTF">2023-03-22T20:58:32Z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