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lenkaz\Desktop\OBRTNI ODJEL\PONUDE\Ponude 2024\3. Stadion Kranjceviceva\4. Po radovima\nove izmjene 19.02\"/>
    </mc:Choice>
  </mc:AlternateContent>
  <xr:revisionPtr revIDLastSave="0" documentId="13_ncr:1_{11011F4F-5252-470C-8CB0-90AD6DB621AD}" xr6:coauthVersionLast="47" xr6:coauthVersionMax="47" xr10:uidLastSave="{00000000-0000-0000-0000-000000000000}"/>
  <bookViews>
    <workbookView xWindow="-120" yWindow="-120" windowWidth="38640" windowHeight="21120" xr2:uid="{0E90C4D0-2278-43A3-9635-5B36DA910E6D}"/>
  </bookViews>
  <sheets>
    <sheet name="16. INTERNE CESTE I PARKING" sheetId="1" r:id="rId1"/>
  </sheets>
  <externalReferences>
    <externalReference r:id="rId2"/>
    <externalReference r:id="rId3"/>
    <externalReference r:id="rId4"/>
    <externalReference r:id="rId5"/>
  </externalReferences>
  <definedNames>
    <definedName name="_1Excel_BuiltIn_Print_Area_1">#REF!</definedName>
    <definedName name="_xlnm._FilterDatabase" localSheetId="0" hidden="1">'16. INTERNE CESTE I PARKING'!$A$3:$F$39</definedName>
    <definedName name="ASD">#REF!</definedName>
    <definedName name="AVD">#REF!</definedName>
    <definedName name="BOD">#REF!</definedName>
    <definedName name="BODIC">#REF!</definedName>
    <definedName name="BODICA">#REF!</definedName>
    <definedName name="č">#REF!</definedName>
    <definedName name="DAT_SIT">#REF!</definedName>
    <definedName name="DATOTEKA">#REF!</definedName>
    <definedName name="EXCEG">#REF!</definedName>
    <definedName name="Excel_BuiltIn_Print_Area_1">#REF!</definedName>
    <definedName name="Excel_BuiltIn_Print_Area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Titles">#REF!</definedName>
    <definedName name="Excel_BuiltIn_Print_Titles_1">#REF!</definedName>
    <definedName name="Excel_BuiltIn_Print_Titles_1_1">#REF!</definedName>
    <definedName name="Excel_BuiltIn_Print_Titles_2">#REF!</definedName>
    <definedName name="Excel_BuiltIn_Print_Titles_3">#REF!</definedName>
    <definedName name="Excel_BuiltIn_Print_Titles_4">#REF!</definedName>
    <definedName name="Excel_BuiltIn_Print_Titles_5">#REF!</definedName>
    <definedName name="Gradjevina">#REF!</definedName>
    <definedName name="_xlnm.Print_Titles" localSheetId="0">'16. INTERNE CESTE I PARKING'!$1:$3</definedName>
    <definedName name="k">#REF!</definedName>
    <definedName name="kk_1">#REF!</definedName>
    <definedName name="kk1i">#REF!</definedName>
    <definedName name="kk1p">#REF!</definedName>
    <definedName name="kk1v">#REF!</definedName>
    <definedName name="kk2i">#REF!</definedName>
    <definedName name="kk2p">#REF!</definedName>
    <definedName name="kk2v">#REF!</definedName>
    <definedName name="kk3i">#REF!</definedName>
    <definedName name="kk3p">#REF!</definedName>
    <definedName name="kk3v">#REF!</definedName>
    <definedName name="kk4i">#REF!</definedName>
    <definedName name="kk4p">#REF!</definedName>
    <definedName name="kk4v">#REF!</definedName>
    <definedName name="kk5i">#REF!</definedName>
    <definedName name="kk5p">#REF!</definedName>
    <definedName name="kk5v">#REF!</definedName>
    <definedName name="kk6i">#REF!</definedName>
    <definedName name="kk6p">#REF!</definedName>
    <definedName name="kk6v">#REF!</definedName>
    <definedName name="Kolnik_16.3.">'[2]16. Prometnice'!$G$277</definedName>
    <definedName name="krov">#REF!</definedName>
    <definedName name="krov_1">#REF!</definedName>
    <definedName name="krov_2">#REF!</definedName>
    <definedName name="M">#REF!</definedName>
    <definedName name="MMMMMMMM">#REF!</definedName>
    <definedName name="Odvod_16.4.">'[2]16. Prometnice'!$G$329</definedName>
    <definedName name="_xlnm.Print_Area" localSheetId="0">'16. INTERNE CESTE I PARKING'!$A$1:$F$39</definedName>
    <definedName name="Ponudjac">#REF!</definedName>
    <definedName name="pop">#REF!</definedName>
    <definedName name="POPUST">[3]FAKTORI!$B$2</definedName>
    <definedName name="Pripr_16.1.">'[2]16. Prometnice'!$G$66</definedName>
    <definedName name="rbr">#REF!</definedName>
    <definedName name="REALIZACIJA_1997">'[4]Osn-Pod'!$E$5</definedName>
    <definedName name="rk_1">#REF!</definedName>
    <definedName name="rk1v">#REF!</definedName>
    <definedName name="rkh">#REF!</definedName>
    <definedName name="rkv">#REF!</definedName>
    <definedName name="Sign_16.5.">'[2]16. Prometnice'!$G$408</definedName>
    <definedName name="Zem_16.2.">'[2]16. Prometnice'!$G$130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 l="1"/>
  <c r="F35" i="1" s="1"/>
  <c r="D31" i="1"/>
  <c r="F31" i="1" s="1"/>
  <c r="F29" i="1"/>
  <c r="F28" i="1"/>
  <c r="F27" i="1"/>
  <c r="D23" i="1"/>
  <c r="F23" i="1" s="1"/>
  <c r="D22" i="1"/>
  <c r="F22" i="1" s="1"/>
  <c r="D21" i="1"/>
  <c r="F21" i="1" s="1"/>
  <c r="D20" i="1"/>
  <c r="F20" i="1" s="1"/>
  <c r="D19" i="1"/>
  <c r="F19" i="1" s="1"/>
  <c r="F13" i="1"/>
  <c r="F38" i="1" l="1"/>
</calcChain>
</file>

<file path=xl/sharedStrings.xml><?xml version="1.0" encoding="utf-8"?>
<sst xmlns="http://schemas.openxmlformats.org/spreadsheetml/2006/main" count="58" uniqueCount="50">
  <si>
    <t>16.  INTERNE CESTE I PARKING</t>
  </si>
  <si>
    <t>stavka</t>
  </si>
  <si>
    <t>opis stavke</t>
  </si>
  <si>
    <t>jed.     mj.</t>
  </si>
  <si>
    <t>količina</t>
  </si>
  <si>
    <t xml:space="preserve">jed. cijena </t>
  </si>
  <si>
    <t>ukupno</t>
  </si>
  <si>
    <t>NAPOMENE:
A) U svemu se pridržavati
- Općih uvjeta izvođenja i posebnih uvjeta izvođenja:
- Interne ceste i parking
B) U slučaju odstupanja opisa stavke od navedenih općih uvjeta primjenjuje se opis iz stavke.</t>
  </si>
  <si>
    <t>U svim stavkama koje uključuju odvoz viška materijala na odlagalište, jedinične cijene moraju uključivati sve  troškove deponiranja, uključujući utovar, istovar, razastiranje i planiranje. Izvođač je dužan u potpunosti osigurati prijevoz na samom gradilištu i na javnim prometnim površinama.</t>
  </si>
  <si>
    <t>m²</t>
  </si>
  <si>
    <t>m</t>
  </si>
  <si>
    <t>kom</t>
  </si>
  <si>
    <t>16.06.</t>
  </si>
  <si>
    <t>OGRADE, RAMPE, ZAŠTITNI STUPIĆI</t>
  </si>
  <si>
    <t>16.06.01.</t>
  </si>
  <si>
    <t xml:space="preserve">Automatska podizna barijera (rampa) </t>
  </si>
  <si>
    <t xml:space="preserve">Nabava, prijevoz i ugradnja automatske podizne barijere s ormarom izrađenim od nehrđajućeg čelika, aluminijskim krakom oblijepljenim reflektirajućom folijom. Kompletno sa elektroničkom kontrolnom jedinicom (automatikom) i daljinskim upravljačem. Barijera se postavlja prema dispoziciji danoj u projektu.  Stavka uključuje sve potrebno za instliranje, spjanje na nisko naponsku elektro mrežu, temeljenje ili pričvršćenje automatske barjere. </t>
  </si>
  <si>
    <t>16.06.01.10.</t>
  </si>
  <si>
    <t xml:space="preserve"> Podizna barijera svijetli otvor 3,00 m</t>
  </si>
  <si>
    <t>kompl</t>
  </si>
  <si>
    <t>16.06.02.</t>
  </si>
  <si>
    <t>Montažne ograde oko stadiona visine cca 250 cm (između prostora trga i parkinga i prostora ispod tribina kod kentaura)</t>
  </si>
  <si>
    <t>Dobava i ugradnja pocinčane metalne ograde visine cca 250 cm. Montažna ograda koja se postavlja u utore u betonskoj podnoj ploči. Ograda se sastoji od metalnog okvira i ispune sa vertikalnim šipkama. Na stupovima izvesti ležajeve za montažu panela. Min. 2 ležaja po visini. Obračun po metru dužnom komplet izvedene ograde.</t>
  </si>
  <si>
    <t xml:space="preserve">Stupovi se postavljaju u bušene rupe ili ostavljene čašice pri betoniranju. Stavka obuhvaća bušenje rupa ili ostavljene čašice. Paneli se postavljaju unutar bočne strane stupa i dodatno osiguravaju sa sigurnosnim vijkom.
</t>
  </si>
  <si>
    <t>16.06.02.10.</t>
  </si>
  <si>
    <t>Ograde sjever</t>
  </si>
  <si>
    <t>16.06.02.20.</t>
  </si>
  <si>
    <t>Ograde sjeveroistok</t>
  </si>
  <si>
    <t>16.06.02.30.</t>
  </si>
  <si>
    <t>Ograde jug</t>
  </si>
  <si>
    <t>16.06.02.40.</t>
  </si>
  <si>
    <t>Ograde istok</t>
  </si>
  <si>
    <t>16.06.02.50.</t>
  </si>
  <si>
    <t>Ograde zapad</t>
  </si>
  <si>
    <t>16.06.03.</t>
  </si>
  <si>
    <t>Dvokrilna zaokretna vrata u ogradi oko stadiona</t>
  </si>
  <si>
    <t>Izrada, prijevoz i ugradnja dvokrilnih zaokretnih vrata u ogradi.
Okvir vrata od čeličnih profila prema proračunu i tipskom rješenju dobavljača. Ispuna vrata kao ograda. Stupovi na koja se vrata oslanjaju su od čeličnih profila prema proračunu dobavljača. Uključivo antikorozivnu zaštitu vrućim pocinčavanjem, završno dva premaza sintetskom lak bojom u RAL-u kao ograda. Sve čelične elemente antikorozivno zaštititi  premazom temeljnom bojom i dva premaza lak bojom. Stavka obuhvaća cilindar bravu/lokot, kvaku kao i sve ostale radove do potpune gotovosti, prema odobrenim radioničkim nacrtima odabranog dobavljača.</t>
  </si>
  <si>
    <t>16.06.03.10.</t>
  </si>
  <si>
    <t>Dvokrilna zaokretna vrata u panel ogradi 250/250 cm</t>
  </si>
  <si>
    <t>16.06.03.20.</t>
  </si>
  <si>
    <t>Dvokrilna zaokretna vrata u panel ogradi 260/250 cm</t>
  </si>
  <si>
    <t>16.06.03.30.</t>
  </si>
  <si>
    <t>Dvokrilna zaokretna vrata u panel ogradi 400/250 cm</t>
  </si>
  <si>
    <t>16.06.04.</t>
  </si>
  <si>
    <t>Montažne ograde na parceli (zaštita parkinga VIP-a) visine 250 cm</t>
  </si>
  <si>
    <r>
      <t>Dobava i ugradnja čelične pocinčane metalne ograde visine cca 250 cm. Fiksna ograda s ispunom od vertikalnih čeličnih profila na razmaku max. 1</t>
    </r>
    <r>
      <rPr>
        <sz val="9"/>
        <color rgb="FF00B050"/>
        <rFont val="Arial Narrow"/>
        <family val="2"/>
      </rPr>
      <t>7</t>
    </r>
    <r>
      <rPr>
        <sz val="9"/>
        <rFont val="Arial Narrow"/>
        <family val="2"/>
        <charset val="238"/>
      </rPr>
      <t xml:space="preserve">cm. Protuvandalska izvedba. Stavkom obuhvatiti i statički proračun na opterećenja (horizontalne sile) udara navijača. Obračun po metru dužnom komplet izvedene ograde. Stupovi se postavljaju u </t>
    </r>
    <r>
      <rPr>
        <sz val="9"/>
        <color rgb="FF00B050"/>
        <rFont val="Arial Narrow"/>
        <family val="2"/>
      </rPr>
      <t>temelj dimenzija 50/100/40 cm s nadtemeljom 40/40/40 cm, koji se nalaze na svaka 2,5 m.</t>
    </r>
    <r>
      <rPr>
        <sz val="9"/>
        <rFont val="Arial Narrow"/>
        <family val="2"/>
        <charset val="238"/>
      </rPr>
      <t xml:space="preserve"> Stavkom obuhvaćeni potrebni temelji, </t>
    </r>
    <r>
      <rPr>
        <sz val="9"/>
        <color rgb="FF00B050"/>
        <rFont val="Arial Narrow"/>
        <family val="2"/>
      </rPr>
      <t>izvedba do kompletne gotovosti</t>
    </r>
    <r>
      <rPr>
        <sz val="9"/>
        <rFont val="Arial Narrow"/>
        <family val="2"/>
        <charset val="238"/>
      </rPr>
      <t xml:space="preserve">.
</t>
    </r>
  </si>
  <si>
    <r>
      <t>16.06.0</t>
    </r>
    <r>
      <rPr>
        <b/>
        <sz val="9"/>
        <color rgb="FF0070C0"/>
        <rFont val="Arial Narrow"/>
        <family val="2"/>
      </rPr>
      <t>5.</t>
    </r>
  </si>
  <si>
    <t>Bojanje zidanih ograda prema susjedima i susjednih graža (strana prema čestici)</t>
  </si>
  <si>
    <t>Stavkom obuhvaćena  dobava i bojanje fasadnom bojom u dva nanosa uz prethodno nanošenje impregnacije. Nijanse prema ton-karti proizvođača prema odabiru projektanta. Radove izvesti prema uputama proizvođača materijala.</t>
  </si>
  <si>
    <t>OGRADE, RAMPE, ZAŠTITNI STUPIĆI UKUPNO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</si>
</sst>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41A]General"/>
  </numFmts>
  <fonts count="12">
    <font>
      <sz val="11"/>
      <color theme="1"/>
      <name val="Calibri"/>
      <family val="2"/>
      <scheme val="minor"/>
    </font>
    <font>
      <sz val="9"/>
      <name val="PF Din Text Cond Pro Light"/>
    </font>
    <font>
      <b/>
      <sz val="9"/>
      <name val="Arial Narrow"/>
      <family val="2"/>
      <charset val="238"/>
    </font>
    <font>
      <b/>
      <sz val="12"/>
      <name val="Arial"/>
      <family val="2"/>
      <charset val="238"/>
    </font>
    <font>
      <sz val="9"/>
      <name val="Arial Narrow"/>
      <family val="2"/>
      <charset val="238"/>
    </font>
    <font>
      <sz val="12"/>
      <name val="Arial"/>
      <family val="2"/>
      <charset val="238"/>
    </font>
    <font>
      <sz val="10"/>
      <name val="Arial"/>
      <family val="2"/>
      <charset val="238"/>
    </font>
    <font>
      <b/>
      <sz val="9"/>
      <color rgb="FF0070C0"/>
      <name val="Arial Narrow"/>
      <family val="2"/>
      <charset val="238"/>
    </font>
    <font>
      <sz val="9"/>
      <color theme="1"/>
      <name val="Arial"/>
      <family val="2"/>
      <charset val="238"/>
    </font>
    <font>
      <b/>
      <sz val="9"/>
      <color rgb="FF0070C0"/>
      <name val="Arial Narrow"/>
      <family val="2"/>
    </font>
    <font>
      <sz val="11"/>
      <color rgb="FF000000"/>
      <name val="Calibri"/>
      <family val="2"/>
    </font>
    <font>
      <sz val="9"/>
      <color rgb="FF00B050"/>
      <name val="Arial Narrow"/>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41"/>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CCFFCC"/>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1">
    <xf numFmtId="0" fontId="0" fillId="0" borderId="0"/>
    <xf numFmtId="0" fontId="1" fillId="0" borderId="0">
      <alignment vertical="top" wrapText="1"/>
    </xf>
    <xf numFmtId="0" fontId="5" fillId="0" borderId="0"/>
    <xf numFmtId="0" fontId="6" fillId="0" borderId="0"/>
    <xf numFmtId="0" fontId="1" fillId="0" borderId="0">
      <alignment vertical="top" wrapText="1"/>
    </xf>
    <xf numFmtId="0" fontId="1" fillId="0" borderId="0">
      <alignment vertical="top" wrapText="1"/>
    </xf>
    <xf numFmtId="0" fontId="8" fillId="0" borderId="0">
      <alignment horizontal="justify" vertical="justify" wrapText="1"/>
    </xf>
    <xf numFmtId="0" fontId="1" fillId="0" borderId="0">
      <alignment vertical="top" wrapText="1"/>
    </xf>
    <xf numFmtId="0" fontId="6" fillId="0" borderId="0"/>
    <xf numFmtId="0" fontId="6" fillId="0" borderId="0"/>
    <xf numFmtId="165" fontId="10" fillId="0" borderId="0"/>
  </cellStyleXfs>
  <cellXfs count="44">
    <xf numFmtId="0" fontId="0" fillId="0" borderId="0" xfId="0"/>
    <xf numFmtId="49" fontId="2" fillId="2" borderId="1" xfId="1" applyNumberFormat="1" applyFont="1" applyFill="1" applyBorder="1" applyAlignment="1">
      <alignment horizontal="center" vertical="top"/>
    </xf>
    <xf numFmtId="49" fontId="2" fillId="2" borderId="2" xfId="1" applyNumberFormat="1" applyFont="1" applyFill="1" applyBorder="1" applyAlignment="1">
      <alignment horizontal="center" vertical="top"/>
    </xf>
    <xf numFmtId="164" fontId="3" fillId="3" borderId="0" xfId="1" applyNumberFormat="1" applyFont="1" applyFill="1" applyAlignment="1">
      <alignment horizontal="right" vertical="top"/>
    </xf>
    <xf numFmtId="164" fontId="3" fillId="3" borderId="0" xfId="1" quotePrefix="1" applyNumberFormat="1" applyFont="1" applyFill="1" applyAlignment="1">
      <alignment horizontal="right" vertical="top"/>
    </xf>
    <xf numFmtId="164" fontId="4" fillId="4" borderId="0" xfId="1" applyNumberFormat="1" applyFont="1" applyFill="1" applyAlignment="1">
      <alignment vertical="top"/>
    </xf>
    <xf numFmtId="164" fontId="4" fillId="0" borderId="0" xfId="1" applyNumberFormat="1" applyFont="1" applyAlignment="1">
      <alignment vertical="top"/>
    </xf>
    <xf numFmtId="0" fontId="4" fillId="0" borderId="0" xfId="1" applyFont="1" applyAlignment="1">
      <alignment vertical="top"/>
    </xf>
    <xf numFmtId="49" fontId="2" fillId="5" borderId="3" xfId="1" applyNumberFormat="1" applyFont="1" applyFill="1" applyBorder="1" applyAlignment="1">
      <alignment horizontal="center" vertical="center"/>
    </xf>
    <xf numFmtId="0" fontId="2" fillId="5" borderId="3" xfId="5" applyFont="1" applyFill="1" applyBorder="1" applyAlignment="1">
      <alignment horizontal="center" vertical="center" wrapText="1"/>
    </xf>
    <xf numFmtId="4" fontId="2" fillId="5" borderId="3" xfId="1" applyNumberFormat="1" applyFont="1" applyFill="1" applyBorder="1" applyAlignment="1">
      <alignment horizontal="center" vertical="center"/>
    </xf>
    <xf numFmtId="164" fontId="2" fillId="5" borderId="4" xfId="1" applyNumberFormat="1" applyFont="1" applyFill="1" applyBorder="1" applyAlignment="1">
      <alignment horizontal="center" vertical="center" wrapText="1"/>
    </xf>
    <xf numFmtId="164" fontId="2" fillId="5" borderId="5" xfId="1" applyNumberFormat="1" applyFont="1" applyFill="1" applyBorder="1" applyAlignment="1">
      <alignment horizontal="center" vertical="center"/>
    </xf>
    <xf numFmtId="0" fontId="4" fillId="2" borderId="0" xfId="1" applyFont="1" applyFill="1" applyAlignment="1">
      <alignment horizontal="center" vertical="center"/>
    </xf>
    <xf numFmtId="49" fontId="2" fillId="0" borderId="0" xfId="1" applyNumberFormat="1" applyFont="1" applyAlignment="1">
      <alignment vertical="top"/>
    </xf>
    <xf numFmtId="0" fontId="2" fillId="0" borderId="0" xfId="5" applyFont="1" applyAlignment="1">
      <alignment horizontal="justify" vertical="top" wrapText="1"/>
    </xf>
    <xf numFmtId="0" fontId="2" fillId="0" borderId="0" xfId="5" applyFont="1" applyAlignment="1">
      <alignment horizontal="center" vertical="top"/>
    </xf>
    <xf numFmtId="4" fontId="2" fillId="0" borderId="0" xfId="1" applyNumberFormat="1" applyFont="1" applyAlignment="1">
      <alignment horizontal="right" vertical="top"/>
    </xf>
    <xf numFmtId="164" fontId="2" fillId="0" borderId="0" xfId="1" applyNumberFormat="1" applyFont="1" applyAlignment="1">
      <alignment horizontal="right" vertical="top"/>
    </xf>
    <xf numFmtId="164" fontId="7" fillId="0" borderId="0" xfId="1" applyNumberFormat="1" applyFont="1" applyAlignment="1">
      <alignment horizontal="right" vertical="top"/>
    </xf>
    <xf numFmtId="0" fontId="2" fillId="0" borderId="0" xfId="1" applyFont="1">
      <alignment vertical="top" wrapText="1"/>
    </xf>
    <xf numFmtId="0" fontId="4" fillId="0" borderId="0" xfId="5" applyFont="1">
      <alignment vertical="top" wrapText="1"/>
    </xf>
    <xf numFmtId="0" fontId="2" fillId="0" borderId="0" xfId="5" applyFont="1">
      <alignment vertical="top" wrapText="1"/>
    </xf>
    <xf numFmtId="164" fontId="2" fillId="0" borderId="0" xfId="1" applyNumberFormat="1" applyFont="1">
      <alignment vertical="top" wrapText="1"/>
    </xf>
    <xf numFmtId="0" fontId="4" fillId="0" borderId="0" xfId="5" applyFont="1" applyAlignment="1">
      <alignment horizontal="justify" vertical="top" wrapText="1"/>
    </xf>
    <xf numFmtId="164" fontId="2" fillId="0" borderId="0" xfId="1" applyNumberFormat="1" applyFont="1" applyAlignment="1" applyProtection="1">
      <alignment horizontal="right" vertical="top"/>
      <protection locked="0"/>
    </xf>
    <xf numFmtId="0" fontId="2" fillId="6" borderId="2" xfId="1" applyFont="1" applyFill="1" applyBorder="1" applyAlignment="1">
      <alignment horizontal="justify" vertical="top" wrapText="1"/>
    </xf>
    <xf numFmtId="0" fontId="2" fillId="0" borderId="0" xfId="1" applyFont="1" applyAlignment="1">
      <alignment horizontal="justify" vertical="top" wrapText="1"/>
    </xf>
    <xf numFmtId="0" fontId="4" fillId="0" borderId="0" xfId="1" applyFont="1" applyAlignment="1">
      <alignment horizontal="justify" vertical="top" wrapText="1"/>
    </xf>
    <xf numFmtId="0" fontId="2" fillId="6" borderId="2" xfId="1" applyFont="1" applyFill="1" applyBorder="1" applyAlignment="1">
      <alignment horizontal="center" vertical="top"/>
    </xf>
    <xf numFmtId="4" fontId="2" fillId="6" borderId="2" xfId="1" applyNumberFormat="1" applyFont="1" applyFill="1" applyBorder="1" applyAlignment="1">
      <alignment horizontal="right" vertical="top"/>
    </xf>
    <xf numFmtId="164" fontId="2" fillId="6" borderId="2" xfId="1" applyNumberFormat="1" applyFont="1" applyFill="1" applyBorder="1" applyAlignment="1" applyProtection="1">
      <alignment horizontal="right" vertical="top"/>
      <protection locked="0"/>
    </xf>
    <xf numFmtId="164" fontId="2" fillId="6" borderId="2" xfId="1" applyNumberFormat="1" applyFont="1" applyFill="1" applyBorder="1" applyAlignment="1">
      <alignment horizontal="right" vertical="top"/>
    </xf>
    <xf numFmtId="0" fontId="4" fillId="0" borderId="0" xfId="1" applyFont="1" applyAlignment="1">
      <alignment horizontal="center" vertical="top"/>
    </xf>
    <xf numFmtId="4" fontId="4" fillId="0" borderId="0" xfId="1" applyNumberFormat="1" applyFont="1" applyAlignment="1">
      <alignment horizontal="right" vertical="top"/>
    </xf>
    <xf numFmtId="164" fontId="4" fillId="0" borderId="0" xfId="1" applyNumberFormat="1" applyFont="1" applyAlignment="1" applyProtection="1">
      <alignment horizontal="right" vertical="top"/>
      <protection locked="0"/>
    </xf>
    <xf numFmtId="164" fontId="4" fillId="0" borderId="0" xfId="1" applyNumberFormat="1" applyFont="1" applyAlignment="1">
      <alignment horizontal="right" vertical="top"/>
    </xf>
    <xf numFmtId="0" fontId="2" fillId="0" borderId="0" xfId="1" applyFont="1" applyAlignment="1">
      <alignment horizontal="center" vertical="top"/>
    </xf>
    <xf numFmtId="164" fontId="4" fillId="0" borderId="0" xfId="1" applyNumberFormat="1" applyFont="1" applyAlignment="1" applyProtection="1">
      <alignment vertical="top"/>
      <protection locked="0"/>
    </xf>
    <xf numFmtId="0" fontId="2" fillId="2" borderId="2" xfId="1" applyFont="1" applyFill="1" applyBorder="1" applyAlignment="1">
      <alignment horizontal="justify" vertical="top" wrapText="1"/>
    </xf>
    <xf numFmtId="0" fontId="2" fillId="2" borderId="2" xfId="1" applyFont="1" applyFill="1" applyBorder="1" applyAlignment="1">
      <alignment horizontal="center" vertical="top"/>
    </xf>
    <xf numFmtId="4" fontId="2" fillId="2" borderId="2" xfId="1" applyNumberFormat="1" applyFont="1" applyFill="1" applyBorder="1" applyAlignment="1">
      <alignment horizontal="right" vertical="top"/>
    </xf>
    <xf numFmtId="164" fontId="2" fillId="2" borderId="2" xfId="1" applyNumberFormat="1" applyFont="1" applyFill="1" applyBorder="1" applyAlignment="1" applyProtection="1">
      <alignment horizontal="right" vertical="top"/>
      <protection locked="0"/>
    </xf>
    <xf numFmtId="164" fontId="2" fillId="2" borderId="2" xfId="1" applyNumberFormat="1" applyFont="1" applyFill="1" applyBorder="1" applyAlignment="1">
      <alignment horizontal="right" vertical="top"/>
    </xf>
  </cellXfs>
  <cellStyles count="11">
    <cellStyle name="Excel Built-in Normal" xfId="10" xr:uid="{6418B6F7-45CD-4088-B8BF-7B272BBFD3B7}"/>
    <cellStyle name="Normal 2 2 2" xfId="1" xr:uid="{5E15A594-DDD8-457D-8418-120F0F8814C7}"/>
    <cellStyle name="Normal 2 2 2 2 2" xfId="5" xr:uid="{7CD8E4F1-25F9-4A9D-882A-E817AF4E5DC4}"/>
    <cellStyle name="Normal 2 2 2 3" xfId="4" xr:uid="{638E333C-7B87-4854-B984-F19AA30076A7}"/>
    <cellStyle name="Normal 2 2 4" xfId="8" xr:uid="{2A5A9916-0AE4-43B2-8EAB-9EB1DA59A0E1}"/>
    <cellStyle name="Normal 2 4 2 2" xfId="3" xr:uid="{69C8A0F9-B3E6-49EF-B727-448072C996EC}"/>
    <cellStyle name="Normal 25 2" xfId="9" xr:uid="{51B33043-71B1-4D9F-9D2F-6D6E6333C970}"/>
    <cellStyle name="Normal 27" xfId="6" xr:uid="{D0818281-EBE2-4865-B05D-BBAF25C058E9}"/>
    <cellStyle name="Normal 6 2 2" xfId="7" xr:uid="{8E1A42B6-FBBA-4895-9EAE-255D014A3F2B}"/>
    <cellStyle name="Normal_Troskovnik BP1 2" xfId="2" xr:uid="{DCD266CF-0814-4C5A-94A9-DE06981897C5}"/>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enkaz\Desktop\OBRTNI%20ODJEL\PONUDE\Ponude%202024\3.%20Stadion%20Kranjceviceva\8.%20Izlazna%20ponuda%20tro&#353;kovnik\izlazna%20ponuda%20na%20novoj%206%20verziji%20tro&#353;kovnika\Tro&#353;kovnik%206_NULA_BRP%2020.2.25.xlsx" TargetMode="External"/><Relationship Id="rId1" Type="http://schemas.openxmlformats.org/officeDocument/2006/relationships/externalLinkPath" Target="/Users/alenkaz/Desktop/OBRTNI%20ODJEL/PONUDE/Ponude%202024/3.%20Stadion%20Kranjceviceva/8.%20Izlazna%20ponuda%20tro&#353;kovnik/izlazna%20ponuda%20na%20novoj%206%20verziji%20tro&#353;kovnika/Tro&#353;kovnik%206_NULA_BRP%2020.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rcius\d\Dokumente%20und%20Einstellungen\kdost\Lokale%20Einstellungen\Temporary%20Internet%20Files\OLK4\offen%20LIDL-Troskovnik-16-17-18-prometnice%20ograda%20i%20krajobraz.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torage\data1%20(d)\P%200134%20-%20Alca%20kukuzovac\backup%20dalibor\PODLOGE\bero%20werkos\RN%20018-07-KU%20Krajobrazno%20&#272;akovo-Sredanci\Ugovorni%20tro&#353;kovnik%20KRAJOBRAZ%20&#272;AKOVO%20-%20SREDANC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vana-m\D\farma-SLAscaK\TEND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RP"/>
      <sheetName val="REKAPITULACIJA"/>
      <sheetName val="00. RADOVI UKLANJANJA"/>
      <sheetName val="01. PRIPREMNI RADOVI"/>
      <sheetName val="02. ZEMLJANI RADOVI"/>
      <sheetName val="03. MONOLITNI BETON"/>
      <sheetName val="03. MONOLITNI BETON (2)"/>
      <sheetName val="04. MONTAŽNE KONSTRUKCIJE"/>
      <sheetName val="05. KROV"/>
      <sheetName val="06. FASADA"/>
      <sheetName val="07. ZIDARSKI RADOVI"/>
      <sheetName val="08. LIMARSKI RADOVI"/>
      <sheetName val="09. IZOLATERSKI RADOVI "/>
      <sheetName val="10. BRAVARSKI RADOVI "/>
      <sheetName val="11. STOLARSKI I MONT. RADOVI"/>
      <sheetName val="12. PODNE OBLOGE"/>
      <sheetName val="13. ZIDNE OBLOGE"/>
      <sheetName val="14. RADOVI SUHE GRADNJE"/>
      <sheetName val="15. LIČILAČKI RADOVI "/>
      <sheetName val="16. INTERNE CESTE I PARKING"/>
      <sheetName val="17. KRAJOBRAZNO UREĐENJE"/>
      <sheetName val="18. VANJSKA VIK"/>
      <sheetName val="19. UNUTARNJA VIK"/>
      <sheetName val="20. STROJARSKE INSTALACIJE"/>
      <sheetName val="21. ELEKTRO INSTALACIJE"/>
      <sheetName val="22. DIZALO"/>
      <sheetName val="23. SPRINKLER"/>
      <sheetName val="24. OPREMA"/>
      <sheetName val="25. SUSTAV TRAVNJAK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itulacija"/>
      <sheetName val="16. Prometnice"/>
      <sheetName val="17. Ograda"/>
      <sheetName val="18. Krajobraz"/>
      <sheetName val="16_ Prometnice"/>
      <sheetName val="16__Prometnice"/>
      <sheetName val="17__Ograda"/>
      <sheetName val="18__Krajobraz"/>
      <sheetName val="16__Prometnice1"/>
      <sheetName val="TROŠKOVNIK"/>
      <sheetName val="17__Ograda1"/>
      <sheetName val="18__Krajobraz1"/>
      <sheetName val="16__Prometnice2"/>
      <sheetName val="16__Prometnice7"/>
      <sheetName val="17__Ograda4"/>
      <sheetName val="18__Krajobraz4"/>
      <sheetName val="16__Prometnice8"/>
      <sheetName val="16__Prometnice5"/>
      <sheetName val="17__Ograda3"/>
      <sheetName val="18__Krajobraz3"/>
      <sheetName val="16__Prometnice6"/>
      <sheetName val="16__Prometnice3"/>
      <sheetName val="17__Ograda2"/>
      <sheetName val="18__Krajobraz2"/>
      <sheetName val="16__Prometnice4"/>
      <sheetName val="16__Prometnice9"/>
      <sheetName val="17__Ograda5"/>
      <sheetName val="18__Krajobraz5"/>
      <sheetName val="16__Prometnice10"/>
      <sheetName val="soboslik"/>
      <sheetName val="elektr"/>
      <sheetName val="plin"/>
      <sheetName val="ZEMLJAN"/>
      <sheetName val="razni "/>
      <sheetName val="izolacija"/>
      <sheetName val="oprema dvor."/>
      <sheetName val="okoliš"/>
      <sheetName val="offen LIDL-Troskovnik-16-17-18-"/>
      <sheetName val="V-LEVEL KRILO"/>
      <sheetName val="V-LEVEL BAZEN"/>
      <sheetName val="11 PARKING br.6.1"/>
      <sheetName val="13 ENTRY PIAZZA"/>
      <sheetName val="V LEVEL ZONA"/>
      <sheetName val="proračun"/>
      <sheetName val="16__Prometnice11"/>
      <sheetName val="17__Ograda6"/>
      <sheetName val="18__Krajobraz6"/>
      <sheetName val="16__Prometnice12"/>
      <sheetName val="razni_"/>
      <sheetName val="oprema_dvor_"/>
      <sheetName val="offen_LIDL-Troskovnik-16-17-18-"/>
      <sheetName val="V-LEVEL_KRILO"/>
      <sheetName val="V-LEVEL_BAZEN"/>
      <sheetName val="11_PARKING_br_6_1"/>
      <sheetName val="13_ENTRY_PIAZZA"/>
      <sheetName val="V_LEVEL_ZONA"/>
      <sheetName val="elektro"/>
      <sheetName val="el_sunčana_el"/>
      <sheetName val="proračun gubitaka"/>
      <sheetName val="16__Prometnice13"/>
      <sheetName val="17__Ograda7"/>
      <sheetName val="18__Krajobraz7"/>
      <sheetName val="16__Prometnice14"/>
      <sheetName val="razni_1"/>
      <sheetName val="oprema_dvor_1"/>
      <sheetName val="offen_LIDL-Troskovnik-16-17-181"/>
      <sheetName val="V-LEVEL_KRILO1"/>
      <sheetName val="V-LEVEL_BAZEN1"/>
      <sheetName val="11_PARKING_br_6_11"/>
      <sheetName val="13_ENTRY_PIAZZA1"/>
      <sheetName val="V_LEVEL_ZONA1"/>
      <sheetName val="proračun_gubitaka"/>
      <sheetName val="f.bazenska tehnika"/>
      <sheetName val="koeficijenti"/>
      <sheetName val="Faktori"/>
      <sheetName val="Hotel kolicine"/>
      <sheetName val="ab"/>
      <sheetName val="zidarski"/>
      <sheetName val="viiic.0.e"/>
      <sheetName val="16__Prometnice19"/>
      <sheetName val="17__Ograda10"/>
      <sheetName val="18__Krajobraz10"/>
      <sheetName val="16__Prometnice20"/>
      <sheetName val="razni_4"/>
      <sheetName val="oprema_dvor_4"/>
      <sheetName val="offen_LIDL-Troskovnik-16-17-184"/>
      <sheetName val="V-LEVEL_KRILO4"/>
      <sheetName val="V-LEVEL_BAZEN4"/>
      <sheetName val="11_PARKING_br_6_14"/>
      <sheetName val="13_ENTRY_PIAZZA4"/>
      <sheetName val="V_LEVEL_ZONA4"/>
      <sheetName val="16__Prometnice15"/>
      <sheetName val="17__Ograda8"/>
      <sheetName val="18__Krajobraz8"/>
      <sheetName val="16__Prometnice16"/>
      <sheetName val="razni_2"/>
      <sheetName val="oprema_dvor_2"/>
      <sheetName val="offen_LIDL-Troskovnik-16-17-182"/>
      <sheetName val="V-LEVEL_KRILO2"/>
      <sheetName val="V-LEVEL_BAZEN2"/>
      <sheetName val="11_PARKING_br_6_12"/>
      <sheetName val="13_ENTRY_PIAZZA2"/>
      <sheetName val="V_LEVEL_ZONA2"/>
      <sheetName val="16__Prometnice17"/>
      <sheetName val="17__Ograda9"/>
      <sheetName val="18__Krajobraz9"/>
      <sheetName val="16__Prometnice18"/>
      <sheetName val="razni_3"/>
      <sheetName val="oprema_dvor_3"/>
      <sheetName val="offen_LIDL-Troskovnik-16-17-183"/>
      <sheetName val="V-LEVEL_KRILO3"/>
      <sheetName val="V-LEVEL_BAZEN3"/>
      <sheetName val="11_PARKING_br_6_13"/>
      <sheetName val="13_ENTRY_PIAZZA3"/>
      <sheetName val="V_LEVEL_ZONA3"/>
      <sheetName val="i.1 zemljani radovi"/>
      <sheetName val="i.2 betonski i ab radovi"/>
      <sheetName val="i.3 zidarski radovi"/>
      <sheetName val="i.5 keramičarski radovi"/>
      <sheetName val="i.6 kamenorezački"/>
      <sheetName val="i a_gradevinski radovi"/>
      <sheetName val="1_an_vik"/>
      <sheetName val="Aktivni"/>
      <sheetName val="POMOĆNI"/>
      <sheetName val="Parametri i analize"/>
      <sheetName val="dvorana"/>
      <sheetName val="elektro_trosk"/>
      <sheetName val="5_IZOLATERSKI RADOVI"/>
      <sheetName val="elektroinstalacije"/>
      <sheetName val="16__Prometnice21"/>
      <sheetName val="17__Ograda11"/>
      <sheetName val="18__Krajobraz11"/>
      <sheetName val="16__Prometnice22"/>
      <sheetName val="razni_5"/>
      <sheetName val="oprema_dvor_5"/>
      <sheetName val="offen_LIDL-Troskovnik-16-17-185"/>
      <sheetName val="f_bazenska_tehnika"/>
      <sheetName val="V-LEVEL_KRILO5"/>
      <sheetName val="V-LEVEL_BAZEN5"/>
      <sheetName val="11_PARKING_br_6_15"/>
      <sheetName val="13_ENTRY_PIAZZA5"/>
      <sheetName val="V_LEVEL_ZONA5"/>
      <sheetName val="proračun_gubitaka1"/>
      <sheetName val="Hotel_kolicine"/>
      <sheetName val="i_1_zemljani_radovi"/>
      <sheetName val="i_2_betonski_i_ab_radovi"/>
      <sheetName val="i_3_zidarski_radovi"/>
      <sheetName val="i_5_keramičarski_radovi"/>
      <sheetName val="i_6_kamenorezački"/>
      <sheetName val="5_IZOLATERSKI_RADOVI"/>
      <sheetName val="RAZNI RADOVI"/>
      <sheetName val="konzern-ratios"/>
      <sheetName val="f_bazenska_tehnika1"/>
      <sheetName val="Rabatte"/>
      <sheetName val="16__Prometnice23"/>
      <sheetName val="17__Ograda12"/>
      <sheetName val="18__Krajobraz12"/>
      <sheetName val="16__Prometnice24"/>
      <sheetName val="razni_6"/>
      <sheetName val="oprema_dvor_6"/>
      <sheetName val="offen_LIDL-Troskovnik-16-17-186"/>
      <sheetName val="V-LEVEL_KRILO6"/>
      <sheetName val="V-LEVEL_BAZEN6"/>
      <sheetName val="11_PARKING_br_6_16"/>
      <sheetName val="13_ENTRY_PIAZZA6"/>
      <sheetName val="V_LEVEL_ZONA6"/>
      <sheetName val="proračun_gubitaka2"/>
      <sheetName val="Hotel_kolicine1"/>
      <sheetName val="i_1_zemljani_radovi1"/>
      <sheetName val="i_2_betonski_i_ab_radovi1"/>
      <sheetName val="i_3_zidarski_radovi1"/>
      <sheetName val="i_5_keramičarski_radovi1"/>
      <sheetName val="i_6_kamenorezački1"/>
      <sheetName val="5_IZOLATERSKI_RADOVI1"/>
      <sheetName val="viiic_0_e"/>
      <sheetName val="RAZNI_RADOVI"/>
      <sheetName val="i_a_gradevinski_radovi"/>
      <sheetName val="Peering"/>
      <sheetName val="16__Prometnice25"/>
      <sheetName val="17__Ograda13"/>
      <sheetName val="18__Krajobraz13"/>
      <sheetName val="16__Prometnice26"/>
      <sheetName val="razni_7"/>
      <sheetName val="oprema_dvor_7"/>
      <sheetName val="offen_LIDL-Troskovnik-16-17-187"/>
      <sheetName val="V-LEVEL_KRILO7"/>
      <sheetName val="V-LEVEL_BAZEN7"/>
      <sheetName val="11_PARKING_br_6_17"/>
      <sheetName val="13_ENTRY_PIAZZA7"/>
      <sheetName val="V_LEVEL_ZONA7"/>
      <sheetName val="proračun_gubitaka3"/>
      <sheetName val="f_bazenska_tehnika2"/>
      <sheetName val="Hotel_kolicine2"/>
      <sheetName val="i_1_zemljani_radovi2"/>
      <sheetName val="i_2_betonski_i_ab_radovi2"/>
      <sheetName val="i_3_zidarski_radovi2"/>
      <sheetName val="i_5_keramičarski_radovi2"/>
      <sheetName val="i_6_kamenorezački2"/>
      <sheetName val="5_IZOLATERSKI_RADOVI2"/>
      <sheetName val="viiic_0_e1"/>
      <sheetName val="RAZNI_RADOVI1"/>
      <sheetName val="i_a_gradevinski_radovi1"/>
      <sheetName val="Parametri_i_analize"/>
      <sheetName val="16__Prometnice59"/>
      <sheetName val="17__Ograda30"/>
      <sheetName val="18__Krajobraz30"/>
      <sheetName val="16__Prometnice60"/>
      <sheetName val="razni_24"/>
      <sheetName val="oprema_dvor_24"/>
      <sheetName val="offen_LIDL-Troskovnik-16-17-124"/>
      <sheetName val="V-LEVEL_KRILO24"/>
      <sheetName val="V-LEVEL_BAZEN24"/>
      <sheetName val="11_PARKING_br_6_124"/>
      <sheetName val="13_ENTRY_PIAZZA24"/>
      <sheetName val="V_LEVEL_ZONA24"/>
      <sheetName val="proračun_gubitaka20"/>
      <sheetName val="f_bazenska_tehnika16"/>
      <sheetName val="Hotel_kolicine9"/>
      <sheetName val="16__Prometnice27"/>
      <sheetName val="17__Ograda14"/>
      <sheetName val="18__Krajobraz14"/>
      <sheetName val="16__Prometnice28"/>
      <sheetName val="razni_8"/>
      <sheetName val="oprema_dvor_8"/>
      <sheetName val="offen_LIDL-Troskovnik-16-17-188"/>
      <sheetName val="V-LEVEL_KRILO8"/>
      <sheetName val="V-LEVEL_BAZEN8"/>
      <sheetName val="11_PARKING_br_6_18"/>
      <sheetName val="13_ENTRY_PIAZZA8"/>
      <sheetName val="V_LEVEL_ZONA8"/>
      <sheetName val="proračun_gubitaka4"/>
      <sheetName val="16__Prometnice29"/>
      <sheetName val="17__Ograda15"/>
      <sheetName val="18__Krajobraz15"/>
      <sheetName val="16__Prometnice30"/>
      <sheetName val="razni_9"/>
      <sheetName val="oprema_dvor_9"/>
      <sheetName val="offen_LIDL-Troskovnik-16-17-189"/>
      <sheetName val="V-LEVEL_KRILO9"/>
      <sheetName val="V-LEVEL_BAZEN9"/>
      <sheetName val="11_PARKING_br_6_19"/>
      <sheetName val="13_ENTRY_PIAZZA9"/>
      <sheetName val="V_LEVEL_ZONA9"/>
      <sheetName val="proračun_gubitaka5"/>
      <sheetName val="16__Prometnice41"/>
      <sheetName val="17__Ograda21"/>
      <sheetName val="18__Krajobraz21"/>
      <sheetName val="16__Prometnice42"/>
      <sheetName val="razni_15"/>
      <sheetName val="oprema_dvor_15"/>
      <sheetName val="offen_LIDL-Troskovnik-16-17-115"/>
      <sheetName val="V-LEVEL_KRILO15"/>
      <sheetName val="V-LEVEL_BAZEN15"/>
      <sheetName val="11_PARKING_br_6_115"/>
      <sheetName val="13_ENTRY_PIAZZA15"/>
      <sheetName val="V_LEVEL_ZONA15"/>
      <sheetName val="proračun_gubitaka11"/>
      <sheetName val="f_bazenska_tehnika7"/>
      <sheetName val="16__Prometnice31"/>
      <sheetName val="17__Ograda16"/>
      <sheetName val="18__Krajobraz16"/>
      <sheetName val="16__Prometnice32"/>
      <sheetName val="razni_10"/>
      <sheetName val="oprema_dvor_10"/>
      <sheetName val="offen_LIDL-Troskovnik-16-17-110"/>
      <sheetName val="V-LEVEL_KRILO10"/>
      <sheetName val="V-LEVEL_BAZEN10"/>
      <sheetName val="11_PARKING_br_6_110"/>
      <sheetName val="13_ENTRY_PIAZZA10"/>
      <sheetName val="V_LEVEL_ZONA10"/>
      <sheetName val="proračun_gubitaka6"/>
      <sheetName val="16__Prometnice33"/>
      <sheetName val="17__Ograda17"/>
      <sheetName val="18__Krajobraz17"/>
      <sheetName val="16__Prometnice34"/>
      <sheetName val="razni_11"/>
      <sheetName val="oprema_dvor_11"/>
      <sheetName val="offen_LIDL-Troskovnik-16-17-111"/>
      <sheetName val="V-LEVEL_KRILO11"/>
      <sheetName val="V-LEVEL_BAZEN11"/>
      <sheetName val="11_PARKING_br_6_111"/>
      <sheetName val="13_ENTRY_PIAZZA11"/>
      <sheetName val="V_LEVEL_ZONA11"/>
      <sheetName val="proračun_gubitaka7"/>
      <sheetName val="f_bazenska_tehnika3"/>
      <sheetName val="16__Prometnice35"/>
      <sheetName val="17__Ograda18"/>
      <sheetName val="18__Krajobraz18"/>
      <sheetName val="16__Prometnice36"/>
      <sheetName val="razni_12"/>
      <sheetName val="oprema_dvor_12"/>
      <sheetName val="offen_LIDL-Troskovnik-16-17-112"/>
      <sheetName val="V-LEVEL_KRILO12"/>
      <sheetName val="V-LEVEL_BAZEN12"/>
      <sheetName val="11_PARKING_br_6_112"/>
      <sheetName val="13_ENTRY_PIAZZA12"/>
      <sheetName val="V_LEVEL_ZONA12"/>
      <sheetName val="proračun_gubitaka8"/>
      <sheetName val="f_bazenska_tehnika4"/>
      <sheetName val="16__Prometnice37"/>
      <sheetName val="17__Ograda19"/>
      <sheetName val="18__Krajobraz19"/>
      <sheetName val="16__Prometnice38"/>
      <sheetName val="razni_13"/>
      <sheetName val="oprema_dvor_13"/>
      <sheetName val="offen_LIDL-Troskovnik-16-17-113"/>
      <sheetName val="V-LEVEL_KRILO13"/>
      <sheetName val="V-LEVEL_BAZEN13"/>
      <sheetName val="11_PARKING_br_6_113"/>
      <sheetName val="13_ENTRY_PIAZZA13"/>
      <sheetName val="V_LEVEL_ZONA13"/>
      <sheetName val="proračun_gubitaka9"/>
      <sheetName val="f_bazenska_tehnika5"/>
      <sheetName val="16__Prometnice39"/>
      <sheetName val="17__Ograda20"/>
      <sheetName val="18__Krajobraz20"/>
      <sheetName val="16__Prometnice40"/>
      <sheetName val="razni_14"/>
      <sheetName val="oprema_dvor_14"/>
      <sheetName val="offen_LIDL-Troskovnik-16-17-114"/>
      <sheetName val="V-LEVEL_KRILO14"/>
      <sheetName val="V-LEVEL_BAZEN14"/>
      <sheetName val="11_PARKING_br_6_114"/>
      <sheetName val="13_ENTRY_PIAZZA14"/>
      <sheetName val="V_LEVEL_ZONA14"/>
      <sheetName val="proračun_gubitaka10"/>
      <sheetName val="f_bazenska_tehnika6"/>
      <sheetName val="16__Prometnice43"/>
      <sheetName val="17__Ograda22"/>
      <sheetName val="18__Krajobraz22"/>
      <sheetName val="16__Prometnice44"/>
      <sheetName val="razni_16"/>
      <sheetName val="oprema_dvor_16"/>
      <sheetName val="offen_LIDL-Troskovnik-16-17-116"/>
      <sheetName val="V-LEVEL_KRILO16"/>
      <sheetName val="V-LEVEL_BAZEN16"/>
      <sheetName val="11_PARKING_br_6_116"/>
      <sheetName val="13_ENTRY_PIAZZA16"/>
      <sheetName val="V_LEVEL_ZONA16"/>
      <sheetName val="proračun_gubitaka12"/>
      <sheetName val="f_bazenska_tehnika8"/>
      <sheetName val="16__Prometnice45"/>
      <sheetName val="17__Ograda23"/>
      <sheetName val="18__Krajobraz23"/>
      <sheetName val="16__Prometnice46"/>
      <sheetName val="razni_17"/>
      <sheetName val="oprema_dvor_17"/>
      <sheetName val="offen_LIDL-Troskovnik-16-17-117"/>
      <sheetName val="V-LEVEL_KRILO17"/>
      <sheetName val="V-LEVEL_BAZEN17"/>
      <sheetName val="11_PARKING_br_6_117"/>
      <sheetName val="13_ENTRY_PIAZZA17"/>
      <sheetName val="V_LEVEL_ZONA17"/>
      <sheetName val="proračun_gubitaka13"/>
      <sheetName val="f_bazenska_tehnika9"/>
      <sheetName val="16__Prometnice47"/>
      <sheetName val="17__Ograda24"/>
      <sheetName val="18__Krajobraz24"/>
      <sheetName val="16__Prometnice48"/>
      <sheetName val="razni_18"/>
      <sheetName val="oprema_dvor_18"/>
      <sheetName val="offen_LIDL-Troskovnik-16-17-118"/>
      <sheetName val="V-LEVEL_KRILO18"/>
      <sheetName val="V-LEVEL_BAZEN18"/>
      <sheetName val="11_PARKING_br_6_118"/>
      <sheetName val="13_ENTRY_PIAZZA18"/>
      <sheetName val="V_LEVEL_ZONA18"/>
      <sheetName val="proračun_gubitaka14"/>
      <sheetName val="f_bazenska_tehnika10"/>
      <sheetName val="Hotel_kolicine3"/>
      <sheetName val="16__Prometnice53"/>
      <sheetName val="17__Ograda27"/>
      <sheetName val="18__Krajobraz27"/>
      <sheetName val="16__Prometnice54"/>
      <sheetName val="razni_21"/>
      <sheetName val="oprema_dvor_21"/>
      <sheetName val="offen_LIDL-Troskovnik-16-17-121"/>
      <sheetName val="V-LEVEL_KRILO21"/>
      <sheetName val="V-LEVEL_BAZEN21"/>
      <sheetName val="11_PARKING_br_6_121"/>
      <sheetName val="13_ENTRY_PIAZZA21"/>
      <sheetName val="V_LEVEL_ZONA21"/>
      <sheetName val="proračun_gubitaka17"/>
      <sheetName val="f_bazenska_tehnika13"/>
      <sheetName val="Hotel_kolicine6"/>
      <sheetName val="16__Prometnice49"/>
      <sheetName val="17__Ograda25"/>
      <sheetName val="18__Krajobraz25"/>
      <sheetName val="16__Prometnice50"/>
      <sheetName val="razni_19"/>
      <sheetName val="oprema_dvor_19"/>
      <sheetName val="offen_LIDL-Troskovnik-16-17-119"/>
      <sheetName val="V-LEVEL_KRILO19"/>
      <sheetName val="V-LEVEL_BAZEN19"/>
      <sheetName val="11_PARKING_br_6_119"/>
      <sheetName val="13_ENTRY_PIAZZA19"/>
      <sheetName val="V_LEVEL_ZONA19"/>
      <sheetName val="proračun_gubitaka15"/>
      <sheetName val="f_bazenska_tehnika11"/>
      <sheetName val="Hotel_kolicine4"/>
      <sheetName val="16__Prometnice51"/>
      <sheetName val="17__Ograda26"/>
      <sheetName val="18__Krajobraz26"/>
      <sheetName val="16__Prometnice52"/>
      <sheetName val="razni_20"/>
      <sheetName val="oprema_dvor_20"/>
      <sheetName val="offen_LIDL-Troskovnik-16-17-120"/>
      <sheetName val="V-LEVEL_KRILO20"/>
      <sheetName val="V-LEVEL_BAZEN20"/>
      <sheetName val="11_PARKING_br_6_120"/>
      <sheetName val="13_ENTRY_PIAZZA20"/>
      <sheetName val="V_LEVEL_ZONA20"/>
      <sheetName val="proračun_gubitaka16"/>
      <sheetName val="f_bazenska_tehnika12"/>
      <sheetName val="Hotel_kolicine5"/>
      <sheetName val="16__Prometnice55"/>
      <sheetName val="17__Ograda28"/>
      <sheetName val="18__Krajobraz28"/>
      <sheetName val="16__Prometnice56"/>
      <sheetName val="razni_22"/>
      <sheetName val="oprema_dvor_22"/>
      <sheetName val="offen_LIDL-Troskovnik-16-17-122"/>
      <sheetName val="V-LEVEL_KRILO22"/>
      <sheetName val="V-LEVEL_BAZEN22"/>
      <sheetName val="11_PARKING_br_6_122"/>
      <sheetName val="13_ENTRY_PIAZZA22"/>
      <sheetName val="V_LEVEL_ZONA22"/>
      <sheetName val="proračun_gubitaka18"/>
      <sheetName val="f_bazenska_tehnika14"/>
      <sheetName val="Hotel_kolicine7"/>
      <sheetName val="16__Prometnice57"/>
      <sheetName val="17__Ograda29"/>
      <sheetName val="18__Krajobraz29"/>
      <sheetName val="16__Prometnice58"/>
      <sheetName val="razni_23"/>
      <sheetName val="oprema_dvor_23"/>
      <sheetName val="offen_LIDL-Troskovnik-16-17-123"/>
      <sheetName val="V-LEVEL_KRILO23"/>
      <sheetName val="V-LEVEL_BAZEN23"/>
      <sheetName val="11_PARKING_br_6_123"/>
      <sheetName val="13_ENTRY_PIAZZA23"/>
      <sheetName val="V_LEVEL_ZONA23"/>
      <sheetName val="proračun_gubitaka19"/>
      <sheetName val="f_bazenska_tehnika15"/>
      <sheetName val="Hotel_kolicine8"/>
      <sheetName val="16__Prometnice61"/>
      <sheetName val="17__Ograda31"/>
      <sheetName val="18__Krajobraz31"/>
      <sheetName val="16__Prometnice62"/>
      <sheetName val="razni_25"/>
      <sheetName val="oprema_dvor_25"/>
      <sheetName val="offen_LIDL-Troskovnik-16-17-125"/>
      <sheetName val="V-LEVEL_KRILO25"/>
      <sheetName val="V-LEVEL_BAZEN25"/>
      <sheetName val="11_PARKING_br_6_125"/>
      <sheetName val="13_ENTRY_PIAZZA25"/>
      <sheetName val="V_LEVEL_ZONA25"/>
      <sheetName val="proračun_gubitaka21"/>
      <sheetName val="f_bazenska_tehnika17"/>
      <sheetName val="Hotel_kolicine10"/>
      <sheetName val="16__Prometnice63"/>
      <sheetName val="17__Ograda32"/>
      <sheetName val="18__Krajobraz32"/>
      <sheetName val="16__Prometnice64"/>
      <sheetName val="razni_26"/>
      <sheetName val="oprema_dvor_26"/>
      <sheetName val="offen_LIDL-Troskovnik-16-17-126"/>
      <sheetName val="V-LEVEL_KRILO26"/>
      <sheetName val="V-LEVEL_BAZEN26"/>
      <sheetName val="11_PARKING_br_6_126"/>
      <sheetName val="13_ENTRY_PIAZZA26"/>
      <sheetName val="V_LEVEL_ZONA26"/>
      <sheetName val="proračun_gubitaka22"/>
      <sheetName val="f_bazenska_tehnika18"/>
      <sheetName val="Hotel_kolicine11"/>
      <sheetName val="16__Prometnice65"/>
      <sheetName val="17__Ograda33"/>
      <sheetName val="18__Krajobraz33"/>
      <sheetName val="16__Prometnice66"/>
      <sheetName val="razni_27"/>
      <sheetName val="oprema_dvor_27"/>
      <sheetName val="offen_LIDL-Troskovnik-16-17-127"/>
      <sheetName val="V-LEVEL_KRILO27"/>
      <sheetName val="V-LEVEL_BAZEN27"/>
      <sheetName val="11_PARKING_br_6_127"/>
      <sheetName val="13_ENTRY_PIAZZA27"/>
      <sheetName val="V_LEVEL_ZONA27"/>
      <sheetName val="proračun_gubitaka23"/>
      <sheetName val="f_bazenska_tehnika19"/>
      <sheetName val="Hotel_kolicine12"/>
      <sheetName val="troskovnik"/>
      <sheetName val="TABLICA stvarnih količina-LED"/>
      <sheetName val="Automatika"/>
      <sheetName val="viiic_0_e2"/>
      <sheetName val="i_a_gradevinski_radovi2"/>
      <sheetName val="viiic_0_e3"/>
      <sheetName val="i_1_zemljani_radovi3"/>
      <sheetName val="i_2_betonski_i_ab_radovi3"/>
      <sheetName val="i_3_zidarski_radovi3"/>
      <sheetName val="i_5_keramičarski_radovi3"/>
      <sheetName val="i_6_kamenorezački3"/>
      <sheetName val="i_a_gradevinski_radovi3"/>
      <sheetName val="revenues"/>
      <sheetName val="Start"/>
      <sheetName val="market"/>
      <sheetName val="opći uvjeti"/>
      <sheetName val="viiic_0_e4"/>
      <sheetName val="i_1_zemljani_radovi4"/>
      <sheetName val="i_2_betonski_i_ab_radovi4"/>
      <sheetName val="i_3_zidarski_radovi4"/>
      <sheetName val="i_5_keramičarski_radovi4"/>
      <sheetName val="i_6_kamenorezački4"/>
      <sheetName val="i_a_gradevinski_radovi4"/>
      <sheetName val="viiic_0_e5"/>
      <sheetName val="i_1_zemljani_radovi5"/>
      <sheetName val="i_2_betonski_i_ab_radovi5"/>
      <sheetName val="i_3_zidarski_radovi5"/>
      <sheetName val="i_5_keramičarski_radovi5"/>
      <sheetName val="i_6_kamenorezački5"/>
      <sheetName val="i_a_gradevinski_radovi5"/>
      <sheetName val="Parametri_i_analize1"/>
      <sheetName val="viiic_0_e6"/>
      <sheetName val="i_1_zemljani_radovi6"/>
      <sheetName val="i_2_betonski_i_ab_radovi6"/>
      <sheetName val="i_3_zidarski_radovi6"/>
      <sheetName val="i_5_keramičarski_radovi6"/>
      <sheetName val="i_6_kamenorezački6"/>
      <sheetName val="i_a_gradevinski_radovi6"/>
      <sheetName val="5_IZOLATERSKI_RADOVI3"/>
      <sheetName val="RAZNI_RADOVI2"/>
      <sheetName val="Parametri_i_analize2"/>
      <sheetName val="viiic_0_e7"/>
      <sheetName val="i_1_zemljani_radovi7"/>
      <sheetName val="i_2_betonski_i_ab_radovi7"/>
      <sheetName val="i_3_zidarski_radovi7"/>
      <sheetName val="i_5_keramičarski_radovi7"/>
      <sheetName val="i_6_kamenorezački7"/>
      <sheetName val="i_a_gradevinski_radovi7"/>
      <sheetName val="5_IZOLATERSKI_RADOVI4"/>
      <sheetName val="RAZNI_RADOVI3"/>
      <sheetName val="Parametri_i_analize3"/>
      <sheetName val="viiic_0_e8"/>
      <sheetName val="i_1_zemljani_radovi8"/>
      <sheetName val="i_2_betonski_i_ab_radovi8"/>
      <sheetName val="i_3_zidarski_radovi8"/>
      <sheetName val="i_5_keramičarski_radovi8"/>
      <sheetName val="i_6_kamenorezački8"/>
      <sheetName val="i_a_gradevinski_radovi8"/>
      <sheetName val="5_IZOLATERSKI_RADOVI5"/>
      <sheetName val="RAZNI_RADOVI4"/>
      <sheetName val="Parametri_i_analize4"/>
      <sheetName val="viiic_0_e9"/>
      <sheetName val="i_1_zemljani_radovi9"/>
      <sheetName val="i_2_betonski_i_ab_radovi9"/>
      <sheetName val="i_3_zidarski_radovi9"/>
      <sheetName val="i_5_keramičarski_radovi9"/>
      <sheetName val="i_6_kamenorezački9"/>
      <sheetName val="i_a_gradevinski_radovi9"/>
      <sheetName val="5_IZOLATERSKI_RADOVI6"/>
      <sheetName val="RAZNI_RADOVI5"/>
      <sheetName val="Parametri_i_analize5"/>
      <sheetName val="viiic_0_e13"/>
      <sheetName val="Hotel_kolicine13"/>
      <sheetName val="i_1_zemljani_radovi13"/>
      <sheetName val="i_2_betonski_i_ab_radovi13"/>
      <sheetName val="i_3_zidarski_radovi13"/>
      <sheetName val="i_5_keramičarski_radovi13"/>
      <sheetName val="i_6_kamenorezački13"/>
      <sheetName val="i_a_gradevinski_radovi13"/>
      <sheetName val="5_IZOLATERSKI_RADOVI10"/>
      <sheetName val="RAZNI_RADOVI9"/>
      <sheetName val="Parametri_i_analize9"/>
      <sheetName val="viiic_0_e11"/>
      <sheetName val="i_1_zemljani_radovi11"/>
      <sheetName val="i_2_betonski_i_ab_radovi11"/>
      <sheetName val="i_3_zidarski_radovi11"/>
      <sheetName val="i_5_keramičarski_radovi11"/>
      <sheetName val="i_6_kamenorezački11"/>
      <sheetName val="i_a_gradevinski_radovi11"/>
      <sheetName val="5_IZOLATERSKI_RADOVI8"/>
      <sheetName val="RAZNI_RADOVI7"/>
      <sheetName val="Parametri_i_analize7"/>
      <sheetName val="viiic_0_e10"/>
      <sheetName val="i_1_zemljani_radovi10"/>
      <sheetName val="i_2_betonski_i_ab_radovi10"/>
      <sheetName val="i_3_zidarski_radovi10"/>
      <sheetName val="i_5_keramičarski_radovi10"/>
      <sheetName val="i_6_kamenorezački10"/>
      <sheetName val="i_a_gradevinski_radovi10"/>
      <sheetName val="5_IZOLATERSKI_RADOVI7"/>
      <sheetName val="RAZNI_RADOVI6"/>
      <sheetName val="Parametri_i_analize6"/>
      <sheetName val="viiic_0_e12"/>
      <sheetName val="i_1_zemljani_radovi12"/>
      <sheetName val="i_2_betonski_i_ab_radovi12"/>
      <sheetName val="i_3_zidarski_radovi12"/>
      <sheetName val="i_5_keramičarski_radovi12"/>
      <sheetName val="i_6_kamenorezački12"/>
      <sheetName val="i_a_gradevinski_radovi12"/>
      <sheetName val="5_IZOLATERSKI_RADOVI9"/>
      <sheetName val="RAZNI_RADOVI8"/>
      <sheetName val="Parametri_i_analize8"/>
      <sheetName val="viiic_0_e15"/>
      <sheetName val="Hotel_kolicine15"/>
      <sheetName val="i_1_zemljani_radovi15"/>
      <sheetName val="i_2_betonski_i_ab_radovi15"/>
      <sheetName val="i_3_zidarski_radovi15"/>
      <sheetName val="i_5_keramičarski_radovi15"/>
      <sheetName val="i_6_kamenorezački15"/>
      <sheetName val="i_a_gradevinski_radovi15"/>
      <sheetName val="5_IZOLATERSKI_RADOVI12"/>
      <sheetName val="RAZNI_RADOVI11"/>
      <sheetName val="Parametri_i_analize11"/>
      <sheetName val="viiic_0_e14"/>
      <sheetName val="Hotel_kolicine14"/>
      <sheetName val="i_1_zemljani_radovi14"/>
      <sheetName val="i_2_betonski_i_ab_radovi14"/>
      <sheetName val="i_3_zidarski_radovi14"/>
      <sheetName val="i_5_keramičarski_radovi14"/>
      <sheetName val="i_6_kamenorezački14"/>
      <sheetName val="i_a_gradevinski_radovi14"/>
      <sheetName val="5_IZOLATERSKI_RADOVI11"/>
      <sheetName val="RAZNI_RADOVI10"/>
      <sheetName val="Parametri_i_analize10"/>
      <sheetName val="viiic_0_e16"/>
      <sheetName val="Hotel_kolicine16"/>
      <sheetName val="i_1_zemljani_radovi16"/>
      <sheetName val="i_2_betonski_i_ab_radovi16"/>
      <sheetName val="i_3_zidarski_radovi16"/>
      <sheetName val="i_5_keramičarski_radovi16"/>
      <sheetName val="i_6_kamenorezački16"/>
      <sheetName val="i_a_gradevinski_radovi16"/>
      <sheetName val="5_IZOLATERSKI_RADOVI13"/>
      <sheetName val="RAZNI_RADOVI12"/>
      <sheetName val="Parametri_i_analize12"/>
      <sheetName val="16__Prometnice67"/>
      <sheetName val="17__Ograda34"/>
      <sheetName val="18__Krajobraz34"/>
      <sheetName val="16__Prometnice68"/>
      <sheetName val="razni_28"/>
      <sheetName val="oprema_dvor_28"/>
      <sheetName val="offen_LIDL-Troskovnik-16-17-128"/>
      <sheetName val="V-LEVEL_KRILO28"/>
      <sheetName val="V-LEVEL_BAZEN28"/>
      <sheetName val="11_PARKING_br_6_128"/>
      <sheetName val="13_ENTRY_PIAZZA28"/>
      <sheetName val="V_LEVEL_ZONA28"/>
      <sheetName val="proračun_gubitaka24"/>
      <sheetName val="f_bazenska_tehnika20"/>
      <sheetName val="viiic_0_e17"/>
      <sheetName val="Hotel_kolicine17"/>
      <sheetName val="i_1_zemljani_radovi17"/>
      <sheetName val="i_2_betonski_i_ab_radovi17"/>
      <sheetName val="i_3_zidarski_radovi17"/>
      <sheetName val="i_5_keramičarski_radovi17"/>
      <sheetName val="i_6_kamenorezački17"/>
      <sheetName val="i_a_gradevinski_radovi17"/>
      <sheetName val="5_IZOLATERSKI_RADOVI14"/>
      <sheetName val="RAZNI_RADOVI13"/>
      <sheetName val="Parametri_i_analize13"/>
      <sheetName val="i gradevinski"/>
      <sheetName val="Tabelle2"/>
      <sheetName val="16__Prometnice69"/>
      <sheetName val="17__Ograda35"/>
      <sheetName val="18__Krajobraz35"/>
      <sheetName val="16__Prometnice70"/>
      <sheetName val="razni_29"/>
      <sheetName val="oprema_dvor_29"/>
      <sheetName val="offen_LIDL-Troskovnik-16-17-129"/>
      <sheetName val="V-LEVEL_KRILO29"/>
      <sheetName val="V-LEVEL_BAZEN29"/>
      <sheetName val="11_PARKING_br_6_129"/>
      <sheetName val="13_ENTRY_PIAZZA29"/>
      <sheetName val="V_LEVEL_ZONA29"/>
      <sheetName val="proračun_gubitaka25"/>
      <sheetName val="f_bazenska_tehnika21"/>
      <sheetName val="viiic_0_e18"/>
      <sheetName val="Hotel_kolicine18"/>
      <sheetName val="i_1_zemljani_radovi18"/>
      <sheetName val="i_2_betonski_i_ab_radovi18"/>
      <sheetName val="i_3_zidarski_radovi18"/>
      <sheetName val="i_5_keramičarski_radovi18"/>
      <sheetName val="i_6_kamenorezački18"/>
      <sheetName val="i_a_gradevinski_radovi18"/>
      <sheetName val="5_IZOLATERSKI_RADOVI15"/>
      <sheetName val="RAZNI_RADOVI14"/>
      <sheetName val="Parametri_i_analize14"/>
    </sheetNames>
    <sheetDataSet>
      <sheetData sheetId="0" refreshError="1"/>
      <sheetData sheetId="1" refreshError="1">
        <row r="66">
          <cell r="G66">
            <v>81489.785000000003</v>
          </cell>
        </row>
        <row r="130">
          <cell r="G130" t="str">
            <v xml:space="preserve"> </v>
          </cell>
        </row>
        <row r="277">
          <cell r="G277" t="str">
            <v xml:space="preserve"> </v>
          </cell>
        </row>
        <row r="329">
          <cell r="G329" t="str">
            <v xml:space="preserve"> </v>
          </cell>
        </row>
      </sheetData>
      <sheetData sheetId="2" refreshError="1"/>
      <sheetData sheetId="3" refreshError="1"/>
      <sheetData sheetId="4">
        <row r="66">
          <cell r="G66">
            <v>81489.785000000003</v>
          </cell>
        </row>
      </sheetData>
      <sheetData sheetId="5">
        <row r="66">
          <cell r="G66">
            <v>81489.785000000003</v>
          </cell>
        </row>
      </sheetData>
      <sheetData sheetId="6"/>
      <sheetData sheetId="7"/>
      <sheetData sheetId="8">
        <row r="66">
          <cell r="G66">
            <v>81489.785000000003</v>
          </cell>
        </row>
      </sheetData>
      <sheetData sheetId="9" refreshError="1"/>
      <sheetData sheetId="10">
        <row r="66">
          <cell r="G66">
            <v>81489.785000000003</v>
          </cell>
        </row>
      </sheetData>
      <sheetData sheetId="11">
        <row r="66">
          <cell r="G66">
            <v>81489.785000000003</v>
          </cell>
        </row>
      </sheetData>
      <sheetData sheetId="12">
        <row r="66">
          <cell r="G66">
            <v>81489.785000000003</v>
          </cell>
        </row>
      </sheetData>
      <sheetData sheetId="13">
        <row r="66">
          <cell r="G66">
            <v>81489.785000000003</v>
          </cell>
        </row>
      </sheetData>
      <sheetData sheetId="14">
        <row r="66">
          <cell r="G66">
            <v>81489.785000000003</v>
          </cell>
        </row>
      </sheetData>
      <sheetData sheetId="15">
        <row r="66">
          <cell r="G66">
            <v>81489.785000000003</v>
          </cell>
        </row>
      </sheetData>
      <sheetData sheetId="16">
        <row r="66">
          <cell r="G66">
            <v>81489.785000000003</v>
          </cell>
        </row>
      </sheetData>
      <sheetData sheetId="17">
        <row r="66">
          <cell r="G66">
            <v>81489.785000000003</v>
          </cell>
        </row>
      </sheetData>
      <sheetData sheetId="18">
        <row r="66">
          <cell r="G66">
            <v>81489.785000000003</v>
          </cell>
        </row>
      </sheetData>
      <sheetData sheetId="19">
        <row r="66">
          <cell r="G66">
            <v>81489.785000000003</v>
          </cell>
        </row>
      </sheetData>
      <sheetData sheetId="20">
        <row r="66">
          <cell r="G66">
            <v>81489.785000000003</v>
          </cell>
        </row>
      </sheetData>
      <sheetData sheetId="21">
        <row r="66">
          <cell r="G66">
            <v>81489.785000000003</v>
          </cell>
        </row>
      </sheetData>
      <sheetData sheetId="22">
        <row r="66">
          <cell r="G66">
            <v>81489.785000000003</v>
          </cell>
        </row>
      </sheetData>
      <sheetData sheetId="23">
        <row r="66">
          <cell r="G66">
            <v>81489.785000000003</v>
          </cell>
        </row>
      </sheetData>
      <sheetData sheetId="24" refreshError="1"/>
      <sheetData sheetId="25">
        <row r="66">
          <cell r="G66">
            <v>81489.785000000003</v>
          </cell>
        </row>
      </sheetData>
      <sheetData sheetId="26">
        <row r="66">
          <cell r="G66">
            <v>81489.785000000003</v>
          </cell>
        </row>
      </sheetData>
      <sheetData sheetId="27"/>
      <sheetData sheetId="28"/>
      <sheetData sheetId="29">
        <row r="66">
          <cell r="G66">
            <v>81489.785000000003</v>
          </cell>
        </row>
      </sheetData>
      <sheetData sheetId="30">
        <row r="66">
          <cell r="G66">
            <v>81489.785000000003</v>
          </cell>
        </row>
      </sheetData>
      <sheetData sheetId="31">
        <row r="66">
          <cell r="G66">
            <v>81489.785000000003</v>
          </cell>
        </row>
      </sheetData>
      <sheetData sheetId="32"/>
      <sheetData sheetId="33"/>
      <sheetData sheetId="34"/>
      <sheetData sheetId="35"/>
      <sheetData sheetId="36">
        <row r="66">
          <cell r="G66">
            <v>81489.785000000003</v>
          </cell>
        </row>
      </sheetData>
      <sheetData sheetId="37" refreshError="1"/>
      <sheetData sheetId="38">
        <row r="66">
          <cell r="G66">
            <v>81489.785000000003</v>
          </cell>
        </row>
      </sheetData>
      <sheetData sheetId="39">
        <row r="66">
          <cell r="G66">
            <v>81489.785000000003</v>
          </cell>
        </row>
      </sheetData>
      <sheetData sheetId="40">
        <row r="66">
          <cell r="G66">
            <v>81489.785000000003</v>
          </cell>
        </row>
      </sheetData>
      <sheetData sheetId="41">
        <row r="66">
          <cell r="G66">
            <v>81489.785000000003</v>
          </cell>
        </row>
      </sheetData>
      <sheetData sheetId="42">
        <row r="66">
          <cell r="G66">
            <v>81489.785000000003</v>
          </cell>
        </row>
      </sheetData>
      <sheetData sheetId="43" refreshError="1"/>
      <sheetData sheetId="44">
        <row r="66">
          <cell r="G66">
            <v>81489.785000000003</v>
          </cell>
        </row>
      </sheetData>
      <sheetData sheetId="45">
        <row r="66">
          <cell r="G66">
            <v>81489.785000000003</v>
          </cell>
        </row>
      </sheetData>
      <sheetData sheetId="46">
        <row r="66">
          <cell r="G66">
            <v>81489.785000000003</v>
          </cell>
        </row>
      </sheetData>
      <sheetData sheetId="47">
        <row r="66">
          <cell r="G66">
            <v>81489.785000000003</v>
          </cell>
        </row>
      </sheetData>
      <sheetData sheetId="48">
        <row r="66">
          <cell r="G66">
            <v>81489.785000000003</v>
          </cell>
        </row>
      </sheetData>
      <sheetData sheetId="49">
        <row r="66">
          <cell r="G66">
            <v>81489.785000000003</v>
          </cell>
        </row>
      </sheetData>
      <sheetData sheetId="50">
        <row r="66">
          <cell r="G66">
            <v>81489.785000000003</v>
          </cell>
        </row>
      </sheetData>
      <sheetData sheetId="51">
        <row r="66">
          <cell r="G66">
            <v>81489.785000000003</v>
          </cell>
        </row>
      </sheetData>
      <sheetData sheetId="52">
        <row r="66">
          <cell r="G66">
            <v>81489.785000000003</v>
          </cell>
        </row>
      </sheetData>
      <sheetData sheetId="53">
        <row r="66">
          <cell r="G66">
            <v>81489.785000000003</v>
          </cell>
        </row>
      </sheetData>
      <sheetData sheetId="54">
        <row r="66">
          <cell r="G66">
            <v>81489.785000000003</v>
          </cell>
        </row>
      </sheetData>
      <sheetData sheetId="55">
        <row r="66">
          <cell r="G66">
            <v>81489.785000000003</v>
          </cell>
        </row>
      </sheetData>
      <sheetData sheetId="56">
        <row r="66">
          <cell r="G66">
            <v>81489.785000000003</v>
          </cell>
        </row>
      </sheetData>
      <sheetData sheetId="57" refreshError="1"/>
      <sheetData sheetId="58" refreshError="1"/>
      <sheetData sheetId="59">
        <row r="66">
          <cell r="G66">
            <v>81489.785000000003</v>
          </cell>
        </row>
      </sheetData>
      <sheetData sheetId="60">
        <row r="66">
          <cell r="G66">
            <v>81489.785000000003</v>
          </cell>
        </row>
      </sheetData>
      <sheetData sheetId="61">
        <row r="66">
          <cell r="G66">
            <v>81489.785000000003</v>
          </cell>
        </row>
      </sheetData>
      <sheetData sheetId="62">
        <row r="66">
          <cell r="G66">
            <v>81489.785000000003</v>
          </cell>
        </row>
      </sheetData>
      <sheetData sheetId="63">
        <row r="66">
          <cell r="G66">
            <v>81489.785000000003</v>
          </cell>
        </row>
      </sheetData>
      <sheetData sheetId="64">
        <row r="66">
          <cell r="G66">
            <v>81489.785000000003</v>
          </cell>
        </row>
      </sheetData>
      <sheetData sheetId="65">
        <row r="66">
          <cell r="G66">
            <v>81489.785000000003</v>
          </cell>
        </row>
      </sheetData>
      <sheetData sheetId="66">
        <row r="66">
          <cell r="G66">
            <v>81489.785000000003</v>
          </cell>
        </row>
      </sheetData>
      <sheetData sheetId="67">
        <row r="66">
          <cell r="G66">
            <v>81489.785000000003</v>
          </cell>
        </row>
      </sheetData>
      <sheetData sheetId="68">
        <row r="66">
          <cell r="G66">
            <v>81489.785000000003</v>
          </cell>
        </row>
      </sheetData>
      <sheetData sheetId="69">
        <row r="66">
          <cell r="G66">
            <v>81489.785000000003</v>
          </cell>
        </row>
      </sheetData>
      <sheetData sheetId="70">
        <row r="66">
          <cell r="G66">
            <v>81489.785000000003</v>
          </cell>
        </row>
      </sheetData>
      <sheetData sheetId="71">
        <row r="66">
          <cell r="G66">
            <v>81489.785000000003</v>
          </cell>
        </row>
      </sheetData>
      <sheetData sheetId="72" refreshError="1"/>
      <sheetData sheetId="73" refreshError="1"/>
      <sheetData sheetId="74" refreshError="1"/>
      <sheetData sheetId="75" refreshError="1"/>
      <sheetData sheetId="76" refreshError="1"/>
      <sheetData sheetId="77" refreshError="1"/>
      <sheetData sheetId="78" refreshError="1"/>
      <sheetData sheetId="79">
        <row r="66">
          <cell r="G66">
            <v>81489.785000000003</v>
          </cell>
        </row>
      </sheetData>
      <sheetData sheetId="80">
        <row r="66">
          <cell r="G66">
            <v>81489.785000000003</v>
          </cell>
        </row>
      </sheetData>
      <sheetData sheetId="81">
        <row r="66">
          <cell r="G66">
            <v>81489.785000000003</v>
          </cell>
        </row>
      </sheetData>
      <sheetData sheetId="82">
        <row r="66">
          <cell r="G66">
            <v>81489.785000000003</v>
          </cell>
        </row>
      </sheetData>
      <sheetData sheetId="83">
        <row r="66">
          <cell r="G66">
            <v>81489.785000000003</v>
          </cell>
        </row>
      </sheetData>
      <sheetData sheetId="84">
        <row r="66">
          <cell r="G66">
            <v>81489.785000000003</v>
          </cell>
        </row>
      </sheetData>
      <sheetData sheetId="85">
        <row r="66">
          <cell r="G66">
            <v>81489.785000000003</v>
          </cell>
        </row>
      </sheetData>
      <sheetData sheetId="86">
        <row r="66">
          <cell r="G66">
            <v>81489.785000000003</v>
          </cell>
        </row>
      </sheetData>
      <sheetData sheetId="87">
        <row r="66">
          <cell r="G66">
            <v>81489.785000000003</v>
          </cell>
        </row>
      </sheetData>
      <sheetData sheetId="88">
        <row r="66">
          <cell r="G66">
            <v>81489.785000000003</v>
          </cell>
        </row>
      </sheetData>
      <sheetData sheetId="89">
        <row r="66">
          <cell r="G66">
            <v>81489.785000000003</v>
          </cell>
        </row>
      </sheetData>
      <sheetData sheetId="90">
        <row r="66">
          <cell r="G66">
            <v>81489.785000000003</v>
          </cell>
        </row>
      </sheetData>
      <sheetData sheetId="91">
        <row r="66">
          <cell r="G66">
            <v>81489.785000000003</v>
          </cell>
        </row>
      </sheetData>
      <sheetData sheetId="92">
        <row r="66">
          <cell r="G66">
            <v>81489.785000000003</v>
          </cell>
        </row>
      </sheetData>
      <sheetData sheetId="93">
        <row r="66">
          <cell r="G66">
            <v>81489.785000000003</v>
          </cell>
        </row>
      </sheetData>
      <sheetData sheetId="94">
        <row r="66">
          <cell r="G66">
            <v>81489.785000000003</v>
          </cell>
        </row>
      </sheetData>
      <sheetData sheetId="95">
        <row r="66">
          <cell r="G66">
            <v>81489.785000000003</v>
          </cell>
        </row>
      </sheetData>
      <sheetData sheetId="96">
        <row r="66">
          <cell r="G66">
            <v>81489.785000000003</v>
          </cell>
        </row>
      </sheetData>
      <sheetData sheetId="97">
        <row r="66">
          <cell r="G66">
            <v>81489.785000000003</v>
          </cell>
        </row>
      </sheetData>
      <sheetData sheetId="98">
        <row r="66">
          <cell r="G66">
            <v>81489.785000000003</v>
          </cell>
        </row>
      </sheetData>
      <sheetData sheetId="99">
        <row r="66">
          <cell r="G66">
            <v>81489.785000000003</v>
          </cell>
        </row>
      </sheetData>
      <sheetData sheetId="100">
        <row r="66">
          <cell r="G66">
            <v>81489.785000000003</v>
          </cell>
        </row>
      </sheetData>
      <sheetData sheetId="101">
        <row r="66">
          <cell r="G66">
            <v>81489.785000000003</v>
          </cell>
        </row>
      </sheetData>
      <sheetData sheetId="102">
        <row r="66">
          <cell r="G66">
            <v>81489.785000000003</v>
          </cell>
        </row>
      </sheetData>
      <sheetData sheetId="103">
        <row r="66">
          <cell r="G66">
            <v>81489.785000000003</v>
          </cell>
        </row>
      </sheetData>
      <sheetData sheetId="104">
        <row r="66">
          <cell r="G66">
            <v>81489.785000000003</v>
          </cell>
        </row>
      </sheetData>
      <sheetData sheetId="105">
        <row r="66">
          <cell r="G66">
            <v>81489.785000000003</v>
          </cell>
        </row>
      </sheetData>
      <sheetData sheetId="106">
        <row r="66">
          <cell r="G66">
            <v>81489.785000000003</v>
          </cell>
        </row>
      </sheetData>
      <sheetData sheetId="107">
        <row r="66">
          <cell r="G66">
            <v>81489.785000000003</v>
          </cell>
        </row>
      </sheetData>
      <sheetData sheetId="108">
        <row r="66">
          <cell r="G66">
            <v>81489.785000000003</v>
          </cell>
        </row>
      </sheetData>
      <sheetData sheetId="109">
        <row r="66">
          <cell r="G66">
            <v>81489.785000000003</v>
          </cell>
        </row>
      </sheetData>
      <sheetData sheetId="110">
        <row r="66">
          <cell r="G66">
            <v>81489.785000000003</v>
          </cell>
        </row>
      </sheetData>
      <sheetData sheetId="111">
        <row r="66">
          <cell r="G66">
            <v>81489.785000000003</v>
          </cell>
        </row>
      </sheetData>
      <sheetData sheetId="112"/>
      <sheetData sheetId="113">
        <row r="66">
          <cell r="G66">
            <v>81489.785000000003</v>
          </cell>
        </row>
      </sheetData>
      <sheetData sheetId="114">
        <row r="66">
          <cell r="G66">
            <v>81489.785000000003</v>
          </cell>
        </row>
      </sheetData>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ow r="66">
          <cell r="G66">
            <v>81489.785000000003</v>
          </cell>
        </row>
      </sheetData>
      <sheetData sheetId="129">
        <row r="66">
          <cell r="G66">
            <v>81489.785000000003</v>
          </cell>
        </row>
      </sheetData>
      <sheetData sheetId="130">
        <row r="66">
          <cell r="G66">
            <v>81489.785000000003</v>
          </cell>
        </row>
      </sheetData>
      <sheetData sheetId="131">
        <row r="66">
          <cell r="G66">
            <v>81489.785000000003</v>
          </cell>
        </row>
      </sheetData>
      <sheetData sheetId="132">
        <row r="66">
          <cell r="G66">
            <v>81489.785000000003</v>
          </cell>
        </row>
      </sheetData>
      <sheetData sheetId="133">
        <row r="66">
          <cell r="G66">
            <v>81489.785000000003</v>
          </cell>
        </row>
      </sheetData>
      <sheetData sheetId="134">
        <row r="66">
          <cell r="G66">
            <v>81489.785000000003</v>
          </cell>
        </row>
      </sheetData>
      <sheetData sheetId="135">
        <row r="66">
          <cell r="G66">
            <v>81489.785000000003</v>
          </cell>
        </row>
      </sheetData>
      <sheetData sheetId="136">
        <row r="66">
          <cell r="G66">
            <v>81489.785000000003</v>
          </cell>
        </row>
      </sheetData>
      <sheetData sheetId="137">
        <row r="66">
          <cell r="G66">
            <v>81489.785000000003</v>
          </cell>
        </row>
      </sheetData>
      <sheetData sheetId="138">
        <row r="66">
          <cell r="G66">
            <v>81489.785000000003</v>
          </cell>
        </row>
      </sheetData>
      <sheetData sheetId="139">
        <row r="66">
          <cell r="G66">
            <v>81489.785000000003</v>
          </cell>
        </row>
      </sheetData>
      <sheetData sheetId="140">
        <row r="66">
          <cell r="G66">
            <v>81489.785000000003</v>
          </cell>
        </row>
      </sheetData>
      <sheetData sheetId="141">
        <row r="66">
          <cell r="G66">
            <v>81489.785000000003</v>
          </cell>
        </row>
      </sheetData>
      <sheetData sheetId="142">
        <row r="66">
          <cell r="G66">
            <v>81489.785000000003</v>
          </cell>
        </row>
      </sheetData>
      <sheetData sheetId="143">
        <row r="66">
          <cell r="G66">
            <v>81489.785000000003</v>
          </cell>
        </row>
      </sheetData>
      <sheetData sheetId="144">
        <row r="66">
          <cell r="G66">
            <v>81489.785000000003</v>
          </cell>
        </row>
      </sheetData>
      <sheetData sheetId="145">
        <row r="66">
          <cell r="G66">
            <v>81489.785000000003</v>
          </cell>
        </row>
      </sheetData>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ow r="66">
          <cell r="G66">
            <v>81489.785000000003</v>
          </cell>
        </row>
      </sheetData>
      <sheetData sheetId="155">
        <row r="66">
          <cell r="G66">
            <v>81489.785000000003</v>
          </cell>
        </row>
      </sheetData>
      <sheetData sheetId="156">
        <row r="66">
          <cell r="G66">
            <v>81489.785000000003</v>
          </cell>
        </row>
      </sheetData>
      <sheetData sheetId="157">
        <row r="66">
          <cell r="G66">
            <v>81489.785000000003</v>
          </cell>
        </row>
      </sheetData>
      <sheetData sheetId="158">
        <row r="66">
          <cell r="G66">
            <v>81489.785000000003</v>
          </cell>
        </row>
      </sheetData>
      <sheetData sheetId="159">
        <row r="66">
          <cell r="G66">
            <v>81489.785000000003</v>
          </cell>
        </row>
      </sheetData>
      <sheetData sheetId="160">
        <row r="66">
          <cell r="G66">
            <v>81489.785000000003</v>
          </cell>
        </row>
      </sheetData>
      <sheetData sheetId="161">
        <row r="66">
          <cell r="G66">
            <v>81489.785000000003</v>
          </cell>
        </row>
      </sheetData>
      <sheetData sheetId="162">
        <row r="66">
          <cell r="G66">
            <v>81489.785000000003</v>
          </cell>
        </row>
      </sheetData>
      <sheetData sheetId="163">
        <row r="66">
          <cell r="G66">
            <v>81489.785000000003</v>
          </cell>
        </row>
      </sheetData>
      <sheetData sheetId="164">
        <row r="66">
          <cell r="G66">
            <v>81489.785000000003</v>
          </cell>
        </row>
      </sheetData>
      <sheetData sheetId="165">
        <row r="66">
          <cell r="G66">
            <v>81489.785000000003</v>
          </cell>
        </row>
      </sheetData>
      <sheetData sheetId="166">
        <row r="66">
          <cell r="G66">
            <v>81489.785000000003</v>
          </cell>
        </row>
      </sheetData>
      <sheetData sheetId="167">
        <row r="66">
          <cell r="G66">
            <v>81489.785000000003</v>
          </cell>
        </row>
      </sheetData>
      <sheetData sheetId="168">
        <row r="66">
          <cell r="G66">
            <v>81489.785000000003</v>
          </cell>
        </row>
      </sheetData>
      <sheetData sheetId="169">
        <row r="66">
          <cell r="G66">
            <v>81489.785000000003</v>
          </cell>
        </row>
      </sheetData>
      <sheetData sheetId="170">
        <row r="66">
          <cell r="G66">
            <v>81489.785000000003</v>
          </cell>
        </row>
      </sheetData>
      <sheetData sheetId="171">
        <row r="66">
          <cell r="G66">
            <v>81489.785000000003</v>
          </cell>
        </row>
      </sheetData>
      <sheetData sheetId="172">
        <row r="66">
          <cell r="G66">
            <v>81489.785000000003</v>
          </cell>
        </row>
      </sheetData>
      <sheetData sheetId="173" refreshError="1"/>
      <sheetData sheetId="174" refreshError="1"/>
      <sheetData sheetId="175" refreshError="1"/>
      <sheetData sheetId="176" refreshError="1"/>
      <sheetData sheetId="177">
        <row r="66">
          <cell r="G66">
            <v>81489.785000000003</v>
          </cell>
        </row>
      </sheetData>
      <sheetData sheetId="178">
        <row r="66">
          <cell r="G66">
            <v>81489.785000000003</v>
          </cell>
        </row>
      </sheetData>
      <sheetData sheetId="179">
        <row r="66">
          <cell r="G66">
            <v>81489.785000000003</v>
          </cell>
        </row>
      </sheetData>
      <sheetData sheetId="180">
        <row r="66">
          <cell r="G66">
            <v>81489.785000000003</v>
          </cell>
        </row>
      </sheetData>
      <sheetData sheetId="181">
        <row r="66">
          <cell r="G66">
            <v>81489.785000000003</v>
          </cell>
        </row>
      </sheetData>
      <sheetData sheetId="182">
        <row r="66">
          <cell r="G66">
            <v>81489.785000000003</v>
          </cell>
        </row>
      </sheetData>
      <sheetData sheetId="183">
        <row r="66">
          <cell r="G66">
            <v>81489.785000000003</v>
          </cell>
        </row>
      </sheetData>
      <sheetData sheetId="184">
        <row r="66">
          <cell r="G66">
            <v>81489.785000000003</v>
          </cell>
        </row>
      </sheetData>
      <sheetData sheetId="185">
        <row r="66">
          <cell r="G66">
            <v>81489.785000000003</v>
          </cell>
        </row>
      </sheetData>
      <sheetData sheetId="186">
        <row r="66">
          <cell r="G66">
            <v>81489.785000000003</v>
          </cell>
        </row>
      </sheetData>
      <sheetData sheetId="187">
        <row r="66">
          <cell r="G66">
            <v>81489.785000000003</v>
          </cell>
        </row>
      </sheetData>
      <sheetData sheetId="188">
        <row r="66">
          <cell r="G66">
            <v>81489.785000000003</v>
          </cell>
        </row>
      </sheetData>
      <sheetData sheetId="189">
        <row r="66">
          <cell r="G66">
            <v>81489.785000000003</v>
          </cell>
        </row>
      </sheetData>
      <sheetData sheetId="190">
        <row r="66">
          <cell r="G66">
            <v>81489.785000000003</v>
          </cell>
        </row>
      </sheetData>
      <sheetData sheetId="191">
        <row r="66">
          <cell r="G66">
            <v>81489.785000000003</v>
          </cell>
        </row>
      </sheetData>
      <sheetData sheetId="192">
        <row r="66">
          <cell r="G66">
            <v>81489.785000000003</v>
          </cell>
        </row>
      </sheetData>
      <sheetData sheetId="193">
        <row r="66">
          <cell r="G66">
            <v>81489.785000000003</v>
          </cell>
        </row>
      </sheetData>
      <sheetData sheetId="194">
        <row r="66">
          <cell r="G66">
            <v>81489.785000000003</v>
          </cell>
        </row>
      </sheetData>
      <sheetData sheetId="195">
        <row r="66">
          <cell r="G66">
            <v>81489.785000000003</v>
          </cell>
        </row>
      </sheetData>
      <sheetData sheetId="196">
        <row r="66">
          <cell r="G66">
            <v>81489.785000000003</v>
          </cell>
        </row>
      </sheetData>
      <sheetData sheetId="197">
        <row r="66">
          <cell r="G66">
            <v>81489.785000000003</v>
          </cell>
        </row>
      </sheetData>
      <sheetData sheetId="198">
        <row r="66">
          <cell r="G66">
            <v>81489.785000000003</v>
          </cell>
        </row>
      </sheetData>
      <sheetData sheetId="199">
        <row r="66">
          <cell r="G66">
            <v>81489.785000000003</v>
          </cell>
        </row>
      </sheetData>
      <sheetData sheetId="200" refreshError="1"/>
      <sheetData sheetId="201" refreshError="1"/>
      <sheetData sheetId="202" refreshError="1"/>
      <sheetData sheetId="203">
        <row r="66">
          <cell r="G66">
            <v>81489.785000000003</v>
          </cell>
        </row>
      </sheetData>
      <sheetData sheetId="204">
        <row r="66">
          <cell r="G66">
            <v>81489.785000000003</v>
          </cell>
        </row>
      </sheetData>
      <sheetData sheetId="205">
        <row r="66">
          <cell r="G66">
            <v>81489.785000000003</v>
          </cell>
        </row>
      </sheetData>
      <sheetData sheetId="206">
        <row r="66">
          <cell r="G66">
            <v>81489.785000000003</v>
          </cell>
        </row>
      </sheetData>
      <sheetData sheetId="207">
        <row r="66">
          <cell r="G66">
            <v>81489.785000000003</v>
          </cell>
        </row>
      </sheetData>
      <sheetData sheetId="208">
        <row r="66">
          <cell r="G66">
            <v>81489.785000000003</v>
          </cell>
        </row>
      </sheetData>
      <sheetData sheetId="209">
        <row r="66">
          <cell r="G66">
            <v>81489.785000000003</v>
          </cell>
        </row>
      </sheetData>
      <sheetData sheetId="210">
        <row r="66">
          <cell r="G66">
            <v>81489.785000000003</v>
          </cell>
        </row>
      </sheetData>
      <sheetData sheetId="211">
        <row r="66">
          <cell r="G66">
            <v>81489.785000000003</v>
          </cell>
        </row>
      </sheetData>
      <sheetData sheetId="212">
        <row r="66">
          <cell r="G66">
            <v>81489.785000000003</v>
          </cell>
        </row>
      </sheetData>
      <sheetData sheetId="213">
        <row r="66">
          <cell r="G66">
            <v>81489.785000000003</v>
          </cell>
        </row>
      </sheetData>
      <sheetData sheetId="214">
        <row r="66">
          <cell r="G66">
            <v>81489.785000000003</v>
          </cell>
        </row>
      </sheetData>
      <sheetData sheetId="215">
        <row r="66">
          <cell r="G66">
            <v>81489.785000000003</v>
          </cell>
        </row>
      </sheetData>
      <sheetData sheetId="216"/>
      <sheetData sheetId="217"/>
      <sheetData sheetId="218">
        <row r="66">
          <cell r="G66">
            <v>81489.785000000003</v>
          </cell>
        </row>
      </sheetData>
      <sheetData sheetId="219">
        <row r="66">
          <cell r="G66">
            <v>81489.785000000003</v>
          </cell>
        </row>
      </sheetData>
      <sheetData sheetId="220"/>
      <sheetData sheetId="221">
        <row r="66">
          <cell r="G66">
            <v>81489.785000000003</v>
          </cell>
        </row>
      </sheetData>
      <sheetData sheetId="222"/>
      <sheetData sheetId="223">
        <row r="66">
          <cell r="G66">
            <v>81489.785000000003</v>
          </cell>
        </row>
      </sheetData>
      <sheetData sheetId="224">
        <row r="66">
          <cell r="G66">
            <v>81489.785000000003</v>
          </cell>
        </row>
      </sheetData>
      <sheetData sheetId="225">
        <row r="66">
          <cell r="G66">
            <v>81489.785000000003</v>
          </cell>
        </row>
      </sheetData>
      <sheetData sheetId="226">
        <row r="66">
          <cell r="G66">
            <v>81489.785000000003</v>
          </cell>
        </row>
      </sheetData>
      <sheetData sheetId="227">
        <row r="66">
          <cell r="G66">
            <v>81489.785000000003</v>
          </cell>
        </row>
      </sheetData>
      <sheetData sheetId="228">
        <row r="66">
          <cell r="G66">
            <v>81489.785000000003</v>
          </cell>
        </row>
      </sheetData>
      <sheetData sheetId="229">
        <row r="66">
          <cell r="G66">
            <v>81489.785000000003</v>
          </cell>
        </row>
      </sheetData>
      <sheetData sheetId="230">
        <row r="66">
          <cell r="G66">
            <v>81489.785000000003</v>
          </cell>
        </row>
      </sheetData>
      <sheetData sheetId="231">
        <row r="66">
          <cell r="G66">
            <v>81489.785000000003</v>
          </cell>
        </row>
      </sheetData>
      <sheetData sheetId="232">
        <row r="66">
          <cell r="G66">
            <v>81489.785000000003</v>
          </cell>
        </row>
      </sheetData>
      <sheetData sheetId="233">
        <row r="66">
          <cell r="G66">
            <v>81489.785000000003</v>
          </cell>
        </row>
      </sheetData>
      <sheetData sheetId="234">
        <row r="66">
          <cell r="G66">
            <v>81489.785000000003</v>
          </cell>
        </row>
      </sheetData>
      <sheetData sheetId="235">
        <row r="66">
          <cell r="G66">
            <v>81489.785000000003</v>
          </cell>
        </row>
      </sheetData>
      <sheetData sheetId="236">
        <row r="66">
          <cell r="G66">
            <v>81489.785000000003</v>
          </cell>
        </row>
      </sheetData>
      <sheetData sheetId="237">
        <row r="66">
          <cell r="G66">
            <v>81489.785000000003</v>
          </cell>
        </row>
      </sheetData>
      <sheetData sheetId="238">
        <row r="66">
          <cell r="G66">
            <v>81489.785000000003</v>
          </cell>
        </row>
      </sheetData>
      <sheetData sheetId="239">
        <row r="66">
          <cell r="G66">
            <v>81489.785000000003</v>
          </cell>
        </row>
      </sheetData>
      <sheetData sheetId="240">
        <row r="66">
          <cell r="G66">
            <v>81489.785000000003</v>
          </cell>
        </row>
      </sheetData>
      <sheetData sheetId="241">
        <row r="66">
          <cell r="G66">
            <v>81489.785000000003</v>
          </cell>
        </row>
      </sheetData>
      <sheetData sheetId="242">
        <row r="66">
          <cell r="G66">
            <v>81489.785000000003</v>
          </cell>
        </row>
      </sheetData>
      <sheetData sheetId="243">
        <row r="66">
          <cell r="G66">
            <v>81489.785000000003</v>
          </cell>
        </row>
      </sheetData>
      <sheetData sheetId="244">
        <row r="66">
          <cell r="G66">
            <v>81489.785000000003</v>
          </cell>
        </row>
      </sheetData>
      <sheetData sheetId="245"/>
      <sheetData sheetId="246">
        <row r="66">
          <cell r="G66">
            <v>81489.785000000003</v>
          </cell>
        </row>
      </sheetData>
      <sheetData sheetId="247">
        <row r="66">
          <cell r="G66">
            <v>81489.785000000003</v>
          </cell>
        </row>
      </sheetData>
      <sheetData sheetId="248">
        <row r="66">
          <cell r="G66">
            <v>81489.785000000003</v>
          </cell>
        </row>
      </sheetData>
      <sheetData sheetId="249">
        <row r="66">
          <cell r="G66">
            <v>81489.785000000003</v>
          </cell>
        </row>
      </sheetData>
      <sheetData sheetId="250">
        <row r="66">
          <cell r="G66">
            <v>81489.785000000003</v>
          </cell>
        </row>
      </sheetData>
      <sheetData sheetId="251">
        <row r="66">
          <cell r="G66">
            <v>81489.785000000003</v>
          </cell>
        </row>
      </sheetData>
      <sheetData sheetId="252">
        <row r="66">
          <cell r="G66">
            <v>81489.785000000003</v>
          </cell>
        </row>
      </sheetData>
      <sheetData sheetId="253">
        <row r="66">
          <cell r="G66">
            <v>81489.785000000003</v>
          </cell>
        </row>
      </sheetData>
      <sheetData sheetId="254">
        <row r="66">
          <cell r="G66">
            <v>81489.785000000003</v>
          </cell>
        </row>
      </sheetData>
      <sheetData sheetId="255">
        <row r="66">
          <cell r="G66">
            <v>81489.785000000003</v>
          </cell>
        </row>
      </sheetData>
      <sheetData sheetId="256">
        <row r="66">
          <cell r="G66">
            <v>81489.785000000003</v>
          </cell>
        </row>
      </sheetData>
      <sheetData sheetId="257">
        <row r="66">
          <cell r="G66">
            <v>81489.785000000003</v>
          </cell>
        </row>
      </sheetData>
      <sheetData sheetId="258"/>
      <sheetData sheetId="259"/>
      <sheetData sheetId="260">
        <row r="66">
          <cell r="G66">
            <v>81489.785000000003</v>
          </cell>
        </row>
      </sheetData>
      <sheetData sheetId="261">
        <row r="66">
          <cell r="G66">
            <v>81489.785000000003</v>
          </cell>
        </row>
      </sheetData>
      <sheetData sheetId="262"/>
      <sheetData sheetId="263">
        <row r="66">
          <cell r="G66">
            <v>81489.785000000003</v>
          </cell>
        </row>
      </sheetData>
      <sheetData sheetId="264"/>
      <sheetData sheetId="265">
        <row r="66">
          <cell r="G66">
            <v>81489.785000000003</v>
          </cell>
        </row>
      </sheetData>
      <sheetData sheetId="266">
        <row r="66">
          <cell r="G66">
            <v>81489.785000000003</v>
          </cell>
        </row>
      </sheetData>
      <sheetData sheetId="267">
        <row r="66">
          <cell r="G66">
            <v>81489.785000000003</v>
          </cell>
        </row>
      </sheetData>
      <sheetData sheetId="268">
        <row r="66">
          <cell r="G66">
            <v>81489.785000000003</v>
          </cell>
        </row>
      </sheetData>
      <sheetData sheetId="269">
        <row r="66">
          <cell r="G66">
            <v>81489.785000000003</v>
          </cell>
        </row>
      </sheetData>
      <sheetData sheetId="270">
        <row r="66">
          <cell r="G66">
            <v>81489.785000000003</v>
          </cell>
        </row>
      </sheetData>
      <sheetData sheetId="271">
        <row r="66">
          <cell r="G66">
            <v>81489.785000000003</v>
          </cell>
        </row>
      </sheetData>
      <sheetData sheetId="272">
        <row r="66">
          <cell r="G66">
            <v>81489.785000000003</v>
          </cell>
        </row>
      </sheetData>
      <sheetData sheetId="273">
        <row r="66">
          <cell r="G66">
            <v>81489.785000000003</v>
          </cell>
        </row>
      </sheetData>
      <sheetData sheetId="274">
        <row r="66">
          <cell r="G66">
            <v>81489.785000000003</v>
          </cell>
        </row>
      </sheetData>
      <sheetData sheetId="275">
        <row r="66">
          <cell r="G66">
            <v>81489.785000000003</v>
          </cell>
        </row>
      </sheetData>
      <sheetData sheetId="276">
        <row r="66">
          <cell r="G66">
            <v>81489.785000000003</v>
          </cell>
        </row>
      </sheetData>
      <sheetData sheetId="277">
        <row r="66">
          <cell r="G66">
            <v>81489.785000000003</v>
          </cell>
        </row>
      </sheetData>
      <sheetData sheetId="278">
        <row r="66">
          <cell r="G66">
            <v>81489.785000000003</v>
          </cell>
        </row>
      </sheetData>
      <sheetData sheetId="279">
        <row r="66">
          <cell r="G66">
            <v>81489.785000000003</v>
          </cell>
        </row>
      </sheetData>
      <sheetData sheetId="280">
        <row r="66">
          <cell r="G66">
            <v>81489.785000000003</v>
          </cell>
        </row>
      </sheetData>
      <sheetData sheetId="281">
        <row r="66">
          <cell r="G66">
            <v>81489.785000000003</v>
          </cell>
        </row>
      </sheetData>
      <sheetData sheetId="282">
        <row r="66">
          <cell r="G66">
            <v>81489.785000000003</v>
          </cell>
        </row>
      </sheetData>
      <sheetData sheetId="283">
        <row r="66">
          <cell r="G66">
            <v>81489.785000000003</v>
          </cell>
        </row>
      </sheetData>
      <sheetData sheetId="284">
        <row r="66">
          <cell r="G66">
            <v>81489.785000000003</v>
          </cell>
        </row>
      </sheetData>
      <sheetData sheetId="285">
        <row r="66">
          <cell r="G66">
            <v>81489.785000000003</v>
          </cell>
        </row>
      </sheetData>
      <sheetData sheetId="286"/>
      <sheetData sheetId="287">
        <row r="66">
          <cell r="G66">
            <v>81489.785000000003</v>
          </cell>
        </row>
      </sheetData>
      <sheetData sheetId="288">
        <row r="66">
          <cell r="G66">
            <v>81489.785000000003</v>
          </cell>
        </row>
      </sheetData>
      <sheetData sheetId="289"/>
      <sheetData sheetId="290">
        <row r="66">
          <cell r="G66">
            <v>81489.785000000003</v>
          </cell>
        </row>
      </sheetData>
      <sheetData sheetId="291">
        <row r="66">
          <cell r="G66">
            <v>81489.785000000003</v>
          </cell>
        </row>
      </sheetData>
      <sheetData sheetId="292">
        <row r="66">
          <cell r="G66">
            <v>81489.785000000003</v>
          </cell>
        </row>
      </sheetData>
      <sheetData sheetId="293">
        <row r="66">
          <cell r="G66">
            <v>81489.785000000003</v>
          </cell>
        </row>
      </sheetData>
      <sheetData sheetId="294">
        <row r="66">
          <cell r="G66">
            <v>81489.785000000003</v>
          </cell>
        </row>
      </sheetData>
      <sheetData sheetId="295">
        <row r="66">
          <cell r="G66">
            <v>81489.785000000003</v>
          </cell>
        </row>
      </sheetData>
      <sheetData sheetId="296">
        <row r="66">
          <cell r="G66">
            <v>81489.785000000003</v>
          </cell>
        </row>
      </sheetData>
      <sheetData sheetId="297">
        <row r="66">
          <cell r="G66">
            <v>81489.785000000003</v>
          </cell>
        </row>
      </sheetData>
      <sheetData sheetId="298">
        <row r="66">
          <cell r="G66">
            <v>81489.785000000003</v>
          </cell>
        </row>
      </sheetData>
      <sheetData sheetId="299">
        <row r="66">
          <cell r="G66">
            <v>81489.785000000003</v>
          </cell>
        </row>
      </sheetData>
      <sheetData sheetId="300">
        <row r="66">
          <cell r="G66">
            <v>81489.785000000003</v>
          </cell>
        </row>
      </sheetData>
      <sheetData sheetId="301">
        <row r="66">
          <cell r="G66">
            <v>81489.785000000003</v>
          </cell>
        </row>
      </sheetData>
      <sheetData sheetId="302">
        <row r="66">
          <cell r="G66">
            <v>81489.785000000003</v>
          </cell>
        </row>
      </sheetData>
      <sheetData sheetId="303"/>
      <sheetData sheetId="304">
        <row r="66">
          <cell r="G66">
            <v>81489.785000000003</v>
          </cell>
        </row>
      </sheetData>
      <sheetData sheetId="305">
        <row r="66">
          <cell r="G66">
            <v>81489.785000000003</v>
          </cell>
        </row>
      </sheetData>
      <sheetData sheetId="306">
        <row r="66">
          <cell r="G66">
            <v>81489.785000000003</v>
          </cell>
        </row>
      </sheetData>
      <sheetData sheetId="307">
        <row r="66">
          <cell r="G66">
            <v>81489.785000000003</v>
          </cell>
        </row>
      </sheetData>
      <sheetData sheetId="308">
        <row r="66">
          <cell r="G66">
            <v>81489.785000000003</v>
          </cell>
        </row>
      </sheetData>
      <sheetData sheetId="309">
        <row r="66">
          <cell r="G66">
            <v>81489.785000000003</v>
          </cell>
        </row>
      </sheetData>
      <sheetData sheetId="310">
        <row r="66">
          <cell r="G66">
            <v>81489.785000000003</v>
          </cell>
        </row>
      </sheetData>
      <sheetData sheetId="311">
        <row r="66">
          <cell r="G66">
            <v>81489.785000000003</v>
          </cell>
        </row>
      </sheetData>
      <sheetData sheetId="312">
        <row r="66">
          <cell r="G66">
            <v>81489.785000000003</v>
          </cell>
        </row>
      </sheetData>
      <sheetData sheetId="313">
        <row r="66">
          <cell r="G66">
            <v>81489.785000000003</v>
          </cell>
        </row>
      </sheetData>
      <sheetData sheetId="314">
        <row r="66">
          <cell r="G66">
            <v>81489.785000000003</v>
          </cell>
        </row>
      </sheetData>
      <sheetData sheetId="315">
        <row r="66">
          <cell r="G66">
            <v>81489.785000000003</v>
          </cell>
        </row>
      </sheetData>
      <sheetData sheetId="316">
        <row r="66">
          <cell r="G66">
            <v>81489.785000000003</v>
          </cell>
        </row>
      </sheetData>
      <sheetData sheetId="317">
        <row r="66">
          <cell r="G66">
            <v>81489.785000000003</v>
          </cell>
        </row>
      </sheetData>
      <sheetData sheetId="318">
        <row r="66">
          <cell r="G66">
            <v>81489.785000000003</v>
          </cell>
        </row>
      </sheetData>
      <sheetData sheetId="319">
        <row r="66">
          <cell r="G66">
            <v>81489.785000000003</v>
          </cell>
        </row>
      </sheetData>
      <sheetData sheetId="320">
        <row r="66">
          <cell r="G66">
            <v>81489.785000000003</v>
          </cell>
        </row>
      </sheetData>
      <sheetData sheetId="321">
        <row r="66">
          <cell r="G66">
            <v>81489.785000000003</v>
          </cell>
        </row>
      </sheetData>
      <sheetData sheetId="322">
        <row r="66">
          <cell r="G66">
            <v>81489.785000000003</v>
          </cell>
        </row>
      </sheetData>
      <sheetData sheetId="323">
        <row r="66">
          <cell r="G66">
            <v>81489.785000000003</v>
          </cell>
        </row>
      </sheetData>
      <sheetData sheetId="324">
        <row r="66">
          <cell r="G66">
            <v>81489.785000000003</v>
          </cell>
        </row>
      </sheetData>
      <sheetData sheetId="325">
        <row r="66">
          <cell r="G66">
            <v>81489.785000000003</v>
          </cell>
        </row>
      </sheetData>
      <sheetData sheetId="326">
        <row r="66">
          <cell r="G66">
            <v>81489.785000000003</v>
          </cell>
        </row>
      </sheetData>
      <sheetData sheetId="327">
        <row r="66">
          <cell r="G66">
            <v>81489.785000000003</v>
          </cell>
        </row>
      </sheetData>
      <sheetData sheetId="328">
        <row r="66">
          <cell r="G66">
            <v>81489.785000000003</v>
          </cell>
        </row>
      </sheetData>
      <sheetData sheetId="329">
        <row r="66">
          <cell r="G66">
            <v>81489.785000000003</v>
          </cell>
        </row>
      </sheetData>
      <sheetData sheetId="330">
        <row r="66">
          <cell r="G66">
            <v>81489.785000000003</v>
          </cell>
        </row>
      </sheetData>
      <sheetData sheetId="331">
        <row r="66">
          <cell r="G66">
            <v>81489.785000000003</v>
          </cell>
        </row>
      </sheetData>
      <sheetData sheetId="332">
        <row r="66">
          <cell r="G66">
            <v>81489.785000000003</v>
          </cell>
        </row>
      </sheetData>
      <sheetData sheetId="333">
        <row r="66">
          <cell r="G66">
            <v>81489.785000000003</v>
          </cell>
        </row>
      </sheetData>
      <sheetData sheetId="334">
        <row r="66">
          <cell r="G66">
            <v>81489.785000000003</v>
          </cell>
        </row>
      </sheetData>
      <sheetData sheetId="335">
        <row r="66">
          <cell r="G66">
            <v>81489.785000000003</v>
          </cell>
        </row>
      </sheetData>
      <sheetData sheetId="336">
        <row r="66">
          <cell r="G66">
            <v>81489.785000000003</v>
          </cell>
        </row>
      </sheetData>
      <sheetData sheetId="337">
        <row r="66">
          <cell r="G66">
            <v>81489.785000000003</v>
          </cell>
        </row>
      </sheetData>
      <sheetData sheetId="338">
        <row r="66">
          <cell r="G66">
            <v>81489.785000000003</v>
          </cell>
        </row>
      </sheetData>
      <sheetData sheetId="339">
        <row r="66">
          <cell r="G66">
            <v>81489.785000000003</v>
          </cell>
        </row>
      </sheetData>
      <sheetData sheetId="340">
        <row r="66">
          <cell r="G66">
            <v>81489.785000000003</v>
          </cell>
        </row>
      </sheetData>
      <sheetData sheetId="341">
        <row r="66">
          <cell r="G66">
            <v>81489.785000000003</v>
          </cell>
        </row>
      </sheetData>
      <sheetData sheetId="342">
        <row r="66">
          <cell r="G66">
            <v>81489.785000000003</v>
          </cell>
        </row>
      </sheetData>
      <sheetData sheetId="343">
        <row r="66">
          <cell r="G66">
            <v>81489.785000000003</v>
          </cell>
        </row>
      </sheetData>
      <sheetData sheetId="344">
        <row r="66">
          <cell r="G66">
            <v>81489.785000000003</v>
          </cell>
        </row>
      </sheetData>
      <sheetData sheetId="345">
        <row r="66">
          <cell r="G66">
            <v>81489.785000000003</v>
          </cell>
        </row>
      </sheetData>
      <sheetData sheetId="346">
        <row r="66">
          <cell r="G66">
            <v>81489.785000000003</v>
          </cell>
        </row>
      </sheetData>
      <sheetData sheetId="347">
        <row r="66">
          <cell r="G66">
            <v>81489.785000000003</v>
          </cell>
        </row>
      </sheetData>
      <sheetData sheetId="348">
        <row r="66">
          <cell r="G66">
            <v>81489.785000000003</v>
          </cell>
        </row>
      </sheetData>
      <sheetData sheetId="349">
        <row r="66">
          <cell r="G66">
            <v>81489.785000000003</v>
          </cell>
        </row>
      </sheetData>
      <sheetData sheetId="350">
        <row r="66">
          <cell r="G66">
            <v>81489.785000000003</v>
          </cell>
        </row>
      </sheetData>
      <sheetData sheetId="351">
        <row r="66">
          <cell r="G66">
            <v>81489.785000000003</v>
          </cell>
        </row>
      </sheetData>
      <sheetData sheetId="352">
        <row r="66">
          <cell r="G66">
            <v>81489.785000000003</v>
          </cell>
        </row>
      </sheetData>
      <sheetData sheetId="353">
        <row r="66">
          <cell r="G66">
            <v>81489.785000000003</v>
          </cell>
        </row>
      </sheetData>
      <sheetData sheetId="354">
        <row r="66">
          <cell r="G66">
            <v>81489.785000000003</v>
          </cell>
        </row>
      </sheetData>
      <sheetData sheetId="355">
        <row r="66">
          <cell r="G66">
            <v>81489.785000000003</v>
          </cell>
        </row>
      </sheetData>
      <sheetData sheetId="356">
        <row r="66">
          <cell r="G66">
            <v>81489.785000000003</v>
          </cell>
        </row>
      </sheetData>
      <sheetData sheetId="357">
        <row r="66">
          <cell r="G66">
            <v>81489.785000000003</v>
          </cell>
        </row>
      </sheetData>
      <sheetData sheetId="358">
        <row r="66">
          <cell r="G66">
            <v>81489.785000000003</v>
          </cell>
        </row>
      </sheetData>
      <sheetData sheetId="359">
        <row r="66">
          <cell r="G66">
            <v>81489.785000000003</v>
          </cell>
        </row>
      </sheetData>
      <sheetData sheetId="360">
        <row r="66">
          <cell r="G66">
            <v>81489.785000000003</v>
          </cell>
        </row>
      </sheetData>
      <sheetData sheetId="361">
        <row r="66">
          <cell r="G66">
            <v>81489.785000000003</v>
          </cell>
        </row>
      </sheetData>
      <sheetData sheetId="362">
        <row r="66">
          <cell r="G66">
            <v>81489.785000000003</v>
          </cell>
        </row>
      </sheetData>
      <sheetData sheetId="363">
        <row r="66">
          <cell r="G66">
            <v>81489.785000000003</v>
          </cell>
        </row>
      </sheetData>
      <sheetData sheetId="364">
        <row r="66">
          <cell r="G66">
            <v>81489.785000000003</v>
          </cell>
        </row>
      </sheetData>
      <sheetData sheetId="365">
        <row r="66">
          <cell r="G66">
            <v>81489.785000000003</v>
          </cell>
        </row>
      </sheetData>
      <sheetData sheetId="366">
        <row r="66">
          <cell r="G66">
            <v>81489.785000000003</v>
          </cell>
        </row>
      </sheetData>
      <sheetData sheetId="367">
        <row r="66">
          <cell r="G66">
            <v>81489.785000000003</v>
          </cell>
        </row>
      </sheetData>
      <sheetData sheetId="368">
        <row r="66">
          <cell r="G66">
            <v>81489.785000000003</v>
          </cell>
        </row>
      </sheetData>
      <sheetData sheetId="369">
        <row r="66">
          <cell r="G66">
            <v>81489.785000000003</v>
          </cell>
        </row>
      </sheetData>
      <sheetData sheetId="370">
        <row r="66">
          <cell r="G66">
            <v>81489.785000000003</v>
          </cell>
        </row>
      </sheetData>
      <sheetData sheetId="371">
        <row r="66">
          <cell r="G66">
            <v>81489.785000000003</v>
          </cell>
        </row>
      </sheetData>
      <sheetData sheetId="372">
        <row r="66">
          <cell r="G66">
            <v>81489.785000000003</v>
          </cell>
        </row>
      </sheetData>
      <sheetData sheetId="373">
        <row r="66">
          <cell r="G66">
            <v>81489.785000000003</v>
          </cell>
        </row>
      </sheetData>
      <sheetData sheetId="374">
        <row r="66">
          <cell r="G66">
            <v>81489.785000000003</v>
          </cell>
        </row>
      </sheetData>
      <sheetData sheetId="375">
        <row r="66">
          <cell r="G66">
            <v>81489.785000000003</v>
          </cell>
        </row>
      </sheetData>
      <sheetData sheetId="376">
        <row r="66">
          <cell r="G66">
            <v>81489.785000000003</v>
          </cell>
        </row>
      </sheetData>
      <sheetData sheetId="377">
        <row r="66">
          <cell r="G66">
            <v>81489.785000000003</v>
          </cell>
        </row>
      </sheetData>
      <sheetData sheetId="378">
        <row r="66">
          <cell r="G66">
            <v>81489.785000000003</v>
          </cell>
        </row>
      </sheetData>
      <sheetData sheetId="379">
        <row r="66">
          <cell r="G66">
            <v>81489.785000000003</v>
          </cell>
        </row>
      </sheetData>
      <sheetData sheetId="380">
        <row r="66">
          <cell r="G66">
            <v>81489.785000000003</v>
          </cell>
        </row>
      </sheetData>
      <sheetData sheetId="381">
        <row r="66">
          <cell r="G66">
            <v>81489.785000000003</v>
          </cell>
        </row>
      </sheetData>
      <sheetData sheetId="382">
        <row r="66">
          <cell r="G66">
            <v>81489.785000000003</v>
          </cell>
        </row>
      </sheetData>
      <sheetData sheetId="383">
        <row r="66">
          <cell r="G66">
            <v>81489.785000000003</v>
          </cell>
        </row>
      </sheetData>
      <sheetData sheetId="384">
        <row r="66">
          <cell r="G66">
            <v>81489.785000000003</v>
          </cell>
        </row>
      </sheetData>
      <sheetData sheetId="385">
        <row r="66">
          <cell r="G66">
            <v>81489.785000000003</v>
          </cell>
        </row>
      </sheetData>
      <sheetData sheetId="386">
        <row r="66">
          <cell r="G66">
            <v>81489.785000000003</v>
          </cell>
        </row>
      </sheetData>
      <sheetData sheetId="387">
        <row r="66">
          <cell r="G66">
            <v>81489.785000000003</v>
          </cell>
        </row>
      </sheetData>
      <sheetData sheetId="388">
        <row r="66">
          <cell r="G66">
            <v>81489.785000000003</v>
          </cell>
        </row>
      </sheetData>
      <sheetData sheetId="389">
        <row r="66">
          <cell r="G66">
            <v>81489.785000000003</v>
          </cell>
        </row>
      </sheetData>
      <sheetData sheetId="390">
        <row r="66">
          <cell r="G66">
            <v>81489.785000000003</v>
          </cell>
        </row>
      </sheetData>
      <sheetData sheetId="391">
        <row r="66">
          <cell r="G66">
            <v>81489.785000000003</v>
          </cell>
        </row>
      </sheetData>
      <sheetData sheetId="392">
        <row r="66">
          <cell r="G66">
            <v>81489.785000000003</v>
          </cell>
        </row>
      </sheetData>
      <sheetData sheetId="393">
        <row r="66">
          <cell r="G66">
            <v>81489.785000000003</v>
          </cell>
        </row>
      </sheetData>
      <sheetData sheetId="394">
        <row r="66">
          <cell r="G66">
            <v>81489.785000000003</v>
          </cell>
        </row>
      </sheetData>
      <sheetData sheetId="395">
        <row r="66">
          <cell r="G66">
            <v>81489.785000000003</v>
          </cell>
        </row>
      </sheetData>
      <sheetData sheetId="396">
        <row r="66">
          <cell r="G66">
            <v>81489.785000000003</v>
          </cell>
        </row>
      </sheetData>
      <sheetData sheetId="397">
        <row r="66">
          <cell r="G66">
            <v>81489.785000000003</v>
          </cell>
        </row>
      </sheetData>
      <sheetData sheetId="398">
        <row r="66">
          <cell r="G66">
            <v>81489.785000000003</v>
          </cell>
        </row>
      </sheetData>
      <sheetData sheetId="399">
        <row r="66">
          <cell r="G66">
            <v>81489.785000000003</v>
          </cell>
        </row>
      </sheetData>
      <sheetData sheetId="400">
        <row r="66">
          <cell r="G66">
            <v>81489.785000000003</v>
          </cell>
        </row>
      </sheetData>
      <sheetData sheetId="401">
        <row r="66">
          <cell r="G66">
            <v>81489.785000000003</v>
          </cell>
        </row>
      </sheetData>
      <sheetData sheetId="402">
        <row r="66">
          <cell r="G66">
            <v>81489.785000000003</v>
          </cell>
        </row>
      </sheetData>
      <sheetData sheetId="403">
        <row r="66">
          <cell r="G66">
            <v>81489.785000000003</v>
          </cell>
        </row>
      </sheetData>
      <sheetData sheetId="404">
        <row r="66">
          <cell r="G66">
            <v>81489.785000000003</v>
          </cell>
        </row>
      </sheetData>
      <sheetData sheetId="405">
        <row r="66">
          <cell r="G66">
            <v>81489.785000000003</v>
          </cell>
        </row>
      </sheetData>
      <sheetData sheetId="406">
        <row r="66">
          <cell r="G66">
            <v>81489.785000000003</v>
          </cell>
        </row>
      </sheetData>
      <sheetData sheetId="407">
        <row r="66">
          <cell r="G66">
            <v>81489.785000000003</v>
          </cell>
        </row>
      </sheetData>
      <sheetData sheetId="408">
        <row r="66">
          <cell r="G66">
            <v>81489.785000000003</v>
          </cell>
        </row>
      </sheetData>
      <sheetData sheetId="409">
        <row r="66">
          <cell r="G66">
            <v>81489.785000000003</v>
          </cell>
        </row>
      </sheetData>
      <sheetData sheetId="410">
        <row r="66">
          <cell r="G66">
            <v>81489.785000000003</v>
          </cell>
        </row>
      </sheetData>
      <sheetData sheetId="411">
        <row r="66">
          <cell r="G66">
            <v>81489.785000000003</v>
          </cell>
        </row>
      </sheetData>
      <sheetData sheetId="412">
        <row r="66">
          <cell r="G66">
            <v>81489.785000000003</v>
          </cell>
        </row>
      </sheetData>
      <sheetData sheetId="413">
        <row r="66">
          <cell r="G66">
            <v>81489.785000000003</v>
          </cell>
        </row>
      </sheetData>
      <sheetData sheetId="414">
        <row r="66">
          <cell r="G66">
            <v>81489.785000000003</v>
          </cell>
        </row>
      </sheetData>
      <sheetData sheetId="415">
        <row r="66">
          <cell r="G66">
            <v>81489.785000000003</v>
          </cell>
        </row>
      </sheetData>
      <sheetData sheetId="416">
        <row r="66">
          <cell r="G66">
            <v>81489.785000000003</v>
          </cell>
        </row>
      </sheetData>
      <sheetData sheetId="417">
        <row r="66">
          <cell r="G66">
            <v>81489.785000000003</v>
          </cell>
        </row>
      </sheetData>
      <sheetData sheetId="418">
        <row r="66">
          <cell r="G66">
            <v>81489.785000000003</v>
          </cell>
        </row>
      </sheetData>
      <sheetData sheetId="419">
        <row r="66">
          <cell r="G66">
            <v>81489.785000000003</v>
          </cell>
        </row>
      </sheetData>
      <sheetData sheetId="420">
        <row r="66">
          <cell r="G66">
            <v>81489.785000000003</v>
          </cell>
        </row>
      </sheetData>
      <sheetData sheetId="421">
        <row r="66">
          <cell r="G66">
            <v>81489.785000000003</v>
          </cell>
        </row>
      </sheetData>
      <sheetData sheetId="422">
        <row r="66">
          <cell r="G66">
            <v>81489.785000000003</v>
          </cell>
        </row>
      </sheetData>
      <sheetData sheetId="423">
        <row r="66">
          <cell r="G66">
            <v>81489.785000000003</v>
          </cell>
        </row>
      </sheetData>
      <sheetData sheetId="424">
        <row r="66">
          <cell r="G66">
            <v>81489.785000000003</v>
          </cell>
        </row>
      </sheetData>
      <sheetData sheetId="425">
        <row r="66">
          <cell r="G66">
            <v>81489.785000000003</v>
          </cell>
        </row>
      </sheetData>
      <sheetData sheetId="426">
        <row r="66">
          <cell r="G66">
            <v>81489.785000000003</v>
          </cell>
        </row>
      </sheetData>
      <sheetData sheetId="427">
        <row r="66">
          <cell r="G66">
            <v>81489.785000000003</v>
          </cell>
        </row>
      </sheetData>
      <sheetData sheetId="428">
        <row r="66">
          <cell r="G66">
            <v>81489.785000000003</v>
          </cell>
        </row>
      </sheetData>
      <sheetData sheetId="429">
        <row r="66">
          <cell r="G66">
            <v>81489.785000000003</v>
          </cell>
        </row>
      </sheetData>
      <sheetData sheetId="430">
        <row r="66">
          <cell r="G66">
            <v>81489.785000000003</v>
          </cell>
        </row>
      </sheetData>
      <sheetData sheetId="431">
        <row r="66">
          <cell r="G66">
            <v>81489.785000000003</v>
          </cell>
        </row>
      </sheetData>
      <sheetData sheetId="432">
        <row r="66">
          <cell r="G66">
            <v>81489.785000000003</v>
          </cell>
        </row>
      </sheetData>
      <sheetData sheetId="433">
        <row r="66">
          <cell r="G66">
            <v>81489.785000000003</v>
          </cell>
        </row>
      </sheetData>
      <sheetData sheetId="434">
        <row r="66">
          <cell r="G66">
            <v>81489.785000000003</v>
          </cell>
        </row>
      </sheetData>
      <sheetData sheetId="435">
        <row r="66">
          <cell r="G66">
            <v>81489.785000000003</v>
          </cell>
        </row>
      </sheetData>
      <sheetData sheetId="436">
        <row r="66">
          <cell r="G66">
            <v>81489.785000000003</v>
          </cell>
        </row>
      </sheetData>
      <sheetData sheetId="437">
        <row r="66">
          <cell r="G66">
            <v>81489.785000000003</v>
          </cell>
        </row>
      </sheetData>
      <sheetData sheetId="438">
        <row r="66">
          <cell r="G66">
            <v>81489.785000000003</v>
          </cell>
        </row>
      </sheetData>
      <sheetData sheetId="439">
        <row r="66">
          <cell r="G66">
            <v>81489.785000000003</v>
          </cell>
        </row>
      </sheetData>
      <sheetData sheetId="440">
        <row r="66">
          <cell r="G66">
            <v>81489.785000000003</v>
          </cell>
        </row>
      </sheetData>
      <sheetData sheetId="441">
        <row r="66">
          <cell r="G66">
            <v>81489.785000000003</v>
          </cell>
        </row>
      </sheetData>
      <sheetData sheetId="442">
        <row r="66">
          <cell r="G66">
            <v>81489.785000000003</v>
          </cell>
        </row>
      </sheetData>
      <sheetData sheetId="443">
        <row r="66">
          <cell r="G66">
            <v>81489.785000000003</v>
          </cell>
        </row>
      </sheetData>
      <sheetData sheetId="444">
        <row r="66">
          <cell r="G66">
            <v>81489.785000000003</v>
          </cell>
        </row>
      </sheetData>
      <sheetData sheetId="445">
        <row r="66">
          <cell r="G66">
            <v>81489.785000000003</v>
          </cell>
        </row>
      </sheetData>
      <sheetData sheetId="446">
        <row r="66">
          <cell r="G66">
            <v>81489.785000000003</v>
          </cell>
        </row>
      </sheetData>
      <sheetData sheetId="447">
        <row r="66">
          <cell r="G66">
            <v>81489.785000000003</v>
          </cell>
        </row>
      </sheetData>
      <sheetData sheetId="448">
        <row r="66">
          <cell r="G66">
            <v>81489.785000000003</v>
          </cell>
        </row>
      </sheetData>
      <sheetData sheetId="449">
        <row r="66">
          <cell r="G66">
            <v>81489.785000000003</v>
          </cell>
        </row>
      </sheetData>
      <sheetData sheetId="450">
        <row r="66">
          <cell r="G66">
            <v>81489.785000000003</v>
          </cell>
        </row>
      </sheetData>
      <sheetData sheetId="451">
        <row r="66">
          <cell r="G66">
            <v>81489.785000000003</v>
          </cell>
        </row>
      </sheetData>
      <sheetData sheetId="452">
        <row r="66">
          <cell r="G66">
            <v>81489.785000000003</v>
          </cell>
        </row>
      </sheetData>
      <sheetData sheetId="453">
        <row r="66">
          <cell r="G66">
            <v>81489.785000000003</v>
          </cell>
        </row>
      </sheetData>
      <sheetData sheetId="454">
        <row r="66">
          <cell r="G66">
            <v>81489.785000000003</v>
          </cell>
        </row>
      </sheetData>
      <sheetData sheetId="455">
        <row r="66">
          <cell r="G66">
            <v>81489.785000000003</v>
          </cell>
        </row>
      </sheetData>
      <sheetData sheetId="456">
        <row r="66">
          <cell r="G66">
            <v>81489.785000000003</v>
          </cell>
        </row>
      </sheetData>
      <sheetData sheetId="457">
        <row r="66">
          <cell r="G66">
            <v>81489.785000000003</v>
          </cell>
        </row>
      </sheetData>
      <sheetData sheetId="458">
        <row r="66">
          <cell r="G66">
            <v>81489.785000000003</v>
          </cell>
        </row>
      </sheetData>
      <sheetData sheetId="459">
        <row r="66">
          <cell r="G66">
            <v>81489.785000000003</v>
          </cell>
        </row>
      </sheetData>
      <sheetData sheetId="460">
        <row r="66">
          <cell r="G66">
            <v>81489.785000000003</v>
          </cell>
        </row>
      </sheetData>
      <sheetData sheetId="461">
        <row r="66">
          <cell r="G66">
            <v>81489.785000000003</v>
          </cell>
        </row>
      </sheetData>
      <sheetData sheetId="462">
        <row r="66">
          <cell r="G66">
            <v>81489.785000000003</v>
          </cell>
        </row>
      </sheetData>
      <sheetData sheetId="463">
        <row r="66">
          <cell r="G66">
            <v>81489.785000000003</v>
          </cell>
        </row>
      </sheetData>
      <sheetData sheetId="464">
        <row r="66">
          <cell r="G66">
            <v>81489.785000000003</v>
          </cell>
        </row>
      </sheetData>
      <sheetData sheetId="465">
        <row r="66">
          <cell r="G66">
            <v>81489.785000000003</v>
          </cell>
        </row>
      </sheetData>
      <sheetData sheetId="466">
        <row r="66">
          <cell r="G66">
            <v>81489.785000000003</v>
          </cell>
        </row>
      </sheetData>
      <sheetData sheetId="467">
        <row r="66">
          <cell r="G66">
            <v>81489.785000000003</v>
          </cell>
        </row>
      </sheetData>
      <sheetData sheetId="468"/>
      <sheetData sheetId="469">
        <row r="66">
          <cell r="G66">
            <v>81489.785000000003</v>
          </cell>
        </row>
      </sheetData>
      <sheetData sheetId="470">
        <row r="66">
          <cell r="G66">
            <v>81489.785000000003</v>
          </cell>
        </row>
      </sheetData>
      <sheetData sheetId="471">
        <row r="66">
          <cell r="G66">
            <v>81489.785000000003</v>
          </cell>
        </row>
      </sheetData>
      <sheetData sheetId="472">
        <row r="66">
          <cell r="G66">
            <v>81489.785000000003</v>
          </cell>
        </row>
      </sheetData>
      <sheetData sheetId="473">
        <row r="66">
          <cell r="G66">
            <v>81489.785000000003</v>
          </cell>
        </row>
      </sheetData>
      <sheetData sheetId="474">
        <row r="66">
          <cell r="G66">
            <v>81489.785000000003</v>
          </cell>
        </row>
      </sheetData>
      <sheetData sheetId="475">
        <row r="66">
          <cell r="G66">
            <v>81489.785000000003</v>
          </cell>
        </row>
      </sheetData>
      <sheetData sheetId="476">
        <row r="66">
          <cell r="G66">
            <v>81489.785000000003</v>
          </cell>
        </row>
      </sheetData>
      <sheetData sheetId="477"/>
      <sheetData sheetId="478">
        <row r="66">
          <cell r="G66">
            <v>81489.785000000003</v>
          </cell>
        </row>
      </sheetData>
      <sheetData sheetId="479">
        <row r="66">
          <cell r="G66">
            <v>81489.785000000003</v>
          </cell>
        </row>
      </sheetData>
      <sheetData sheetId="480">
        <row r="66">
          <cell r="G66">
            <v>81489.785000000003</v>
          </cell>
        </row>
      </sheetData>
      <sheetData sheetId="481">
        <row r="66">
          <cell r="G66">
            <v>81489.785000000003</v>
          </cell>
        </row>
      </sheetData>
      <sheetData sheetId="482">
        <row r="66">
          <cell r="G66">
            <v>81489.785000000003</v>
          </cell>
        </row>
      </sheetData>
      <sheetData sheetId="483">
        <row r="66">
          <cell r="G66">
            <v>81489.785000000003</v>
          </cell>
        </row>
      </sheetData>
      <sheetData sheetId="484">
        <row r="66">
          <cell r="G66">
            <v>81489.785000000003</v>
          </cell>
        </row>
      </sheetData>
      <sheetData sheetId="485">
        <row r="66">
          <cell r="G66">
            <v>81489.785000000003</v>
          </cell>
        </row>
      </sheetData>
      <sheetData sheetId="486">
        <row r="66">
          <cell r="G66">
            <v>81489.785000000003</v>
          </cell>
        </row>
      </sheetData>
      <sheetData sheetId="487">
        <row r="66">
          <cell r="G66">
            <v>81489.785000000003</v>
          </cell>
        </row>
      </sheetData>
      <sheetData sheetId="488">
        <row r="66">
          <cell r="G66">
            <v>81489.785000000003</v>
          </cell>
        </row>
      </sheetData>
      <sheetData sheetId="489">
        <row r="66">
          <cell r="G66">
            <v>81489.785000000003</v>
          </cell>
        </row>
      </sheetData>
      <sheetData sheetId="490" refreshError="1"/>
      <sheetData sheetId="491" refreshError="1"/>
      <sheetData sheetId="492" refreshError="1"/>
      <sheetData sheetId="493"/>
      <sheetData sheetId="494">
        <row r="66">
          <cell r="G66">
            <v>81489.785000000003</v>
          </cell>
        </row>
      </sheetData>
      <sheetData sheetId="495">
        <row r="66">
          <cell r="G66">
            <v>81489.785000000003</v>
          </cell>
        </row>
      </sheetData>
      <sheetData sheetId="496"/>
      <sheetData sheetId="497">
        <row r="66">
          <cell r="G66">
            <v>81489.785000000003</v>
          </cell>
        </row>
      </sheetData>
      <sheetData sheetId="498">
        <row r="66">
          <cell r="G66">
            <v>81489.785000000003</v>
          </cell>
        </row>
      </sheetData>
      <sheetData sheetId="499"/>
      <sheetData sheetId="500"/>
      <sheetData sheetId="501"/>
      <sheetData sheetId="502" refreshError="1"/>
      <sheetData sheetId="503" refreshError="1"/>
      <sheetData sheetId="504" refreshError="1"/>
      <sheetData sheetId="505" refreshError="1"/>
      <sheetData sheetId="506"/>
      <sheetData sheetId="507">
        <row r="66">
          <cell r="G66">
            <v>81489.785000000003</v>
          </cell>
        </row>
      </sheetData>
      <sheetData sheetId="508"/>
      <sheetData sheetId="509">
        <row r="66">
          <cell r="G66">
            <v>81489.785000000003</v>
          </cell>
        </row>
      </sheetData>
      <sheetData sheetId="510">
        <row r="66">
          <cell r="G66">
            <v>81489.785000000003</v>
          </cell>
        </row>
      </sheetData>
      <sheetData sheetId="511">
        <row r="66">
          <cell r="G66">
            <v>81489.785000000003</v>
          </cell>
        </row>
      </sheetData>
      <sheetData sheetId="512"/>
      <sheetData sheetId="513">
        <row r="66">
          <cell r="G66">
            <v>81489.785000000003</v>
          </cell>
        </row>
      </sheetData>
      <sheetData sheetId="514"/>
      <sheetData sheetId="515">
        <row r="66">
          <cell r="G66">
            <v>81489.785000000003</v>
          </cell>
        </row>
      </sheetData>
      <sheetData sheetId="516">
        <row r="66">
          <cell r="G66">
            <v>81489.785000000003</v>
          </cell>
        </row>
      </sheetData>
      <sheetData sheetId="517">
        <row r="66">
          <cell r="G66">
            <v>81489.785000000003</v>
          </cell>
        </row>
      </sheetData>
      <sheetData sheetId="518"/>
      <sheetData sheetId="519"/>
      <sheetData sheetId="520"/>
      <sheetData sheetId="521">
        <row r="66">
          <cell r="G66">
            <v>81489.785000000003</v>
          </cell>
        </row>
      </sheetData>
      <sheetData sheetId="522">
        <row r="66">
          <cell r="G66">
            <v>81489.785000000003</v>
          </cell>
        </row>
      </sheetData>
      <sheetData sheetId="523"/>
      <sheetData sheetId="524">
        <row r="66">
          <cell r="G66">
            <v>81489.785000000003</v>
          </cell>
        </row>
      </sheetData>
      <sheetData sheetId="525">
        <row r="66">
          <cell r="G66">
            <v>81489.785000000003</v>
          </cell>
        </row>
      </sheetData>
      <sheetData sheetId="526">
        <row r="66">
          <cell r="G66">
            <v>81489.785000000003</v>
          </cell>
        </row>
      </sheetData>
      <sheetData sheetId="527"/>
      <sheetData sheetId="528">
        <row r="66">
          <cell r="G66">
            <v>81489.785000000003</v>
          </cell>
        </row>
      </sheetData>
      <sheetData sheetId="529"/>
      <sheetData sheetId="530">
        <row r="66">
          <cell r="G66">
            <v>81489.785000000003</v>
          </cell>
        </row>
      </sheetData>
      <sheetData sheetId="531">
        <row r="66">
          <cell r="G66">
            <v>81489.785000000003</v>
          </cell>
        </row>
      </sheetData>
      <sheetData sheetId="532">
        <row r="66">
          <cell r="G66">
            <v>81489.785000000003</v>
          </cell>
        </row>
      </sheetData>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row r="66">
          <cell r="G66">
            <v>81489.785000000003</v>
          </cell>
        </row>
      </sheetData>
      <sheetData sheetId="636"/>
      <sheetData sheetId="637"/>
      <sheetData sheetId="638"/>
      <sheetData sheetId="639"/>
      <sheetData sheetId="640"/>
      <sheetData sheetId="641">
        <row r="66">
          <cell r="G66">
            <v>81489.785000000003</v>
          </cell>
        </row>
      </sheetData>
      <sheetData sheetId="642">
        <row r="66">
          <cell r="G66">
            <v>81489.785000000003</v>
          </cell>
        </row>
      </sheetData>
      <sheetData sheetId="643">
        <row r="66">
          <cell r="G66">
            <v>81489.785000000003</v>
          </cell>
        </row>
      </sheetData>
      <sheetData sheetId="644">
        <row r="66">
          <cell r="G66">
            <v>81489.785000000003</v>
          </cell>
        </row>
      </sheetData>
      <sheetData sheetId="645">
        <row r="66">
          <cell r="G66">
            <v>81489.785000000003</v>
          </cell>
        </row>
      </sheetData>
      <sheetData sheetId="646">
        <row r="66">
          <cell r="G66">
            <v>81489.785000000003</v>
          </cell>
        </row>
      </sheetData>
      <sheetData sheetId="647"/>
      <sheetData sheetId="648">
        <row r="66">
          <cell r="G66">
            <v>81489.785000000003</v>
          </cell>
        </row>
      </sheetData>
      <sheetData sheetId="649">
        <row r="66">
          <cell r="G66">
            <v>81489.785000000003</v>
          </cell>
        </row>
      </sheetData>
      <sheetData sheetId="650">
        <row r="66">
          <cell r="G66">
            <v>81489.785000000003</v>
          </cell>
        </row>
      </sheetData>
      <sheetData sheetId="651">
        <row r="66">
          <cell r="G66">
            <v>81489.785000000003</v>
          </cell>
        </row>
      </sheetData>
      <sheetData sheetId="652">
        <row r="66">
          <cell r="G66">
            <v>81489.785000000003</v>
          </cell>
        </row>
      </sheetData>
      <sheetData sheetId="653"/>
      <sheetData sheetId="654"/>
      <sheetData sheetId="655"/>
      <sheetData sheetId="656"/>
      <sheetData sheetId="657"/>
      <sheetData sheetId="658"/>
      <sheetData sheetId="659"/>
      <sheetData sheetId="660" refreshError="1"/>
      <sheetData sheetId="661" refreshError="1"/>
      <sheetData sheetId="662">
        <row r="66">
          <cell r="G66">
            <v>81489.785000000003</v>
          </cell>
        </row>
      </sheetData>
      <sheetData sheetId="663">
        <row r="66">
          <cell r="G66">
            <v>81489.785000000003</v>
          </cell>
        </row>
      </sheetData>
      <sheetData sheetId="664">
        <row r="66">
          <cell r="G66">
            <v>81489.785000000003</v>
          </cell>
        </row>
      </sheetData>
      <sheetData sheetId="665">
        <row r="66">
          <cell r="G66">
            <v>81489.785000000003</v>
          </cell>
        </row>
      </sheetData>
      <sheetData sheetId="666">
        <row r="66">
          <cell r="G66">
            <v>81489.785000000003</v>
          </cell>
        </row>
      </sheetData>
      <sheetData sheetId="667">
        <row r="66">
          <cell r="G66">
            <v>81489.785000000003</v>
          </cell>
        </row>
      </sheetData>
      <sheetData sheetId="668">
        <row r="66">
          <cell r="G66">
            <v>81489.785000000003</v>
          </cell>
        </row>
      </sheetData>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refreshError="1"/>
      <sheetData sheetId="684" refreshError="1"/>
      <sheetData sheetId="685" refreshError="1"/>
      <sheetData sheetId="68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KTORI"/>
      <sheetName val="A.trasa"/>
      <sheetName val="B.PUTNI PRIJELAZI I PROLAZI"/>
      <sheetName val="C.PUO &quot;ĐAKOVO - JUG&quot; "/>
      <sheetName val="D.PUO &quot;ANDRIJEVCI&quot;"/>
      <sheetName val="Rekapitulacija"/>
      <sheetName val="Uputa"/>
      <sheetName val="A_trasa"/>
      <sheetName val="B_PUTNI_PRIJELAZI_I_PROLAZI"/>
      <sheetName val="C_PUO_&quot;ĐAKOVO_-_JUG&quot;_"/>
      <sheetName val="D_PUO_&quot;ANDRIJEVCI&quot;"/>
      <sheetName val="A_trasa1"/>
      <sheetName val="B_PUTNI_PRIJELAZI_I_PROLAZI1"/>
      <sheetName val="C_PUO_&quot;ĐAKOVO_-_JUG&quot;_1"/>
      <sheetName val="D_PUO_&quot;ANDRIJEVCI&quot;1"/>
      <sheetName val="A_trasa2"/>
      <sheetName val="B_PUTNI_PRIJELAZI_I_PROLAZI2"/>
      <sheetName val="C_PUO_&quot;ĐAKOVO_-_JUG&quot;_2"/>
      <sheetName val="D_PUO_&quot;ANDRIJEVCI&quot;2"/>
      <sheetName val="A_trasa3"/>
      <sheetName val="B_PUTNI_PRIJELAZI_I_PROLAZI3"/>
      <sheetName val="C_PUO_&quot;ĐAKOVO_-_JUG&quot;_3"/>
      <sheetName val="D_PUO_&quot;ANDRIJEVCI&quot;3"/>
      <sheetName val="A_trasa4"/>
      <sheetName val="B_PUTNI_PRIJELAZI_I_PROLAZI4"/>
      <sheetName val="C_PUO_&quot;ĐAKOVO_-_JUG&quot;_4"/>
      <sheetName val="D_PUO_&quot;ANDRIJEVCI&quot;4"/>
      <sheetName val="slaba struja"/>
    </sheetNames>
    <sheetDataSet>
      <sheetData sheetId="0" refreshError="1">
        <row r="2">
          <cell r="B2">
            <v>1</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1"/>
      <sheetName val="Module6"/>
      <sheetName val="Module5"/>
      <sheetName val="Module4"/>
      <sheetName val="Module3"/>
      <sheetName val="Module2"/>
      <sheetName val="Module1"/>
      <sheetName val="Nap"/>
      <sheetName val="Osn-Pod"/>
      <sheetName val="Ugov"/>
      <sheetName val="Kuce"/>
      <sheetName val="Pr-Sit"/>
      <sheetName val="Dop-Ug"/>
      <sheetName val="Obra"/>
      <sheetName val="Ok-Sit"/>
      <sheetName val="Evid"/>
      <sheetName val="Osn_Pod"/>
      <sheetName val="proračun"/>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row r="5">
          <cell r="E5">
            <v>0</v>
          </cell>
        </row>
      </sheetData>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0142D-5183-4589-A9B7-371064270004}">
  <dimension ref="A1:BD748"/>
  <sheetViews>
    <sheetView showZeros="0" tabSelected="1" view="pageBreakPreview" zoomScale="140" zoomScaleNormal="90" zoomScaleSheetLayoutView="140" zoomScalePageLayoutView="85" workbookViewId="0">
      <selection activeCell="F1" sqref="F1"/>
    </sheetView>
  </sheetViews>
  <sheetFormatPr defaultRowHeight="12.6" customHeight="1"/>
  <cols>
    <col min="1" max="1" width="10.28515625" style="14" customWidth="1"/>
    <col min="2" max="2" width="45.7109375" style="28" customWidth="1"/>
    <col min="3" max="3" width="5" style="37" customWidth="1"/>
    <col min="4" max="4" width="10" style="17" customWidth="1"/>
    <col min="5" max="5" width="8" style="18" customWidth="1"/>
    <col min="6" max="6" width="10.7109375" style="18" customWidth="1"/>
    <col min="7" max="58" width="9.140625" style="7" customWidth="1"/>
    <col min="59" max="59" width="8.42578125" style="7" customWidth="1"/>
    <col min="60" max="221" width="9.140625" style="7"/>
    <col min="222" max="222" width="10.85546875" style="7" customWidth="1"/>
    <col min="223" max="223" width="52.140625" style="7" customWidth="1"/>
    <col min="224" max="224" width="5" style="7" customWidth="1"/>
    <col min="225" max="225" width="8.7109375" style="7" customWidth="1"/>
    <col min="226" max="226" width="10" style="7" customWidth="1"/>
    <col min="227" max="227" width="12.7109375" style="7" customWidth="1"/>
    <col min="228" max="314" width="9.140625" style="7" customWidth="1"/>
    <col min="315" max="315" width="8.42578125" style="7" customWidth="1"/>
    <col min="316" max="477" width="9.140625" style="7"/>
    <col min="478" max="478" width="10.85546875" style="7" customWidth="1"/>
    <col min="479" max="479" width="52.140625" style="7" customWidth="1"/>
    <col min="480" max="480" width="5" style="7" customWidth="1"/>
    <col min="481" max="481" width="8.7109375" style="7" customWidth="1"/>
    <col min="482" max="482" width="10" style="7" customWidth="1"/>
    <col min="483" max="483" width="12.7109375" style="7" customWidth="1"/>
    <col min="484" max="570" width="9.140625" style="7" customWidth="1"/>
    <col min="571" max="571" width="8.42578125" style="7" customWidth="1"/>
    <col min="572" max="733" width="9.140625" style="7"/>
    <col min="734" max="734" width="10.85546875" style="7" customWidth="1"/>
    <col min="735" max="735" width="52.140625" style="7" customWidth="1"/>
    <col min="736" max="736" width="5" style="7" customWidth="1"/>
    <col min="737" max="737" width="8.7109375" style="7" customWidth="1"/>
    <col min="738" max="738" width="10" style="7" customWidth="1"/>
    <col min="739" max="739" width="12.7109375" style="7" customWidth="1"/>
    <col min="740" max="826" width="9.140625" style="7" customWidth="1"/>
    <col min="827" max="827" width="8.42578125" style="7" customWidth="1"/>
    <col min="828" max="989" width="9.140625" style="7"/>
    <col min="990" max="990" width="10.85546875" style="7" customWidth="1"/>
    <col min="991" max="991" width="52.140625" style="7" customWidth="1"/>
    <col min="992" max="992" width="5" style="7" customWidth="1"/>
    <col min="993" max="993" width="8.7109375" style="7" customWidth="1"/>
    <col min="994" max="994" width="10" style="7" customWidth="1"/>
    <col min="995" max="995" width="12.7109375" style="7" customWidth="1"/>
    <col min="996" max="1082" width="9.140625" style="7" customWidth="1"/>
    <col min="1083" max="1083" width="8.42578125" style="7" customWidth="1"/>
    <col min="1084" max="1245" width="9.140625" style="7"/>
    <col min="1246" max="1246" width="10.85546875" style="7" customWidth="1"/>
    <col min="1247" max="1247" width="52.140625" style="7" customWidth="1"/>
    <col min="1248" max="1248" width="5" style="7" customWidth="1"/>
    <col min="1249" max="1249" width="8.7109375" style="7" customWidth="1"/>
    <col min="1250" max="1250" width="10" style="7" customWidth="1"/>
    <col min="1251" max="1251" width="12.7109375" style="7" customWidth="1"/>
    <col min="1252" max="1338" width="9.140625" style="7" customWidth="1"/>
    <col min="1339" max="1339" width="8.42578125" style="7" customWidth="1"/>
    <col min="1340" max="1501" width="9.140625" style="7"/>
    <col min="1502" max="1502" width="10.85546875" style="7" customWidth="1"/>
    <col min="1503" max="1503" width="52.140625" style="7" customWidth="1"/>
    <col min="1504" max="1504" width="5" style="7" customWidth="1"/>
    <col min="1505" max="1505" width="8.7109375" style="7" customWidth="1"/>
    <col min="1506" max="1506" width="10" style="7" customWidth="1"/>
    <col min="1507" max="1507" width="12.7109375" style="7" customWidth="1"/>
    <col min="1508" max="1594" width="9.140625" style="7" customWidth="1"/>
    <col min="1595" max="1595" width="8.42578125" style="7" customWidth="1"/>
    <col min="1596" max="1757" width="9.140625" style="7"/>
    <col min="1758" max="1758" width="10.85546875" style="7" customWidth="1"/>
    <col min="1759" max="1759" width="52.140625" style="7" customWidth="1"/>
    <col min="1760" max="1760" width="5" style="7" customWidth="1"/>
    <col min="1761" max="1761" width="8.7109375" style="7" customWidth="1"/>
    <col min="1762" max="1762" width="10" style="7" customWidth="1"/>
    <col min="1763" max="1763" width="12.7109375" style="7" customWidth="1"/>
    <col min="1764" max="1850" width="9.140625" style="7" customWidth="1"/>
    <col min="1851" max="1851" width="8.42578125" style="7" customWidth="1"/>
    <col min="1852" max="2013" width="9.140625" style="7"/>
    <col min="2014" max="2014" width="10.85546875" style="7" customWidth="1"/>
    <col min="2015" max="2015" width="52.140625" style="7" customWidth="1"/>
    <col min="2016" max="2016" width="5" style="7" customWidth="1"/>
    <col min="2017" max="2017" width="8.7109375" style="7" customWidth="1"/>
    <col min="2018" max="2018" width="10" style="7" customWidth="1"/>
    <col min="2019" max="2019" width="12.7109375" style="7" customWidth="1"/>
    <col min="2020" max="2106" width="9.140625" style="7" customWidth="1"/>
    <col min="2107" max="2107" width="8.42578125" style="7" customWidth="1"/>
    <col min="2108" max="2269" width="9.140625" style="7"/>
    <col min="2270" max="2270" width="10.85546875" style="7" customWidth="1"/>
    <col min="2271" max="2271" width="52.140625" style="7" customWidth="1"/>
    <col min="2272" max="2272" width="5" style="7" customWidth="1"/>
    <col min="2273" max="2273" width="8.7109375" style="7" customWidth="1"/>
    <col min="2274" max="2274" width="10" style="7" customWidth="1"/>
    <col min="2275" max="2275" width="12.7109375" style="7" customWidth="1"/>
    <col min="2276" max="2362" width="9.140625" style="7" customWidth="1"/>
    <col min="2363" max="2363" width="8.42578125" style="7" customWidth="1"/>
    <col min="2364" max="2525" width="9.140625" style="7"/>
    <col min="2526" max="2526" width="10.85546875" style="7" customWidth="1"/>
    <col min="2527" max="2527" width="52.140625" style="7" customWidth="1"/>
    <col min="2528" max="2528" width="5" style="7" customWidth="1"/>
    <col min="2529" max="2529" width="8.7109375" style="7" customWidth="1"/>
    <col min="2530" max="2530" width="10" style="7" customWidth="1"/>
    <col min="2531" max="2531" width="12.7109375" style="7" customWidth="1"/>
    <col min="2532" max="2618" width="9.140625" style="7" customWidth="1"/>
    <col min="2619" max="2619" width="8.42578125" style="7" customWidth="1"/>
    <col min="2620" max="2781" width="9.140625" style="7"/>
    <col min="2782" max="2782" width="10.85546875" style="7" customWidth="1"/>
    <col min="2783" max="2783" width="52.140625" style="7" customWidth="1"/>
    <col min="2784" max="2784" width="5" style="7" customWidth="1"/>
    <col min="2785" max="2785" width="8.7109375" style="7" customWidth="1"/>
    <col min="2786" max="2786" width="10" style="7" customWidth="1"/>
    <col min="2787" max="2787" width="12.7109375" style="7" customWidth="1"/>
    <col min="2788" max="2874" width="9.140625" style="7" customWidth="1"/>
    <col min="2875" max="2875" width="8.42578125" style="7" customWidth="1"/>
    <col min="2876" max="3037" width="9.140625" style="7"/>
    <col min="3038" max="3038" width="10.85546875" style="7" customWidth="1"/>
    <col min="3039" max="3039" width="52.140625" style="7" customWidth="1"/>
    <col min="3040" max="3040" width="5" style="7" customWidth="1"/>
    <col min="3041" max="3041" width="8.7109375" style="7" customWidth="1"/>
    <col min="3042" max="3042" width="10" style="7" customWidth="1"/>
    <col min="3043" max="3043" width="12.7109375" style="7" customWidth="1"/>
    <col min="3044" max="3130" width="9.140625" style="7" customWidth="1"/>
    <col min="3131" max="3131" width="8.42578125" style="7" customWidth="1"/>
    <col min="3132" max="3293" width="9.140625" style="7"/>
    <col min="3294" max="3294" width="10.85546875" style="7" customWidth="1"/>
    <col min="3295" max="3295" width="52.140625" style="7" customWidth="1"/>
    <col min="3296" max="3296" width="5" style="7" customWidth="1"/>
    <col min="3297" max="3297" width="8.7109375" style="7" customWidth="1"/>
    <col min="3298" max="3298" width="10" style="7" customWidth="1"/>
    <col min="3299" max="3299" width="12.7109375" style="7" customWidth="1"/>
    <col min="3300" max="3386" width="9.140625" style="7" customWidth="1"/>
    <col min="3387" max="3387" width="8.42578125" style="7" customWidth="1"/>
    <col min="3388" max="3549" width="9.140625" style="7"/>
    <col min="3550" max="3550" width="10.85546875" style="7" customWidth="1"/>
    <col min="3551" max="3551" width="52.140625" style="7" customWidth="1"/>
    <col min="3552" max="3552" width="5" style="7" customWidth="1"/>
    <col min="3553" max="3553" width="8.7109375" style="7" customWidth="1"/>
    <col min="3554" max="3554" width="10" style="7" customWidth="1"/>
    <col min="3555" max="3555" width="12.7109375" style="7" customWidth="1"/>
    <col min="3556" max="3642" width="9.140625" style="7" customWidth="1"/>
    <col min="3643" max="3643" width="8.42578125" style="7" customWidth="1"/>
    <col min="3644" max="3805" width="9.140625" style="7"/>
    <col min="3806" max="3806" width="10.85546875" style="7" customWidth="1"/>
    <col min="3807" max="3807" width="52.140625" style="7" customWidth="1"/>
    <col min="3808" max="3808" width="5" style="7" customWidth="1"/>
    <col min="3809" max="3809" width="8.7109375" style="7" customWidth="1"/>
    <col min="3810" max="3810" width="10" style="7" customWidth="1"/>
    <col min="3811" max="3811" width="12.7109375" style="7" customWidth="1"/>
    <col min="3812" max="3898" width="9.140625" style="7" customWidth="1"/>
    <col min="3899" max="3899" width="8.42578125" style="7" customWidth="1"/>
    <col min="3900" max="4061" width="9.140625" style="7"/>
    <col min="4062" max="4062" width="10.85546875" style="7" customWidth="1"/>
    <col min="4063" max="4063" width="52.140625" style="7" customWidth="1"/>
    <col min="4064" max="4064" width="5" style="7" customWidth="1"/>
    <col min="4065" max="4065" width="8.7109375" style="7" customWidth="1"/>
    <col min="4066" max="4066" width="10" style="7" customWidth="1"/>
    <col min="4067" max="4067" width="12.7109375" style="7" customWidth="1"/>
    <col min="4068" max="4154" width="9.140625" style="7" customWidth="1"/>
    <col min="4155" max="4155" width="8.42578125" style="7" customWidth="1"/>
    <col min="4156" max="4317" width="9.140625" style="7"/>
    <col min="4318" max="4318" width="10.85546875" style="7" customWidth="1"/>
    <col min="4319" max="4319" width="52.140625" style="7" customWidth="1"/>
    <col min="4320" max="4320" width="5" style="7" customWidth="1"/>
    <col min="4321" max="4321" width="8.7109375" style="7" customWidth="1"/>
    <col min="4322" max="4322" width="10" style="7" customWidth="1"/>
    <col min="4323" max="4323" width="12.7109375" style="7" customWidth="1"/>
    <col min="4324" max="4410" width="9.140625" style="7" customWidth="1"/>
    <col min="4411" max="4411" width="8.42578125" style="7" customWidth="1"/>
    <col min="4412" max="4573" width="9.140625" style="7"/>
    <col min="4574" max="4574" width="10.85546875" style="7" customWidth="1"/>
    <col min="4575" max="4575" width="52.140625" style="7" customWidth="1"/>
    <col min="4576" max="4576" width="5" style="7" customWidth="1"/>
    <col min="4577" max="4577" width="8.7109375" style="7" customWidth="1"/>
    <col min="4578" max="4578" width="10" style="7" customWidth="1"/>
    <col min="4579" max="4579" width="12.7109375" style="7" customWidth="1"/>
    <col min="4580" max="4666" width="9.140625" style="7" customWidth="1"/>
    <col min="4667" max="4667" width="8.42578125" style="7" customWidth="1"/>
    <col min="4668" max="4829" width="9.140625" style="7"/>
    <col min="4830" max="4830" width="10.85546875" style="7" customWidth="1"/>
    <col min="4831" max="4831" width="52.140625" style="7" customWidth="1"/>
    <col min="4832" max="4832" width="5" style="7" customWidth="1"/>
    <col min="4833" max="4833" width="8.7109375" style="7" customWidth="1"/>
    <col min="4834" max="4834" width="10" style="7" customWidth="1"/>
    <col min="4835" max="4835" width="12.7109375" style="7" customWidth="1"/>
    <col min="4836" max="4922" width="9.140625" style="7" customWidth="1"/>
    <col min="4923" max="4923" width="8.42578125" style="7" customWidth="1"/>
    <col min="4924" max="5085" width="9.140625" style="7"/>
    <col min="5086" max="5086" width="10.85546875" style="7" customWidth="1"/>
    <col min="5087" max="5087" width="52.140625" style="7" customWidth="1"/>
    <col min="5088" max="5088" width="5" style="7" customWidth="1"/>
    <col min="5089" max="5089" width="8.7109375" style="7" customWidth="1"/>
    <col min="5090" max="5090" width="10" style="7" customWidth="1"/>
    <col min="5091" max="5091" width="12.7109375" style="7" customWidth="1"/>
    <col min="5092" max="5178" width="9.140625" style="7" customWidth="1"/>
    <col min="5179" max="5179" width="8.42578125" style="7" customWidth="1"/>
    <col min="5180" max="5341" width="9.140625" style="7"/>
    <col min="5342" max="5342" width="10.85546875" style="7" customWidth="1"/>
    <col min="5343" max="5343" width="52.140625" style="7" customWidth="1"/>
    <col min="5344" max="5344" width="5" style="7" customWidth="1"/>
    <col min="5345" max="5345" width="8.7109375" style="7" customWidth="1"/>
    <col min="5346" max="5346" width="10" style="7" customWidth="1"/>
    <col min="5347" max="5347" width="12.7109375" style="7" customWidth="1"/>
    <col min="5348" max="5434" width="9.140625" style="7" customWidth="1"/>
    <col min="5435" max="5435" width="8.42578125" style="7" customWidth="1"/>
    <col min="5436" max="5597" width="9.140625" style="7"/>
    <col min="5598" max="5598" width="10.85546875" style="7" customWidth="1"/>
    <col min="5599" max="5599" width="52.140625" style="7" customWidth="1"/>
    <col min="5600" max="5600" width="5" style="7" customWidth="1"/>
    <col min="5601" max="5601" width="8.7109375" style="7" customWidth="1"/>
    <col min="5602" max="5602" width="10" style="7" customWidth="1"/>
    <col min="5603" max="5603" width="12.7109375" style="7" customWidth="1"/>
    <col min="5604" max="5690" width="9.140625" style="7" customWidth="1"/>
    <col min="5691" max="5691" width="8.42578125" style="7" customWidth="1"/>
    <col min="5692" max="5853" width="9.140625" style="7"/>
    <col min="5854" max="5854" width="10.85546875" style="7" customWidth="1"/>
    <col min="5855" max="5855" width="52.140625" style="7" customWidth="1"/>
    <col min="5856" max="5856" width="5" style="7" customWidth="1"/>
    <col min="5857" max="5857" width="8.7109375" style="7" customWidth="1"/>
    <col min="5858" max="5858" width="10" style="7" customWidth="1"/>
    <col min="5859" max="5859" width="12.7109375" style="7" customWidth="1"/>
    <col min="5860" max="5946" width="9.140625" style="7" customWidth="1"/>
    <col min="5947" max="5947" width="8.42578125" style="7" customWidth="1"/>
    <col min="5948" max="6109" width="9.140625" style="7"/>
    <col min="6110" max="6110" width="10.85546875" style="7" customWidth="1"/>
    <col min="6111" max="6111" width="52.140625" style="7" customWidth="1"/>
    <col min="6112" max="6112" width="5" style="7" customWidth="1"/>
    <col min="6113" max="6113" width="8.7109375" style="7" customWidth="1"/>
    <col min="6114" max="6114" width="10" style="7" customWidth="1"/>
    <col min="6115" max="6115" width="12.7109375" style="7" customWidth="1"/>
    <col min="6116" max="6202" width="9.140625" style="7" customWidth="1"/>
    <col min="6203" max="6203" width="8.42578125" style="7" customWidth="1"/>
    <col min="6204" max="6365" width="9.140625" style="7"/>
    <col min="6366" max="6366" width="10.85546875" style="7" customWidth="1"/>
    <col min="6367" max="6367" width="52.140625" style="7" customWidth="1"/>
    <col min="6368" max="6368" width="5" style="7" customWidth="1"/>
    <col min="6369" max="6369" width="8.7109375" style="7" customWidth="1"/>
    <col min="6370" max="6370" width="10" style="7" customWidth="1"/>
    <col min="6371" max="6371" width="12.7109375" style="7" customWidth="1"/>
    <col min="6372" max="6458" width="9.140625" style="7" customWidth="1"/>
    <col min="6459" max="6459" width="8.42578125" style="7" customWidth="1"/>
    <col min="6460" max="6621" width="9.140625" style="7"/>
    <col min="6622" max="6622" width="10.85546875" style="7" customWidth="1"/>
    <col min="6623" max="6623" width="52.140625" style="7" customWidth="1"/>
    <col min="6624" max="6624" width="5" style="7" customWidth="1"/>
    <col min="6625" max="6625" width="8.7109375" style="7" customWidth="1"/>
    <col min="6626" max="6626" width="10" style="7" customWidth="1"/>
    <col min="6627" max="6627" width="12.7109375" style="7" customWidth="1"/>
    <col min="6628" max="6714" width="9.140625" style="7" customWidth="1"/>
    <col min="6715" max="6715" width="8.42578125" style="7" customWidth="1"/>
    <col min="6716" max="6877" width="9.140625" style="7"/>
    <col min="6878" max="6878" width="10.85546875" style="7" customWidth="1"/>
    <col min="6879" max="6879" width="52.140625" style="7" customWidth="1"/>
    <col min="6880" max="6880" width="5" style="7" customWidth="1"/>
    <col min="6881" max="6881" width="8.7109375" style="7" customWidth="1"/>
    <col min="6882" max="6882" width="10" style="7" customWidth="1"/>
    <col min="6883" max="6883" width="12.7109375" style="7" customWidth="1"/>
    <col min="6884" max="6970" width="9.140625" style="7" customWidth="1"/>
    <col min="6971" max="6971" width="8.42578125" style="7" customWidth="1"/>
    <col min="6972" max="7133" width="9.140625" style="7"/>
    <col min="7134" max="7134" width="10.85546875" style="7" customWidth="1"/>
    <col min="7135" max="7135" width="52.140625" style="7" customWidth="1"/>
    <col min="7136" max="7136" width="5" style="7" customWidth="1"/>
    <col min="7137" max="7137" width="8.7109375" style="7" customWidth="1"/>
    <col min="7138" max="7138" width="10" style="7" customWidth="1"/>
    <col min="7139" max="7139" width="12.7109375" style="7" customWidth="1"/>
    <col min="7140" max="7226" width="9.140625" style="7" customWidth="1"/>
    <col min="7227" max="7227" width="8.42578125" style="7" customWidth="1"/>
    <col min="7228" max="7389" width="9.140625" style="7"/>
    <col min="7390" max="7390" width="10.85546875" style="7" customWidth="1"/>
    <col min="7391" max="7391" width="52.140625" style="7" customWidth="1"/>
    <col min="7392" max="7392" width="5" style="7" customWidth="1"/>
    <col min="7393" max="7393" width="8.7109375" style="7" customWidth="1"/>
    <col min="7394" max="7394" width="10" style="7" customWidth="1"/>
    <col min="7395" max="7395" width="12.7109375" style="7" customWidth="1"/>
    <col min="7396" max="7482" width="9.140625" style="7" customWidth="1"/>
    <col min="7483" max="7483" width="8.42578125" style="7" customWidth="1"/>
    <col min="7484" max="7645" width="9.140625" style="7"/>
    <col min="7646" max="7646" width="10.85546875" style="7" customWidth="1"/>
    <col min="7647" max="7647" width="52.140625" style="7" customWidth="1"/>
    <col min="7648" max="7648" width="5" style="7" customWidth="1"/>
    <col min="7649" max="7649" width="8.7109375" style="7" customWidth="1"/>
    <col min="7650" max="7650" width="10" style="7" customWidth="1"/>
    <col min="7651" max="7651" width="12.7109375" style="7" customWidth="1"/>
    <col min="7652" max="7738" width="9.140625" style="7" customWidth="1"/>
    <col min="7739" max="7739" width="8.42578125" style="7" customWidth="1"/>
    <col min="7740" max="7901" width="9.140625" style="7"/>
    <col min="7902" max="7902" width="10.85546875" style="7" customWidth="1"/>
    <col min="7903" max="7903" width="52.140625" style="7" customWidth="1"/>
    <col min="7904" max="7904" width="5" style="7" customWidth="1"/>
    <col min="7905" max="7905" width="8.7109375" style="7" customWidth="1"/>
    <col min="7906" max="7906" width="10" style="7" customWidth="1"/>
    <col min="7907" max="7907" width="12.7109375" style="7" customWidth="1"/>
    <col min="7908" max="7994" width="9.140625" style="7" customWidth="1"/>
    <col min="7995" max="7995" width="8.42578125" style="7" customWidth="1"/>
    <col min="7996" max="8157" width="9.140625" style="7"/>
    <col min="8158" max="8158" width="10.85546875" style="7" customWidth="1"/>
    <col min="8159" max="8159" width="52.140625" style="7" customWidth="1"/>
    <col min="8160" max="8160" width="5" style="7" customWidth="1"/>
    <col min="8161" max="8161" width="8.7109375" style="7" customWidth="1"/>
    <col min="8162" max="8162" width="10" style="7" customWidth="1"/>
    <col min="8163" max="8163" width="12.7109375" style="7" customWidth="1"/>
    <col min="8164" max="8250" width="9.140625" style="7" customWidth="1"/>
    <col min="8251" max="8251" width="8.42578125" style="7" customWidth="1"/>
    <col min="8252" max="8413" width="9.140625" style="7"/>
    <col min="8414" max="8414" width="10.85546875" style="7" customWidth="1"/>
    <col min="8415" max="8415" width="52.140625" style="7" customWidth="1"/>
    <col min="8416" max="8416" width="5" style="7" customWidth="1"/>
    <col min="8417" max="8417" width="8.7109375" style="7" customWidth="1"/>
    <col min="8418" max="8418" width="10" style="7" customWidth="1"/>
    <col min="8419" max="8419" width="12.7109375" style="7" customWidth="1"/>
    <col min="8420" max="8506" width="9.140625" style="7" customWidth="1"/>
    <col min="8507" max="8507" width="8.42578125" style="7" customWidth="1"/>
    <col min="8508" max="8669" width="9.140625" style="7"/>
    <col min="8670" max="8670" width="10.85546875" style="7" customWidth="1"/>
    <col min="8671" max="8671" width="52.140625" style="7" customWidth="1"/>
    <col min="8672" max="8672" width="5" style="7" customWidth="1"/>
    <col min="8673" max="8673" width="8.7109375" style="7" customWidth="1"/>
    <col min="8674" max="8674" width="10" style="7" customWidth="1"/>
    <col min="8675" max="8675" width="12.7109375" style="7" customWidth="1"/>
    <col min="8676" max="8762" width="9.140625" style="7" customWidth="1"/>
    <col min="8763" max="8763" width="8.42578125" style="7" customWidth="1"/>
    <col min="8764" max="8925" width="9.140625" style="7"/>
    <col min="8926" max="8926" width="10.85546875" style="7" customWidth="1"/>
    <col min="8927" max="8927" width="52.140625" style="7" customWidth="1"/>
    <col min="8928" max="8928" width="5" style="7" customWidth="1"/>
    <col min="8929" max="8929" width="8.7109375" style="7" customWidth="1"/>
    <col min="8930" max="8930" width="10" style="7" customWidth="1"/>
    <col min="8931" max="8931" width="12.7109375" style="7" customWidth="1"/>
    <col min="8932" max="9018" width="9.140625" style="7" customWidth="1"/>
    <col min="9019" max="9019" width="8.42578125" style="7" customWidth="1"/>
    <col min="9020" max="9181" width="9.140625" style="7"/>
    <col min="9182" max="9182" width="10.85546875" style="7" customWidth="1"/>
    <col min="9183" max="9183" width="52.140625" style="7" customWidth="1"/>
    <col min="9184" max="9184" width="5" style="7" customWidth="1"/>
    <col min="9185" max="9185" width="8.7109375" style="7" customWidth="1"/>
    <col min="9186" max="9186" width="10" style="7" customWidth="1"/>
    <col min="9187" max="9187" width="12.7109375" style="7" customWidth="1"/>
    <col min="9188" max="9274" width="9.140625" style="7" customWidth="1"/>
    <col min="9275" max="9275" width="8.42578125" style="7" customWidth="1"/>
    <col min="9276" max="9437" width="9.140625" style="7"/>
    <col min="9438" max="9438" width="10.85546875" style="7" customWidth="1"/>
    <col min="9439" max="9439" width="52.140625" style="7" customWidth="1"/>
    <col min="9440" max="9440" width="5" style="7" customWidth="1"/>
    <col min="9441" max="9441" width="8.7109375" style="7" customWidth="1"/>
    <col min="9442" max="9442" width="10" style="7" customWidth="1"/>
    <col min="9443" max="9443" width="12.7109375" style="7" customWidth="1"/>
    <col min="9444" max="9530" width="9.140625" style="7" customWidth="1"/>
    <col min="9531" max="9531" width="8.42578125" style="7" customWidth="1"/>
    <col min="9532" max="9693" width="9.140625" style="7"/>
    <col min="9694" max="9694" width="10.85546875" style="7" customWidth="1"/>
    <col min="9695" max="9695" width="52.140625" style="7" customWidth="1"/>
    <col min="9696" max="9696" width="5" style="7" customWidth="1"/>
    <col min="9697" max="9697" width="8.7109375" style="7" customWidth="1"/>
    <col min="9698" max="9698" width="10" style="7" customWidth="1"/>
    <col min="9699" max="9699" width="12.7109375" style="7" customWidth="1"/>
    <col min="9700" max="9786" width="9.140625" style="7" customWidth="1"/>
    <col min="9787" max="9787" width="8.42578125" style="7" customWidth="1"/>
    <col min="9788" max="9949" width="9.140625" style="7"/>
    <col min="9950" max="9950" width="10.85546875" style="7" customWidth="1"/>
    <col min="9951" max="9951" width="52.140625" style="7" customWidth="1"/>
    <col min="9952" max="9952" width="5" style="7" customWidth="1"/>
    <col min="9953" max="9953" width="8.7109375" style="7" customWidth="1"/>
    <col min="9954" max="9954" width="10" style="7" customWidth="1"/>
    <col min="9955" max="9955" width="12.7109375" style="7" customWidth="1"/>
    <col min="9956" max="10042" width="9.140625" style="7" customWidth="1"/>
    <col min="10043" max="10043" width="8.42578125" style="7" customWidth="1"/>
    <col min="10044" max="10205" width="9.140625" style="7"/>
    <col min="10206" max="10206" width="10.85546875" style="7" customWidth="1"/>
    <col min="10207" max="10207" width="52.140625" style="7" customWidth="1"/>
    <col min="10208" max="10208" width="5" style="7" customWidth="1"/>
    <col min="10209" max="10209" width="8.7109375" style="7" customWidth="1"/>
    <col min="10210" max="10210" width="10" style="7" customWidth="1"/>
    <col min="10211" max="10211" width="12.7109375" style="7" customWidth="1"/>
    <col min="10212" max="10298" width="9.140625" style="7" customWidth="1"/>
    <col min="10299" max="10299" width="8.42578125" style="7" customWidth="1"/>
    <col min="10300" max="10461" width="9.140625" style="7"/>
    <col min="10462" max="10462" width="10.85546875" style="7" customWidth="1"/>
    <col min="10463" max="10463" width="52.140625" style="7" customWidth="1"/>
    <col min="10464" max="10464" width="5" style="7" customWidth="1"/>
    <col min="10465" max="10465" width="8.7109375" style="7" customWidth="1"/>
    <col min="10466" max="10466" width="10" style="7" customWidth="1"/>
    <col min="10467" max="10467" width="12.7109375" style="7" customWidth="1"/>
    <col min="10468" max="10554" width="9.140625" style="7" customWidth="1"/>
    <col min="10555" max="10555" width="8.42578125" style="7" customWidth="1"/>
    <col min="10556" max="10717" width="9.140625" style="7"/>
    <col min="10718" max="10718" width="10.85546875" style="7" customWidth="1"/>
    <col min="10719" max="10719" width="52.140625" style="7" customWidth="1"/>
    <col min="10720" max="10720" width="5" style="7" customWidth="1"/>
    <col min="10721" max="10721" width="8.7109375" style="7" customWidth="1"/>
    <col min="10722" max="10722" width="10" style="7" customWidth="1"/>
    <col min="10723" max="10723" width="12.7109375" style="7" customWidth="1"/>
    <col min="10724" max="10810" width="9.140625" style="7" customWidth="1"/>
    <col min="10811" max="10811" width="8.42578125" style="7" customWidth="1"/>
    <col min="10812" max="10973" width="9.140625" style="7"/>
    <col min="10974" max="10974" width="10.85546875" style="7" customWidth="1"/>
    <col min="10975" max="10975" width="52.140625" style="7" customWidth="1"/>
    <col min="10976" max="10976" width="5" style="7" customWidth="1"/>
    <col min="10977" max="10977" width="8.7109375" style="7" customWidth="1"/>
    <col min="10978" max="10978" width="10" style="7" customWidth="1"/>
    <col min="10979" max="10979" width="12.7109375" style="7" customWidth="1"/>
    <col min="10980" max="11066" width="9.140625" style="7" customWidth="1"/>
    <col min="11067" max="11067" width="8.42578125" style="7" customWidth="1"/>
    <col min="11068" max="11229" width="9.140625" style="7"/>
    <col min="11230" max="11230" width="10.85546875" style="7" customWidth="1"/>
    <col min="11231" max="11231" width="52.140625" style="7" customWidth="1"/>
    <col min="11232" max="11232" width="5" style="7" customWidth="1"/>
    <col min="11233" max="11233" width="8.7109375" style="7" customWidth="1"/>
    <col min="11234" max="11234" width="10" style="7" customWidth="1"/>
    <col min="11235" max="11235" width="12.7109375" style="7" customWidth="1"/>
    <col min="11236" max="11322" width="9.140625" style="7" customWidth="1"/>
    <col min="11323" max="11323" width="8.42578125" style="7" customWidth="1"/>
    <col min="11324" max="11485" width="9.140625" style="7"/>
    <col min="11486" max="11486" width="10.85546875" style="7" customWidth="1"/>
    <col min="11487" max="11487" width="52.140625" style="7" customWidth="1"/>
    <col min="11488" max="11488" width="5" style="7" customWidth="1"/>
    <col min="11489" max="11489" width="8.7109375" style="7" customWidth="1"/>
    <col min="11490" max="11490" width="10" style="7" customWidth="1"/>
    <col min="11491" max="11491" width="12.7109375" style="7" customWidth="1"/>
    <col min="11492" max="11578" width="9.140625" style="7" customWidth="1"/>
    <col min="11579" max="11579" width="8.42578125" style="7" customWidth="1"/>
    <col min="11580" max="11741" width="9.140625" style="7"/>
    <col min="11742" max="11742" width="10.85546875" style="7" customWidth="1"/>
    <col min="11743" max="11743" width="52.140625" style="7" customWidth="1"/>
    <col min="11744" max="11744" width="5" style="7" customWidth="1"/>
    <col min="11745" max="11745" width="8.7109375" style="7" customWidth="1"/>
    <col min="11746" max="11746" width="10" style="7" customWidth="1"/>
    <col min="11747" max="11747" width="12.7109375" style="7" customWidth="1"/>
    <col min="11748" max="11834" width="9.140625" style="7" customWidth="1"/>
    <col min="11835" max="11835" width="8.42578125" style="7" customWidth="1"/>
    <col min="11836" max="11997" width="9.140625" style="7"/>
    <col min="11998" max="11998" width="10.85546875" style="7" customWidth="1"/>
    <col min="11999" max="11999" width="52.140625" style="7" customWidth="1"/>
    <col min="12000" max="12000" width="5" style="7" customWidth="1"/>
    <col min="12001" max="12001" width="8.7109375" style="7" customWidth="1"/>
    <col min="12002" max="12002" width="10" style="7" customWidth="1"/>
    <col min="12003" max="12003" width="12.7109375" style="7" customWidth="1"/>
    <col min="12004" max="12090" width="9.140625" style="7" customWidth="1"/>
    <col min="12091" max="12091" width="8.42578125" style="7" customWidth="1"/>
    <col min="12092" max="12253" width="9.140625" style="7"/>
    <col min="12254" max="12254" width="10.85546875" style="7" customWidth="1"/>
    <col min="12255" max="12255" width="52.140625" style="7" customWidth="1"/>
    <col min="12256" max="12256" width="5" style="7" customWidth="1"/>
    <col min="12257" max="12257" width="8.7109375" style="7" customWidth="1"/>
    <col min="12258" max="12258" width="10" style="7" customWidth="1"/>
    <col min="12259" max="12259" width="12.7109375" style="7" customWidth="1"/>
    <col min="12260" max="12346" width="9.140625" style="7" customWidth="1"/>
    <col min="12347" max="12347" width="8.42578125" style="7" customWidth="1"/>
    <col min="12348" max="12509" width="9.140625" style="7"/>
    <col min="12510" max="12510" width="10.85546875" style="7" customWidth="1"/>
    <col min="12511" max="12511" width="52.140625" style="7" customWidth="1"/>
    <col min="12512" max="12512" width="5" style="7" customWidth="1"/>
    <col min="12513" max="12513" width="8.7109375" style="7" customWidth="1"/>
    <col min="12514" max="12514" width="10" style="7" customWidth="1"/>
    <col min="12515" max="12515" width="12.7109375" style="7" customWidth="1"/>
    <col min="12516" max="12602" width="9.140625" style="7" customWidth="1"/>
    <col min="12603" max="12603" width="8.42578125" style="7" customWidth="1"/>
    <col min="12604" max="12765" width="9.140625" style="7"/>
    <col min="12766" max="12766" width="10.85546875" style="7" customWidth="1"/>
    <col min="12767" max="12767" width="52.140625" style="7" customWidth="1"/>
    <col min="12768" max="12768" width="5" style="7" customWidth="1"/>
    <col min="12769" max="12769" width="8.7109375" style="7" customWidth="1"/>
    <col min="12770" max="12770" width="10" style="7" customWidth="1"/>
    <col min="12771" max="12771" width="12.7109375" style="7" customWidth="1"/>
    <col min="12772" max="12858" width="9.140625" style="7" customWidth="1"/>
    <col min="12859" max="12859" width="8.42578125" style="7" customWidth="1"/>
    <col min="12860" max="13021" width="9.140625" style="7"/>
    <col min="13022" max="13022" width="10.85546875" style="7" customWidth="1"/>
    <col min="13023" max="13023" width="52.140625" style="7" customWidth="1"/>
    <col min="13024" max="13024" width="5" style="7" customWidth="1"/>
    <col min="13025" max="13025" width="8.7109375" style="7" customWidth="1"/>
    <col min="13026" max="13026" width="10" style="7" customWidth="1"/>
    <col min="13027" max="13027" width="12.7109375" style="7" customWidth="1"/>
    <col min="13028" max="13114" width="9.140625" style="7" customWidth="1"/>
    <col min="13115" max="13115" width="8.42578125" style="7" customWidth="1"/>
    <col min="13116" max="13277" width="9.140625" style="7"/>
    <col min="13278" max="13278" width="10.85546875" style="7" customWidth="1"/>
    <col min="13279" max="13279" width="52.140625" style="7" customWidth="1"/>
    <col min="13280" max="13280" width="5" style="7" customWidth="1"/>
    <col min="13281" max="13281" width="8.7109375" style="7" customWidth="1"/>
    <col min="13282" max="13282" width="10" style="7" customWidth="1"/>
    <col min="13283" max="13283" width="12.7109375" style="7" customWidth="1"/>
    <col min="13284" max="13370" width="9.140625" style="7" customWidth="1"/>
    <col min="13371" max="13371" width="8.42578125" style="7" customWidth="1"/>
    <col min="13372" max="13533" width="9.140625" style="7"/>
    <col min="13534" max="13534" width="10.85546875" style="7" customWidth="1"/>
    <col min="13535" max="13535" width="52.140625" style="7" customWidth="1"/>
    <col min="13536" max="13536" width="5" style="7" customWidth="1"/>
    <col min="13537" max="13537" width="8.7109375" style="7" customWidth="1"/>
    <col min="13538" max="13538" width="10" style="7" customWidth="1"/>
    <col min="13539" max="13539" width="12.7109375" style="7" customWidth="1"/>
    <col min="13540" max="13626" width="9.140625" style="7" customWidth="1"/>
    <col min="13627" max="13627" width="8.42578125" style="7" customWidth="1"/>
    <col min="13628" max="13789" width="9.140625" style="7"/>
    <col min="13790" max="13790" width="10.85546875" style="7" customWidth="1"/>
    <col min="13791" max="13791" width="52.140625" style="7" customWidth="1"/>
    <col min="13792" max="13792" width="5" style="7" customWidth="1"/>
    <col min="13793" max="13793" width="8.7109375" style="7" customWidth="1"/>
    <col min="13794" max="13794" width="10" style="7" customWidth="1"/>
    <col min="13795" max="13795" width="12.7109375" style="7" customWidth="1"/>
    <col min="13796" max="13882" width="9.140625" style="7" customWidth="1"/>
    <col min="13883" max="13883" width="8.42578125" style="7" customWidth="1"/>
    <col min="13884" max="14045" width="9.140625" style="7"/>
    <col min="14046" max="14046" width="10.85546875" style="7" customWidth="1"/>
    <col min="14047" max="14047" width="52.140625" style="7" customWidth="1"/>
    <col min="14048" max="14048" width="5" style="7" customWidth="1"/>
    <col min="14049" max="14049" width="8.7109375" style="7" customWidth="1"/>
    <col min="14050" max="14050" width="10" style="7" customWidth="1"/>
    <col min="14051" max="14051" width="12.7109375" style="7" customWidth="1"/>
    <col min="14052" max="14138" width="9.140625" style="7" customWidth="1"/>
    <col min="14139" max="14139" width="8.42578125" style="7" customWidth="1"/>
    <col min="14140" max="14301" width="9.140625" style="7"/>
    <col min="14302" max="14302" width="10.85546875" style="7" customWidth="1"/>
    <col min="14303" max="14303" width="52.140625" style="7" customWidth="1"/>
    <col min="14304" max="14304" width="5" style="7" customWidth="1"/>
    <col min="14305" max="14305" width="8.7109375" style="7" customWidth="1"/>
    <col min="14306" max="14306" width="10" style="7" customWidth="1"/>
    <col min="14307" max="14307" width="12.7109375" style="7" customWidth="1"/>
    <col min="14308" max="14394" width="9.140625" style="7" customWidth="1"/>
    <col min="14395" max="14395" width="8.42578125" style="7" customWidth="1"/>
    <col min="14396" max="14557" width="9.140625" style="7"/>
    <col min="14558" max="14558" width="10.85546875" style="7" customWidth="1"/>
    <col min="14559" max="14559" width="52.140625" style="7" customWidth="1"/>
    <col min="14560" max="14560" width="5" style="7" customWidth="1"/>
    <col min="14561" max="14561" width="8.7109375" style="7" customWidth="1"/>
    <col min="14562" max="14562" width="10" style="7" customWidth="1"/>
    <col min="14563" max="14563" width="12.7109375" style="7" customWidth="1"/>
    <col min="14564" max="14650" width="9.140625" style="7" customWidth="1"/>
    <col min="14651" max="14651" width="8.42578125" style="7" customWidth="1"/>
    <col min="14652" max="14813" width="9.140625" style="7"/>
    <col min="14814" max="14814" width="10.85546875" style="7" customWidth="1"/>
    <col min="14815" max="14815" width="52.140625" style="7" customWidth="1"/>
    <col min="14816" max="14816" width="5" style="7" customWidth="1"/>
    <col min="14817" max="14817" width="8.7109375" style="7" customWidth="1"/>
    <col min="14818" max="14818" width="10" style="7" customWidth="1"/>
    <col min="14819" max="14819" width="12.7109375" style="7" customWidth="1"/>
    <col min="14820" max="14906" width="9.140625" style="7" customWidth="1"/>
    <col min="14907" max="14907" width="8.42578125" style="7" customWidth="1"/>
    <col min="14908" max="15069" width="9.140625" style="7"/>
    <col min="15070" max="15070" width="10.85546875" style="7" customWidth="1"/>
    <col min="15071" max="15071" width="52.140625" style="7" customWidth="1"/>
    <col min="15072" max="15072" width="5" style="7" customWidth="1"/>
    <col min="15073" max="15073" width="8.7109375" style="7" customWidth="1"/>
    <col min="15074" max="15074" width="10" style="7" customWidth="1"/>
    <col min="15075" max="15075" width="12.7109375" style="7" customWidth="1"/>
    <col min="15076" max="15162" width="9.140625" style="7" customWidth="1"/>
    <col min="15163" max="15163" width="8.42578125" style="7" customWidth="1"/>
    <col min="15164" max="15325" width="9.140625" style="7"/>
    <col min="15326" max="15326" width="10.85546875" style="7" customWidth="1"/>
    <col min="15327" max="15327" width="52.140625" style="7" customWidth="1"/>
    <col min="15328" max="15328" width="5" style="7" customWidth="1"/>
    <col min="15329" max="15329" width="8.7109375" style="7" customWidth="1"/>
    <col min="15330" max="15330" width="10" style="7" customWidth="1"/>
    <col min="15331" max="15331" width="12.7109375" style="7" customWidth="1"/>
    <col min="15332" max="15418" width="9.140625" style="7" customWidth="1"/>
    <col min="15419" max="15419" width="8.42578125" style="7" customWidth="1"/>
    <col min="15420" max="15581" width="9.140625" style="7"/>
    <col min="15582" max="15582" width="10.85546875" style="7" customWidth="1"/>
    <col min="15583" max="15583" width="52.140625" style="7" customWidth="1"/>
    <col min="15584" max="15584" width="5" style="7" customWidth="1"/>
    <col min="15585" max="15585" width="8.7109375" style="7" customWidth="1"/>
    <col min="15586" max="15586" width="10" style="7" customWidth="1"/>
    <col min="15587" max="15587" width="12.7109375" style="7" customWidth="1"/>
    <col min="15588" max="15674" width="9.140625" style="7" customWidth="1"/>
    <col min="15675" max="15675" width="8.42578125" style="7" customWidth="1"/>
    <col min="15676" max="15837" width="9.140625" style="7"/>
    <col min="15838" max="15838" width="10.85546875" style="7" customWidth="1"/>
    <col min="15839" max="15839" width="52.140625" style="7" customWidth="1"/>
    <col min="15840" max="15840" width="5" style="7" customWidth="1"/>
    <col min="15841" max="15841" width="8.7109375" style="7" customWidth="1"/>
    <col min="15842" max="15842" width="10" style="7" customWidth="1"/>
    <col min="15843" max="15843" width="12.7109375" style="7" customWidth="1"/>
    <col min="15844" max="15930" width="9.140625" style="7" customWidth="1"/>
    <col min="15931" max="15931" width="8.42578125" style="7" customWidth="1"/>
    <col min="15932" max="16093" width="9.140625" style="7"/>
    <col min="16094" max="16094" width="10.85546875" style="7" customWidth="1"/>
    <col min="16095" max="16095" width="52.140625" style="7" customWidth="1"/>
    <col min="16096" max="16096" width="5" style="7" customWidth="1"/>
    <col min="16097" max="16097" width="8.7109375" style="7" customWidth="1"/>
    <col min="16098" max="16098" width="10" style="7" customWidth="1"/>
    <col min="16099" max="16099" width="12.7109375" style="7" customWidth="1"/>
    <col min="16100" max="16186" width="9.140625" style="7" customWidth="1"/>
    <col min="16187" max="16187" width="8.42578125" style="7" customWidth="1"/>
    <col min="16188" max="16384" width="9.140625" style="7"/>
  </cols>
  <sheetData>
    <row r="1" spans="1:56" ht="12.6" customHeight="1">
      <c r="A1" s="1" t="s">
        <v>0</v>
      </c>
      <c r="B1" s="2"/>
      <c r="C1" s="2"/>
      <c r="D1" s="2"/>
      <c r="E1" s="3"/>
      <c r="F1" s="4"/>
    </row>
    <row r="2" spans="1:56" s="13" customFormat="1" ht="12.6" customHeight="1">
      <c r="A2" s="8" t="s">
        <v>1</v>
      </c>
      <c r="B2" s="9" t="s">
        <v>2</v>
      </c>
      <c r="C2" s="9" t="s">
        <v>3</v>
      </c>
      <c r="D2" s="10" t="s">
        <v>4</v>
      </c>
      <c r="E2" s="11" t="s">
        <v>5</v>
      </c>
      <c r="F2" s="12" t="s">
        <v>6</v>
      </c>
    </row>
    <row r="3" spans="1:56" ht="12.6" customHeight="1">
      <c r="B3" s="15"/>
      <c r="C3" s="16"/>
    </row>
    <row r="4" spans="1:56" ht="12.6" customHeight="1">
      <c r="A4" s="20"/>
      <c r="B4" s="21"/>
      <c r="C4" s="22"/>
      <c r="D4" s="20"/>
      <c r="E4" s="23"/>
      <c r="F4" s="23"/>
    </row>
    <row r="5" spans="1:56" ht="12.6" customHeight="1">
      <c r="B5" s="24" t="s">
        <v>7</v>
      </c>
      <c r="C5" s="16"/>
      <c r="E5" s="25"/>
    </row>
    <row r="6" spans="1:56" ht="12.6" customHeight="1">
      <c r="B6" s="24" t="s">
        <v>8</v>
      </c>
      <c r="C6" s="16"/>
      <c r="E6" s="25"/>
    </row>
    <row r="7" spans="1:56" ht="12.6" customHeight="1">
      <c r="B7" s="24"/>
      <c r="C7" s="16"/>
      <c r="E7" s="25"/>
    </row>
    <row r="8" spans="1:56" s="5" customFormat="1" ht="12.6" customHeight="1">
      <c r="A8" s="14"/>
      <c r="B8" s="24"/>
      <c r="C8" s="16"/>
      <c r="D8" s="17"/>
      <c r="E8" s="25"/>
      <c r="F8" s="18"/>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row>
    <row r="9" spans="1:56" s="5" customFormat="1" ht="12.6" customHeight="1">
      <c r="A9" s="26" t="s">
        <v>12</v>
      </c>
      <c r="B9" s="26" t="s">
        <v>13</v>
      </c>
      <c r="C9" s="29"/>
      <c r="D9" s="30"/>
      <c r="E9" s="31"/>
      <c r="F9" s="32"/>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row>
    <row r="10" spans="1:56" s="5" customFormat="1" ht="12.6" customHeight="1">
      <c r="A10" s="14"/>
      <c r="B10" s="24"/>
      <c r="C10" s="16"/>
      <c r="D10" s="17"/>
      <c r="E10" s="25"/>
      <c r="F10" s="18"/>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row>
    <row r="11" spans="1:56" s="5" customFormat="1" ht="12.6" customHeight="1">
      <c r="A11" s="14" t="s">
        <v>14</v>
      </c>
      <c r="B11" s="27" t="s">
        <v>15</v>
      </c>
      <c r="C11" s="33"/>
      <c r="D11" s="34"/>
      <c r="E11" s="35"/>
      <c r="F11" s="36"/>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row>
    <row r="12" spans="1:56" s="5" customFormat="1" ht="12.6" customHeight="1">
      <c r="A12" s="14"/>
      <c r="B12" s="28" t="s">
        <v>16</v>
      </c>
      <c r="C12" s="33"/>
      <c r="D12" s="34"/>
      <c r="E12" s="35"/>
      <c r="F12" s="36"/>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row>
    <row r="13" spans="1:56" s="5" customFormat="1" ht="12.6" customHeight="1">
      <c r="A13" s="14" t="s">
        <v>17</v>
      </c>
      <c r="B13" s="27" t="s">
        <v>18</v>
      </c>
      <c r="C13" s="37" t="s">
        <v>19</v>
      </c>
      <c r="D13" s="17">
        <v>8</v>
      </c>
      <c r="E13" s="25"/>
      <c r="F13" s="18">
        <f>ROUND((D13*E13),2)</f>
        <v>0</v>
      </c>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row>
    <row r="14" spans="1:56" s="5" customFormat="1" ht="12.6" customHeight="1">
      <c r="A14" s="14"/>
      <c r="B14" s="24"/>
      <c r="C14" s="16"/>
      <c r="D14" s="17"/>
      <c r="E14" s="25"/>
      <c r="F14" s="18"/>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row>
    <row r="15" spans="1:56" s="5" customFormat="1" ht="27">
      <c r="A15" s="14" t="s">
        <v>20</v>
      </c>
      <c r="B15" s="27" t="s">
        <v>21</v>
      </c>
      <c r="C15" s="16"/>
      <c r="D15" s="17"/>
      <c r="E15" s="25"/>
      <c r="F15" s="18"/>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row>
    <row r="16" spans="1:56" s="5" customFormat="1" ht="67.5">
      <c r="A16" s="14"/>
      <c r="B16" s="28" t="s">
        <v>22</v>
      </c>
      <c r="C16" s="37"/>
      <c r="D16" s="17"/>
      <c r="E16" s="25"/>
      <c r="F16" s="18"/>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row>
    <row r="17" spans="1:56" s="5" customFormat="1" ht="67.5">
      <c r="A17" s="14"/>
      <c r="B17" s="28" t="s">
        <v>23</v>
      </c>
      <c r="C17" s="37"/>
      <c r="D17" s="17"/>
      <c r="E17" s="25"/>
      <c r="F17" s="18"/>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row>
    <row r="18" spans="1:56" s="5" customFormat="1" ht="12.6" customHeight="1">
      <c r="A18" s="14"/>
      <c r="B18" s="28"/>
      <c r="C18" s="37"/>
      <c r="D18" s="17"/>
      <c r="E18" s="25"/>
      <c r="F18" s="18"/>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row>
    <row r="19" spans="1:56" s="5" customFormat="1" ht="12.6" customHeight="1">
      <c r="A19" s="14" t="s">
        <v>24</v>
      </c>
      <c r="B19" s="27" t="s">
        <v>25</v>
      </c>
      <c r="C19" s="16" t="s">
        <v>10</v>
      </c>
      <c r="D19" s="17">
        <f>5.24+81+4.04+5.3</f>
        <v>95.58</v>
      </c>
      <c r="E19" s="25"/>
      <c r="F19" s="18">
        <f>ROUND((D19*E19),2)</f>
        <v>0</v>
      </c>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row>
    <row r="20" spans="1:56" s="5" customFormat="1" ht="12.6" customHeight="1">
      <c r="A20" s="14" t="s">
        <v>26</v>
      </c>
      <c r="B20" s="27" t="s">
        <v>27</v>
      </c>
      <c r="C20" s="16" t="s">
        <v>10</v>
      </c>
      <c r="D20" s="17">
        <f>8.5+5.61+8.2+4.2</f>
        <v>26.509999999999998</v>
      </c>
      <c r="E20" s="25"/>
      <c r="F20" s="18">
        <f>ROUND((D20*E20),2)</f>
        <v>0</v>
      </c>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row>
    <row r="21" spans="1:56" s="5" customFormat="1" ht="12.6" customHeight="1">
      <c r="A21" s="14" t="s">
        <v>28</v>
      </c>
      <c r="B21" s="27" t="s">
        <v>29</v>
      </c>
      <c r="C21" s="16" t="s">
        <v>10</v>
      </c>
      <c r="D21" s="17">
        <f>5.26+71.4+8.1</f>
        <v>84.76</v>
      </c>
      <c r="E21" s="25"/>
      <c r="F21" s="18">
        <f>ROUND((D21*E21),2)</f>
        <v>0</v>
      </c>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row>
    <row r="22" spans="1:56" s="5" customFormat="1" ht="12.6" customHeight="1">
      <c r="A22" s="14" t="s">
        <v>30</v>
      </c>
      <c r="B22" s="27" t="s">
        <v>31</v>
      </c>
      <c r="C22" s="16" t="s">
        <v>10</v>
      </c>
      <c r="D22" s="17">
        <f>12.35+112.6+12.34</f>
        <v>137.29</v>
      </c>
      <c r="E22" s="25"/>
      <c r="F22" s="18">
        <f>ROUND((D22*E22),2)</f>
        <v>0</v>
      </c>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row>
    <row r="23" spans="1:56" s="5" customFormat="1" ht="12.6" customHeight="1">
      <c r="A23" s="14" t="s">
        <v>32</v>
      </c>
      <c r="B23" s="27" t="s">
        <v>33</v>
      </c>
      <c r="C23" s="16" t="s">
        <v>10</v>
      </c>
      <c r="D23" s="17">
        <f>4.2+4.05+3.76+2.22+3.82+5.19+4.56+5+6.55</f>
        <v>39.349999999999994</v>
      </c>
      <c r="E23" s="25"/>
      <c r="F23" s="18">
        <f>ROUND((D23*E23),2)</f>
        <v>0</v>
      </c>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row>
    <row r="24" spans="1:56" s="5" customFormat="1" ht="12.6" customHeight="1">
      <c r="A24" s="7"/>
      <c r="B24" s="7"/>
      <c r="C24" s="7"/>
      <c r="D24" s="7"/>
      <c r="E24" s="38"/>
      <c r="F24" s="6"/>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row>
    <row r="25" spans="1:56" s="5" customFormat="1" ht="12.6" customHeight="1">
      <c r="A25" s="14" t="s">
        <v>34</v>
      </c>
      <c r="B25" s="27" t="s">
        <v>35</v>
      </c>
      <c r="C25" s="16"/>
      <c r="D25" s="17"/>
      <c r="E25" s="25"/>
      <c r="F25" s="18"/>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row>
    <row r="26" spans="1:56" s="5" customFormat="1" ht="12.6" customHeight="1">
      <c r="A26" s="7"/>
      <c r="B26" s="28" t="s">
        <v>36</v>
      </c>
      <c r="C26" s="7"/>
      <c r="D26" s="7"/>
      <c r="E26" s="38"/>
      <c r="F26" s="6"/>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row>
    <row r="27" spans="1:56" s="5" customFormat="1" ht="12.6" customHeight="1">
      <c r="A27" s="14" t="s">
        <v>37</v>
      </c>
      <c r="B27" s="27" t="s">
        <v>38</v>
      </c>
      <c r="C27" s="16" t="s">
        <v>11</v>
      </c>
      <c r="D27" s="17">
        <v>15</v>
      </c>
      <c r="E27" s="25"/>
      <c r="F27" s="18">
        <f>ROUND((D27*E27),2)</f>
        <v>0</v>
      </c>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row>
    <row r="28" spans="1:56" s="5" customFormat="1" ht="12.6" customHeight="1">
      <c r="A28" s="14" t="s">
        <v>39</v>
      </c>
      <c r="B28" s="27" t="s">
        <v>40</v>
      </c>
      <c r="C28" s="16" t="s">
        <v>11</v>
      </c>
      <c r="D28" s="17">
        <v>4</v>
      </c>
      <c r="E28" s="25"/>
      <c r="F28" s="18">
        <f>ROUND((D28*E28),2)</f>
        <v>0</v>
      </c>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row>
    <row r="29" spans="1:56" s="5" customFormat="1" ht="12.6" customHeight="1">
      <c r="A29" s="14" t="s">
        <v>41</v>
      </c>
      <c r="B29" s="27" t="s">
        <v>42</v>
      </c>
      <c r="C29" s="16" t="s">
        <v>11</v>
      </c>
      <c r="D29" s="17">
        <v>3</v>
      </c>
      <c r="E29" s="25"/>
      <c r="F29" s="18">
        <f>ROUND((D29*E29),2)</f>
        <v>0</v>
      </c>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row>
    <row r="30" spans="1:56" s="5" customFormat="1" ht="12.6" customHeight="1">
      <c r="A30" s="14"/>
      <c r="B30" s="27"/>
      <c r="C30" s="16"/>
      <c r="D30" s="17"/>
      <c r="E30" s="25"/>
      <c r="F30" s="18"/>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row>
    <row r="31" spans="1:56" s="5" customFormat="1" ht="13.5">
      <c r="A31" s="14" t="s">
        <v>43</v>
      </c>
      <c r="B31" s="27" t="s">
        <v>44</v>
      </c>
      <c r="C31" s="16" t="s">
        <v>10</v>
      </c>
      <c r="D31" s="17">
        <f>5+16.5+143+10+30</f>
        <v>204.5</v>
      </c>
      <c r="E31" s="25"/>
      <c r="F31" s="18">
        <f>ROUND((D31*E31),2)</f>
        <v>0</v>
      </c>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row>
    <row r="32" spans="1:56" s="5" customFormat="1" ht="121.5">
      <c r="A32" s="14"/>
      <c r="B32" s="28" t="s">
        <v>45</v>
      </c>
      <c r="C32" s="37"/>
      <c r="D32" s="17"/>
      <c r="E32" s="25"/>
      <c r="F32" s="18"/>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row>
    <row r="33" spans="1:56" s="5" customFormat="1" ht="12.6" customHeight="1">
      <c r="A33" s="14"/>
      <c r="B33" s="28"/>
      <c r="C33" s="37"/>
      <c r="D33" s="17"/>
      <c r="E33" s="25"/>
      <c r="F33" s="18"/>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row>
    <row r="34" spans="1:56" s="5" customFormat="1" ht="12.6" customHeight="1">
      <c r="A34" s="14"/>
      <c r="B34" s="24"/>
      <c r="C34" s="16"/>
      <c r="D34" s="17"/>
      <c r="E34" s="25"/>
      <c r="F34" s="18"/>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row>
    <row r="35" spans="1:56" s="5" customFormat="1" ht="12.6" customHeight="1">
      <c r="A35" s="14" t="s">
        <v>46</v>
      </c>
      <c r="B35" s="15" t="s">
        <v>47</v>
      </c>
      <c r="C35" s="16" t="s">
        <v>9</v>
      </c>
      <c r="D35" s="17">
        <f>2.6*(35+135+40+62+30)</f>
        <v>785.2</v>
      </c>
      <c r="E35" s="25"/>
      <c r="F35" s="18">
        <f>ROUND((D35*E35),2)</f>
        <v>0</v>
      </c>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row>
    <row r="36" spans="1:56" s="5" customFormat="1" ht="12.6" customHeight="1">
      <c r="A36" s="14"/>
      <c r="B36" s="28" t="s">
        <v>48</v>
      </c>
      <c r="C36" s="16"/>
      <c r="D36" s="17"/>
      <c r="E36" s="25"/>
      <c r="F36" s="18"/>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row>
    <row r="37" spans="1:56" s="5" customFormat="1" ht="12.6" customHeight="1">
      <c r="A37" s="14"/>
      <c r="B37" s="24"/>
      <c r="C37" s="16"/>
      <c r="D37" s="17"/>
      <c r="E37" s="25"/>
      <c r="F37" s="18"/>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row>
    <row r="38" spans="1:56" s="5" customFormat="1" ht="12.6" customHeight="1">
      <c r="A38" s="39" t="s">
        <v>12</v>
      </c>
      <c r="B38" s="39" t="s">
        <v>49</v>
      </c>
      <c r="C38" s="40"/>
      <c r="D38" s="41"/>
      <c r="E38" s="42"/>
      <c r="F38" s="43">
        <f>SUM(F10:F37)</f>
        <v>0</v>
      </c>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row>
    <row r="39" spans="1:56" s="5" customFormat="1" ht="12.6" customHeight="1">
      <c r="A39" s="14"/>
      <c r="B39" s="24"/>
      <c r="C39" s="16"/>
      <c r="D39" s="17"/>
      <c r="E39" s="25"/>
      <c r="F39" s="18"/>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row>
    <row r="40" spans="1:56" s="19" customFormat="1" ht="12.6" customHeight="1">
      <c r="A40" s="14"/>
      <c r="B40" s="28"/>
      <c r="C40" s="37"/>
      <c r="D40" s="17"/>
      <c r="E40" s="18"/>
      <c r="F40" s="18"/>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row>
    <row r="41" spans="1:56" s="19" customFormat="1" ht="12.6" customHeight="1">
      <c r="A41" s="14"/>
      <c r="B41" s="28"/>
      <c r="C41" s="37"/>
      <c r="D41" s="17"/>
      <c r="E41" s="18"/>
      <c r="F41" s="18"/>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row>
    <row r="42" spans="1:56" s="19" customFormat="1" ht="12.6" customHeight="1">
      <c r="A42" s="14"/>
      <c r="B42" s="28"/>
      <c r="C42" s="37"/>
      <c r="D42" s="17"/>
      <c r="E42" s="18"/>
      <c r="F42" s="18"/>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row>
    <row r="43" spans="1:56" s="19" customFormat="1" ht="12.6" customHeight="1">
      <c r="A43" s="14"/>
      <c r="B43" s="28"/>
      <c r="C43" s="37"/>
      <c r="D43" s="17"/>
      <c r="E43" s="18"/>
      <c r="F43" s="18"/>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row>
    <row r="44" spans="1:56" s="19" customFormat="1" ht="12.6" customHeight="1">
      <c r="A44" s="14"/>
      <c r="B44" s="28"/>
      <c r="C44" s="37"/>
      <c r="D44" s="17"/>
      <c r="E44" s="18"/>
      <c r="F44" s="18"/>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row>
    <row r="45" spans="1:56" s="19" customFormat="1" ht="12.6" customHeight="1">
      <c r="A45" s="14"/>
      <c r="B45" s="28"/>
      <c r="C45" s="37"/>
      <c r="D45" s="17"/>
      <c r="E45" s="18"/>
      <c r="F45" s="18"/>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row>
    <row r="46" spans="1:56" s="19" customFormat="1" ht="12.6" customHeight="1">
      <c r="A46" s="14"/>
      <c r="B46" s="28"/>
      <c r="C46" s="37"/>
      <c r="D46" s="17"/>
      <c r="E46" s="18"/>
      <c r="F46" s="18"/>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row>
    <row r="47" spans="1:56" s="19" customFormat="1" ht="12.6" customHeight="1">
      <c r="A47" s="14"/>
      <c r="B47" s="28"/>
      <c r="C47" s="37"/>
      <c r="D47" s="17"/>
      <c r="E47" s="18"/>
      <c r="F47" s="18"/>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row>
    <row r="48" spans="1:56" s="19" customFormat="1" ht="12.6" customHeight="1">
      <c r="A48" s="14"/>
      <c r="B48" s="28"/>
      <c r="C48" s="37"/>
      <c r="D48" s="17"/>
      <c r="E48" s="18"/>
      <c r="F48" s="18"/>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row>
    <row r="49" spans="1:56" s="19" customFormat="1" ht="12.6" customHeight="1">
      <c r="A49" s="14"/>
      <c r="B49" s="28"/>
      <c r="C49" s="37"/>
      <c r="D49" s="17"/>
      <c r="E49" s="18"/>
      <c r="F49" s="18"/>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row>
    <row r="50" spans="1:56" s="19" customFormat="1" ht="12.6" customHeight="1">
      <c r="A50" s="14"/>
      <c r="B50" s="28"/>
      <c r="C50" s="37"/>
      <c r="D50" s="17"/>
      <c r="E50" s="18"/>
      <c r="F50" s="18"/>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row>
    <row r="51" spans="1:56" s="19" customFormat="1" ht="12.6" customHeight="1">
      <c r="A51" s="14"/>
      <c r="B51" s="28"/>
      <c r="C51" s="37"/>
      <c r="D51" s="17"/>
      <c r="E51" s="18"/>
      <c r="F51" s="18"/>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row>
    <row r="52" spans="1:56" s="19" customFormat="1" ht="12.6" customHeight="1">
      <c r="A52" s="14"/>
      <c r="B52" s="28"/>
      <c r="C52" s="37"/>
      <c r="D52" s="17"/>
      <c r="E52" s="18"/>
      <c r="F52" s="18"/>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row>
    <row r="53" spans="1:56" s="19" customFormat="1" ht="12.6" customHeight="1">
      <c r="A53" s="14"/>
      <c r="B53" s="28"/>
      <c r="C53" s="37"/>
      <c r="D53" s="17"/>
      <c r="E53" s="18"/>
      <c r="F53" s="18"/>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row>
    <row r="54" spans="1:56" s="19" customFormat="1" ht="12.6" customHeight="1">
      <c r="A54" s="14"/>
      <c r="B54" s="28"/>
      <c r="C54" s="37"/>
      <c r="D54" s="17"/>
      <c r="E54" s="18"/>
      <c r="F54" s="18"/>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row>
    <row r="55" spans="1:56" s="19" customFormat="1" ht="12.6" customHeight="1">
      <c r="A55" s="14"/>
      <c r="B55" s="28"/>
      <c r="C55" s="37"/>
      <c r="D55" s="17"/>
      <c r="E55" s="18"/>
      <c r="F55" s="18"/>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row>
    <row r="56" spans="1:56" s="19" customFormat="1" ht="12.6" customHeight="1">
      <c r="A56" s="14"/>
      <c r="B56" s="28"/>
      <c r="C56" s="37"/>
      <c r="D56" s="17"/>
      <c r="E56" s="18"/>
      <c r="F56" s="18"/>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row>
    <row r="57" spans="1:56" s="19" customFormat="1" ht="12.6" customHeight="1">
      <c r="A57" s="14"/>
      <c r="B57" s="28"/>
      <c r="C57" s="37"/>
      <c r="D57" s="17"/>
      <c r="E57" s="18"/>
      <c r="F57" s="18"/>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row>
    <row r="58" spans="1:56" s="19" customFormat="1" ht="12.6" customHeight="1">
      <c r="A58" s="14"/>
      <c r="B58" s="28"/>
      <c r="C58" s="37"/>
      <c r="D58" s="17"/>
      <c r="E58" s="18"/>
      <c r="F58" s="18"/>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row>
    <row r="59" spans="1:56" s="19" customFormat="1" ht="12.6" customHeight="1">
      <c r="A59" s="14"/>
      <c r="B59" s="28"/>
      <c r="C59" s="37"/>
      <c r="D59" s="17"/>
      <c r="E59" s="18"/>
      <c r="F59" s="18"/>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row>
    <row r="60" spans="1:56" s="19" customFormat="1" ht="12.6" customHeight="1">
      <c r="A60" s="14"/>
      <c r="B60" s="28"/>
      <c r="C60" s="37"/>
      <c r="D60" s="17"/>
      <c r="E60" s="18"/>
      <c r="F60" s="18"/>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row>
    <row r="61" spans="1:56" s="19" customFormat="1" ht="12.6" customHeight="1">
      <c r="A61" s="14"/>
      <c r="B61" s="28"/>
      <c r="C61" s="37"/>
      <c r="D61" s="17"/>
      <c r="E61" s="18"/>
      <c r="F61" s="18"/>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row>
    <row r="62" spans="1:56" s="19" customFormat="1" ht="12.6" customHeight="1">
      <c r="A62" s="14"/>
      <c r="B62" s="28"/>
      <c r="C62" s="37"/>
      <c r="D62" s="17"/>
      <c r="E62" s="18"/>
      <c r="F62" s="18"/>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row>
    <row r="63" spans="1:56" s="19" customFormat="1" ht="12.6" customHeight="1">
      <c r="A63" s="14"/>
      <c r="B63" s="28"/>
      <c r="C63" s="37"/>
      <c r="D63" s="17"/>
      <c r="E63" s="18"/>
      <c r="F63" s="18"/>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row>
    <row r="64" spans="1:56" s="19" customFormat="1" ht="12.6" customHeight="1">
      <c r="A64" s="14"/>
      <c r="B64" s="28"/>
      <c r="C64" s="37"/>
      <c r="D64" s="17"/>
      <c r="E64" s="18"/>
      <c r="F64" s="18"/>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row>
    <row r="65" spans="1:56" s="19" customFormat="1" ht="12.6" customHeight="1">
      <c r="A65" s="14"/>
      <c r="B65" s="28"/>
      <c r="C65" s="37"/>
      <c r="D65" s="17"/>
      <c r="E65" s="18"/>
      <c r="F65" s="18"/>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row>
    <row r="66" spans="1:56" s="19" customFormat="1" ht="12.6" customHeight="1">
      <c r="A66" s="14"/>
      <c r="B66" s="28"/>
      <c r="C66" s="37"/>
      <c r="D66" s="17"/>
      <c r="E66" s="18"/>
      <c r="F66" s="18"/>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row>
    <row r="67" spans="1:56" s="19" customFormat="1" ht="12.6" customHeight="1">
      <c r="A67" s="14"/>
      <c r="B67" s="28"/>
      <c r="C67" s="37"/>
      <c r="D67" s="17"/>
      <c r="E67" s="18"/>
      <c r="F67" s="18"/>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row>
    <row r="68" spans="1:56" s="19" customFormat="1" ht="12.6" customHeight="1">
      <c r="A68" s="14"/>
      <c r="B68" s="28"/>
      <c r="C68" s="37"/>
      <c r="D68" s="17"/>
      <c r="E68" s="18"/>
      <c r="F68" s="18"/>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row>
    <row r="69" spans="1:56" s="19" customFormat="1" ht="12.6" customHeight="1">
      <c r="A69" s="14"/>
      <c r="B69" s="28"/>
      <c r="C69" s="37"/>
      <c r="D69" s="17"/>
      <c r="E69" s="18"/>
      <c r="F69" s="18"/>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row>
    <row r="70" spans="1:56" s="19" customFormat="1" ht="12.6" customHeight="1">
      <c r="A70" s="14"/>
      <c r="B70" s="28"/>
      <c r="C70" s="37"/>
      <c r="D70" s="17"/>
      <c r="E70" s="18"/>
      <c r="F70" s="18"/>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row>
    <row r="71" spans="1:56" s="19" customFormat="1" ht="12.6" customHeight="1">
      <c r="A71" s="14"/>
      <c r="B71" s="28"/>
      <c r="C71" s="37"/>
      <c r="D71" s="17"/>
      <c r="E71" s="18"/>
      <c r="F71" s="18"/>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row>
    <row r="72" spans="1:56" s="19" customFormat="1" ht="12.6" customHeight="1">
      <c r="A72" s="14"/>
      <c r="B72" s="28"/>
      <c r="C72" s="37"/>
      <c r="D72" s="17"/>
      <c r="E72" s="18"/>
      <c r="F72" s="18"/>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row>
    <row r="73" spans="1:56" s="19" customFormat="1" ht="12.6" customHeight="1">
      <c r="A73" s="14"/>
      <c r="B73" s="28"/>
      <c r="C73" s="37"/>
      <c r="D73" s="17"/>
      <c r="E73" s="18"/>
      <c r="F73" s="18"/>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row>
    <row r="74" spans="1:56" s="19" customFormat="1" ht="12.6" customHeight="1">
      <c r="A74" s="14"/>
      <c r="B74" s="28"/>
      <c r="C74" s="37"/>
      <c r="D74" s="17"/>
      <c r="E74" s="18"/>
      <c r="F74" s="18"/>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row>
    <row r="75" spans="1:56" s="19" customFormat="1" ht="12.6" customHeight="1">
      <c r="A75" s="14"/>
      <c r="B75" s="28"/>
      <c r="C75" s="37"/>
      <c r="D75" s="17"/>
      <c r="E75" s="18"/>
      <c r="F75" s="18"/>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row>
    <row r="76" spans="1:56" s="19" customFormat="1" ht="12.6" customHeight="1">
      <c r="A76" s="14"/>
      <c r="B76" s="28"/>
      <c r="C76" s="37"/>
      <c r="D76" s="17"/>
      <c r="E76" s="18"/>
      <c r="F76" s="18"/>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row>
    <row r="77" spans="1:56" s="19" customFormat="1" ht="12.6" customHeight="1">
      <c r="A77" s="14"/>
      <c r="B77" s="28"/>
      <c r="C77" s="37"/>
      <c r="D77" s="17"/>
      <c r="E77" s="18"/>
      <c r="F77" s="18"/>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row>
    <row r="78" spans="1:56" s="19" customFormat="1" ht="12.6" customHeight="1">
      <c r="A78" s="14"/>
      <c r="B78" s="28"/>
      <c r="C78" s="37"/>
      <c r="D78" s="17"/>
      <c r="E78" s="18"/>
      <c r="F78" s="18"/>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row>
    <row r="79" spans="1:56" s="19" customFormat="1" ht="12.6" customHeight="1">
      <c r="A79" s="14"/>
      <c r="B79" s="28"/>
      <c r="C79" s="37"/>
      <c r="D79" s="17"/>
      <c r="E79" s="18"/>
      <c r="F79" s="18"/>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row>
    <row r="80" spans="1:56" s="19" customFormat="1" ht="12.6" customHeight="1">
      <c r="A80" s="14"/>
      <c r="B80" s="28"/>
      <c r="C80" s="37"/>
      <c r="D80" s="17"/>
      <c r="E80" s="18"/>
      <c r="F80" s="18"/>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row>
    <row r="81" spans="1:56" s="19" customFormat="1" ht="12.6" customHeight="1">
      <c r="A81" s="14"/>
      <c r="B81" s="28"/>
      <c r="C81" s="37"/>
      <c r="D81" s="17"/>
      <c r="E81" s="18"/>
      <c r="F81" s="18"/>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row>
    <row r="82" spans="1:56" s="19" customFormat="1" ht="12.6" customHeight="1">
      <c r="A82" s="14"/>
      <c r="B82" s="28"/>
      <c r="C82" s="37"/>
      <c r="D82" s="17"/>
      <c r="E82" s="18"/>
      <c r="F82" s="18"/>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row>
    <row r="83" spans="1:56" s="19" customFormat="1" ht="12.6" customHeight="1">
      <c r="A83" s="14"/>
      <c r="B83" s="28"/>
      <c r="C83" s="37"/>
      <c r="D83" s="17"/>
      <c r="E83" s="18"/>
      <c r="F83" s="18"/>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row>
    <row r="84" spans="1:56" s="19" customFormat="1" ht="12.6" customHeight="1">
      <c r="A84" s="14"/>
      <c r="B84" s="28"/>
      <c r="C84" s="37"/>
      <c r="D84" s="17"/>
      <c r="E84" s="18"/>
      <c r="F84" s="18"/>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row>
    <row r="85" spans="1:56" s="19" customFormat="1" ht="12.6" customHeight="1">
      <c r="A85" s="14"/>
      <c r="B85" s="28"/>
      <c r="C85" s="37"/>
      <c r="D85" s="17"/>
      <c r="E85" s="18"/>
      <c r="F85" s="18"/>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row>
    <row r="86" spans="1:56" s="19" customFormat="1" ht="12.6" customHeight="1">
      <c r="A86" s="14"/>
      <c r="B86" s="28"/>
      <c r="C86" s="37"/>
      <c r="D86" s="17"/>
      <c r="E86" s="18"/>
      <c r="F86" s="18"/>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row>
    <row r="87" spans="1:56" s="19" customFormat="1" ht="12.6" customHeight="1">
      <c r="A87" s="14"/>
      <c r="B87" s="28"/>
      <c r="C87" s="37"/>
      <c r="D87" s="17"/>
      <c r="E87" s="18"/>
      <c r="F87" s="18"/>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row>
    <row r="88" spans="1:56" s="19" customFormat="1" ht="12.6" customHeight="1">
      <c r="A88" s="14"/>
      <c r="B88" s="28"/>
      <c r="C88" s="37"/>
      <c r="D88" s="17"/>
      <c r="E88" s="18"/>
      <c r="F88" s="18"/>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row>
    <row r="89" spans="1:56" s="19" customFormat="1" ht="12.6" customHeight="1">
      <c r="A89" s="14"/>
      <c r="B89" s="28"/>
      <c r="C89" s="37"/>
      <c r="D89" s="17"/>
      <c r="E89" s="18"/>
      <c r="F89" s="18"/>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row>
    <row r="90" spans="1:56" s="19" customFormat="1" ht="12.6" customHeight="1">
      <c r="A90" s="14"/>
      <c r="B90" s="28"/>
      <c r="C90" s="37"/>
      <c r="D90" s="17"/>
      <c r="E90" s="18"/>
      <c r="F90" s="18"/>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row>
    <row r="91" spans="1:56" s="19" customFormat="1" ht="12.6" customHeight="1">
      <c r="A91" s="14"/>
      <c r="B91" s="28"/>
      <c r="C91" s="37"/>
      <c r="D91" s="17"/>
      <c r="E91" s="18"/>
      <c r="F91" s="18"/>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row>
    <row r="92" spans="1:56" s="19" customFormat="1" ht="12.6" customHeight="1">
      <c r="A92" s="14"/>
      <c r="B92" s="28"/>
      <c r="C92" s="37"/>
      <c r="D92" s="17"/>
      <c r="E92" s="18"/>
      <c r="F92" s="18"/>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row>
    <row r="93" spans="1:56" s="19" customFormat="1" ht="12.6" customHeight="1">
      <c r="A93" s="14"/>
      <c r="B93" s="28"/>
      <c r="C93" s="37"/>
      <c r="D93" s="17"/>
      <c r="E93" s="18"/>
      <c r="F93" s="18"/>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row>
    <row r="94" spans="1:56" s="19" customFormat="1" ht="12.6" customHeight="1">
      <c r="A94" s="14"/>
      <c r="B94" s="28"/>
      <c r="C94" s="37"/>
      <c r="D94" s="17"/>
      <c r="E94" s="18"/>
      <c r="F94" s="18"/>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row>
    <row r="95" spans="1:56" s="19" customFormat="1" ht="12.6" customHeight="1">
      <c r="A95" s="14"/>
      <c r="B95" s="28"/>
      <c r="C95" s="37"/>
      <c r="D95" s="17"/>
      <c r="E95" s="18"/>
      <c r="F95" s="18"/>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row>
    <row r="96" spans="1:56" s="19" customFormat="1" ht="12.6" customHeight="1">
      <c r="A96" s="14"/>
      <c r="B96" s="28"/>
      <c r="C96" s="37"/>
      <c r="D96" s="17"/>
      <c r="E96" s="18"/>
      <c r="F96" s="18"/>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row>
    <row r="97" spans="1:56" s="19" customFormat="1" ht="12.6" customHeight="1">
      <c r="A97" s="14"/>
      <c r="B97" s="28"/>
      <c r="C97" s="37"/>
      <c r="D97" s="17"/>
      <c r="E97" s="18"/>
      <c r="F97" s="18"/>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row>
    <row r="98" spans="1:56" s="19" customFormat="1" ht="12.6" customHeight="1">
      <c r="A98" s="14"/>
      <c r="B98" s="28"/>
      <c r="C98" s="37"/>
      <c r="D98" s="17"/>
      <c r="E98" s="18"/>
      <c r="F98" s="18"/>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row>
    <row r="99" spans="1:56" s="19" customFormat="1" ht="12.6" customHeight="1">
      <c r="A99" s="14"/>
      <c r="B99" s="28"/>
      <c r="C99" s="37"/>
      <c r="D99" s="17"/>
      <c r="E99" s="18"/>
      <c r="F99" s="18"/>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row>
    <row r="100" spans="1:56" s="19" customFormat="1" ht="12.6" customHeight="1">
      <c r="A100" s="14"/>
      <c r="B100" s="28"/>
      <c r="C100" s="37"/>
      <c r="D100" s="17"/>
      <c r="E100" s="18"/>
      <c r="F100" s="18"/>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row>
    <row r="101" spans="1:56" s="19" customFormat="1" ht="12.6" customHeight="1">
      <c r="A101" s="14"/>
      <c r="B101" s="28"/>
      <c r="C101" s="37"/>
      <c r="D101" s="17"/>
      <c r="E101" s="18"/>
      <c r="F101" s="18"/>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row>
    <row r="102" spans="1:56" s="19" customFormat="1" ht="12.6" customHeight="1">
      <c r="A102" s="14"/>
      <c r="B102" s="28"/>
      <c r="C102" s="37"/>
      <c r="D102" s="17"/>
      <c r="E102" s="18"/>
      <c r="F102" s="18"/>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row>
    <row r="103" spans="1:56" s="19" customFormat="1" ht="12.6" customHeight="1">
      <c r="A103" s="14"/>
      <c r="B103" s="28"/>
      <c r="C103" s="37"/>
      <c r="D103" s="17"/>
      <c r="E103" s="18"/>
      <c r="F103" s="18"/>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row>
    <row r="104" spans="1:56" s="19" customFormat="1" ht="12.6" customHeight="1">
      <c r="A104" s="14"/>
      <c r="B104" s="28"/>
      <c r="C104" s="37"/>
      <c r="D104" s="17"/>
      <c r="E104" s="18"/>
      <c r="F104" s="18"/>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row>
    <row r="105" spans="1:56" s="19" customFormat="1" ht="12.6" customHeight="1">
      <c r="A105" s="14"/>
      <c r="B105" s="28"/>
      <c r="C105" s="37"/>
      <c r="D105" s="17"/>
      <c r="E105" s="18"/>
      <c r="F105" s="18"/>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row>
    <row r="106" spans="1:56" s="19" customFormat="1" ht="12.6" customHeight="1">
      <c r="A106" s="14"/>
      <c r="B106" s="28"/>
      <c r="C106" s="37"/>
      <c r="D106" s="17"/>
      <c r="E106" s="18"/>
      <c r="F106" s="18"/>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row>
    <row r="107" spans="1:56" s="19" customFormat="1" ht="12.6" customHeight="1">
      <c r="A107" s="14"/>
      <c r="B107" s="28"/>
      <c r="C107" s="37"/>
      <c r="D107" s="17"/>
      <c r="E107" s="18"/>
      <c r="F107" s="18"/>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row>
    <row r="108" spans="1:56" s="19" customFormat="1" ht="12.6" customHeight="1">
      <c r="A108" s="14"/>
      <c r="B108" s="28"/>
      <c r="C108" s="37"/>
      <c r="D108" s="17"/>
      <c r="E108" s="18"/>
      <c r="F108" s="18"/>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row>
    <row r="109" spans="1:56" s="19" customFormat="1" ht="12.6" customHeight="1">
      <c r="A109" s="14"/>
      <c r="B109" s="28"/>
      <c r="C109" s="37"/>
      <c r="D109" s="17"/>
      <c r="E109" s="18"/>
      <c r="F109" s="18"/>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row>
    <row r="110" spans="1:56" s="19" customFormat="1" ht="12.6" customHeight="1">
      <c r="A110" s="14"/>
      <c r="B110" s="28"/>
      <c r="C110" s="37"/>
      <c r="D110" s="17"/>
      <c r="E110" s="18"/>
      <c r="F110" s="18"/>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row>
    <row r="111" spans="1:56" s="19" customFormat="1" ht="12.6" customHeight="1">
      <c r="A111" s="14"/>
      <c r="B111" s="28"/>
      <c r="C111" s="37"/>
      <c r="D111" s="17"/>
      <c r="E111" s="18"/>
      <c r="F111" s="18"/>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row>
    <row r="112" spans="1:56" s="19" customFormat="1" ht="12.6" customHeight="1">
      <c r="A112" s="14"/>
      <c r="B112" s="28"/>
      <c r="C112" s="37"/>
      <c r="D112" s="17"/>
      <c r="E112" s="18"/>
      <c r="F112" s="18"/>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row>
    <row r="113" spans="1:56" s="19" customFormat="1" ht="12.6" customHeight="1">
      <c r="A113" s="14"/>
      <c r="B113" s="28"/>
      <c r="C113" s="37"/>
      <c r="D113" s="17"/>
      <c r="E113" s="18"/>
      <c r="F113" s="18"/>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row>
    <row r="114" spans="1:56" s="19" customFormat="1" ht="12.6" customHeight="1">
      <c r="A114" s="14"/>
      <c r="B114" s="28"/>
      <c r="C114" s="37"/>
      <c r="D114" s="17"/>
      <c r="E114" s="18"/>
      <c r="F114" s="18"/>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row>
    <row r="115" spans="1:56" s="19" customFormat="1" ht="12.6" customHeight="1">
      <c r="A115" s="14"/>
      <c r="B115" s="28"/>
      <c r="C115" s="37"/>
      <c r="D115" s="17"/>
      <c r="E115" s="18"/>
      <c r="F115" s="18"/>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row>
    <row r="116" spans="1:56" s="19" customFormat="1" ht="12.6" customHeight="1">
      <c r="A116" s="14"/>
      <c r="B116" s="28"/>
      <c r="C116" s="37"/>
      <c r="D116" s="17"/>
      <c r="E116" s="18"/>
      <c r="F116" s="18"/>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row>
    <row r="117" spans="1:56" s="19" customFormat="1" ht="12.6" customHeight="1">
      <c r="A117" s="14"/>
      <c r="B117" s="28"/>
      <c r="C117" s="37"/>
      <c r="D117" s="17"/>
      <c r="E117" s="18"/>
      <c r="F117" s="18"/>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row>
    <row r="118" spans="1:56" s="19" customFormat="1" ht="12.6" customHeight="1">
      <c r="A118" s="14"/>
      <c r="B118" s="28"/>
      <c r="C118" s="37"/>
      <c r="D118" s="17"/>
      <c r="E118" s="18"/>
      <c r="F118" s="18"/>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row>
    <row r="119" spans="1:56" s="19" customFormat="1" ht="12.6" customHeight="1">
      <c r="A119" s="14"/>
      <c r="B119" s="28"/>
      <c r="C119" s="37"/>
      <c r="D119" s="17"/>
      <c r="E119" s="18"/>
      <c r="F119" s="18"/>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row>
    <row r="120" spans="1:56" s="19" customFormat="1" ht="12.6" customHeight="1">
      <c r="A120" s="14"/>
      <c r="B120" s="28"/>
      <c r="C120" s="37"/>
      <c r="D120" s="17"/>
      <c r="E120" s="18"/>
      <c r="F120" s="18"/>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row>
    <row r="121" spans="1:56" s="19" customFormat="1" ht="12.6" customHeight="1">
      <c r="A121" s="14"/>
      <c r="B121" s="28"/>
      <c r="C121" s="37"/>
      <c r="D121" s="17"/>
      <c r="E121" s="18"/>
      <c r="F121" s="18"/>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row>
    <row r="122" spans="1:56" s="19" customFormat="1" ht="12.6" customHeight="1">
      <c r="A122" s="14"/>
      <c r="B122" s="28"/>
      <c r="C122" s="37"/>
      <c r="D122" s="17"/>
      <c r="E122" s="18"/>
      <c r="F122" s="18"/>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row>
    <row r="123" spans="1:56" s="19" customFormat="1" ht="12.6" customHeight="1">
      <c r="A123" s="14"/>
      <c r="B123" s="28"/>
      <c r="C123" s="37"/>
      <c r="D123" s="17"/>
      <c r="E123" s="18"/>
      <c r="F123" s="18"/>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row>
    <row r="124" spans="1:56" s="19" customFormat="1" ht="12.6" customHeight="1">
      <c r="A124" s="14"/>
      <c r="B124" s="28"/>
      <c r="C124" s="37"/>
      <c r="D124" s="17"/>
      <c r="E124" s="18"/>
      <c r="F124" s="18"/>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row>
    <row r="125" spans="1:56" s="19" customFormat="1" ht="12.6" customHeight="1">
      <c r="A125" s="14"/>
      <c r="B125" s="28"/>
      <c r="C125" s="37"/>
      <c r="D125" s="17"/>
      <c r="E125" s="18"/>
      <c r="F125" s="18"/>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row>
    <row r="126" spans="1:56" s="19" customFormat="1" ht="12.6" customHeight="1">
      <c r="A126" s="14"/>
      <c r="B126" s="28"/>
      <c r="C126" s="37"/>
      <c r="D126" s="17"/>
      <c r="E126" s="18"/>
      <c r="F126" s="18"/>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row>
    <row r="127" spans="1:56" s="19" customFormat="1" ht="12.6" customHeight="1">
      <c r="A127" s="14"/>
      <c r="B127" s="28"/>
      <c r="C127" s="37"/>
      <c r="D127" s="17"/>
      <c r="E127" s="18"/>
      <c r="F127" s="18"/>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row>
    <row r="128" spans="1:56" s="19" customFormat="1" ht="12.6" customHeight="1">
      <c r="A128" s="14"/>
      <c r="B128" s="28"/>
      <c r="C128" s="37"/>
      <c r="D128" s="17"/>
      <c r="E128" s="18"/>
      <c r="F128" s="18"/>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row>
    <row r="129" spans="1:56" s="19" customFormat="1" ht="12.6" customHeight="1">
      <c r="A129" s="14"/>
      <c r="B129" s="28"/>
      <c r="C129" s="37"/>
      <c r="D129" s="17"/>
      <c r="E129" s="18"/>
      <c r="F129" s="18"/>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row>
    <row r="130" spans="1:56" s="19" customFormat="1" ht="12.6" customHeight="1">
      <c r="A130" s="14"/>
      <c r="B130" s="28"/>
      <c r="C130" s="37"/>
      <c r="D130" s="17"/>
      <c r="E130" s="18"/>
      <c r="F130" s="18"/>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row>
    <row r="131" spans="1:56" s="19" customFormat="1" ht="12.6" customHeight="1">
      <c r="A131" s="14"/>
      <c r="B131" s="28"/>
      <c r="C131" s="37"/>
      <c r="D131" s="17"/>
      <c r="E131" s="18"/>
      <c r="F131" s="18"/>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row>
    <row r="132" spans="1:56" s="19" customFormat="1" ht="12.6" customHeight="1">
      <c r="A132" s="14"/>
      <c r="B132" s="28"/>
      <c r="C132" s="37"/>
      <c r="D132" s="17"/>
      <c r="E132" s="18"/>
      <c r="F132" s="18"/>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row>
    <row r="133" spans="1:56" s="19" customFormat="1" ht="12.6" customHeight="1">
      <c r="A133" s="14"/>
      <c r="B133" s="28"/>
      <c r="C133" s="37"/>
      <c r="D133" s="17"/>
      <c r="E133" s="18"/>
      <c r="F133" s="18"/>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row>
    <row r="134" spans="1:56" s="19" customFormat="1" ht="12.6" customHeight="1">
      <c r="A134" s="14"/>
      <c r="B134" s="28"/>
      <c r="C134" s="37"/>
      <c r="D134" s="17"/>
      <c r="E134" s="18"/>
      <c r="F134" s="18"/>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row>
    <row r="135" spans="1:56" s="19" customFormat="1" ht="12.6" customHeight="1">
      <c r="A135" s="14"/>
      <c r="B135" s="28"/>
      <c r="C135" s="37"/>
      <c r="D135" s="17"/>
      <c r="E135" s="18"/>
      <c r="F135" s="18"/>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row>
    <row r="136" spans="1:56" s="19" customFormat="1" ht="12.6" customHeight="1">
      <c r="A136" s="14"/>
      <c r="B136" s="28"/>
      <c r="C136" s="37"/>
      <c r="D136" s="17"/>
      <c r="E136" s="18"/>
      <c r="F136" s="18"/>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row>
    <row r="137" spans="1:56" s="19" customFormat="1" ht="12.6" customHeight="1">
      <c r="A137" s="14"/>
      <c r="B137" s="28"/>
      <c r="C137" s="37"/>
      <c r="D137" s="17"/>
      <c r="E137" s="18"/>
      <c r="F137" s="18"/>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row>
    <row r="138" spans="1:56" s="19" customFormat="1" ht="12.6" customHeight="1">
      <c r="A138" s="14"/>
      <c r="B138" s="28"/>
      <c r="C138" s="37"/>
      <c r="D138" s="17"/>
      <c r="E138" s="18"/>
      <c r="F138" s="18"/>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row>
    <row r="139" spans="1:56" s="19" customFormat="1" ht="12.6" customHeight="1">
      <c r="A139" s="14"/>
      <c r="B139" s="28"/>
      <c r="C139" s="37"/>
      <c r="D139" s="17"/>
      <c r="E139" s="18"/>
      <c r="F139" s="18"/>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row>
    <row r="140" spans="1:56" s="19" customFormat="1" ht="12.6" customHeight="1">
      <c r="A140" s="14"/>
      <c r="B140" s="28"/>
      <c r="C140" s="37"/>
      <c r="D140" s="17"/>
      <c r="E140" s="18"/>
      <c r="F140" s="18"/>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row>
    <row r="141" spans="1:56" s="19" customFormat="1" ht="12.6" customHeight="1">
      <c r="A141" s="14"/>
      <c r="B141" s="28"/>
      <c r="C141" s="37"/>
      <c r="D141" s="17"/>
      <c r="E141" s="18"/>
      <c r="F141" s="18"/>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row>
    <row r="142" spans="1:56" s="19" customFormat="1" ht="12.6" customHeight="1">
      <c r="A142" s="14"/>
      <c r="B142" s="28"/>
      <c r="C142" s="37"/>
      <c r="D142" s="17"/>
      <c r="E142" s="18"/>
      <c r="F142" s="18"/>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row>
    <row r="143" spans="1:56" s="19" customFormat="1" ht="12.6" customHeight="1">
      <c r="A143" s="14"/>
      <c r="B143" s="28"/>
      <c r="C143" s="37"/>
      <c r="D143" s="17"/>
      <c r="E143" s="18"/>
      <c r="F143" s="18"/>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row>
    <row r="144" spans="1:56" s="19" customFormat="1" ht="12.6" customHeight="1">
      <c r="A144" s="14"/>
      <c r="B144" s="28"/>
      <c r="C144" s="37"/>
      <c r="D144" s="17"/>
      <c r="E144" s="18"/>
      <c r="F144" s="18"/>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row>
    <row r="145" spans="1:56" s="19" customFormat="1" ht="12.6" customHeight="1">
      <c r="A145" s="14"/>
      <c r="B145" s="28"/>
      <c r="C145" s="37"/>
      <c r="D145" s="17"/>
      <c r="E145" s="18"/>
      <c r="F145" s="18"/>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row>
    <row r="146" spans="1:56" s="19" customFormat="1" ht="12.6" customHeight="1">
      <c r="A146" s="14"/>
      <c r="B146" s="28"/>
      <c r="C146" s="37"/>
      <c r="D146" s="17"/>
      <c r="E146" s="18"/>
      <c r="F146" s="18"/>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row>
    <row r="147" spans="1:56" s="19" customFormat="1" ht="12.6" customHeight="1">
      <c r="A147" s="14"/>
      <c r="B147" s="28"/>
      <c r="C147" s="37"/>
      <c r="D147" s="17"/>
      <c r="E147" s="18"/>
      <c r="F147" s="18"/>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row>
    <row r="148" spans="1:56" s="19" customFormat="1" ht="12.6" customHeight="1">
      <c r="A148" s="14"/>
      <c r="B148" s="28"/>
      <c r="C148" s="37"/>
      <c r="D148" s="17"/>
      <c r="E148" s="18"/>
      <c r="F148" s="18"/>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row>
    <row r="149" spans="1:56" s="19" customFormat="1" ht="12.6" customHeight="1">
      <c r="A149" s="14"/>
      <c r="B149" s="28"/>
      <c r="C149" s="37"/>
      <c r="D149" s="17"/>
      <c r="E149" s="18"/>
      <c r="F149" s="18"/>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row>
    <row r="150" spans="1:56" s="19" customFormat="1" ht="12.6" customHeight="1">
      <c r="A150" s="14"/>
      <c r="B150" s="28"/>
      <c r="C150" s="37"/>
      <c r="D150" s="17"/>
      <c r="E150" s="18"/>
      <c r="F150" s="18"/>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row>
    <row r="151" spans="1:56" s="19" customFormat="1" ht="12.6" customHeight="1">
      <c r="A151" s="14"/>
      <c r="B151" s="28"/>
      <c r="C151" s="37"/>
      <c r="D151" s="17"/>
      <c r="E151" s="18"/>
      <c r="F151" s="18"/>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row>
    <row r="152" spans="1:56" s="19" customFormat="1" ht="12.6" customHeight="1">
      <c r="A152" s="14"/>
      <c r="B152" s="28"/>
      <c r="C152" s="37"/>
      <c r="D152" s="17"/>
      <c r="E152" s="18"/>
      <c r="F152" s="18"/>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row>
    <row r="153" spans="1:56" s="19" customFormat="1" ht="12.6" customHeight="1">
      <c r="A153" s="14"/>
      <c r="B153" s="28"/>
      <c r="C153" s="37"/>
      <c r="D153" s="17"/>
      <c r="E153" s="18"/>
      <c r="F153" s="18"/>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row>
    <row r="154" spans="1:56" s="19" customFormat="1" ht="12.6" customHeight="1">
      <c r="A154" s="14"/>
      <c r="B154" s="28"/>
      <c r="C154" s="37"/>
      <c r="D154" s="17"/>
      <c r="E154" s="18"/>
      <c r="F154" s="18"/>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row>
    <row r="155" spans="1:56" s="19" customFormat="1" ht="12.6" customHeight="1">
      <c r="A155" s="14"/>
      <c r="B155" s="28"/>
      <c r="C155" s="37"/>
      <c r="D155" s="17"/>
      <c r="E155" s="18"/>
      <c r="F155" s="18"/>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row>
    <row r="156" spans="1:56" s="19" customFormat="1" ht="12.6" customHeight="1">
      <c r="A156" s="14"/>
      <c r="B156" s="28"/>
      <c r="C156" s="37"/>
      <c r="D156" s="17"/>
      <c r="E156" s="18"/>
      <c r="F156" s="18"/>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row>
    <row r="157" spans="1:56" s="19" customFormat="1" ht="12.6" customHeight="1">
      <c r="A157" s="14"/>
      <c r="B157" s="28"/>
      <c r="C157" s="37"/>
      <c r="D157" s="17"/>
      <c r="E157" s="18"/>
      <c r="F157" s="18"/>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row>
    <row r="158" spans="1:56" s="19" customFormat="1" ht="12.6" customHeight="1">
      <c r="A158" s="14"/>
      <c r="B158" s="28"/>
      <c r="C158" s="37"/>
      <c r="D158" s="17"/>
      <c r="E158" s="18"/>
      <c r="F158" s="18"/>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row>
    <row r="159" spans="1:56" s="19" customFormat="1" ht="12.6" customHeight="1">
      <c r="A159" s="14"/>
      <c r="B159" s="28"/>
      <c r="C159" s="37"/>
      <c r="D159" s="17"/>
      <c r="E159" s="18"/>
      <c r="F159" s="18"/>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row>
    <row r="160" spans="1:56" s="19" customFormat="1" ht="12.6" customHeight="1">
      <c r="A160" s="14"/>
      <c r="B160" s="28"/>
      <c r="C160" s="37"/>
      <c r="D160" s="17"/>
      <c r="E160" s="18"/>
      <c r="F160" s="18"/>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row>
    <row r="161" spans="1:56" s="19" customFormat="1" ht="12.6" customHeight="1">
      <c r="A161" s="14"/>
      <c r="B161" s="28"/>
      <c r="C161" s="37"/>
      <c r="D161" s="17"/>
      <c r="E161" s="18"/>
      <c r="F161" s="18"/>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row>
    <row r="162" spans="1:56" s="19" customFormat="1" ht="12.6" customHeight="1">
      <c r="A162" s="14"/>
      <c r="B162" s="28"/>
      <c r="C162" s="37"/>
      <c r="D162" s="17"/>
      <c r="E162" s="18"/>
      <c r="F162" s="18"/>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row>
    <row r="163" spans="1:56" s="19" customFormat="1" ht="12.6" customHeight="1">
      <c r="A163" s="14"/>
      <c r="B163" s="28"/>
      <c r="C163" s="37"/>
      <c r="D163" s="17"/>
      <c r="E163" s="18"/>
      <c r="F163" s="18"/>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row>
    <row r="164" spans="1:56" s="19" customFormat="1" ht="12.6" customHeight="1">
      <c r="A164" s="14"/>
      <c r="B164" s="28"/>
      <c r="C164" s="37"/>
      <c r="D164" s="17"/>
      <c r="E164" s="18"/>
      <c r="F164" s="18"/>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row>
    <row r="165" spans="1:56" s="19" customFormat="1" ht="12.6" customHeight="1">
      <c r="A165" s="14"/>
      <c r="B165" s="28"/>
      <c r="C165" s="37"/>
      <c r="D165" s="17"/>
      <c r="E165" s="18"/>
      <c r="F165" s="18"/>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row>
    <row r="166" spans="1:56" s="19" customFormat="1" ht="12.6" customHeight="1">
      <c r="A166" s="14"/>
      <c r="B166" s="28"/>
      <c r="C166" s="37"/>
      <c r="D166" s="17"/>
      <c r="E166" s="18"/>
      <c r="F166" s="18"/>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row>
    <row r="167" spans="1:56" s="19" customFormat="1" ht="12.6" customHeight="1">
      <c r="A167" s="14"/>
      <c r="B167" s="28"/>
      <c r="C167" s="37"/>
      <c r="D167" s="17"/>
      <c r="E167" s="18"/>
      <c r="F167" s="18"/>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row>
    <row r="168" spans="1:56" s="19" customFormat="1" ht="12.6" customHeight="1">
      <c r="A168" s="14"/>
      <c r="B168" s="28"/>
      <c r="C168" s="37"/>
      <c r="D168" s="17"/>
      <c r="E168" s="18"/>
      <c r="F168" s="18"/>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row>
    <row r="169" spans="1:56" s="19" customFormat="1" ht="12.6" customHeight="1">
      <c r="A169" s="14"/>
      <c r="B169" s="28"/>
      <c r="C169" s="37"/>
      <c r="D169" s="17"/>
      <c r="E169" s="18"/>
      <c r="F169" s="18"/>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row>
    <row r="170" spans="1:56" s="19" customFormat="1" ht="12.6" customHeight="1">
      <c r="A170" s="14"/>
      <c r="B170" s="28"/>
      <c r="C170" s="37"/>
      <c r="D170" s="17"/>
      <c r="E170" s="18"/>
      <c r="F170" s="18"/>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row>
    <row r="171" spans="1:56" s="19" customFormat="1" ht="12.6" customHeight="1">
      <c r="A171" s="14"/>
      <c r="B171" s="28"/>
      <c r="C171" s="37"/>
      <c r="D171" s="17"/>
      <c r="E171" s="18"/>
      <c r="F171" s="18"/>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row>
    <row r="172" spans="1:56" s="19" customFormat="1" ht="12.6" customHeight="1">
      <c r="A172" s="14"/>
      <c r="B172" s="28"/>
      <c r="C172" s="37"/>
      <c r="D172" s="17"/>
      <c r="E172" s="18"/>
      <c r="F172" s="18"/>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row>
    <row r="173" spans="1:56" s="19" customFormat="1" ht="12.6" customHeight="1">
      <c r="A173" s="14"/>
      <c r="B173" s="28"/>
      <c r="C173" s="37"/>
      <c r="D173" s="17"/>
      <c r="E173" s="18"/>
      <c r="F173" s="18"/>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row>
    <row r="174" spans="1:56" s="19" customFormat="1" ht="12.6" customHeight="1">
      <c r="A174" s="14"/>
      <c r="B174" s="28"/>
      <c r="C174" s="37"/>
      <c r="D174" s="17"/>
      <c r="E174" s="18"/>
      <c r="F174" s="18"/>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row>
    <row r="175" spans="1:56" s="19" customFormat="1" ht="12.6" customHeight="1">
      <c r="A175" s="14"/>
      <c r="B175" s="28"/>
      <c r="C175" s="37"/>
      <c r="D175" s="17"/>
      <c r="E175" s="18"/>
      <c r="F175" s="18"/>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row>
    <row r="176" spans="1:56" s="19" customFormat="1" ht="12.6" customHeight="1">
      <c r="A176" s="14"/>
      <c r="B176" s="28"/>
      <c r="C176" s="37"/>
      <c r="D176" s="17"/>
      <c r="E176" s="18"/>
      <c r="F176" s="18"/>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row>
    <row r="177" spans="1:56" s="19" customFormat="1" ht="12.6" customHeight="1">
      <c r="A177" s="14"/>
      <c r="B177" s="28"/>
      <c r="C177" s="37"/>
      <c r="D177" s="17"/>
      <c r="E177" s="18"/>
      <c r="F177" s="18"/>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row>
    <row r="178" spans="1:56" s="19" customFormat="1" ht="12.6" customHeight="1">
      <c r="A178" s="14"/>
      <c r="B178" s="28"/>
      <c r="C178" s="37"/>
      <c r="D178" s="17"/>
      <c r="E178" s="18"/>
      <c r="F178" s="18"/>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row>
    <row r="179" spans="1:56" s="19" customFormat="1" ht="12.6" customHeight="1">
      <c r="A179" s="14"/>
      <c r="B179" s="28"/>
      <c r="C179" s="37"/>
      <c r="D179" s="17"/>
      <c r="E179" s="18"/>
      <c r="F179" s="18"/>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row>
    <row r="180" spans="1:56" s="19" customFormat="1" ht="12.6" customHeight="1">
      <c r="A180" s="14"/>
      <c r="B180" s="28"/>
      <c r="C180" s="37"/>
      <c r="D180" s="17"/>
      <c r="E180" s="18"/>
      <c r="F180" s="18"/>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row>
    <row r="181" spans="1:56" s="19" customFormat="1" ht="12.6" customHeight="1">
      <c r="A181" s="14"/>
      <c r="B181" s="28"/>
      <c r="C181" s="37"/>
      <c r="D181" s="17"/>
      <c r="E181" s="18"/>
      <c r="F181" s="18"/>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row>
    <row r="182" spans="1:56" s="19" customFormat="1" ht="12.6" customHeight="1">
      <c r="A182" s="14"/>
      <c r="B182" s="28"/>
      <c r="C182" s="37"/>
      <c r="D182" s="17"/>
      <c r="E182" s="18"/>
      <c r="F182" s="18"/>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row>
    <row r="183" spans="1:56" s="19" customFormat="1" ht="12.6" customHeight="1">
      <c r="A183" s="14"/>
      <c r="B183" s="28"/>
      <c r="C183" s="37"/>
      <c r="D183" s="17"/>
      <c r="E183" s="18"/>
      <c r="F183" s="18"/>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row>
    <row r="184" spans="1:56" s="19" customFormat="1" ht="12.6" customHeight="1">
      <c r="A184" s="14"/>
      <c r="B184" s="28"/>
      <c r="C184" s="37"/>
      <c r="D184" s="17"/>
      <c r="E184" s="18"/>
      <c r="F184" s="18"/>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row>
    <row r="185" spans="1:56" s="19" customFormat="1" ht="12.6" customHeight="1">
      <c r="A185" s="14"/>
      <c r="B185" s="28"/>
      <c r="C185" s="37"/>
      <c r="D185" s="17"/>
      <c r="E185" s="18"/>
      <c r="F185" s="18"/>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row>
    <row r="186" spans="1:56" s="19" customFormat="1" ht="12.6" customHeight="1">
      <c r="A186" s="14"/>
      <c r="B186" s="28"/>
      <c r="C186" s="37"/>
      <c r="D186" s="17"/>
      <c r="E186" s="18"/>
      <c r="F186" s="18"/>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row>
    <row r="187" spans="1:56" s="19" customFormat="1" ht="12.6" customHeight="1">
      <c r="A187" s="14"/>
      <c r="B187" s="28"/>
      <c r="C187" s="37"/>
      <c r="D187" s="17"/>
      <c r="E187" s="18"/>
      <c r="F187" s="18"/>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row>
    <row r="188" spans="1:56" s="19" customFormat="1" ht="12.6" customHeight="1">
      <c r="A188" s="14"/>
      <c r="B188" s="28"/>
      <c r="C188" s="37"/>
      <c r="D188" s="17"/>
      <c r="E188" s="18"/>
      <c r="F188" s="18"/>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row>
    <row r="189" spans="1:56" s="19" customFormat="1" ht="12.6" customHeight="1">
      <c r="A189" s="14"/>
      <c r="B189" s="28"/>
      <c r="C189" s="37"/>
      <c r="D189" s="17"/>
      <c r="E189" s="18"/>
      <c r="F189" s="18"/>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row>
    <row r="190" spans="1:56" s="19" customFormat="1" ht="12.6" customHeight="1">
      <c r="A190" s="14"/>
      <c r="B190" s="28"/>
      <c r="C190" s="37"/>
      <c r="D190" s="17"/>
      <c r="E190" s="18"/>
      <c r="F190" s="18"/>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row>
    <row r="191" spans="1:56" s="19" customFormat="1" ht="12.6" customHeight="1">
      <c r="A191" s="14"/>
      <c r="B191" s="28"/>
      <c r="C191" s="37"/>
      <c r="D191" s="17"/>
      <c r="E191" s="18"/>
      <c r="F191" s="18"/>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row>
    <row r="192" spans="1:56" s="19" customFormat="1" ht="12.6" customHeight="1">
      <c r="A192" s="14"/>
      <c r="B192" s="28"/>
      <c r="C192" s="37"/>
      <c r="D192" s="17"/>
      <c r="E192" s="18"/>
      <c r="F192" s="18"/>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row>
    <row r="193" spans="1:56" s="19" customFormat="1" ht="12.6" customHeight="1">
      <c r="A193" s="14"/>
      <c r="B193" s="28"/>
      <c r="C193" s="37"/>
      <c r="D193" s="17"/>
      <c r="E193" s="18"/>
      <c r="F193" s="18"/>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row>
    <row r="194" spans="1:56" s="19" customFormat="1" ht="12.6" customHeight="1">
      <c r="A194" s="14"/>
      <c r="B194" s="28"/>
      <c r="C194" s="37"/>
      <c r="D194" s="17"/>
      <c r="E194" s="18"/>
      <c r="F194" s="18"/>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row>
    <row r="195" spans="1:56" s="19" customFormat="1" ht="12.6" customHeight="1">
      <c r="A195" s="14"/>
      <c r="B195" s="28"/>
      <c r="C195" s="37"/>
      <c r="D195" s="17"/>
      <c r="E195" s="18"/>
      <c r="F195" s="18"/>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row>
    <row r="196" spans="1:56" s="19" customFormat="1" ht="12.6" customHeight="1">
      <c r="A196" s="14"/>
      <c r="B196" s="28"/>
      <c r="C196" s="37"/>
      <c r="D196" s="17"/>
      <c r="E196" s="18"/>
      <c r="F196" s="18"/>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row>
    <row r="197" spans="1:56" s="19" customFormat="1" ht="12.6" customHeight="1">
      <c r="A197" s="14"/>
      <c r="B197" s="28"/>
      <c r="C197" s="37"/>
      <c r="D197" s="17"/>
      <c r="E197" s="18"/>
      <c r="F197" s="18"/>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row>
    <row r="198" spans="1:56" s="19" customFormat="1" ht="12.6" customHeight="1">
      <c r="A198" s="14"/>
      <c r="B198" s="28"/>
      <c r="C198" s="37"/>
      <c r="D198" s="17"/>
      <c r="E198" s="18"/>
      <c r="F198" s="18"/>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row>
    <row r="199" spans="1:56" s="19" customFormat="1" ht="12.6" customHeight="1">
      <c r="A199" s="14"/>
      <c r="B199" s="28"/>
      <c r="C199" s="37"/>
      <c r="D199" s="17"/>
      <c r="E199" s="18"/>
      <c r="F199" s="18"/>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row>
    <row r="200" spans="1:56" s="19" customFormat="1" ht="12.6" customHeight="1">
      <c r="A200" s="14"/>
      <c r="B200" s="28"/>
      <c r="C200" s="37"/>
      <c r="D200" s="17"/>
      <c r="E200" s="18"/>
      <c r="F200" s="18"/>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row>
    <row r="201" spans="1:56" s="19" customFormat="1" ht="12.6" customHeight="1">
      <c r="A201" s="14"/>
      <c r="B201" s="28"/>
      <c r="C201" s="37"/>
      <c r="D201" s="17"/>
      <c r="E201" s="18"/>
      <c r="F201" s="18"/>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row>
    <row r="202" spans="1:56" s="19" customFormat="1" ht="12.6" customHeight="1">
      <c r="A202" s="14"/>
      <c r="B202" s="28"/>
      <c r="C202" s="37"/>
      <c r="D202" s="17"/>
      <c r="E202" s="18"/>
      <c r="F202" s="18"/>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row>
    <row r="203" spans="1:56" s="19" customFormat="1" ht="12.6" customHeight="1">
      <c r="A203" s="14"/>
      <c r="B203" s="28"/>
      <c r="C203" s="37"/>
      <c r="D203" s="17"/>
      <c r="E203" s="18"/>
      <c r="F203" s="18"/>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row>
    <row r="204" spans="1:56" s="19" customFormat="1" ht="12.6" customHeight="1">
      <c r="A204" s="14"/>
      <c r="B204" s="28"/>
      <c r="C204" s="37"/>
      <c r="D204" s="17"/>
      <c r="E204" s="18"/>
      <c r="F204" s="18"/>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row>
    <row r="205" spans="1:56" s="19" customFormat="1" ht="12.6" customHeight="1">
      <c r="A205" s="14"/>
      <c r="B205" s="28"/>
      <c r="C205" s="37"/>
      <c r="D205" s="17"/>
      <c r="E205" s="18"/>
      <c r="F205" s="18"/>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row>
    <row r="206" spans="1:56" s="19" customFormat="1" ht="12.6" customHeight="1">
      <c r="A206" s="14"/>
      <c r="B206" s="28"/>
      <c r="C206" s="37"/>
      <c r="D206" s="17"/>
      <c r="E206" s="18"/>
      <c r="F206" s="18"/>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row>
    <row r="207" spans="1:56" s="19" customFormat="1" ht="12.6" customHeight="1">
      <c r="A207" s="14"/>
      <c r="B207" s="28"/>
      <c r="C207" s="37"/>
      <c r="D207" s="17"/>
      <c r="E207" s="18"/>
      <c r="F207" s="18"/>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row>
    <row r="208" spans="1:56" s="19" customFormat="1" ht="12.6" customHeight="1">
      <c r="A208" s="14"/>
      <c r="B208" s="28"/>
      <c r="C208" s="37"/>
      <c r="D208" s="17"/>
      <c r="E208" s="18"/>
      <c r="F208" s="18"/>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row>
    <row r="209" spans="1:56" s="19" customFormat="1" ht="12.6" customHeight="1">
      <c r="A209" s="14"/>
      <c r="B209" s="28"/>
      <c r="C209" s="37"/>
      <c r="D209" s="17"/>
      <c r="E209" s="18"/>
      <c r="F209" s="18"/>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row>
    <row r="210" spans="1:56" s="19" customFormat="1" ht="12.6" customHeight="1">
      <c r="A210" s="14"/>
      <c r="B210" s="28"/>
      <c r="C210" s="37"/>
      <c r="D210" s="17"/>
      <c r="E210" s="18"/>
      <c r="F210" s="18"/>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row>
    <row r="211" spans="1:56" s="19" customFormat="1" ht="12.6" customHeight="1">
      <c r="A211" s="14"/>
      <c r="B211" s="28"/>
      <c r="C211" s="37"/>
      <c r="D211" s="17"/>
      <c r="E211" s="18"/>
      <c r="F211" s="18"/>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row>
    <row r="212" spans="1:56" s="19" customFormat="1" ht="12.6" customHeight="1">
      <c r="A212" s="14"/>
      <c r="B212" s="28"/>
      <c r="C212" s="37"/>
      <c r="D212" s="17"/>
      <c r="E212" s="18"/>
      <c r="F212" s="18"/>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row>
    <row r="213" spans="1:56" s="19" customFormat="1" ht="12.6" customHeight="1">
      <c r="A213" s="14"/>
      <c r="B213" s="28"/>
      <c r="C213" s="37"/>
      <c r="D213" s="17"/>
      <c r="E213" s="18"/>
      <c r="F213" s="18"/>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row>
    <row r="214" spans="1:56" s="19" customFormat="1" ht="12.6" customHeight="1">
      <c r="A214" s="14"/>
      <c r="B214" s="28"/>
      <c r="C214" s="37"/>
      <c r="D214" s="17"/>
      <c r="E214" s="18"/>
      <c r="F214" s="18"/>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row>
    <row r="215" spans="1:56" s="19" customFormat="1" ht="12.6" customHeight="1">
      <c r="A215" s="14"/>
      <c r="B215" s="28"/>
      <c r="C215" s="37"/>
      <c r="D215" s="17"/>
      <c r="E215" s="18"/>
      <c r="F215" s="18"/>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row>
    <row r="216" spans="1:56" s="19" customFormat="1" ht="12.6" customHeight="1">
      <c r="A216" s="14"/>
      <c r="B216" s="28"/>
      <c r="C216" s="37"/>
      <c r="D216" s="17"/>
      <c r="E216" s="18"/>
      <c r="F216" s="18"/>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row>
    <row r="217" spans="1:56" s="19" customFormat="1" ht="12.6" customHeight="1">
      <c r="A217" s="14"/>
      <c r="B217" s="28"/>
      <c r="C217" s="37"/>
      <c r="D217" s="17"/>
      <c r="E217" s="18"/>
      <c r="F217" s="18"/>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row>
    <row r="218" spans="1:56" s="19" customFormat="1" ht="12.6" customHeight="1">
      <c r="A218" s="14"/>
      <c r="B218" s="28"/>
      <c r="C218" s="37"/>
      <c r="D218" s="17"/>
      <c r="E218" s="18"/>
      <c r="F218" s="18"/>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row>
    <row r="219" spans="1:56" s="19" customFormat="1" ht="12.6" customHeight="1">
      <c r="A219" s="14"/>
      <c r="B219" s="28"/>
      <c r="C219" s="37"/>
      <c r="D219" s="17"/>
      <c r="E219" s="18"/>
      <c r="F219" s="18"/>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row>
    <row r="220" spans="1:56" s="19" customFormat="1" ht="12.6" customHeight="1">
      <c r="A220" s="14"/>
      <c r="B220" s="28"/>
      <c r="C220" s="37"/>
      <c r="D220" s="17"/>
      <c r="E220" s="18"/>
      <c r="F220" s="18"/>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row>
    <row r="221" spans="1:56" s="19" customFormat="1" ht="12.6" customHeight="1">
      <c r="A221" s="14"/>
      <c r="B221" s="28"/>
      <c r="C221" s="37"/>
      <c r="D221" s="17"/>
      <c r="E221" s="18"/>
      <c r="F221" s="18"/>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row>
    <row r="222" spans="1:56" s="19" customFormat="1" ht="12.6" customHeight="1">
      <c r="A222" s="14"/>
      <c r="B222" s="28"/>
      <c r="C222" s="37"/>
      <c r="D222" s="17"/>
      <c r="E222" s="18"/>
      <c r="F222" s="18"/>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row>
    <row r="223" spans="1:56" s="19" customFormat="1" ht="12.6" customHeight="1">
      <c r="A223" s="14"/>
      <c r="B223" s="28"/>
      <c r="C223" s="37"/>
      <c r="D223" s="17"/>
      <c r="E223" s="18"/>
      <c r="F223" s="18"/>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row>
    <row r="224" spans="1:56" s="19" customFormat="1" ht="12.6" customHeight="1">
      <c r="A224" s="14"/>
      <c r="B224" s="28"/>
      <c r="C224" s="37"/>
      <c r="D224" s="17"/>
      <c r="E224" s="18"/>
      <c r="F224" s="18"/>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row>
    <row r="225" spans="1:56" s="19" customFormat="1" ht="12.6" customHeight="1">
      <c r="A225" s="14"/>
      <c r="B225" s="28"/>
      <c r="C225" s="37"/>
      <c r="D225" s="17"/>
      <c r="E225" s="18"/>
      <c r="F225" s="18"/>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row>
    <row r="226" spans="1:56" s="19" customFormat="1" ht="12.6" customHeight="1">
      <c r="A226" s="14"/>
      <c r="B226" s="28"/>
      <c r="C226" s="37"/>
      <c r="D226" s="17"/>
      <c r="E226" s="18"/>
      <c r="F226" s="18"/>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row>
    <row r="227" spans="1:56" s="19" customFormat="1" ht="12.6" customHeight="1">
      <c r="A227" s="14"/>
      <c r="B227" s="28"/>
      <c r="C227" s="37"/>
      <c r="D227" s="17"/>
      <c r="E227" s="18"/>
      <c r="F227" s="18"/>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row>
    <row r="228" spans="1:56" s="19" customFormat="1" ht="12.6" customHeight="1">
      <c r="A228" s="14"/>
      <c r="B228" s="28"/>
      <c r="C228" s="37"/>
      <c r="D228" s="17"/>
      <c r="E228" s="18"/>
      <c r="F228" s="18"/>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row>
    <row r="229" spans="1:56" s="19" customFormat="1" ht="12.6" customHeight="1">
      <c r="A229" s="14"/>
      <c r="B229" s="28"/>
      <c r="C229" s="37"/>
      <c r="D229" s="17"/>
      <c r="E229" s="18"/>
      <c r="F229" s="18"/>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row>
    <row r="230" spans="1:56" s="19" customFormat="1" ht="12.6" customHeight="1">
      <c r="A230" s="14"/>
      <c r="B230" s="28"/>
      <c r="C230" s="37"/>
      <c r="D230" s="17"/>
      <c r="E230" s="18"/>
      <c r="F230" s="18"/>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row>
    <row r="231" spans="1:56" s="19" customFormat="1" ht="12.6" customHeight="1">
      <c r="A231" s="14"/>
      <c r="B231" s="28"/>
      <c r="C231" s="37"/>
      <c r="D231" s="17"/>
      <c r="E231" s="18"/>
      <c r="F231" s="18"/>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row>
    <row r="232" spans="1:56" s="19" customFormat="1" ht="12.6" customHeight="1">
      <c r="A232" s="14"/>
      <c r="B232" s="28"/>
      <c r="C232" s="37"/>
      <c r="D232" s="17"/>
      <c r="E232" s="18"/>
      <c r="F232" s="18"/>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row>
    <row r="233" spans="1:56" s="19" customFormat="1" ht="12.6" customHeight="1">
      <c r="A233" s="14"/>
      <c r="B233" s="28"/>
      <c r="C233" s="37"/>
      <c r="D233" s="17"/>
      <c r="E233" s="18"/>
      <c r="F233" s="18"/>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row>
    <row r="234" spans="1:56" s="19" customFormat="1" ht="12.6" customHeight="1">
      <c r="A234" s="14"/>
      <c r="B234" s="28"/>
      <c r="C234" s="37"/>
      <c r="D234" s="17"/>
      <c r="E234" s="18"/>
      <c r="F234" s="18"/>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row>
    <row r="235" spans="1:56" s="19" customFormat="1" ht="12.6" customHeight="1">
      <c r="A235" s="14"/>
      <c r="B235" s="28"/>
      <c r="C235" s="37"/>
      <c r="D235" s="17"/>
      <c r="E235" s="18"/>
      <c r="F235" s="18"/>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row>
    <row r="236" spans="1:56" s="19" customFormat="1" ht="12.6" customHeight="1">
      <c r="A236" s="14"/>
      <c r="B236" s="28"/>
      <c r="C236" s="37"/>
      <c r="D236" s="17"/>
      <c r="E236" s="18"/>
      <c r="F236" s="18"/>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row>
    <row r="237" spans="1:56" s="19" customFormat="1" ht="12.6" customHeight="1">
      <c r="A237" s="14"/>
      <c r="B237" s="28"/>
      <c r="C237" s="37"/>
      <c r="D237" s="17"/>
      <c r="E237" s="18"/>
      <c r="F237" s="18"/>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row>
    <row r="238" spans="1:56" s="19" customFormat="1" ht="12.6" customHeight="1">
      <c r="A238" s="14"/>
      <c r="B238" s="28"/>
      <c r="C238" s="37"/>
      <c r="D238" s="17"/>
      <c r="E238" s="18"/>
      <c r="F238" s="18"/>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row>
    <row r="239" spans="1:56" s="19" customFormat="1" ht="12.6" customHeight="1">
      <c r="A239" s="14"/>
      <c r="B239" s="28"/>
      <c r="C239" s="37"/>
      <c r="D239" s="17"/>
      <c r="E239" s="18"/>
      <c r="F239" s="18"/>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row>
    <row r="240" spans="1:56" s="19" customFormat="1" ht="12.6" customHeight="1">
      <c r="A240" s="14"/>
      <c r="B240" s="28"/>
      <c r="C240" s="37"/>
      <c r="D240" s="17"/>
      <c r="E240" s="18"/>
      <c r="F240" s="18"/>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row>
    <row r="241" spans="1:56" s="19" customFormat="1" ht="12.6" customHeight="1">
      <c r="A241" s="14"/>
      <c r="B241" s="28"/>
      <c r="C241" s="37"/>
      <c r="D241" s="17"/>
      <c r="E241" s="18"/>
      <c r="F241" s="18"/>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row>
    <row r="242" spans="1:56" s="19" customFormat="1" ht="12.6" customHeight="1">
      <c r="A242" s="14"/>
      <c r="B242" s="28"/>
      <c r="C242" s="37"/>
      <c r="D242" s="17"/>
      <c r="E242" s="18"/>
      <c r="F242" s="18"/>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row>
    <row r="243" spans="1:56" s="19" customFormat="1" ht="12.6" customHeight="1">
      <c r="A243" s="14"/>
      <c r="B243" s="28"/>
      <c r="C243" s="37"/>
      <c r="D243" s="17"/>
      <c r="E243" s="18"/>
      <c r="F243" s="18"/>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row>
    <row r="244" spans="1:56" s="19" customFormat="1" ht="12.6" customHeight="1">
      <c r="A244" s="14"/>
      <c r="B244" s="28"/>
      <c r="C244" s="37"/>
      <c r="D244" s="17"/>
      <c r="E244" s="18"/>
      <c r="F244" s="18"/>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row>
    <row r="245" spans="1:56" s="19" customFormat="1" ht="12.6" customHeight="1">
      <c r="A245" s="14"/>
      <c r="B245" s="28"/>
      <c r="C245" s="37"/>
      <c r="D245" s="17"/>
      <c r="E245" s="18"/>
      <c r="F245" s="18"/>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row>
    <row r="246" spans="1:56" s="19" customFormat="1" ht="12.6" customHeight="1">
      <c r="A246" s="14"/>
      <c r="B246" s="28"/>
      <c r="C246" s="37"/>
      <c r="D246" s="17"/>
      <c r="E246" s="18"/>
      <c r="F246" s="18"/>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row>
    <row r="247" spans="1:56" s="19" customFormat="1" ht="12.6" customHeight="1">
      <c r="A247" s="14"/>
      <c r="B247" s="28"/>
      <c r="C247" s="37"/>
      <c r="D247" s="17"/>
      <c r="E247" s="18"/>
      <c r="F247" s="18"/>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row>
    <row r="248" spans="1:56" s="19" customFormat="1" ht="12.6" customHeight="1">
      <c r="A248" s="14"/>
      <c r="B248" s="28"/>
      <c r="C248" s="37"/>
      <c r="D248" s="17"/>
      <c r="E248" s="18"/>
      <c r="F248" s="18"/>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row>
    <row r="249" spans="1:56" s="19" customFormat="1" ht="12.6" customHeight="1">
      <c r="A249" s="14"/>
      <c r="B249" s="28"/>
      <c r="C249" s="37"/>
      <c r="D249" s="17"/>
      <c r="E249" s="18"/>
      <c r="F249" s="18"/>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row>
    <row r="250" spans="1:56" s="19" customFormat="1" ht="12.6" customHeight="1">
      <c r="A250" s="14"/>
      <c r="B250" s="28"/>
      <c r="C250" s="37"/>
      <c r="D250" s="17"/>
      <c r="E250" s="18"/>
      <c r="F250" s="18"/>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row>
    <row r="251" spans="1:56" s="19" customFormat="1" ht="12.6" customHeight="1">
      <c r="A251" s="14"/>
      <c r="B251" s="28"/>
      <c r="C251" s="37"/>
      <c r="D251" s="17"/>
      <c r="E251" s="18"/>
      <c r="F251" s="18"/>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row>
    <row r="252" spans="1:56" s="19" customFormat="1" ht="12.6" customHeight="1">
      <c r="A252" s="14"/>
      <c r="B252" s="28"/>
      <c r="C252" s="37"/>
      <c r="D252" s="17"/>
      <c r="E252" s="18"/>
      <c r="F252" s="18"/>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row>
    <row r="253" spans="1:56" s="19" customFormat="1" ht="12.6" customHeight="1">
      <c r="A253" s="14"/>
      <c r="B253" s="28"/>
      <c r="C253" s="37"/>
      <c r="D253" s="17"/>
      <c r="E253" s="18"/>
      <c r="F253" s="18"/>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row>
    <row r="254" spans="1:56" s="19" customFormat="1" ht="12.6" customHeight="1">
      <c r="A254" s="14"/>
      <c r="B254" s="28"/>
      <c r="C254" s="37"/>
      <c r="D254" s="17"/>
      <c r="E254" s="18"/>
      <c r="F254" s="18"/>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row>
    <row r="255" spans="1:56" s="19" customFormat="1" ht="12.6" customHeight="1">
      <c r="A255" s="14"/>
      <c r="B255" s="28"/>
      <c r="C255" s="37"/>
      <c r="D255" s="17"/>
      <c r="E255" s="18"/>
      <c r="F255" s="18"/>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row>
    <row r="256" spans="1:56" s="19" customFormat="1" ht="12.6" customHeight="1">
      <c r="A256" s="14"/>
      <c r="B256" s="28"/>
      <c r="C256" s="37"/>
      <c r="D256" s="17"/>
      <c r="E256" s="18"/>
      <c r="F256" s="18"/>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row>
    <row r="257" spans="1:56" s="19" customFormat="1" ht="12.6" customHeight="1">
      <c r="A257" s="14"/>
      <c r="B257" s="28"/>
      <c r="C257" s="37"/>
      <c r="D257" s="17"/>
      <c r="E257" s="18"/>
      <c r="F257" s="18"/>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row>
    <row r="258" spans="1:56" s="19" customFormat="1" ht="12.6" customHeight="1">
      <c r="A258" s="14"/>
      <c r="B258" s="28"/>
      <c r="C258" s="37"/>
      <c r="D258" s="17"/>
      <c r="E258" s="18"/>
      <c r="F258" s="18"/>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row>
    <row r="259" spans="1:56" s="19" customFormat="1" ht="12.6" customHeight="1">
      <c r="A259" s="14"/>
      <c r="B259" s="28"/>
      <c r="C259" s="37"/>
      <c r="D259" s="17"/>
      <c r="E259" s="18"/>
      <c r="F259" s="18"/>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row>
    <row r="260" spans="1:56" s="19" customFormat="1" ht="12.6" customHeight="1">
      <c r="A260" s="14"/>
      <c r="B260" s="28"/>
      <c r="C260" s="37"/>
      <c r="D260" s="17"/>
      <c r="E260" s="18"/>
      <c r="F260" s="18"/>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row>
    <row r="261" spans="1:56" s="19" customFormat="1" ht="12.6" customHeight="1">
      <c r="A261" s="14"/>
      <c r="B261" s="28"/>
      <c r="C261" s="37"/>
      <c r="D261" s="17"/>
      <c r="E261" s="18"/>
      <c r="F261" s="18"/>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row>
    <row r="262" spans="1:56" s="19" customFormat="1" ht="12.6" customHeight="1">
      <c r="A262" s="14"/>
      <c r="B262" s="28"/>
      <c r="C262" s="37"/>
      <c r="D262" s="17"/>
      <c r="E262" s="18"/>
      <c r="F262" s="18"/>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row>
    <row r="263" spans="1:56" s="19" customFormat="1" ht="12.6" customHeight="1">
      <c r="A263" s="14"/>
      <c r="B263" s="28"/>
      <c r="C263" s="37"/>
      <c r="D263" s="17"/>
      <c r="E263" s="18"/>
      <c r="F263" s="18"/>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row>
    <row r="264" spans="1:56" s="19" customFormat="1" ht="12.6" customHeight="1">
      <c r="A264" s="14"/>
      <c r="B264" s="28"/>
      <c r="C264" s="37"/>
      <c r="D264" s="17"/>
      <c r="E264" s="18"/>
      <c r="F264" s="18"/>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row>
    <row r="265" spans="1:56" s="19" customFormat="1" ht="12.6" customHeight="1">
      <c r="A265" s="14"/>
      <c r="B265" s="28"/>
      <c r="C265" s="37"/>
      <c r="D265" s="17"/>
      <c r="E265" s="18"/>
      <c r="F265" s="18"/>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row>
    <row r="266" spans="1:56" s="19" customFormat="1" ht="12.6" customHeight="1">
      <c r="A266" s="14"/>
      <c r="B266" s="28"/>
      <c r="C266" s="37"/>
      <c r="D266" s="17"/>
      <c r="E266" s="18"/>
      <c r="F266" s="18"/>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row>
    <row r="267" spans="1:56" s="19" customFormat="1" ht="12.6" customHeight="1">
      <c r="A267" s="14"/>
      <c r="B267" s="28"/>
      <c r="C267" s="37"/>
      <c r="D267" s="17"/>
      <c r="E267" s="18"/>
      <c r="F267" s="18"/>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row>
    <row r="268" spans="1:56" s="19" customFormat="1" ht="12.6" customHeight="1">
      <c r="A268" s="14"/>
      <c r="B268" s="28"/>
      <c r="C268" s="37"/>
      <c r="D268" s="17"/>
      <c r="E268" s="18"/>
      <c r="F268" s="18"/>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row>
    <row r="269" spans="1:56" s="19" customFormat="1" ht="12.6" customHeight="1">
      <c r="A269" s="14"/>
      <c r="B269" s="28"/>
      <c r="C269" s="37"/>
      <c r="D269" s="17"/>
      <c r="E269" s="18"/>
      <c r="F269" s="18"/>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row>
    <row r="270" spans="1:56" s="19" customFormat="1" ht="12.6" customHeight="1">
      <c r="A270" s="14"/>
      <c r="B270" s="28"/>
      <c r="C270" s="37"/>
      <c r="D270" s="17"/>
      <c r="E270" s="18"/>
      <c r="F270" s="18"/>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row>
    <row r="271" spans="1:56" s="19" customFormat="1" ht="12.6" customHeight="1">
      <c r="A271" s="14"/>
      <c r="B271" s="28"/>
      <c r="C271" s="37"/>
      <c r="D271" s="17"/>
      <c r="E271" s="18"/>
      <c r="F271" s="18"/>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row>
    <row r="272" spans="1:56" s="19" customFormat="1" ht="12.6" customHeight="1">
      <c r="A272" s="14"/>
      <c r="B272" s="28"/>
      <c r="C272" s="37"/>
      <c r="D272" s="17"/>
      <c r="E272" s="18"/>
      <c r="F272" s="18"/>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row>
    <row r="273" spans="1:56" s="19" customFormat="1" ht="12.6" customHeight="1">
      <c r="A273" s="14"/>
      <c r="B273" s="28"/>
      <c r="C273" s="37"/>
      <c r="D273" s="17"/>
      <c r="E273" s="18"/>
      <c r="F273" s="18"/>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row>
    <row r="274" spans="1:56" s="19" customFormat="1" ht="12.6" customHeight="1">
      <c r="A274" s="14"/>
      <c r="B274" s="28"/>
      <c r="C274" s="37"/>
      <c r="D274" s="17"/>
      <c r="E274" s="18"/>
      <c r="F274" s="18"/>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row>
    <row r="275" spans="1:56" s="19" customFormat="1" ht="12.6" customHeight="1">
      <c r="A275" s="14"/>
      <c r="B275" s="28"/>
      <c r="C275" s="37"/>
      <c r="D275" s="17"/>
      <c r="E275" s="18"/>
      <c r="F275" s="18"/>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row>
    <row r="276" spans="1:56" s="19" customFormat="1" ht="12.6" customHeight="1">
      <c r="A276" s="14"/>
      <c r="B276" s="28"/>
      <c r="C276" s="37"/>
      <c r="D276" s="17"/>
      <c r="E276" s="18"/>
      <c r="F276" s="18"/>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row>
    <row r="277" spans="1:56" s="19" customFormat="1" ht="12.6" customHeight="1">
      <c r="A277" s="14"/>
      <c r="B277" s="28"/>
      <c r="C277" s="37"/>
      <c r="D277" s="17"/>
      <c r="E277" s="18"/>
      <c r="F277" s="18"/>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row>
    <row r="278" spans="1:56" s="19" customFormat="1" ht="12.6" customHeight="1">
      <c r="A278" s="14"/>
      <c r="B278" s="28"/>
      <c r="C278" s="37"/>
      <c r="D278" s="17"/>
      <c r="E278" s="18"/>
      <c r="F278" s="18"/>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row>
    <row r="279" spans="1:56" s="19" customFormat="1" ht="12.6" customHeight="1">
      <c r="A279" s="14"/>
      <c r="B279" s="28"/>
      <c r="C279" s="37"/>
      <c r="D279" s="17"/>
      <c r="E279" s="18"/>
      <c r="F279" s="18"/>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row>
    <row r="280" spans="1:56" s="19" customFormat="1" ht="12.6" customHeight="1">
      <c r="A280" s="14"/>
      <c r="B280" s="28"/>
      <c r="C280" s="37"/>
      <c r="D280" s="17"/>
      <c r="E280" s="18"/>
      <c r="F280" s="18"/>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row>
    <row r="281" spans="1:56" s="19" customFormat="1" ht="12.6" customHeight="1">
      <c r="A281" s="14"/>
      <c r="B281" s="28"/>
      <c r="C281" s="37"/>
      <c r="D281" s="17"/>
      <c r="E281" s="18"/>
      <c r="F281" s="18"/>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row>
    <row r="282" spans="1:56" s="19" customFormat="1" ht="12.6" customHeight="1">
      <c r="A282" s="14"/>
      <c r="B282" s="28"/>
      <c r="C282" s="37"/>
      <c r="D282" s="17"/>
      <c r="E282" s="18"/>
      <c r="F282" s="18"/>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row>
    <row r="283" spans="1:56" s="19" customFormat="1" ht="12.6" customHeight="1">
      <c r="A283" s="14"/>
      <c r="B283" s="28"/>
      <c r="C283" s="37"/>
      <c r="D283" s="17"/>
      <c r="E283" s="18"/>
      <c r="F283" s="18"/>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row>
    <row r="284" spans="1:56" s="19" customFormat="1" ht="12.6" customHeight="1">
      <c r="A284" s="14"/>
      <c r="B284" s="28"/>
      <c r="C284" s="37"/>
      <c r="D284" s="17"/>
      <c r="E284" s="18"/>
      <c r="F284" s="18"/>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row>
    <row r="285" spans="1:56" s="19" customFormat="1" ht="12.6" customHeight="1">
      <c r="A285" s="14"/>
      <c r="B285" s="28"/>
      <c r="C285" s="37"/>
      <c r="D285" s="17"/>
      <c r="E285" s="18"/>
      <c r="F285" s="18"/>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row>
    <row r="286" spans="1:56" s="19" customFormat="1" ht="12.6" customHeight="1">
      <c r="A286" s="14"/>
      <c r="B286" s="28"/>
      <c r="C286" s="37"/>
      <c r="D286" s="17"/>
      <c r="E286" s="18"/>
      <c r="F286" s="18"/>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row>
    <row r="287" spans="1:56" s="19" customFormat="1" ht="12.6" customHeight="1">
      <c r="A287" s="14"/>
      <c r="B287" s="28"/>
      <c r="C287" s="37"/>
      <c r="D287" s="17"/>
      <c r="E287" s="18"/>
      <c r="F287" s="18"/>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row>
    <row r="288" spans="1:56" s="19" customFormat="1" ht="12.6" customHeight="1">
      <c r="A288" s="14"/>
      <c r="B288" s="28"/>
      <c r="C288" s="37"/>
      <c r="D288" s="17"/>
      <c r="E288" s="18"/>
      <c r="F288" s="18"/>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row>
    <row r="289" spans="1:56" s="19" customFormat="1" ht="12.6" customHeight="1">
      <c r="A289" s="14"/>
      <c r="B289" s="28"/>
      <c r="C289" s="37"/>
      <c r="D289" s="17"/>
      <c r="E289" s="18"/>
      <c r="F289" s="18"/>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row>
    <row r="290" spans="1:56" s="19" customFormat="1" ht="12.6" customHeight="1">
      <c r="A290" s="14"/>
      <c r="B290" s="28"/>
      <c r="C290" s="37"/>
      <c r="D290" s="17"/>
      <c r="E290" s="18"/>
      <c r="F290" s="18"/>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row>
    <row r="291" spans="1:56" s="19" customFormat="1" ht="12.6" customHeight="1">
      <c r="A291" s="14"/>
      <c r="B291" s="28"/>
      <c r="C291" s="37"/>
      <c r="D291" s="17"/>
      <c r="E291" s="18"/>
      <c r="F291" s="18"/>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row>
    <row r="292" spans="1:56" s="19" customFormat="1" ht="12.6" customHeight="1">
      <c r="A292" s="14"/>
      <c r="B292" s="28"/>
      <c r="C292" s="37"/>
      <c r="D292" s="17"/>
      <c r="E292" s="18"/>
      <c r="F292" s="18"/>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row>
    <row r="293" spans="1:56" s="19" customFormat="1" ht="12.6" customHeight="1">
      <c r="A293" s="14"/>
      <c r="B293" s="28"/>
      <c r="C293" s="37"/>
      <c r="D293" s="17"/>
      <c r="E293" s="18"/>
      <c r="F293" s="18"/>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row>
    <row r="294" spans="1:56" s="19" customFormat="1" ht="12.6" customHeight="1">
      <c r="A294" s="14"/>
      <c r="B294" s="28"/>
      <c r="C294" s="37"/>
      <c r="D294" s="17"/>
      <c r="E294" s="18"/>
      <c r="F294" s="18"/>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row>
    <row r="295" spans="1:56" s="19" customFormat="1" ht="12.6" customHeight="1">
      <c r="A295" s="14"/>
      <c r="B295" s="28"/>
      <c r="C295" s="37"/>
      <c r="D295" s="17"/>
      <c r="E295" s="18"/>
      <c r="F295" s="18"/>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row>
    <row r="296" spans="1:56" s="19" customFormat="1" ht="12.6" customHeight="1">
      <c r="A296" s="14"/>
      <c r="B296" s="28"/>
      <c r="C296" s="37"/>
      <c r="D296" s="17"/>
      <c r="E296" s="18"/>
      <c r="F296" s="18"/>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row>
    <row r="297" spans="1:56" s="19" customFormat="1" ht="12.6" customHeight="1">
      <c r="A297" s="14"/>
      <c r="B297" s="28"/>
      <c r="C297" s="37"/>
      <c r="D297" s="17"/>
      <c r="E297" s="18"/>
      <c r="F297" s="18"/>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row>
    <row r="298" spans="1:56" s="19" customFormat="1" ht="12.6" customHeight="1">
      <c r="A298" s="14"/>
      <c r="B298" s="28"/>
      <c r="C298" s="37"/>
      <c r="D298" s="17"/>
      <c r="E298" s="18"/>
      <c r="F298" s="18"/>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row>
    <row r="299" spans="1:56" s="19" customFormat="1" ht="12.6" customHeight="1">
      <c r="A299" s="14"/>
      <c r="B299" s="28"/>
      <c r="C299" s="37"/>
      <c r="D299" s="17"/>
      <c r="E299" s="18"/>
      <c r="F299" s="18"/>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row>
    <row r="300" spans="1:56" s="19" customFormat="1" ht="12.6" customHeight="1">
      <c r="A300" s="14"/>
      <c r="B300" s="28"/>
      <c r="C300" s="37"/>
      <c r="D300" s="17"/>
      <c r="E300" s="18"/>
      <c r="F300" s="18"/>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row>
    <row r="301" spans="1:56" s="19" customFormat="1" ht="12.6" customHeight="1">
      <c r="A301" s="14"/>
      <c r="B301" s="28"/>
      <c r="C301" s="37"/>
      <c r="D301" s="17"/>
      <c r="E301" s="18"/>
      <c r="F301" s="18"/>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row>
    <row r="302" spans="1:56" s="19" customFormat="1" ht="12.6" customHeight="1">
      <c r="A302" s="14"/>
      <c r="B302" s="28"/>
      <c r="C302" s="37"/>
      <c r="D302" s="17"/>
      <c r="E302" s="18"/>
      <c r="F302" s="18"/>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row>
    <row r="303" spans="1:56" s="19" customFormat="1" ht="12.6" customHeight="1">
      <c r="A303" s="14"/>
      <c r="B303" s="28"/>
      <c r="C303" s="37"/>
      <c r="D303" s="17"/>
      <c r="E303" s="18"/>
      <c r="F303" s="18"/>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row>
    <row r="304" spans="1:56" s="19" customFormat="1" ht="12.6" customHeight="1">
      <c r="A304" s="14"/>
      <c r="B304" s="28"/>
      <c r="C304" s="37"/>
      <c r="D304" s="17"/>
      <c r="E304" s="18"/>
      <c r="F304" s="18"/>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row>
    <row r="305" spans="1:56" s="19" customFormat="1" ht="12.6" customHeight="1">
      <c r="A305" s="14"/>
      <c r="B305" s="28"/>
      <c r="C305" s="37"/>
      <c r="D305" s="17"/>
      <c r="E305" s="18"/>
      <c r="F305" s="18"/>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row>
    <row r="306" spans="1:56" s="19" customFormat="1" ht="12.6" customHeight="1">
      <c r="A306" s="14"/>
      <c r="B306" s="28"/>
      <c r="C306" s="37"/>
      <c r="D306" s="17"/>
      <c r="E306" s="18"/>
      <c r="F306" s="18"/>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row>
    <row r="307" spans="1:56" s="19" customFormat="1" ht="12.6" customHeight="1">
      <c r="A307" s="14"/>
      <c r="B307" s="28"/>
      <c r="C307" s="37"/>
      <c r="D307" s="17"/>
      <c r="E307" s="18"/>
      <c r="F307" s="18"/>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row>
    <row r="308" spans="1:56" s="19" customFormat="1" ht="12.6" customHeight="1">
      <c r="A308" s="14"/>
      <c r="B308" s="28"/>
      <c r="C308" s="37"/>
      <c r="D308" s="17"/>
      <c r="E308" s="18"/>
      <c r="F308" s="18"/>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row>
    <row r="309" spans="1:56" s="19" customFormat="1" ht="12.6" customHeight="1">
      <c r="A309" s="14"/>
      <c r="B309" s="28"/>
      <c r="C309" s="37"/>
      <c r="D309" s="17"/>
      <c r="E309" s="18"/>
      <c r="F309" s="18"/>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row>
    <row r="310" spans="1:56" s="19" customFormat="1" ht="12.6" customHeight="1">
      <c r="A310" s="14"/>
      <c r="B310" s="28"/>
      <c r="C310" s="37"/>
      <c r="D310" s="17"/>
      <c r="E310" s="18"/>
      <c r="F310" s="18"/>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row>
    <row r="311" spans="1:56" s="19" customFormat="1" ht="12.6" customHeight="1">
      <c r="A311" s="14"/>
      <c r="B311" s="28"/>
      <c r="C311" s="37"/>
      <c r="D311" s="17"/>
      <c r="E311" s="18"/>
      <c r="F311" s="18"/>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row>
    <row r="312" spans="1:56" s="19" customFormat="1" ht="12.6" customHeight="1">
      <c r="A312" s="14"/>
      <c r="B312" s="28"/>
      <c r="C312" s="37"/>
      <c r="D312" s="17"/>
      <c r="E312" s="18"/>
      <c r="F312" s="18"/>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row>
    <row r="313" spans="1:56" s="19" customFormat="1" ht="12.6" customHeight="1">
      <c r="A313" s="14"/>
      <c r="B313" s="28"/>
      <c r="C313" s="37"/>
      <c r="D313" s="17"/>
      <c r="E313" s="18"/>
      <c r="F313" s="18"/>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row>
    <row r="314" spans="1:56" s="19" customFormat="1" ht="12.6" customHeight="1">
      <c r="A314" s="14"/>
      <c r="B314" s="28"/>
      <c r="C314" s="37"/>
      <c r="D314" s="17"/>
      <c r="E314" s="18"/>
      <c r="F314" s="18"/>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row>
    <row r="315" spans="1:56" s="19" customFormat="1" ht="12.6" customHeight="1">
      <c r="A315" s="14"/>
      <c r="B315" s="28"/>
      <c r="C315" s="37"/>
      <c r="D315" s="17"/>
      <c r="E315" s="18"/>
      <c r="F315" s="18"/>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row>
    <row r="316" spans="1:56" s="19" customFormat="1" ht="12.6" customHeight="1">
      <c r="A316" s="14"/>
      <c r="B316" s="28"/>
      <c r="C316" s="37"/>
      <c r="D316" s="17"/>
      <c r="E316" s="18"/>
      <c r="F316" s="18"/>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row>
    <row r="317" spans="1:56" s="19" customFormat="1" ht="12.6" customHeight="1">
      <c r="A317" s="14"/>
      <c r="B317" s="28"/>
      <c r="C317" s="37"/>
      <c r="D317" s="17"/>
      <c r="E317" s="18"/>
      <c r="F317" s="18"/>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row>
    <row r="318" spans="1:56" s="19" customFormat="1" ht="12.6" customHeight="1">
      <c r="A318" s="14"/>
      <c r="B318" s="28"/>
      <c r="C318" s="37"/>
      <c r="D318" s="17"/>
      <c r="E318" s="18"/>
      <c r="F318" s="18"/>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row>
    <row r="319" spans="1:56" s="19" customFormat="1" ht="12.6" customHeight="1">
      <c r="A319" s="14"/>
      <c r="B319" s="28"/>
      <c r="C319" s="37"/>
      <c r="D319" s="17"/>
      <c r="E319" s="18"/>
      <c r="F319" s="18"/>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row>
    <row r="320" spans="1:56" s="19" customFormat="1" ht="12.6" customHeight="1">
      <c r="A320" s="14"/>
      <c r="B320" s="28"/>
      <c r="C320" s="37"/>
      <c r="D320" s="17"/>
      <c r="E320" s="18"/>
      <c r="F320" s="18"/>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row>
    <row r="321" spans="1:56" s="19" customFormat="1" ht="12.6" customHeight="1">
      <c r="A321" s="14"/>
      <c r="B321" s="28"/>
      <c r="C321" s="37"/>
      <c r="D321" s="17"/>
      <c r="E321" s="18"/>
      <c r="F321" s="18"/>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row>
    <row r="322" spans="1:56" s="19" customFormat="1" ht="12.6" customHeight="1">
      <c r="A322" s="14"/>
      <c r="B322" s="28"/>
      <c r="C322" s="37"/>
      <c r="D322" s="17"/>
      <c r="E322" s="18"/>
      <c r="F322" s="18"/>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row>
    <row r="323" spans="1:56" s="19" customFormat="1" ht="12.6" customHeight="1">
      <c r="A323" s="14"/>
      <c r="B323" s="28"/>
      <c r="C323" s="37"/>
      <c r="D323" s="17"/>
      <c r="E323" s="18"/>
      <c r="F323" s="18"/>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row>
    <row r="324" spans="1:56" s="19" customFormat="1" ht="12.6" customHeight="1">
      <c r="A324" s="14"/>
      <c r="B324" s="28"/>
      <c r="C324" s="37"/>
      <c r="D324" s="17"/>
      <c r="E324" s="18"/>
      <c r="F324" s="18"/>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row>
    <row r="325" spans="1:56" s="19" customFormat="1" ht="12.6" customHeight="1">
      <c r="A325" s="14"/>
      <c r="B325" s="28"/>
      <c r="C325" s="37"/>
      <c r="D325" s="17"/>
      <c r="E325" s="18"/>
      <c r="F325" s="18"/>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row>
    <row r="326" spans="1:56" s="19" customFormat="1" ht="12.6" customHeight="1">
      <c r="A326" s="14"/>
      <c r="B326" s="28"/>
      <c r="C326" s="37"/>
      <c r="D326" s="17"/>
      <c r="E326" s="18"/>
      <c r="F326" s="18"/>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row>
    <row r="327" spans="1:56" s="19" customFormat="1" ht="12.6" customHeight="1">
      <c r="A327" s="14"/>
      <c r="B327" s="28"/>
      <c r="C327" s="37"/>
      <c r="D327" s="17"/>
      <c r="E327" s="18"/>
      <c r="F327" s="18"/>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row>
    <row r="328" spans="1:56" s="19" customFormat="1" ht="12.6" customHeight="1">
      <c r="A328" s="14"/>
      <c r="B328" s="28"/>
      <c r="C328" s="37"/>
      <c r="D328" s="17"/>
      <c r="E328" s="18"/>
      <c r="F328" s="18"/>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row>
    <row r="329" spans="1:56" s="19" customFormat="1" ht="12.6" customHeight="1">
      <c r="A329" s="14"/>
      <c r="B329" s="28"/>
      <c r="C329" s="37"/>
      <c r="D329" s="17"/>
      <c r="E329" s="18"/>
      <c r="F329" s="18"/>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row>
    <row r="330" spans="1:56" s="19" customFormat="1" ht="12.6" customHeight="1">
      <c r="A330" s="14"/>
      <c r="B330" s="28"/>
      <c r="C330" s="37"/>
      <c r="D330" s="17"/>
      <c r="E330" s="18"/>
      <c r="F330" s="18"/>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row>
    <row r="331" spans="1:56" s="19" customFormat="1" ht="12.6" customHeight="1">
      <c r="A331" s="14"/>
      <c r="B331" s="28"/>
      <c r="C331" s="37"/>
      <c r="D331" s="17"/>
      <c r="E331" s="18"/>
      <c r="F331" s="18"/>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row>
    <row r="332" spans="1:56" s="19" customFormat="1" ht="12.6" customHeight="1">
      <c r="A332" s="14"/>
      <c r="B332" s="28"/>
      <c r="C332" s="37"/>
      <c r="D332" s="17"/>
      <c r="E332" s="18"/>
      <c r="F332" s="18"/>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row>
    <row r="333" spans="1:56" s="19" customFormat="1" ht="12.6" customHeight="1">
      <c r="A333" s="14"/>
      <c r="B333" s="28"/>
      <c r="C333" s="37"/>
      <c r="D333" s="17"/>
      <c r="E333" s="18"/>
      <c r="F333" s="18"/>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row>
    <row r="334" spans="1:56" s="19" customFormat="1" ht="12.6" customHeight="1">
      <c r="A334" s="14"/>
      <c r="B334" s="28"/>
      <c r="C334" s="37"/>
      <c r="D334" s="17"/>
      <c r="E334" s="18"/>
      <c r="F334" s="18"/>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row>
    <row r="335" spans="1:56" s="19" customFormat="1" ht="12.6" customHeight="1">
      <c r="A335" s="14"/>
      <c r="B335" s="28"/>
      <c r="C335" s="37"/>
      <c r="D335" s="17"/>
      <c r="E335" s="18"/>
      <c r="F335" s="18"/>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row>
    <row r="336" spans="1:56" s="19" customFormat="1" ht="12.6" customHeight="1">
      <c r="A336" s="14"/>
      <c r="B336" s="28"/>
      <c r="C336" s="37"/>
      <c r="D336" s="17"/>
      <c r="E336" s="18"/>
      <c r="F336" s="18"/>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row>
    <row r="337" spans="1:56" s="19" customFormat="1" ht="12.6" customHeight="1">
      <c r="A337" s="14"/>
      <c r="B337" s="28"/>
      <c r="C337" s="37"/>
      <c r="D337" s="17"/>
      <c r="E337" s="18"/>
      <c r="F337" s="18"/>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row>
    <row r="338" spans="1:56" s="19" customFormat="1" ht="12.6" customHeight="1">
      <c r="A338" s="14"/>
      <c r="B338" s="28"/>
      <c r="C338" s="37"/>
      <c r="D338" s="17"/>
      <c r="E338" s="18"/>
      <c r="F338" s="18"/>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row>
    <row r="339" spans="1:56" s="19" customFormat="1" ht="12.6" customHeight="1">
      <c r="A339" s="14"/>
      <c r="B339" s="28"/>
      <c r="C339" s="37"/>
      <c r="D339" s="17"/>
      <c r="E339" s="18"/>
      <c r="F339" s="18"/>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row>
    <row r="340" spans="1:56" s="19" customFormat="1" ht="12.6" customHeight="1">
      <c r="A340" s="14"/>
      <c r="B340" s="28"/>
      <c r="C340" s="37"/>
      <c r="D340" s="17"/>
      <c r="E340" s="18"/>
      <c r="F340" s="18"/>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row>
    <row r="341" spans="1:56" s="19" customFormat="1" ht="12.6" customHeight="1">
      <c r="A341" s="14"/>
      <c r="B341" s="28"/>
      <c r="C341" s="37"/>
      <c r="D341" s="17"/>
      <c r="E341" s="18"/>
      <c r="F341" s="18"/>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row>
    <row r="342" spans="1:56" s="19" customFormat="1" ht="12.6" customHeight="1">
      <c r="A342" s="14"/>
      <c r="B342" s="28"/>
      <c r="C342" s="37"/>
      <c r="D342" s="17"/>
      <c r="E342" s="18"/>
      <c r="F342" s="18"/>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row>
    <row r="343" spans="1:56" s="19" customFormat="1" ht="12.6" customHeight="1">
      <c r="A343" s="14"/>
      <c r="B343" s="28"/>
      <c r="C343" s="37"/>
      <c r="D343" s="17"/>
      <c r="E343" s="18"/>
      <c r="F343" s="18"/>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row>
    <row r="344" spans="1:56" s="19" customFormat="1" ht="12.6" customHeight="1">
      <c r="A344" s="14"/>
      <c r="B344" s="28"/>
      <c r="C344" s="37"/>
      <c r="D344" s="17"/>
      <c r="E344" s="18"/>
      <c r="F344" s="18"/>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row>
    <row r="345" spans="1:56" s="19" customFormat="1" ht="12.6" customHeight="1">
      <c r="A345" s="14"/>
      <c r="B345" s="28"/>
      <c r="C345" s="37"/>
      <c r="D345" s="17"/>
      <c r="E345" s="18"/>
      <c r="F345" s="18"/>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row>
    <row r="346" spans="1:56" s="19" customFormat="1" ht="12.6" customHeight="1">
      <c r="A346" s="14"/>
      <c r="B346" s="28"/>
      <c r="C346" s="37"/>
      <c r="D346" s="17"/>
      <c r="E346" s="18"/>
      <c r="F346" s="18"/>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row>
    <row r="347" spans="1:56" s="19" customFormat="1" ht="12.6" customHeight="1">
      <c r="A347" s="14"/>
      <c r="B347" s="28"/>
      <c r="C347" s="37"/>
      <c r="D347" s="17"/>
      <c r="E347" s="18"/>
      <c r="F347" s="18"/>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row>
    <row r="348" spans="1:56" s="19" customFormat="1" ht="12.6" customHeight="1">
      <c r="A348" s="14"/>
      <c r="B348" s="28"/>
      <c r="C348" s="37"/>
      <c r="D348" s="17"/>
      <c r="E348" s="18"/>
      <c r="F348" s="18"/>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row>
    <row r="349" spans="1:56" s="19" customFormat="1" ht="12.6" customHeight="1">
      <c r="A349" s="14"/>
      <c r="B349" s="28"/>
      <c r="C349" s="37"/>
      <c r="D349" s="17"/>
      <c r="E349" s="18"/>
      <c r="F349" s="18"/>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row>
    <row r="350" spans="1:56" s="19" customFormat="1" ht="12.6" customHeight="1">
      <c r="A350" s="14"/>
      <c r="B350" s="28"/>
      <c r="C350" s="37"/>
      <c r="D350" s="17"/>
      <c r="E350" s="18"/>
      <c r="F350" s="18"/>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row>
    <row r="351" spans="1:56" s="19" customFormat="1" ht="12.6" customHeight="1">
      <c r="A351" s="14"/>
      <c r="B351" s="28"/>
      <c r="C351" s="37"/>
      <c r="D351" s="17"/>
      <c r="E351" s="18"/>
      <c r="F351" s="18"/>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row>
    <row r="352" spans="1:56" s="19" customFormat="1" ht="12.6" customHeight="1">
      <c r="A352" s="14"/>
      <c r="B352" s="28"/>
      <c r="C352" s="37"/>
      <c r="D352" s="17"/>
      <c r="E352" s="18"/>
      <c r="F352" s="18"/>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row>
    <row r="353" spans="1:56" s="19" customFormat="1" ht="12.6" customHeight="1">
      <c r="A353" s="14"/>
      <c r="B353" s="28"/>
      <c r="C353" s="37"/>
      <c r="D353" s="17"/>
      <c r="E353" s="18"/>
      <c r="F353" s="18"/>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row>
    <row r="354" spans="1:56" s="19" customFormat="1" ht="12.6" customHeight="1">
      <c r="A354" s="14"/>
      <c r="B354" s="28"/>
      <c r="C354" s="37"/>
      <c r="D354" s="17"/>
      <c r="E354" s="18"/>
      <c r="F354" s="18"/>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row>
    <row r="355" spans="1:56" s="19" customFormat="1" ht="12.6" customHeight="1">
      <c r="A355" s="14"/>
      <c r="B355" s="28"/>
      <c r="C355" s="37"/>
      <c r="D355" s="17"/>
      <c r="E355" s="18"/>
      <c r="F355" s="18"/>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row>
    <row r="356" spans="1:56" s="19" customFormat="1" ht="12.6" customHeight="1">
      <c r="A356" s="14"/>
      <c r="B356" s="28"/>
      <c r="C356" s="37"/>
      <c r="D356" s="17"/>
      <c r="E356" s="18"/>
      <c r="F356" s="18"/>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row>
    <row r="357" spans="1:56" s="19" customFormat="1" ht="12.6" customHeight="1">
      <c r="A357" s="14"/>
      <c r="B357" s="28"/>
      <c r="C357" s="37"/>
      <c r="D357" s="17"/>
      <c r="E357" s="18"/>
      <c r="F357" s="18"/>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row>
    <row r="358" spans="1:56" s="19" customFormat="1" ht="12.6" customHeight="1">
      <c r="A358" s="14"/>
      <c r="B358" s="28"/>
      <c r="C358" s="37"/>
      <c r="D358" s="17"/>
      <c r="E358" s="18"/>
      <c r="F358" s="18"/>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row>
    <row r="359" spans="1:56" s="19" customFormat="1" ht="12.6" customHeight="1">
      <c r="A359" s="14"/>
      <c r="B359" s="28"/>
      <c r="C359" s="37"/>
      <c r="D359" s="17"/>
      <c r="E359" s="18"/>
      <c r="F359" s="18"/>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row>
    <row r="360" spans="1:56" s="19" customFormat="1" ht="12.6" customHeight="1">
      <c r="A360" s="14"/>
      <c r="B360" s="28"/>
      <c r="C360" s="37"/>
      <c r="D360" s="17"/>
      <c r="E360" s="18"/>
      <c r="F360" s="18"/>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row>
    <row r="361" spans="1:56" s="19" customFormat="1" ht="12.6" customHeight="1">
      <c r="A361" s="14"/>
      <c r="B361" s="28"/>
      <c r="C361" s="37"/>
      <c r="D361" s="17"/>
      <c r="E361" s="18"/>
      <c r="F361" s="18"/>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row>
    <row r="362" spans="1:56" s="19" customFormat="1" ht="12.6" customHeight="1">
      <c r="A362" s="14"/>
      <c r="B362" s="28"/>
      <c r="C362" s="37"/>
      <c r="D362" s="17"/>
      <c r="E362" s="18"/>
      <c r="F362" s="18"/>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row>
    <row r="363" spans="1:56" s="19" customFormat="1" ht="12.6" customHeight="1">
      <c r="A363" s="14"/>
      <c r="B363" s="28"/>
      <c r="C363" s="37"/>
      <c r="D363" s="17"/>
      <c r="E363" s="18"/>
      <c r="F363" s="18"/>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row>
    <row r="364" spans="1:56" s="19" customFormat="1" ht="12.6" customHeight="1">
      <c r="A364" s="14"/>
      <c r="B364" s="28"/>
      <c r="C364" s="37"/>
      <c r="D364" s="17"/>
      <c r="E364" s="18"/>
      <c r="F364" s="18"/>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row>
    <row r="365" spans="1:56" s="19" customFormat="1" ht="12.6" customHeight="1">
      <c r="A365" s="14"/>
      <c r="B365" s="28"/>
      <c r="C365" s="37"/>
      <c r="D365" s="17"/>
      <c r="E365" s="18"/>
      <c r="F365" s="18"/>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row>
    <row r="366" spans="1:56" s="19" customFormat="1" ht="12.6" customHeight="1">
      <c r="A366" s="14"/>
      <c r="B366" s="28"/>
      <c r="C366" s="37"/>
      <c r="D366" s="17"/>
      <c r="E366" s="18"/>
      <c r="F366" s="18"/>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row>
    <row r="367" spans="1:56" s="19" customFormat="1" ht="12.6" customHeight="1">
      <c r="A367" s="14"/>
      <c r="B367" s="28"/>
      <c r="C367" s="37"/>
      <c r="D367" s="17"/>
      <c r="E367" s="18"/>
      <c r="F367" s="18"/>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row>
    <row r="368" spans="1:56" s="19" customFormat="1" ht="12.6" customHeight="1">
      <c r="A368" s="14"/>
      <c r="B368" s="28"/>
      <c r="C368" s="37"/>
      <c r="D368" s="17"/>
      <c r="E368" s="18"/>
      <c r="F368" s="18"/>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row>
    <row r="369" spans="1:56" s="19" customFormat="1" ht="12.6" customHeight="1">
      <c r="A369" s="14"/>
      <c r="B369" s="28"/>
      <c r="C369" s="37"/>
      <c r="D369" s="17"/>
      <c r="E369" s="18"/>
      <c r="F369" s="18"/>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row>
    <row r="370" spans="1:56" s="19" customFormat="1" ht="12.6" customHeight="1">
      <c r="A370" s="14"/>
      <c r="B370" s="28"/>
      <c r="C370" s="37"/>
      <c r="D370" s="17"/>
      <c r="E370" s="18"/>
      <c r="F370" s="18"/>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row>
    <row r="371" spans="1:56" s="19" customFormat="1" ht="12.6" customHeight="1">
      <c r="A371" s="14"/>
      <c r="B371" s="28"/>
      <c r="C371" s="37"/>
      <c r="D371" s="17"/>
      <c r="E371" s="18"/>
      <c r="F371" s="18"/>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row>
    <row r="372" spans="1:56" s="19" customFormat="1" ht="12.6" customHeight="1">
      <c r="A372" s="14"/>
      <c r="B372" s="28"/>
      <c r="C372" s="37"/>
      <c r="D372" s="17"/>
      <c r="E372" s="18"/>
      <c r="F372" s="18"/>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row>
    <row r="373" spans="1:56" s="19" customFormat="1" ht="12.6" customHeight="1">
      <c r="A373" s="14"/>
      <c r="B373" s="28"/>
      <c r="C373" s="37"/>
      <c r="D373" s="17"/>
      <c r="E373" s="18"/>
      <c r="F373" s="18"/>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row>
    <row r="374" spans="1:56" s="19" customFormat="1" ht="12.6" customHeight="1">
      <c r="A374" s="14"/>
      <c r="B374" s="28"/>
      <c r="C374" s="37"/>
      <c r="D374" s="17"/>
      <c r="E374" s="18"/>
      <c r="F374" s="18"/>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row>
    <row r="375" spans="1:56" s="19" customFormat="1" ht="12.6" customHeight="1">
      <c r="A375" s="14"/>
      <c r="B375" s="28"/>
      <c r="C375" s="37"/>
      <c r="D375" s="17"/>
      <c r="E375" s="18"/>
      <c r="F375" s="18"/>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row>
    <row r="376" spans="1:56" s="19" customFormat="1" ht="12.6" customHeight="1">
      <c r="A376" s="14"/>
      <c r="B376" s="28"/>
      <c r="C376" s="37"/>
      <c r="D376" s="17"/>
      <c r="E376" s="18"/>
      <c r="F376" s="18"/>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row>
    <row r="377" spans="1:56" s="19" customFormat="1" ht="12.6" customHeight="1">
      <c r="A377" s="14"/>
      <c r="B377" s="28"/>
      <c r="C377" s="37"/>
      <c r="D377" s="17"/>
      <c r="E377" s="18"/>
      <c r="F377" s="18"/>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row>
    <row r="378" spans="1:56" s="19" customFormat="1" ht="12.6" customHeight="1">
      <c r="A378" s="14"/>
      <c r="B378" s="28"/>
      <c r="C378" s="37"/>
      <c r="D378" s="17"/>
      <c r="E378" s="18"/>
      <c r="F378" s="18"/>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row>
    <row r="379" spans="1:56" s="19" customFormat="1" ht="12.6" customHeight="1">
      <c r="A379" s="14"/>
      <c r="B379" s="28"/>
      <c r="C379" s="37"/>
      <c r="D379" s="17"/>
      <c r="E379" s="18"/>
      <c r="F379" s="18"/>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row>
    <row r="380" spans="1:56" s="19" customFormat="1" ht="12.6" customHeight="1">
      <c r="A380" s="14"/>
      <c r="B380" s="28"/>
      <c r="C380" s="37"/>
      <c r="D380" s="17"/>
      <c r="E380" s="18"/>
      <c r="F380" s="18"/>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row>
    <row r="381" spans="1:56" s="19" customFormat="1" ht="12.6" customHeight="1">
      <c r="A381" s="14"/>
      <c r="B381" s="28"/>
      <c r="C381" s="37"/>
      <c r="D381" s="17"/>
      <c r="E381" s="18"/>
      <c r="F381" s="18"/>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row>
    <row r="382" spans="1:56" s="19" customFormat="1" ht="12.6" customHeight="1">
      <c r="A382" s="14"/>
      <c r="B382" s="28"/>
      <c r="C382" s="37"/>
      <c r="D382" s="17"/>
      <c r="E382" s="18"/>
      <c r="F382" s="18"/>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row>
    <row r="383" spans="1:56" s="19" customFormat="1" ht="12.6" customHeight="1">
      <c r="A383" s="14"/>
      <c r="B383" s="28"/>
      <c r="C383" s="37"/>
      <c r="D383" s="17"/>
      <c r="E383" s="18"/>
      <c r="F383" s="18"/>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row>
    <row r="384" spans="1:56" s="19" customFormat="1" ht="12.6" customHeight="1">
      <c r="A384" s="14"/>
      <c r="B384" s="28"/>
      <c r="C384" s="37"/>
      <c r="D384" s="17"/>
      <c r="E384" s="18"/>
      <c r="F384" s="18"/>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row>
    <row r="385" spans="1:56" s="19" customFormat="1" ht="12.6" customHeight="1">
      <c r="A385" s="14"/>
      <c r="B385" s="28"/>
      <c r="C385" s="37"/>
      <c r="D385" s="17"/>
      <c r="E385" s="18"/>
      <c r="F385" s="18"/>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row>
    <row r="386" spans="1:56" s="19" customFormat="1" ht="12.6" customHeight="1">
      <c r="A386" s="14"/>
      <c r="B386" s="28"/>
      <c r="C386" s="37"/>
      <c r="D386" s="17"/>
      <c r="E386" s="18"/>
      <c r="F386" s="18"/>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row>
    <row r="387" spans="1:56" s="19" customFormat="1" ht="12.6" customHeight="1">
      <c r="A387" s="14"/>
      <c r="B387" s="28"/>
      <c r="C387" s="37"/>
      <c r="D387" s="17"/>
      <c r="E387" s="18"/>
      <c r="F387" s="18"/>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row>
    <row r="388" spans="1:56" s="19" customFormat="1" ht="12.6" customHeight="1">
      <c r="A388" s="14"/>
      <c r="B388" s="28"/>
      <c r="C388" s="37"/>
      <c r="D388" s="17"/>
      <c r="E388" s="18"/>
      <c r="F388" s="18"/>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row>
    <row r="389" spans="1:56" s="19" customFormat="1" ht="12.6" customHeight="1">
      <c r="A389" s="14"/>
      <c r="B389" s="28"/>
      <c r="C389" s="37"/>
      <c r="D389" s="17"/>
      <c r="E389" s="18"/>
      <c r="F389" s="18"/>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row>
    <row r="390" spans="1:56" s="19" customFormat="1" ht="12.6" customHeight="1">
      <c r="A390" s="14"/>
      <c r="B390" s="28"/>
      <c r="C390" s="37"/>
      <c r="D390" s="17"/>
      <c r="E390" s="18"/>
      <c r="F390" s="18"/>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row>
    <row r="391" spans="1:56" s="19" customFormat="1" ht="12.6" customHeight="1">
      <c r="A391" s="14"/>
      <c r="B391" s="28"/>
      <c r="C391" s="37"/>
      <c r="D391" s="17"/>
      <c r="E391" s="18"/>
      <c r="F391" s="18"/>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row>
    <row r="392" spans="1:56" s="19" customFormat="1" ht="12.6" customHeight="1">
      <c r="A392" s="14"/>
      <c r="B392" s="28"/>
      <c r="C392" s="37"/>
      <c r="D392" s="17"/>
      <c r="E392" s="18"/>
      <c r="F392" s="18"/>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row>
    <row r="393" spans="1:56" s="19" customFormat="1" ht="12.6" customHeight="1">
      <c r="A393" s="14"/>
      <c r="B393" s="28"/>
      <c r="C393" s="37"/>
      <c r="D393" s="17"/>
      <c r="E393" s="18"/>
      <c r="F393" s="18"/>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row>
    <row r="394" spans="1:56" s="19" customFormat="1" ht="12.6" customHeight="1">
      <c r="A394" s="14"/>
      <c r="B394" s="28"/>
      <c r="C394" s="37"/>
      <c r="D394" s="17"/>
      <c r="E394" s="18"/>
      <c r="F394" s="18"/>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row>
    <row r="395" spans="1:56" s="19" customFormat="1" ht="12.6" customHeight="1">
      <c r="A395" s="14"/>
      <c r="B395" s="28"/>
      <c r="C395" s="37"/>
      <c r="D395" s="17"/>
      <c r="E395" s="18"/>
      <c r="F395" s="18"/>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row>
    <row r="396" spans="1:56" s="19" customFormat="1" ht="12.6" customHeight="1">
      <c r="A396" s="14"/>
      <c r="B396" s="28"/>
      <c r="C396" s="37"/>
      <c r="D396" s="17"/>
      <c r="E396" s="18"/>
      <c r="F396" s="18"/>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row>
    <row r="397" spans="1:56" s="19" customFormat="1" ht="12.6" customHeight="1">
      <c r="A397" s="14"/>
      <c r="B397" s="28"/>
      <c r="C397" s="37"/>
      <c r="D397" s="17"/>
      <c r="E397" s="18"/>
      <c r="F397" s="18"/>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row>
    <row r="398" spans="1:56" s="19" customFormat="1" ht="12.6" customHeight="1">
      <c r="A398" s="14"/>
      <c r="B398" s="28"/>
      <c r="C398" s="37"/>
      <c r="D398" s="17"/>
      <c r="E398" s="18"/>
      <c r="F398" s="18"/>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row>
    <row r="399" spans="1:56" s="19" customFormat="1" ht="12.6" customHeight="1">
      <c r="A399" s="14"/>
      <c r="B399" s="28"/>
      <c r="C399" s="37"/>
      <c r="D399" s="17"/>
      <c r="E399" s="18"/>
      <c r="F399" s="18"/>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row>
    <row r="400" spans="1:56" s="19" customFormat="1" ht="12.6" customHeight="1">
      <c r="A400" s="14"/>
      <c r="B400" s="28"/>
      <c r="C400" s="37"/>
      <c r="D400" s="17"/>
      <c r="E400" s="18"/>
      <c r="F400" s="18"/>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row>
    <row r="401" spans="1:56" s="19" customFormat="1" ht="12.6" customHeight="1">
      <c r="A401" s="14"/>
      <c r="B401" s="28"/>
      <c r="C401" s="37"/>
      <c r="D401" s="17"/>
      <c r="E401" s="18"/>
      <c r="F401" s="18"/>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row>
    <row r="402" spans="1:56" s="19" customFormat="1" ht="12.6" customHeight="1">
      <c r="A402" s="14"/>
      <c r="B402" s="28"/>
      <c r="C402" s="37"/>
      <c r="D402" s="17"/>
      <c r="E402" s="18"/>
      <c r="F402" s="18"/>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row>
    <row r="403" spans="1:56" s="19" customFormat="1" ht="12.6" customHeight="1">
      <c r="A403" s="14"/>
      <c r="B403" s="28"/>
      <c r="C403" s="37"/>
      <c r="D403" s="17"/>
      <c r="E403" s="18"/>
      <c r="F403" s="18"/>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row>
    <row r="404" spans="1:56" s="19" customFormat="1" ht="12.6" customHeight="1">
      <c r="A404" s="14"/>
      <c r="B404" s="28"/>
      <c r="C404" s="37"/>
      <c r="D404" s="17"/>
      <c r="E404" s="18"/>
      <c r="F404" s="18"/>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row>
    <row r="405" spans="1:56" s="19" customFormat="1" ht="12.6" customHeight="1">
      <c r="A405" s="14"/>
      <c r="B405" s="28"/>
      <c r="C405" s="37"/>
      <c r="D405" s="17"/>
      <c r="E405" s="18"/>
      <c r="F405" s="18"/>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row>
    <row r="406" spans="1:56" s="19" customFormat="1" ht="12.6" customHeight="1">
      <c r="A406" s="14"/>
      <c r="B406" s="28"/>
      <c r="C406" s="37"/>
      <c r="D406" s="17"/>
      <c r="E406" s="18"/>
      <c r="F406" s="18"/>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row>
    <row r="407" spans="1:56" s="19" customFormat="1" ht="12.6" customHeight="1">
      <c r="A407" s="14"/>
      <c r="B407" s="28"/>
      <c r="C407" s="37"/>
      <c r="D407" s="17"/>
      <c r="E407" s="18"/>
      <c r="F407" s="18"/>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row>
    <row r="408" spans="1:56" s="19" customFormat="1" ht="12.6" customHeight="1">
      <c r="A408" s="14"/>
      <c r="B408" s="28"/>
      <c r="C408" s="37"/>
      <c r="D408" s="17"/>
      <c r="E408" s="18"/>
      <c r="F408" s="18"/>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row>
    <row r="409" spans="1:56" s="19" customFormat="1" ht="12.6" customHeight="1">
      <c r="A409" s="14"/>
      <c r="B409" s="28"/>
      <c r="C409" s="37"/>
      <c r="D409" s="17"/>
      <c r="E409" s="18"/>
      <c r="F409" s="18"/>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row>
    <row r="410" spans="1:56" s="19" customFormat="1" ht="12.6" customHeight="1">
      <c r="A410" s="14"/>
      <c r="B410" s="28"/>
      <c r="C410" s="37"/>
      <c r="D410" s="17"/>
      <c r="E410" s="18"/>
      <c r="F410" s="18"/>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row>
    <row r="411" spans="1:56" s="19" customFormat="1" ht="12.6" customHeight="1">
      <c r="A411" s="14"/>
      <c r="B411" s="28"/>
      <c r="C411" s="37"/>
      <c r="D411" s="17"/>
      <c r="E411" s="18"/>
      <c r="F411" s="18"/>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row>
    <row r="412" spans="1:56" s="19" customFormat="1" ht="12.6" customHeight="1">
      <c r="A412" s="14"/>
      <c r="B412" s="28"/>
      <c r="C412" s="37"/>
      <c r="D412" s="17"/>
      <c r="E412" s="18"/>
      <c r="F412" s="18"/>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row>
    <row r="413" spans="1:56" s="19" customFormat="1" ht="12.6" customHeight="1">
      <c r="A413" s="14"/>
      <c r="B413" s="28"/>
      <c r="C413" s="37"/>
      <c r="D413" s="17"/>
      <c r="E413" s="18"/>
      <c r="F413" s="18"/>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row>
    <row r="414" spans="1:56" s="19" customFormat="1" ht="12.6" customHeight="1">
      <c r="A414" s="14"/>
      <c r="B414" s="28"/>
      <c r="C414" s="37"/>
      <c r="D414" s="17"/>
      <c r="E414" s="18"/>
      <c r="F414" s="18"/>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row>
    <row r="415" spans="1:56" s="19" customFormat="1" ht="12.6" customHeight="1">
      <c r="A415" s="14"/>
      <c r="B415" s="28"/>
      <c r="C415" s="37"/>
      <c r="D415" s="17"/>
      <c r="E415" s="18"/>
      <c r="F415" s="18"/>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row>
    <row r="416" spans="1:56" s="19" customFormat="1" ht="12.6" customHeight="1">
      <c r="A416" s="14"/>
      <c r="B416" s="28"/>
      <c r="C416" s="37"/>
      <c r="D416" s="17"/>
      <c r="E416" s="18"/>
      <c r="F416" s="18"/>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row>
    <row r="417" spans="1:56" s="19" customFormat="1" ht="12.6" customHeight="1">
      <c r="A417" s="14"/>
      <c r="B417" s="28"/>
      <c r="C417" s="37"/>
      <c r="D417" s="17"/>
      <c r="E417" s="18"/>
      <c r="F417" s="18"/>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row>
    <row r="418" spans="1:56" s="19" customFormat="1" ht="12.6" customHeight="1">
      <c r="A418" s="14"/>
      <c r="B418" s="28"/>
      <c r="C418" s="37"/>
      <c r="D418" s="17"/>
      <c r="E418" s="18"/>
      <c r="F418" s="18"/>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row>
    <row r="419" spans="1:56" s="19" customFormat="1" ht="12.6" customHeight="1">
      <c r="A419" s="14"/>
      <c r="B419" s="28"/>
      <c r="C419" s="37"/>
      <c r="D419" s="17"/>
      <c r="E419" s="18"/>
      <c r="F419" s="18"/>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row>
    <row r="420" spans="1:56" s="19" customFormat="1" ht="12.6" customHeight="1">
      <c r="A420" s="14"/>
      <c r="B420" s="28"/>
      <c r="C420" s="37"/>
      <c r="D420" s="17"/>
      <c r="E420" s="18"/>
      <c r="F420" s="18"/>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row>
    <row r="421" spans="1:56" s="19" customFormat="1" ht="12.6" customHeight="1">
      <c r="A421" s="14"/>
      <c r="B421" s="28"/>
      <c r="C421" s="37"/>
      <c r="D421" s="17"/>
      <c r="E421" s="18"/>
      <c r="F421" s="18"/>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row>
    <row r="422" spans="1:56" s="19" customFormat="1" ht="12.6" customHeight="1">
      <c r="A422" s="14"/>
      <c r="B422" s="28"/>
      <c r="C422" s="37"/>
      <c r="D422" s="17"/>
      <c r="E422" s="18"/>
      <c r="F422" s="18"/>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row>
    <row r="423" spans="1:56" s="19" customFormat="1" ht="12.6" customHeight="1">
      <c r="A423" s="14"/>
      <c r="B423" s="28"/>
      <c r="C423" s="37"/>
      <c r="D423" s="17"/>
      <c r="E423" s="18"/>
      <c r="F423" s="18"/>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row>
    <row r="424" spans="1:56" s="19" customFormat="1" ht="12.6" customHeight="1">
      <c r="A424" s="14"/>
      <c r="B424" s="28"/>
      <c r="C424" s="37"/>
      <c r="D424" s="17"/>
      <c r="E424" s="18"/>
      <c r="F424" s="18"/>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row>
    <row r="425" spans="1:56" s="19" customFormat="1" ht="12.6" customHeight="1">
      <c r="A425" s="14"/>
      <c r="B425" s="28"/>
      <c r="C425" s="37"/>
      <c r="D425" s="17"/>
      <c r="E425" s="18"/>
      <c r="F425" s="18"/>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row>
    <row r="426" spans="1:56" s="19" customFormat="1" ht="12.6" customHeight="1">
      <c r="A426" s="14"/>
      <c r="B426" s="28"/>
      <c r="C426" s="37"/>
      <c r="D426" s="17"/>
      <c r="E426" s="18"/>
      <c r="F426" s="18"/>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row>
    <row r="427" spans="1:56" s="19" customFormat="1" ht="12.6" customHeight="1">
      <c r="A427" s="14"/>
      <c r="B427" s="28"/>
      <c r="C427" s="37"/>
      <c r="D427" s="17"/>
      <c r="E427" s="18"/>
      <c r="F427" s="18"/>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row>
    <row r="428" spans="1:56" s="19" customFormat="1" ht="12.6" customHeight="1">
      <c r="A428" s="14"/>
      <c r="B428" s="28"/>
      <c r="C428" s="37"/>
      <c r="D428" s="17"/>
      <c r="E428" s="18"/>
      <c r="F428" s="18"/>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row>
    <row r="429" spans="1:56" s="19" customFormat="1" ht="12.6" customHeight="1">
      <c r="A429" s="14"/>
      <c r="B429" s="28"/>
      <c r="C429" s="37"/>
      <c r="D429" s="17"/>
      <c r="E429" s="18"/>
      <c r="F429" s="18"/>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row>
    <row r="430" spans="1:56" s="19" customFormat="1" ht="12.6" customHeight="1">
      <c r="A430" s="14"/>
      <c r="B430" s="28"/>
      <c r="C430" s="37"/>
      <c r="D430" s="17"/>
      <c r="E430" s="18"/>
      <c r="F430" s="18"/>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row>
    <row r="431" spans="1:56" s="19" customFormat="1" ht="12.6" customHeight="1">
      <c r="A431" s="14"/>
      <c r="B431" s="28"/>
      <c r="C431" s="37"/>
      <c r="D431" s="17"/>
      <c r="E431" s="18"/>
      <c r="F431" s="18"/>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row>
    <row r="432" spans="1:56" s="19" customFormat="1" ht="12.6" customHeight="1">
      <c r="A432" s="14"/>
      <c r="B432" s="28"/>
      <c r="C432" s="37"/>
      <c r="D432" s="17"/>
      <c r="E432" s="18"/>
      <c r="F432" s="18"/>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row>
    <row r="433" spans="1:56" s="19" customFormat="1" ht="12.6" customHeight="1">
      <c r="A433" s="14"/>
      <c r="B433" s="28"/>
      <c r="C433" s="37"/>
      <c r="D433" s="17"/>
      <c r="E433" s="18"/>
      <c r="F433" s="18"/>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row>
    <row r="434" spans="1:56" s="19" customFormat="1" ht="12.6" customHeight="1">
      <c r="A434" s="14"/>
      <c r="B434" s="28"/>
      <c r="C434" s="37"/>
      <c r="D434" s="17"/>
      <c r="E434" s="18"/>
      <c r="F434" s="18"/>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row>
    <row r="435" spans="1:56" s="19" customFormat="1" ht="12.6" customHeight="1">
      <c r="A435" s="14"/>
      <c r="B435" s="28"/>
      <c r="C435" s="37"/>
      <c r="D435" s="17"/>
      <c r="E435" s="18"/>
      <c r="F435" s="18"/>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row>
    <row r="436" spans="1:56" s="19" customFormat="1" ht="12.6" customHeight="1">
      <c r="A436" s="14"/>
      <c r="B436" s="28"/>
      <c r="C436" s="37"/>
      <c r="D436" s="17"/>
      <c r="E436" s="18"/>
      <c r="F436" s="18"/>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row>
    <row r="437" spans="1:56" s="19" customFormat="1" ht="12.6" customHeight="1">
      <c r="A437" s="14"/>
      <c r="B437" s="28"/>
      <c r="C437" s="37"/>
      <c r="D437" s="17"/>
      <c r="E437" s="18"/>
      <c r="F437" s="18"/>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row>
    <row r="438" spans="1:56" s="19" customFormat="1" ht="12.6" customHeight="1">
      <c r="A438" s="14"/>
      <c r="B438" s="28"/>
      <c r="C438" s="37"/>
      <c r="D438" s="17"/>
      <c r="E438" s="18"/>
      <c r="F438" s="18"/>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row>
    <row r="439" spans="1:56" s="19" customFormat="1" ht="12.6" customHeight="1">
      <c r="A439" s="14"/>
      <c r="B439" s="28"/>
      <c r="C439" s="37"/>
      <c r="D439" s="17"/>
      <c r="E439" s="18"/>
      <c r="F439" s="18"/>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row>
    <row r="440" spans="1:56" s="19" customFormat="1" ht="12.6" customHeight="1">
      <c r="A440" s="14"/>
      <c r="B440" s="28"/>
      <c r="C440" s="37"/>
      <c r="D440" s="17"/>
      <c r="E440" s="18"/>
      <c r="F440" s="18"/>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row>
    <row r="441" spans="1:56" s="19" customFormat="1" ht="12.6" customHeight="1">
      <c r="A441" s="14"/>
      <c r="B441" s="28"/>
      <c r="C441" s="37"/>
      <c r="D441" s="17"/>
      <c r="E441" s="18"/>
      <c r="F441" s="18"/>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row>
    <row r="442" spans="1:56" s="19" customFormat="1" ht="12.6" customHeight="1">
      <c r="A442" s="14"/>
      <c r="B442" s="28"/>
      <c r="C442" s="37"/>
      <c r="D442" s="17"/>
      <c r="E442" s="18"/>
      <c r="F442" s="18"/>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row>
    <row r="443" spans="1:56" s="19" customFormat="1" ht="12.6" customHeight="1">
      <c r="A443" s="14"/>
      <c r="B443" s="28"/>
      <c r="C443" s="37"/>
      <c r="D443" s="17"/>
      <c r="E443" s="18"/>
      <c r="F443" s="18"/>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row>
    <row r="444" spans="1:56" s="19" customFormat="1" ht="12.6" customHeight="1">
      <c r="A444" s="14"/>
      <c r="B444" s="28"/>
      <c r="C444" s="37"/>
      <c r="D444" s="17"/>
      <c r="E444" s="18"/>
      <c r="F444" s="18"/>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row>
    <row r="445" spans="1:56" s="19" customFormat="1" ht="12.6" customHeight="1">
      <c r="A445" s="14"/>
      <c r="B445" s="28"/>
      <c r="C445" s="37"/>
      <c r="D445" s="17"/>
      <c r="E445" s="18"/>
      <c r="F445" s="18"/>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row>
    <row r="446" spans="1:56" s="19" customFormat="1" ht="12.6" customHeight="1">
      <c r="A446" s="14"/>
      <c r="B446" s="28"/>
      <c r="C446" s="37"/>
      <c r="D446" s="17"/>
      <c r="E446" s="18"/>
      <c r="F446" s="18"/>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row>
    <row r="447" spans="1:56" s="19" customFormat="1" ht="12.6" customHeight="1">
      <c r="A447" s="14"/>
      <c r="B447" s="28"/>
      <c r="C447" s="37"/>
      <c r="D447" s="17"/>
      <c r="E447" s="18"/>
      <c r="F447" s="18"/>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row>
    <row r="448" spans="1:56" s="19" customFormat="1" ht="12.6" customHeight="1">
      <c r="A448" s="14"/>
      <c r="B448" s="28"/>
      <c r="C448" s="37"/>
      <c r="D448" s="17"/>
      <c r="E448" s="18"/>
      <c r="F448" s="18"/>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row>
    <row r="449" spans="1:56" s="19" customFormat="1" ht="12.6" customHeight="1">
      <c r="A449" s="14"/>
      <c r="B449" s="28"/>
      <c r="C449" s="37"/>
      <c r="D449" s="17"/>
      <c r="E449" s="18"/>
      <c r="F449" s="18"/>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row>
    <row r="450" spans="1:56" s="19" customFormat="1" ht="12.6" customHeight="1">
      <c r="A450" s="14"/>
      <c r="B450" s="28"/>
      <c r="C450" s="37"/>
      <c r="D450" s="17"/>
      <c r="E450" s="18"/>
      <c r="F450" s="18"/>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row>
    <row r="451" spans="1:56" s="19" customFormat="1" ht="12.6" customHeight="1">
      <c r="A451" s="14"/>
      <c r="B451" s="28"/>
      <c r="C451" s="37"/>
      <c r="D451" s="17"/>
      <c r="E451" s="18"/>
      <c r="F451" s="18"/>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row>
    <row r="452" spans="1:56" s="19" customFormat="1" ht="12.6" customHeight="1">
      <c r="A452" s="14"/>
      <c r="B452" s="28"/>
      <c r="C452" s="37"/>
      <c r="D452" s="17"/>
      <c r="E452" s="18"/>
      <c r="F452" s="18"/>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row>
    <row r="453" spans="1:56" s="19" customFormat="1" ht="12.6" customHeight="1">
      <c r="A453" s="14"/>
      <c r="B453" s="28"/>
      <c r="C453" s="37"/>
      <c r="D453" s="17"/>
      <c r="E453" s="18"/>
      <c r="F453" s="18"/>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row>
    <row r="454" spans="1:56" s="19" customFormat="1" ht="12.6" customHeight="1">
      <c r="A454" s="14"/>
      <c r="B454" s="28"/>
      <c r="C454" s="37"/>
      <c r="D454" s="17"/>
      <c r="E454" s="18"/>
      <c r="F454" s="18"/>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row>
    <row r="455" spans="1:56" s="19" customFormat="1" ht="12.6" customHeight="1">
      <c r="A455" s="14"/>
      <c r="B455" s="28"/>
      <c r="C455" s="37"/>
      <c r="D455" s="17"/>
      <c r="E455" s="18"/>
      <c r="F455" s="18"/>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row>
    <row r="456" spans="1:56" s="19" customFormat="1" ht="12.6" customHeight="1">
      <c r="A456" s="14"/>
      <c r="B456" s="28"/>
      <c r="C456" s="37"/>
      <c r="D456" s="17"/>
      <c r="E456" s="18"/>
      <c r="F456" s="18"/>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row>
    <row r="457" spans="1:56" s="19" customFormat="1" ht="12.6" customHeight="1">
      <c r="A457" s="14"/>
      <c r="B457" s="28"/>
      <c r="C457" s="37"/>
      <c r="D457" s="17"/>
      <c r="E457" s="18"/>
      <c r="F457" s="18"/>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row>
    <row r="458" spans="1:56" s="19" customFormat="1" ht="12.6" customHeight="1">
      <c r="A458" s="14"/>
      <c r="B458" s="28"/>
      <c r="C458" s="37"/>
      <c r="D458" s="17"/>
      <c r="E458" s="18"/>
      <c r="F458" s="18"/>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row>
    <row r="459" spans="1:56" s="19" customFormat="1" ht="12.6" customHeight="1">
      <c r="A459" s="14"/>
      <c r="B459" s="28"/>
      <c r="C459" s="37"/>
      <c r="D459" s="17"/>
      <c r="E459" s="18"/>
      <c r="F459" s="18"/>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row>
    <row r="460" spans="1:56" s="19" customFormat="1" ht="12.6" customHeight="1">
      <c r="A460" s="14"/>
      <c r="B460" s="28"/>
      <c r="C460" s="37"/>
      <c r="D460" s="17"/>
      <c r="E460" s="18"/>
      <c r="F460" s="18"/>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row>
    <row r="461" spans="1:56" s="19" customFormat="1" ht="12.6" customHeight="1">
      <c r="A461" s="14"/>
      <c r="B461" s="28"/>
      <c r="C461" s="37"/>
      <c r="D461" s="17"/>
      <c r="E461" s="18"/>
      <c r="F461" s="18"/>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row>
    <row r="462" spans="1:56" s="19" customFormat="1" ht="12.6" customHeight="1">
      <c r="A462" s="14"/>
      <c r="B462" s="28"/>
      <c r="C462" s="37"/>
      <c r="D462" s="17"/>
      <c r="E462" s="18"/>
      <c r="F462" s="18"/>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row>
    <row r="463" spans="1:56" s="19" customFormat="1" ht="12.6" customHeight="1">
      <c r="A463" s="14"/>
      <c r="B463" s="28"/>
      <c r="C463" s="37"/>
      <c r="D463" s="17"/>
      <c r="E463" s="18"/>
      <c r="F463" s="18"/>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row>
    <row r="464" spans="1:56" s="19" customFormat="1" ht="12.6" customHeight="1">
      <c r="A464" s="14"/>
      <c r="B464" s="28"/>
      <c r="C464" s="37"/>
      <c r="D464" s="17"/>
      <c r="E464" s="18"/>
      <c r="F464" s="18"/>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row>
    <row r="465" spans="1:56" s="19" customFormat="1" ht="12.6" customHeight="1">
      <c r="A465" s="14"/>
      <c r="B465" s="28"/>
      <c r="C465" s="37"/>
      <c r="D465" s="17"/>
      <c r="E465" s="18"/>
      <c r="F465" s="18"/>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row>
    <row r="466" spans="1:56" s="19" customFormat="1" ht="12.6" customHeight="1">
      <c r="A466" s="14"/>
      <c r="B466" s="28"/>
      <c r="C466" s="37"/>
      <c r="D466" s="17"/>
      <c r="E466" s="18"/>
      <c r="F466" s="18"/>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row>
    <row r="467" spans="1:56" s="19" customFormat="1" ht="12.6" customHeight="1">
      <c r="A467" s="14"/>
      <c r="B467" s="28"/>
      <c r="C467" s="37"/>
      <c r="D467" s="17"/>
      <c r="E467" s="18"/>
      <c r="F467" s="18"/>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row>
    <row r="468" spans="1:56" s="19" customFormat="1" ht="12.6" customHeight="1">
      <c r="A468" s="14"/>
      <c r="B468" s="28"/>
      <c r="C468" s="37"/>
      <c r="D468" s="17"/>
      <c r="E468" s="18"/>
      <c r="F468" s="18"/>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row>
    <row r="469" spans="1:56" s="19" customFormat="1" ht="12.6" customHeight="1">
      <c r="A469" s="14"/>
      <c r="B469" s="28"/>
      <c r="C469" s="37"/>
      <c r="D469" s="17"/>
      <c r="E469" s="18"/>
      <c r="F469" s="18"/>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row>
    <row r="470" spans="1:56" s="19" customFormat="1" ht="12.6" customHeight="1">
      <c r="A470" s="14"/>
      <c r="B470" s="28"/>
      <c r="C470" s="37"/>
      <c r="D470" s="17"/>
      <c r="E470" s="18"/>
      <c r="F470" s="18"/>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row>
    <row r="471" spans="1:56" s="19" customFormat="1" ht="12.6" customHeight="1">
      <c r="A471" s="14"/>
      <c r="B471" s="28"/>
      <c r="C471" s="37"/>
      <c r="D471" s="17"/>
      <c r="E471" s="18"/>
      <c r="F471" s="18"/>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row>
    <row r="472" spans="1:56" s="19" customFormat="1" ht="12.6" customHeight="1">
      <c r="A472" s="14"/>
      <c r="B472" s="28"/>
      <c r="C472" s="37"/>
      <c r="D472" s="17"/>
      <c r="E472" s="18"/>
      <c r="F472" s="18"/>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row>
    <row r="473" spans="1:56" s="19" customFormat="1" ht="12.6" customHeight="1">
      <c r="A473" s="14"/>
      <c r="B473" s="28"/>
      <c r="C473" s="37"/>
      <c r="D473" s="17"/>
      <c r="E473" s="18"/>
      <c r="F473" s="18"/>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row>
    <row r="474" spans="1:56" s="19" customFormat="1" ht="12.6" customHeight="1">
      <c r="A474" s="14"/>
      <c r="B474" s="28"/>
      <c r="C474" s="37"/>
      <c r="D474" s="17"/>
      <c r="E474" s="18"/>
      <c r="F474" s="18"/>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row>
    <row r="475" spans="1:56" s="19" customFormat="1" ht="12.6" customHeight="1">
      <c r="A475" s="14"/>
      <c r="B475" s="28"/>
      <c r="C475" s="37"/>
      <c r="D475" s="17"/>
      <c r="E475" s="18"/>
      <c r="F475" s="18"/>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row>
    <row r="476" spans="1:56" s="19" customFormat="1" ht="12.6" customHeight="1">
      <c r="A476" s="14"/>
      <c r="B476" s="28"/>
      <c r="C476" s="37"/>
      <c r="D476" s="17"/>
      <c r="E476" s="18"/>
      <c r="F476" s="18"/>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row>
    <row r="477" spans="1:56" s="19" customFormat="1" ht="12.6" customHeight="1">
      <c r="A477" s="14"/>
      <c r="B477" s="28"/>
      <c r="C477" s="37"/>
      <c r="D477" s="17"/>
      <c r="E477" s="18"/>
      <c r="F477" s="18"/>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row>
    <row r="478" spans="1:56" s="19" customFormat="1" ht="12.6" customHeight="1">
      <c r="A478" s="14"/>
      <c r="B478" s="28"/>
      <c r="C478" s="37"/>
      <c r="D478" s="17"/>
      <c r="E478" s="18"/>
      <c r="F478" s="18"/>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row>
    <row r="479" spans="1:56" s="19" customFormat="1" ht="12.6" customHeight="1">
      <c r="A479" s="14"/>
      <c r="B479" s="28"/>
      <c r="C479" s="37"/>
      <c r="D479" s="17"/>
      <c r="E479" s="18"/>
      <c r="F479" s="18"/>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row>
    <row r="480" spans="1:56" s="19" customFormat="1" ht="12.6" customHeight="1">
      <c r="A480" s="14"/>
      <c r="B480" s="28"/>
      <c r="C480" s="37"/>
      <c r="D480" s="17"/>
      <c r="E480" s="18"/>
      <c r="F480" s="18"/>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row>
    <row r="481" spans="1:56" s="19" customFormat="1" ht="12.6" customHeight="1">
      <c r="A481" s="14"/>
      <c r="B481" s="28"/>
      <c r="C481" s="37"/>
      <c r="D481" s="17"/>
      <c r="E481" s="18"/>
      <c r="F481" s="18"/>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row>
    <row r="482" spans="1:56" s="19" customFormat="1" ht="12.6" customHeight="1">
      <c r="A482" s="14"/>
      <c r="B482" s="28"/>
      <c r="C482" s="37"/>
      <c r="D482" s="17"/>
      <c r="E482" s="18"/>
      <c r="F482" s="18"/>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row>
    <row r="483" spans="1:56" s="19" customFormat="1" ht="12.6" customHeight="1">
      <c r="A483" s="14"/>
      <c r="B483" s="28"/>
      <c r="C483" s="37"/>
      <c r="D483" s="17"/>
      <c r="E483" s="18"/>
      <c r="F483" s="18"/>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row>
    <row r="484" spans="1:56" s="19" customFormat="1" ht="12.6" customHeight="1">
      <c r="A484" s="14"/>
      <c r="B484" s="28"/>
      <c r="C484" s="37"/>
      <c r="D484" s="17"/>
      <c r="E484" s="18"/>
      <c r="F484" s="18"/>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row>
    <row r="485" spans="1:56" s="19" customFormat="1" ht="12.6" customHeight="1">
      <c r="A485" s="14"/>
      <c r="B485" s="28"/>
      <c r="C485" s="37"/>
      <c r="D485" s="17"/>
      <c r="E485" s="18"/>
      <c r="F485" s="18"/>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row>
    <row r="486" spans="1:56" s="19" customFormat="1" ht="12.6" customHeight="1">
      <c r="A486" s="14"/>
      <c r="B486" s="28"/>
      <c r="C486" s="37"/>
      <c r="D486" s="17"/>
      <c r="E486" s="18"/>
      <c r="F486" s="18"/>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row>
    <row r="487" spans="1:56" s="19" customFormat="1" ht="12.6" customHeight="1">
      <c r="A487" s="14"/>
      <c r="B487" s="28"/>
      <c r="C487" s="37"/>
      <c r="D487" s="17"/>
      <c r="E487" s="18"/>
      <c r="F487" s="18"/>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row>
    <row r="488" spans="1:56" s="19" customFormat="1" ht="12.6" customHeight="1">
      <c r="A488" s="14"/>
      <c r="B488" s="28"/>
      <c r="C488" s="37"/>
      <c r="D488" s="17"/>
      <c r="E488" s="18"/>
      <c r="F488" s="18"/>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row>
    <row r="489" spans="1:56" s="19" customFormat="1" ht="12.6" customHeight="1">
      <c r="A489" s="14"/>
      <c r="B489" s="28"/>
      <c r="C489" s="37"/>
      <c r="D489" s="17"/>
      <c r="E489" s="18"/>
      <c r="F489" s="18"/>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row>
    <row r="490" spans="1:56" s="19" customFormat="1" ht="12.6" customHeight="1">
      <c r="A490" s="14"/>
      <c r="B490" s="28"/>
      <c r="C490" s="37"/>
      <c r="D490" s="17"/>
      <c r="E490" s="18"/>
      <c r="F490" s="18"/>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row>
    <row r="491" spans="1:56" s="19" customFormat="1" ht="12.6" customHeight="1">
      <c r="A491" s="14"/>
      <c r="B491" s="28"/>
      <c r="C491" s="37"/>
      <c r="D491" s="17"/>
      <c r="E491" s="18"/>
      <c r="F491" s="18"/>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row>
    <row r="492" spans="1:56" s="19" customFormat="1" ht="12.6" customHeight="1">
      <c r="A492" s="14"/>
      <c r="B492" s="28"/>
      <c r="C492" s="37"/>
      <c r="D492" s="17"/>
      <c r="E492" s="18"/>
      <c r="F492" s="18"/>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row>
    <row r="493" spans="1:56" s="19" customFormat="1" ht="12.6" customHeight="1">
      <c r="A493" s="14"/>
      <c r="B493" s="28"/>
      <c r="C493" s="37"/>
      <c r="D493" s="17"/>
      <c r="E493" s="18"/>
      <c r="F493" s="18"/>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row>
    <row r="494" spans="1:56" s="19" customFormat="1" ht="12.6" customHeight="1">
      <c r="A494" s="14"/>
      <c r="B494" s="28"/>
      <c r="C494" s="37"/>
      <c r="D494" s="17"/>
      <c r="E494" s="18"/>
      <c r="F494" s="18"/>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row>
    <row r="495" spans="1:56" s="19" customFormat="1" ht="12.6" customHeight="1">
      <c r="A495" s="14"/>
      <c r="B495" s="28"/>
      <c r="C495" s="37"/>
      <c r="D495" s="17"/>
      <c r="E495" s="18"/>
      <c r="F495" s="18"/>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row>
    <row r="496" spans="1:56" s="19" customFormat="1" ht="12.6" customHeight="1">
      <c r="A496" s="14"/>
      <c r="B496" s="28"/>
      <c r="C496" s="37"/>
      <c r="D496" s="17"/>
      <c r="E496" s="18"/>
      <c r="F496" s="18"/>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row>
    <row r="497" spans="1:56" s="19" customFormat="1" ht="12.6" customHeight="1">
      <c r="A497" s="14"/>
      <c r="B497" s="28"/>
      <c r="C497" s="37"/>
      <c r="D497" s="17"/>
      <c r="E497" s="18"/>
      <c r="F497" s="18"/>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row>
    <row r="498" spans="1:56" s="19" customFormat="1" ht="12.6" customHeight="1">
      <c r="A498" s="14"/>
      <c r="B498" s="28"/>
      <c r="C498" s="37"/>
      <c r="D498" s="17"/>
      <c r="E498" s="18"/>
      <c r="F498" s="18"/>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row>
    <row r="499" spans="1:56" s="19" customFormat="1" ht="12.6" customHeight="1">
      <c r="A499" s="14"/>
      <c r="B499" s="28"/>
      <c r="C499" s="37"/>
      <c r="D499" s="17"/>
      <c r="E499" s="18"/>
      <c r="F499" s="18"/>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row>
    <row r="500" spans="1:56" s="19" customFormat="1" ht="12.6" customHeight="1">
      <c r="A500" s="14"/>
      <c r="B500" s="28"/>
      <c r="C500" s="37"/>
      <c r="D500" s="17"/>
      <c r="E500" s="18"/>
      <c r="F500" s="18"/>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row>
    <row r="501" spans="1:56" s="19" customFormat="1" ht="12.6" customHeight="1">
      <c r="A501" s="14"/>
      <c r="B501" s="28"/>
      <c r="C501" s="37"/>
      <c r="D501" s="17"/>
      <c r="E501" s="18"/>
      <c r="F501" s="18"/>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row>
    <row r="502" spans="1:56" s="19" customFormat="1" ht="12.6" customHeight="1">
      <c r="A502" s="14"/>
      <c r="B502" s="28"/>
      <c r="C502" s="37"/>
      <c r="D502" s="17"/>
      <c r="E502" s="18"/>
      <c r="F502" s="18"/>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row>
    <row r="503" spans="1:56" s="19" customFormat="1" ht="12.6" customHeight="1">
      <c r="A503" s="14"/>
      <c r="B503" s="28"/>
      <c r="C503" s="37"/>
      <c r="D503" s="17"/>
      <c r="E503" s="18"/>
      <c r="F503" s="18"/>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row>
    <row r="504" spans="1:56" s="19" customFormat="1" ht="12.6" customHeight="1">
      <c r="A504" s="14"/>
      <c r="B504" s="28"/>
      <c r="C504" s="37"/>
      <c r="D504" s="17"/>
      <c r="E504" s="18"/>
      <c r="F504" s="18"/>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row>
    <row r="505" spans="1:56" s="19" customFormat="1" ht="12.6" customHeight="1">
      <c r="A505" s="14"/>
      <c r="B505" s="28"/>
      <c r="C505" s="37"/>
      <c r="D505" s="17"/>
      <c r="E505" s="18"/>
      <c r="F505" s="18"/>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row>
    <row r="506" spans="1:56" s="19" customFormat="1" ht="12.6" customHeight="1">
      <c r="A506" s="14"/>
      <c r="B506" s="28"/>
      <c r="C506" s="37"/>
      <c r="D506" s="17"/>
      <c r="E506" s="18"/>
      <c r="F506" s="18"/>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row>
    <row r="507" spans="1:56" s="19" customFormat="1" ht="12.6" customHeight="1">
      <c r="A507" s="14"/>
      <c r="B507" s="28"/>
      <c r="C507" s="37"/>
      <c r="D507" s="17"/>
      <c r="E507" s="18"/>
      <c r="F507" s="18"/>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row>
    <row r="508" spans="1:56" s="19" customFormat="1" ht="12.6" customHeight="1">
      <c r="A508" s="14"/>
      <c r="B508" s="28"/>
      <c r="C508" s="37"/>
      <c r="D508" s="17"/>
      <c r="E508" s="18"/>
      <c r="F508" s="18"/>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row>
    <row r="509" spans="1:56" s="19" customFormat="1" ht="12.6" customHeight="1">
      <c r="A509" s="14"/>
      <c r="B509" s="28"/>
      <c r="C509" s="37"/>
      <c r="D509" s="17"/>
      <c r="E509" s="18"/>
      <c r="F509" s="18"/>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row>
    <row r="510" spans="1:56" s="19" customFormat="1" ht="12.6" customHeight="1">
      <c r="A510" s="14"/>
      <c r="B510" s="28"/>
      <c r="C510" s="37"/>
      <c r="D510" s="17"/>
      <c r="E510" s="18"/>
      <c r="F510" s="18"/>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row>
    <row r="511" spans="1:56" s="19" customFormat="1" ht="12.6" customHeight="1">
      <c r="A511" s="14"/>
      <c r="B511" s="28"/>
      <c r="C511" s="37"/>
      <c r="D511" s="17"/>
      <c r="E511" s="18"/>
      <c r="F511" s="18"/>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row>
    <row r="512" spans="1:56" s="19" customFormat="1" ht="12.6" customHeight="1">
      <c r="A512" s="14"/>
      <c r="B512" s="28"/>
      <c r="C512" s="37"/>
      <c r="D512" s="17"/>
      <c r="E512" s="18"/>
      <c r="F512" s="18"/>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row>
    <row r="513" spans="1:56" s="19" customFormat="1" ht="12.6" customHeight="1">
      <c r="A513" s="14"/>
      <c r="B513" s="28"/>
      <c r="C513" s="37"/>
      <c r="D513" s="17"/>
      <c r="E513" s="18"/>
      <c r="F513" s="18"/>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row>
    <row r="514" spans="1:56" s="19" customFormat="1" ht="12.6" customHeight="1">
      <c r="A514" s="14"/>
      <c r="B514" s="28"/>
      <c r="C514" s="37"/>
      <c r="D514" s="17"/>
      <c r="E514" s="18"/>
      <c r="F514" s="18"/>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row>
    <row r="515" spans="1:56" s="19" customFormat="1" ht="12.6" customHeight="1">
      <c r="A515" s="14"/>
      <c r="B515" s="28"/>
      <c r="C515" s="37"/>
      <c r="D515" s="17"/>
      <c r="E515" s="18"/>
      <c r="F515" s="18"/>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row>
    <row r="516" spans="1:56" s="19" customFormat="1" ht="12.6" customHeight="1">
      <c r="A516" s="14"/>
      <c r="B516" s="28"/>
      <c r="C516" s="37"/>
      <c r="D516" s="17"/>
      <c r="E516" s="18"/>
      <c r="F516" s="18"/>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row>
    <row r="517" spans="1:56" s="19" customFormat="1" ht="12.6" customHeight="1">
      <c r="A517" s="14"/>
      <c r="B517" s="28"/>
      <c r="C517" s="37"/>
      <c r="D517" s="17"/>
      <c r="E517" s="18"/>
      <c r="F517" s="18"/>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row>
    <row r="518" spans="1:56" s="19" customFormat="1" ht="12.6" customHeight="1">
      <c r="A518" s="14"/>
      <c r="B518" s="28"/>
      <c r="C518" s="37"/>
      <c r="D518" s="17"/>
      <c r="E518" s="18"/>
      <c r="F518" s="18"/>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row>
    <row r="519" spans="1:56" s="19" customFormat="1" ht="12.6" customHeight="1">
      <c r="A519" s="14"/>
      <c r="B519" s="28"/>
      <c r="C519" s="37"/>
      <c r="D519" s="17"/>
      <c r="E519" s="18"/>
      <c r="F519" s="18"/>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row>
    <row r="520" spans="1:56" s="19" customFormat="1" ht="12.6" customHeight="1">
      <c r="A520" s="14"/>
      <c r="B520" s="28"/>
      <c r="C520" s="37"/>
      <c r="D520" s="17"/>
      <c r="E520" s="18"/>
      <c r="F520" s="18"/>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row>
    <row r="521" spans="1:56" s="19" customFormat="1" ht="12.6" customHeight="1">
      <c r="A521" s="14"/>
      <c r="B521" s="28"/>
      <c r="C521" s="37"/>
      <c r="D521" s="17"/>
      <c r="E521" s="18"/>
      <c r="F521" s="18"/>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row>
    <row r="522" spans="1:56" s="19" customFormat="1" ht="12.6" customHeight="1">
      <c r="A522" s="14"/>
      <c r="B522" s="28"/>
      <c r="C522" s="37"/>
      <c r="D522" s="17"/>
      <c r="E522" s="18"/>
      <c r="F522" s="18"/>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row>
    <row r="523" spans="1:56" s="19" customFormat="1" ht="12.6" customHeight="1">
      <c r="A523" s="14"/>
      <c r="B523" s="28"/>
      <c r="C523" s="37"/>
      <c r="D523" s="17"/>
      <c r="E523" s="18"/>
      <c r="F523" s="18"/>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row>
    <row r="524" spans="1:56" s="19" customFormat="1" ht="12.6" customHeight="1">
      <c r="A524" s="14"/>
      <c r="B524" s="28"/>
      <c r="C524" s="37"/>
      <c r="D524" s="17"/>
      <c r="E524" s="18"/>
      <c r="F524" s="18"/>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row>
    <row r="525" spans="1:56" s="19" customFormat="1" ht="12.6" customHeight="1">
      <c r="A525" s="14"/>
      <c r="B525" s="28"/>
      <c r="C525" s="37"/>
      <c r="D525" s="17"/>
      <c r="E525" s="18"/>
      <c r="F525" s="18"/>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row>
    <row r="526" spans="1:56" s="19" customFormat="1" ht="12.6" customHeight="1">
      <c r="A526" s="14"/>
      <c r="B526" s="28"/>
      <c r="C526" s="37"/>
      <c r="D526" s="17"/>
      <c r="E526" s="18"/>
      <c r="F526" s="18"/>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row>
    <row r="527" spans="1:56" s="19" customFormat="1" ht="12.6" customHeight="1">
      <c r="A527" s="14"/>
      <c r="B527" s="28"/>
      <c r="C527" s="37"/>
      <c r="D527" s="17"/>
      <c r="E527" s="18"/>
      <c r="F527" s="18"/>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row>
    <row r="528" spans="1:56" s="19" customFormat="1" ht="12.6" customHeight="1">
      <c r="A528" s="14"/>
      <c r="B528" s="28"/>
      <c r="C528" s="37"/>
      <c r="D528" s="17"/>
      <c r="E528" s="18"/>
      <c r="F528" s="18"/>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row>
    <row r="529" spans="1:56" s="19" customFormat="1" ht="12.6" customHeight="1">
      <c r="A529" s="14"/>
      <c r="B529" s="28"/>
      <c r="C529" s="37"/>
      <c r="D529" s="17"/>
      <c r="E529" s="18"/>
      <c r="F529" s="18"/>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row>
    <row r="530" spans="1:56" s="19" customFormat="1" ht="12.6" customHeight="1">
      <c r="A530" s="14"/>
      <c r="B530" s="28"/>
      <c r="C530" s="37"/>
      <c r="D530" s="17"/>
      <c r="E530" s="18"/>
      <c r="F530" s="18"/>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row>
    <row r="531" spans="1:56" s="19" customFormat="1" ht="12.6" customHeight="1">
      <c r="A531" s="14"/>
      <c r="B531" s="28"/>
      <c r="C531" s="37"/>
      <c r="D531" s="17"/>
      <c r="E531" s="18"/>
      <c r="F531" s="18"/>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row>
    <row r="532" spans="1:56" s="19" customFormat="1" ht="12.6" customHeight="1">
      <c r="A532" s="14"/>
      <c r="B532" s="28"/>
      <c r="C532" s="37"/>
      <c r="D532" s="17"/>
      <c r="E532" s="18"/>
      <c r="F532" s="18"/>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row>
    <row r="533" spans="1:56" s="19" customFormat="1" ht="12.6" customHeight="1">
      <c r="A533" s="14"/>
      <c r="B533" s="28"/>
      <c r="C533" s="37"/>
      <c r="D533" s="17"/>
      <c r="E533" s="18"/>
      <c r="F533" s="18"/>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row>
    <row r="534" spans="1:56" s="19" customFormat="1" ht="12.6" customHeight="1">
      <c r="A534" s="14"/>
      <c r="B534" s="28"/>
      <c r="C534" s="37"/>
      <c r="D534" s="17"/>
      <c r="E534" s="18"/>
      <c r="F534" s="18"/>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row>
    <row r="535" spans="1:56" s="19" customFormat="1" ht="12.6" customHeight="1">
      <c r="A535" s="14"/>
      <c r="B535" s="28"/>
      <c r="C535" s="37"/>
      <c r="D535" s="17"/>
      <c r="E535" s="18"/>
      <c r="F535" s="18"/>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row>
    <row r="536" spans="1:56" s="19" customFormat="1" ht="12.6" customHeight="1">
      <c r="A536" s="14"/>
      <c r="B536" s="28"/>
      <c r="C536" s="37"/>
      <c r="D536" s="17"/>
      <c r="E536" s="18"/>
      <c r="F536" s="18"/>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row>
    <row r="537" spans="1:56" s="19" customFormat="1" ht="12.6" customHeight="1">
      <c r="A537" s="14"/>
      <c r="B537" s="28"/>
      <c r="C537" s="37"/>
      <c r="D537" s="17"/>
      <c r="E537" s="18"/>
      <c r="F537" s="18"/>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row>
    <row r="538" spans="1:56" s="19" customFormat="1" ht="12.6" customHeight="1">
      <c r="A538" s="14"/>
      <c r="B538" s="28"/>
      <c r="C538" s="37"/>
      <c r="D538" s="17"/>
      <c r="E538" s="18"/>
      <c r="F538" s="18"/>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row>
    <row r="539" spans="1:56" s="19" customFormat="1" ht="12.6" customHeight="1">
      <c r="A539" s="14"/>
      <c r="B539" s="28"/>
      <c r="C539" s="37"/>
      <c r="D539" s="17"/>
      <c r="E539" s="18"/>
      <c r="F539" s="18"/>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row>
    <row r="540" spans="1:56" s="19" customFormat="1" ht="12.6" customHeight="1">
      <c r="A540" s="14"/>
      <c r="B540" s="28"/>
      <c r="C540" s="37"/>
      <c r="D540" s="17"/>
      <c r="E540" s="18"/>
      <c r="F540" s="18"/>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row>
    <row r="541" spans="1:56" s="19" customFormat="1" ht="12.6" customHeight="1">
      <c r="A541" s="14"/>
      <c r="B541" s="28"/>
      <c r="C541" s="37"/>
      <c r="D541" s="17"/>
      <c r="E541" s="18"/>
      <c r="F541" s="18"/>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row>
    <row r="542" spans="1:56" s="19" customFormat="1" ht="12.6" customHeight="1">
      <c r="A542" s="14"/>
      <c r="B542" s="28"/>
      <c r="C542" s="37"/>
      <c r="D542" s="17"/>
      <c r="E542" s="18"/>
      <c r="F542" s="18"/>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row>
    <row r="543" spans="1:56" s="19" customFormat="1" ht="12.6" customHeight="1">
      <c r="A543" s="14"/>
      <c r="B543" s="28"/>
      <c r="C543" s="37"/>
      <c r="D543" s="17"/>
      <c r="E543" s="18"/>
      <c r="F543" s="18"/>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row>
    <row r="544" spans="1:56" s="19" customFormat="1" ht="12.6" customHeight="1">
      <c r="A544" s="14"/>
      <c r="B544" s="28"/>
      <c r="C544" s="37"/>
      <c r="D544" s="17"/>
      <c r="E544" s="18"/>
      <c r="F544" s="18"/>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row>
    <row r="545" spans="1:56" s="19" customFormat="1" ht="12.6" customHeight="1">
      <c r="A545" s="14"/>
      <c r="B545" s="28"/>
      <c r="C545" s="37"/>
      <c r="D545" s="17"/>
      <c r="E545" s="18"/>
      <c r="F545" s="18"/>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row>
    <row r="546" spans="1:56" s="19" customFormat="1" ht="12.6" customHeight="1">
      <c r="A546" s="14"/>
      <c r="B546" s="28"/>
      <c r="C546" s="37"/>
      <c r="D546" s="17"/>
      <c r="E546" s="18"/>
      <c r="F546" s="18"/>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row>
    <row r="547" spans="1:56" s="19" customFormat="1" ht="12.6" customHeight="1">
      <c r="A547" s="14"/>
      <c r="B547" s="28"/>
      <c r="C547" s="37"/>
      <c r="D547" s="17"/>
      <c r="E547" s="18"/>
      <c r="F547" s="18"/>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row>
    <row r="548" spans="1:56" s="19" customFormat="1" ht="12.6" customHeight="1">
      <c r="A548" s="14"/>
      <c r="B548" s="28"/>
      <c r="C548" s="37"/>
      <c r="D548" s="17"/>
      <c r="E548" s="18"/>
      <c r="F548" s="18"/>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row>
    <row r="549" spans="1:56" s="19" customFormat="1" ht="12.6" customHeight="1">
      <c r="A549" s="14"/>
      <c r="B549" s="28"/>
      <c r="C549" s="37"/>
      <c r="D549" s="17"/>
      <c r="E549" s="18"/>
      <c r="F549" s="18"/>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row>
    <row r="550" spans="1:56" s="19" customFormat="1" ht="12.6" customHeight="1">
      <c r="A550" s="14"/>
      <c r="B550" s="28"/>
      <c r="C550" s="37"/>
      <c r="D550" s="17"/>
      <c r="E550" s="18"/>
      <c r="F550" s="18"/>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row>
    <row r="551" spans="1:56" s="19" customFormat="1" ht="12.6" customHeight="1">
      <c r="A551" s="14"/>
      <c r="B551" s="28"/>
      <c r="C551" s="37"/>
      <c r="D551" s="17"/>
      <c r="E551" s="18"/>
      <c r="F551" s="18"/>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row>
    <row r="552" spans="1:56" s="19" customFormat="1" ht="12.6" customHeight="1">
      <c r="A552" s="14"/>
      <c r="B552" s="28"/>
      <c r="C552" s="37"/>
      <c r="D552" s="17"/>
      <c r="E552" s="18"/>
      <c r="F552" s="18"/>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row>
    <row r="553" spans="1:56" s="19" customFormat="1" ht="12.6" customHeight="1">
      <c r="A553" s="14"/>
      <c r="B553" s="28"/>
      <c r="C553" s="37"/>
      <c r="D553" s="17"/>
      <c r="E553" s="18"/>
      <c r="F553" s="18"/>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row>
    <row r="554" spans="1:56" s="19" customFormat="1" ht="12.6" customHeight="1">
      <c r="A554" s="14"/>
      <c r="B554" s="28"/>
      <c r="C554" s="37"/>
      <c r="D554" s="17"/>
      <c r="E554" s="18"/>
      <c r="F554" s="18"/>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row>
    <row r="555" spans="1:56" s="19" customFormat="1" ht="12.6" customHeight="1">
      <c r="A555" s="14"/>
      <c r="B555" s="28"/>
      <c r="C555" s="37"/>
      <c r="D555" s="17"/>
      <c r="E555" s="18"/>
      <c r="F555" s="18"/>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row>
    <row r="556" spans="1:56" s="19" customFormat="1" ht="12.6" customHeight="1">
      <c r="A556" s="14"/>
      <c r="B556" s="28"/>
      <c r="C556" s="37"/>
      <c r="D556" s="17"/>
      <c r="E556" s="18"/>
      <c r="F556" s="18"/>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row>
    <row r="557" spans="1:56" s="19" customFormat="1" ht="12.6" customHeight="1">
      <c r="A557" s="14"/>
      <c r="B557" s="28"/>
      <c r="C557" s="37"/>
      <c r="D557" s="17"/>
      <c r="E557" s="18"/>
      <c r="F557" s="18"/>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row>
    <row r="558" spans="1:56" s="19" customFormat="1" ht="12.6" customHeight="1">
      <c r="A558" s="14"/>
      <c r="B558" s="28"/>
      <c r="C558" s="37"/>
      <c r="D558" s="17"/>
      <c r="E558" s="18"/>
      <c r="F558" s="18"/>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row>
    <row r="559" spans="1:56" s="19" customFormat="1" ht="12.6" customHeight="1">
      <c r="A559" s="14"/>
      <c r="B559" s="28"/>
      <c r="C559" s="37"/>
      <c r="D559" s="17"/>
      <c r="E559" s="18"/>
      <c r="F559" s="18"/>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row>
    <row r="560" spans="1:56" s="19" customFormat="1" ht="12.6" customHeight="1">
      <c r="A560" s="14"/>
      <c r="B560" s="28"/>
      <c r="C560" s="37"/>
      <c r="D560" s="17"/>
      <c r="E560" s="18"/>
      <c r="F560" s="18"/>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row>
    <row r="561" spans="1:56" s="19" customFormat="1" ht="12.6" customHeight="1">
      <c r="A561" s="14"/>
      <c r="B561" s="28"/>
      <c r="C561" s="37"/>
      <c r="D561" s="17"/>
      <c r="E561" s="18"/>
      <c r="F561" s="18"/>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row>
    <row r="562" spans="1:56" s="19" customFormat="1" ht="12.6" customHeight="1">
      <c r="A562" s="14"/>
      <c r="B562" s="28"/>
      <c r="C562" s="37"/>
      <c r="D562" s="17"/>
      <c r="E562" s="18"/>
      <c r="F562" s="18"/>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row>
    <row r="563" spans="1:56" s="19" customFormat="1" ht="12.6" customHeight="1">
      <c r="A563" s="14"/>
      <c r="B563" s="28"/>
      <c r="C563" s="37"/>
      <c r="D563" s="17"/>
      <c r="E563" s="18"/>
      <c r="F563" s="18"/>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row>
    <row r="564" spans="1:56" s="19" customFormat="1" ht="12.6" customHeight="1">
      <c r="A564" s="14"/>
      <c r="B564" s="28"/>
      <c r="C564" s="37"/>
      <c r="D564" s="17"/>
      <c r="E564" s="18"/>
      <c r="F564" s="18"/>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row>
    <row r="565" spans="1:56" s="19" customFormat="1" ht="12.6" customHeight="1">
      <c r="A565" s="14"/>
      <c r="B565" s="28"/>
      <c r="C565" s="37"/>
      <c r="D565" s="17"/>
      <c r="E565" s="18"/>
      <c r="F565" s="18"/>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row>
    <row r="566" spans="1:56" s="19" customFormat="1" ht="12.6" customHeight="1">
      <c r="A566" s="14"/>
      <c r="B566" s="28"/>
      <c r="C566" s="37"/>
      <c r="D566" s="17"/>
      <c r="E566" s="18"/>
      <c r="F566" s="18"/>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row>
    <row r="567" spans="1:56" s="19" customFormat="1" ht="12.6" customHeight="1">
      <c r="A567" s="14"/>
      <c r="B567" s="28"/>
      <c r="C567" s="37"/>
      <c r="D567" s="17"/>
      <c r="E567" s="18"/>
      <c r="F567" s="18"/>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row>
    <row r="568" spans="1:56" s="19" customFormat="1" ht="12.6" customHeight="1">
      <c r="A568" s="14"/>
      <c r="B568" s="28"/>
      <c r="C568" s="37"/>
      <c r="D568" s="17"/>
      <c r="E568" s="18"/>
      <c r="F568" s="18"/>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row>
    <row r="569" spans="1:56" s="19" customFormat="1" ht="12.6" customHeight="1">
      <c r="A569" s="14"/>
      <c r="B569" s="28"/>
      <c r="C569" s="37"/>
      <c r="D569" s="17"/>
      <c r="E569" s="18"/>
      <c r="F569" s="18"/>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row>
    <row r="570" spans="1:56" s="19" customFormat="1" ht="12.6" customHeight="1">
      <c r="A570" s="14"/>
      <c r="B570" s="28"/>
      <c r="C570" s="37"/>
      <c r="D570" s="17"/>
      <c r="E570" s="18"/>
      <c r="F570" s="18"/>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row>
    <row r="571" spans="1:56" s="19" customFormat="1" ht="12.6" customHeight="1">
      <c r="A571" s="14"/>
      <c r="B571" s="28"/>
      <c r="C571" s="37"/>
      <c r="D571" s="17"/>
      <c r="E571" s="18"/>
      <c r="F571" s="18"/>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row>
    <row r="572" spans="1:56" s="19" customFormat="1" ht="12.6" customHeight="1">
      <c r="A572" s="14"/>
      <c r="B572" s="28"/>
      <c r="C572" s="37"/>
      <c r="D572" s="17"/>
      <c r="E572" s="18"/>
      <c r="F572" s="18"/>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row>
    <row r="573" spans="1:56" s="19" customFormat="1" ht="12.6" customHeight="1">
      <c r="A573" s="14"/>
      <c r="B573" s="28"/>
      <c r="C573" s="37"/>
      <c r="D573" s="17"/>
      <c r="E573" s="18"/>
      <c r="F573" s="18"/>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row>
    <row r="574" spans="1:56" s="19" customFormat="1" ht="12.6" customHeight="1">
      <c r="A574" s="14"/>
      <c r="B574" s="28"/>
      <c r="C574" s="37"/>
      <c r="D574" s="17"/>
      <c r="E574" s="18"/>
      <c r="F574" s="18"/>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row>
    <row r="575" spans="1:56" s="19" customFormat="1" ht="12.6" customHeight="1">
      <c r="A575" s="14"/>
      <c r="B575" s="28"/>
      <c r="C575" s="37"/>
      <c r="D575" s="17"/>
      <c r="E575" s="18"/>
      <c r="F575" s="18"/>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row>
    <row r="576" spans="1:56" s="19" customFormat="1" ht="12.6" customHeight="1">
      <c r="A576" s="14"/>
      <c r="B576" s="28"/>
      <c r="C576" s="37"/>
      <c r="D576" s="17"/>
      <c r="E576" s="18"/>
      <c r="F576" s="18"/>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row>
    <row r="577" spans="1:56" s="19" customFormat="1" ht="12.6" customHeight="1">
      <c r="A577" s="14"/>
      <c r="B577" s="28"/>
      <c r="C577" s="37"/>
      <c r="D577" s="17"/>
      <c r="E577" s="18"/>
      <c r="F577" s="18"/>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row>
    <row r="578" spans="1:56" s="19" customFormat="1" ht="12.6" customHeight="1">
      <c r="A578" s="14"/>
      <c r="B578" s="28"/>
      <c r="C578" s="37"/>
      <c r="D578" s="17"/>
      <c r="E578" s="18"/>
      <c r="F578" s="18"/>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row>
    <row r="579" spans="1:56" s="19" customFormat="1" ht="12.6" customHeight="1">
      <c r="A579" s="14"/>
      <c r="B579" s="28"/>
      <c r="C579" s="37"/>
      <c r="D579" s="17"/>
      <c r="E579" s="18"/>
      <c r="F579" s="18"/>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row>
    <row r="580" spans="1:56" s="19" customFormat="1" ht="12.6" customHeight="1">
      <c r="A580" s="14"/>
      <c r="B580" s="28"/>
      <c r="C580" s="37"/>
      <c r="D580" s="17"/>
      <c r="E580" s="18"/>
      <c r="F580" s="18"/>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row>
    <row r="581" spans="1:56" s="19" customFormat="1" ht="12.6" customHeight="1">
      <c r="A581" s="14"/>
      <c r="B581" s="28"/>
      <c r="C581" s="37"/>
      <c r="D581" s="17"/>
      <c r="E581" s="18"/>
      <c r="F581" s="18"/>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row>
    <row r="582" spans="1:56" s="19" customFormat="1" ht="12.6" customHeight="1">
      <c r="A582" s="14"/>
      <c r="B582" s="28"/>
      <c r="C582" s="37"/>
      <c r="D582" s="17"/>
      <c r="E582" s="18"/>
      <c r="F582" s="18"/>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row>
    <row r="583" spans="1:56" s="19" customFormat="1" ht="12.6" customHeight="1">
      <c r="A583" s="14"/>
      <c r="B583" s="28"/>
      <c r="C583" s="37"/>
      <c r="D583" s="17"/>
      <c r="E583" s="18"/>
      <c r="F583" s="18"/>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row>
    <row r="584" spans="1:56" s="19" customFormat="1" ht="12.6" customHeight="1">
      <c r="A584" s="14"/>
      <c r="B584" s="28"/>
      <c r="C584" s="37"/>
      <c r="D584" s="17"/>
      <c r="E584" s="18"/>
      <c r="F584" s="18"/>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row>
    <row r="585" spans="1:56" s="19" customFormat="1" ht="12.6" customHeight="1">
      <c r="A585" s="14"/>
      <c r="B585" s="28"/>
      <c r="C585" s="37"/>
      <c r="D585" s="17"/>
      <c r="E585" s="18"/>
      <c r="F585" s="18"/>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row>
    <row r="586" spans="1:56" s="19" customFormat="1" ht="12.6" customHeight="1">
      <c r="A586" s="14"/>
      <c r="B586" s="28"/>
      <c r="C586" s="37"/>
      <c r="D586" s="17"/>
      <c r="E586" s="18"/>
      <c r="F586" s="18"/>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row>
    <row r="587" spans="1:56" s="19" customFormat="1" ht="12.6" customHeight="1">
      <c r="A587" s="14"/>
      <c r="B587" s="28"/>
      <c r="C587" s="37"/>
      <c r="D587" s="17"/>
      <c r="E587" s="18"/>
      <c r="F587" s="18"/>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row>
    <row r="588" spans="1:56" s="19" customFormat="1" ht="12.6" customHeight="1">
      <c r="A588" s="14"/>
      <c r="B588" s="28"/>
      <c r="C588" s="37"/>
      <c r="D588" s="17"/>
      <c r="E588" s="18"/>
      <c r="F588" s="18"/>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row>
    <row r="589" spans="1:56" s="19" customFormat="1" ht="12.6" customHeight="1">
      <c r="A589" s="14"/>
      <c r="B589" s="28"/>
      <c r="C589" s="37"/>
      <c r="D589" s="17"/>
      <c r="E589" s="18"/>
      <c r="F589" s="18"/>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row>
    <row r="590" spans="1:56" s="19" customFormat="1" ht="12.6" customHeight="1">
      <c r="A590" s="14"/>
      <c r="B590" s="28"/>
      <c r="C590" s="37"/>
      <c r="D590" s="17"/>
      <c r="E590" s="18"/>
      <c r="F590" s="18"/>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row>
    <row r="591" spans="1:56" s="19" customFormat="1" ht="12.6" customHeight="1">
      <c r="A591" s="14"/>
      <c r="B591" s="28"/>
      <c r="C591" s="37"/>
      <c r="D591" s="17"/>
      <c r="E591" s="18"/>
      <c r="F591" s="18"/>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row>
    <row r="592" spans="1:56" s="19" customFormat="1" ht="12.6" customHeight="1">
      <c r="A592" s="14"/>
      <c r="B592" s="28"/>
      <c r="C592" s="37"/>
      <c r="D592" s="17"/>
      <c r="E592" s="18"/>
      <c r="F592" s="18"/>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row>
    <row r="593" spans="1:56" s="19" customFormat="1" ht="12.6" customHeight="1">
      <c r="A593" s="14"/>
      <c r="B593" s="28"/>
      <c r="C593" s="37"/>
      <c r="D593" s="17"/>
      <c r="E593" s="18"/>
      <c r="F593" s="18"/>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row>
    <row r="594" spans="1:56" s="19" customFormat="1" ht="12.6" customHeight="1">
      <c r="A594" s="14"/>
      <c r="B594" s="28"/>
      <c r="C594" s="37"/>
      <c r="D594" s="17"/>
      <c r="E594" s="18"/>
      <c r="F594" s="18"/>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row>
    <row r="595" spans="1:56" s="19" customFormat="1" ht="12.6" customHeight="1">
      <c r="A595" s="14"/>
      <c r="B595" s="28"/>
      <c r="C595" s="37"/>
      <c r="D595" s="17"/>
      <c r="E595" s="18"/>
      <c r="F595" s="18"/>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row>
    <row r="596" spans="1:56" s="19" customFormat="1" ht="12.6" customHeight="1">
      <c r="A596" s="14"/>
      <c r="B596" s="28"/>
      <c r="C596" s="37"/>
      <c r="D596" s="17"/>
      <c r="E596" s="18"/>
      <c r="F596" s="18"/>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row>
    <row r="597" spans="1:56" s="19" customFormat="1" ht="12.6" customHeight="1">
      <c r="A597" s="14"/>
      <c r="B597" s="28"/>
      <c r="C597" s="37"/>
      <c r="D597" s="17"/>
      <c r="E597" s="18"/>
      <c r="F597" s="18"/>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row>
    <row r="598" spans="1:56" s="19" customFormat="1" ht="12.6" customHeight="1">
      <c r="A598" s="14"/>
      <c r="B598" s="28"/>
      <c r="C598" s="37"/>
      <c r="D598" s="17"/>
      <c r="E598" s="18"/>
      <c r="F598" s="18"/>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row>
    <row r="599" spans="1:56" s="19" customFormat="1" ht="12.6" customHeight="1">
      <c r="A599" s="14"/>
      <c r="B599" s="28"/>
      <c r="C599" s="37"/>
      <c r="D599" s="17"/>
      <c r="E599" s="18"/>
      <c r="F599" s="18"/>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row>
    <row r="600" spans="1:56" s="19" customFormat="1" ht="12.6" customHeight="1">
      <c r="A600" s="14"/>
      <c r="B600" s="28"/>
      <c r="C600" s="37"/>
      <c r="D600" s="17"/>
      <c r="E600" s="18"/>
      <c r="F600" s="18"/>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row>
    <row r="601" spans="1:56" s="19" customFormat="1" ht="12.6" customHeight="1">
      <c r="A601" s="14"/>
      <c r="B601" s="28"/>
      <c r="C601" s="37"/>
      <c r="D601" s="17"/>
      <c r="E601" s="18"/>
      <c r="F601" s="18"/>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row>
    <row r="602" spans="1:56" s="19" customFormat="1" ht="12.6" customHeight="1">
      <c r="A602" s="14"/>
      <c r="B602" s="28"/>
      <c r="C602" s="37"/>
      <c r="D602" s="17"/>
      <c r="E602" s="18"/>
      <c r="F602" s="18"/>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row>
    <row r="603" spans="1:56" s="19" customFormat="1" ht="12.6" customHeight="1">
      <c r="A603" s="14"/>
      <c r="B603" s="28"/>
      <c r="C603" s="37"/>
      <c r="D603" s="17"/>
      <c r="E603" s="18"/>
      <c r="F603" s="18"/>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row>
    <row r="604" spans="1:56" s="19" customFormat="1" ht="12.6" customHeight="1">
      <c r="A604" s="14"/>
      <c r="B604" s="28"/>
      <c r="C604" s="37"/>
      <c r="D604" s="17"/>
      <c r="E604" s="18"/>
      <c r="F604" s="18"/>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row>
    <row r="605" spans="1:56" s="19" customFormat="1" ht="12.6" customHeight="1">
      <c r="A605" s="14"/>
      <c r="B605" s="28"/>
      <c r="C605" s="37"/>
      <c r="D605" s="17"/>
      <c r="E605" s="18"/>
      <c r="F605" s="18"/>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row>
    <row r="606" spans="1:56" s="19" customFormat="1" ht="12.6" customHeight="1">
      <c r="A606" s="14"/>
      <c r="B606" s="28"/>
      <c r="C606" s="37"/>
      <c r="D606" s="17"/>
      <c r="E606" s="18"/>
      <c r="F606" s="18"/>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row>
    <row r="607" spans="1:56" s="19" customFormat="1" ht="12.6" customHeight="1">
      <c r="A607" s="14"/>
      <c r="B607" s="28"/>
      <c r="C607" s="37"/>
      <c r="D607" s="17"/>
      <c r="E607" s="18"/>
      <c r="F607" s="18"/>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row>
    <row r="608" spans="1:56" s="19" customFormat="1" ht="12.6" customHeight="1">
      <c r="A608" s="14"/>
      <c r="B608" s="28"/>
      <c r="C608" s="37"/>
      <c r="D608" s="17"/>
      <c r="E608" s="18"/>
      <c r="F608" s="18"/>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row>
    <row r="609" spans="1:56" s="19" customFormat="1" ht="12.6" customHeight="1">
      <c r="A609" s="14"/>
      <c r="B609" s="28"/>
      <c r="C609" s="37"/>
      <c r="D609" s="17"/>
      <c r="E609" s="18"/>
      <c r="F609" s="18"/>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row>
    <row r="610" spans="1:56" s="19" customFormat="1" ht="12.6" customHeight="1">
      <c r="A610" s="14"/>
      <c r="B610" s="28"/>
      <c r="C610" s="37"/>
      <c r="D610" s="17"/>
      <c r="E610" s="18"/>
      <c r="F610" s="18"/>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row>
    <row r="611" spans="1:56" s="19" customFormat="1" ht="12.6" customHeight="1">
      <c r="A611" s="14"/>
      <c r="B611" s="28"/>
      <c r="C611" s="37"/>
      <c r="D611" s="17"/>
      <c r="E611" s="18"/>
      <c r="F611" s="18"/>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row>
    <row r="612" spans="1:56" s="19" customFormat="1" ht="12.6" customHeight="1">
      <c r="A612" s="14"/>
      <c r="B612" s="28"/>
      <c r="C612" s="37"/>
      <c r="D612" s="17"/>
      <c r="E612" s="18"/>
      <c r="F612" s="18"/>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row>
    <row r="613" spans="1:56" s="19" customFormat="1" ht="12.6" customHeight="1">
      <c r="A613" s="14"/>
      <c r="B613" s="28"/>
      <c r="C613" s="37"/>
      <c r="D613" s="17"/>
      <c r="E613" s="18"/>
      <c r="F613" s="18"/>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row>
    <row r="614" spans="1:56" s="19" customFormat="1" ht="12.6" customHeight="1">
      <c r="A614" s="14"/>
      <c r="B614" s="28"/>
      <c r="C614" s="37"/>
      <c r="D614" s="17"/>
      <c r="E614" s="18"/>
      <c r="F614" s="18"/>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row>
    <row r="615" spans="1:56" s="19" customFormat="1" ht="12.6" customHeight="1">
      <c r="A615" s="14"/>
      <c r="B615" s="28"/>
      <c r="C615" s="37"/>
      <c r="D615" s="17"/>
      <c r="E615" s="18"/>
      <c r="F615" s="18"/>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row>
    <row r="616" spans="1:56" s="19" customFormat="1" ht="12.6" customHeight="1">
      <c r="A616" s="14"/>
      <c r="B616" s="28"/>
      <c r="C616" s="37"/>
      <c r="D616" s="17"/>
      <c r="E616" s="18"/>
      <c r="F616" s="18"/>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row>
    <row r="617" spans="1:56" s="19" customFormat="1" ht="12.6" customHeight="1">
      <c r="A617" s="14"/>
      <c r="B617" s="28"/>
      <c r="C617" s="37"/>
      <c r="D617" s="17"/>
      <c r="E617" s="18"/>
      <c r="F617" s="18"/>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row>
    <row r="618" spans="1:56" s="19" customFormat="1" ht="12.6" customHeight="1">
      <c r="A618" s="14"/>
      <c r="B618" s="28"/>
      <c r="C618" s="37"/>
      <c r="D618" s="17"/>
      <c r="E618" s="18"/>
      <c r="F618" s="18"/>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row>
    <row r="619" spans="1:56" s="19" customFormat="1" ht="12.6" customHeight="1">
      <c r="A619" s="14"/>
      <c r="B619" s="28"/>
      <c r="C619" s="37"/>
      <c r="D619" s="17"/>
      <c r="E619" s="18"/>
      <c r="F619" s="18"/>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row>
    <row r="620" spans="1:56" s="19" customFormat="1" ht="12.6" customHeight="1">
      <c r="A620" s="14"/>
      <c r="B620" s="28"/>
      <c r="C620" s="37"/>
      <c r="D620" s="17"/>
      <c r="E620" s="18"/>
      <c r="F620" s="18"/>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row>
    <row r="621" spans="1:56" s="19" customFormat="1" ht="12.6" customHeight="1">
      <c r="A621" s="14"/>
      <c r="B621" s="28"/>
      <c r="C621" s="37"/>
      <c r="D621" s="17"/>
      <c r="E621" s="18"/>
      <c r="F621" s="18"/>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row>
    <row r="622" spans="1:56" s="19" customFormat="1" ht="12.6" customHeight="1">
      <c r="A622" s="14"/>
      <c r="B622" s="28"/>
      <c r="C622" s="37"/>
      <c r="D622" s="17"/>
      <c r="E622" s="18"/>
      <c r="F622" s="18"/>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row>
    <row r="623" spans="1:56" s="19" customFormat="1" ht="12.6" customHeight="1">
      <c r="A623" s="14"/>
      <c r="B623" s="28"/>
      <c r="C623" s="37"/>
      <c r="D623" s="17"/>
      <c r="E623" s="18"/>
      <c r="F623" s="18"/>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row>
    <row r="624" spans="1:56" s="19" customFormat="1" ht="12.6" customHeight="1">
      <c r="A624" s="14"/>
      <c r="B624" s="28"/>
      <c r="C624" s="37"/>
      <c r="D624" s="17"/>
      <c r="E624" s="18"/>
      <c r="F624" s="18"/>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row>
    <row r="625" spans="1:56" s="19" customFormat="1" ht="12.6" customHeight="1">
      <c r="A625" s="14"/>
      <c r="B625" s="28"/>
      <c r="C625" s="37"/>
      <c r="D625" s="17"/>
      <c r="E625" s="18"/>
      <c r="F625" s="18"/>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row>
    <row r="626" spans="1:56" s="19" customFormat="1" ht="12.6" customHeight="1">
      <c r="A626" s="14"/>
      <c r="B626" s="28"/>
      <c r="C626" s="37"/>
      <c r="D626" s="17"/>
      <c r="E626" s="18"/>
      <c r="F626" s="18"/>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row>
    <row r="627" spans="1:56" s="19" customFormat="1" ht="12.6" customHeight="1">
      <c r="A627" s="14"/>
      <c r="B627" s="28"/>
      <c r="C627" s="37"/>
      <c r="D627" s="17"/>
      <c r="E627" s="18"/>
      <c r="F627" s="18"/>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row>
    <row r="628" spans="1:56" s="19" customFormat="1" ht="12.6" customHeight="1">
      <c r="A628" s="14"/>
      <c r="B628" s="28"/>
      <c r="C628" s="37"/>
      <c r="D628" s="17"/>
      <c r="E628" s="18"/>
      <c r="F628" s="18"/>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row>
    <row r="629" spans="1:56" s="19" customFormat="1" ht="12.6" customHeight="1">
      <c r="A629" s="14"/>
      <c r="B629" s="28"/>
      <c r="C629" s="37"/>
      <c r="D629" s="17"/>
      <c r="E629" s="18"/>
      <c r="F629" s="18"/>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row>
    <row r="630" spans="1:56" s="19" customFormat="1" ht="12.6" customHeight="1">
      <c r="A630" s="14"/>
      <c r="B630" s="28"/>
      <c r="C630" s="37"/>
      <c r="D630" s="17"/>
      <c r="E630" s="18"/>
      <c r="F630" s="18"/>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row>
    <row r="631" spans="1:56" s="19" customFormat="1" ht="12.6" customHeight="1">
      <c r="A631" s="14"/>
      <c r="B631" s="28"/>
      <c r="C631" s="37"/>
      <c r="D631" s="17"/>
      <c r="E631" s="18"/>
      <c r="F631" s="18"/>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row>
    <row r="632" spans="1:56" s="19" customFormat="1" ht="12.6" customHeight="1">
      <c r="A632" s="14"/>
      <c r="B632" s="28"/>
      <c r="C632" s="37"/>
      <c r="D632" s="17"/>
      <c r="E632" s="18"/>
      <c r="F632" s="18"/>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row>
    <row r="633" spans="1:56" s="19" customFormat="1" ht="12.6" customHeight="1">
      <c r="A633" s="14"/>
      <c r="B633" s="28"/>
      <c r="C633" s="37"/>
      <c r="D633" s="17"/>
      <c r="E633" s="18"/>
      <c r="F633" s="18"/>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row>
    <row r="634" spans="1:56" s="19" customFormat="1" ht="12.6" customHeight="1">
      <c r="A634" s="14"/>
      <c r="B634" s="28"/>
      <c r="C634" s="37"/>
      <c r="D634" s="17"/>
      <c r="E634" s="18"/>
      <c r="F634" s="18"/>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row>
    <row r="635" spans="1:56" s="19" customFormat="1" ht="12.6" customHeight="1">
      <c r="A635" s="14"/>
      <c r="B635" s="28"/>
      <c r="C635" s="37"/>
      <c r="D635" s="17"/>
      <c r="E635" s="18"/>
      <c r="F635" s="18"/>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row>
    <row r="636" spans="1:56" s="19" customFormat="1" ht="12.6" customHeight="1">
      <c r="A636" s="14"/>
      <c r="B636" s="28"/>
      <c r="C636" s="37"/>
      <c r="D636" s="17"/>
      <c r="E636" s="18"/>
      <c r="F636" s="18"/>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row>
    <row r="637" spans="1:56" s="19" customFormat="1" ht="12.6" customHeight="1">
      <c r="A637" s="14"/>
      <c r="B637" s="28"/>
      <c r="C637" s="37"/>
      <c r="D637" s="17"/>
      <c r="E637" s="18"/>
      <c r="F637" s="18"/>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row>
    <row r="638" spans="1:56" s="19" customFormat="1" ht="12.6" customHeight="1">
      <c r="A638" s="14"/>
      <c r="B638" s="28"/>
      <c r="C638" s="37"/>
      <c r="D638" s="17"/>
      <c r="E638" s="18"/>
      <c r="F638" s="18"/>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row>
    <row r="639" spans="1:56" s="19" customFormat="1" ht="12.6" customHeight="1">
      <c r="A639" s="14"/>
      <c r="B639" s="28"/>
      <c r="C639" s="37"/>
      <c r="D639" s="17"/>
      <c r="E639" s="18"/>
      <c r="F639" s="18"/>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row>
    <row r="640" spans="1:56" s="19" customFormat="1" ht="12.6" customHeight="1">
      <c r="A640" s="14"/>
      <c r="B640" s="28"/>
      <c r="C640" s="37"/>
      <c r="D640" s="17"/>
      <c r="E640" s="18"/>
      <c r="F640" s="18"/>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row>
    <row r="641" spans="1:56" s="19" customFormat="1" ht="12.6" customHeight="1">
      <c r="A641" s="14"/>
      <c r="B641" s="28"/>
      <c r="C641" s="37"/>
      <c r="D641" s="17"/>
      <c r="E641" s="18"/>
      <c r="F641" s="18"/>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row>
    <row r="642" spans="1:56" s="19" customFormat="1" ht="12.6" customHeight="1">
      <c r="A642" s="14"/>
      <c r="B642" s="28"/>
      <c r="C642" s="37"/>
      <c r="D642" s="17"/>
      <c r="E642" s="18"/>
      <c r="F642" s="18"/>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row>
    <row r="643" spans="1:56" s="19" customFormat="1" ht="12.6" customHeight="1">
      <c r="A643" s="14"/>
      <c r="B643" s="28"/>
      <c r="C643" s="37"/>
      <c r="D643" s="17"/>
      <c r="E643" s="18"/>
      <c r="F643" s="18"/>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row>
    <row r="644" spans="1:56" s="19" customFormat="1" ht="12.6" customHeight="1">
      <c r="A644" s="14"/>
      <c r="B644" s="28"/>
      <c r="C644" s="37"/>
      <c r="D644" s="17"/>
      <c r="E644" s="18"/>
      <c r="F644" s="18"/>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row>
    <row r="645" spans="1:56" s="19" customFormat="1" ht="12.6" customHeight="1">
      <c r="A645" s="14"/>
      <c r="B645" s="28"/>
      <c r="C645" s="37"/>
      <c r="D645" s="17"/>
      <c r="E645" s="18"/>
      <c r="F645" s="18"/>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row>
    <row r="646" spans="1:56" s="19" customFormat="1" ht="12.6" customHeight="1">
      <c r="A646" s="14"/>
      <c r="B646" s="28"/>
      <c r="C646" s="37"/>
      <c r="D646" s="17"/>
      <c r="E646" s="18"/>
      <c r="F646" s="18"/>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row>
    <row r="647" spans="1:56" s="19" customFormat="1" ht="12.6" customHeight="1">
      <c r="A647" s="14"/>
      <c r="B647" s="28"/>
      <c r="C647" s="37"/>
      <c r="D647" s="17"/>
      <c r="E647" s="18"/>
      <c r="F647" s="18"/>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row>
    <row r="648" spans="1:56" s="19" customFormat="1" ht="12.6" customHeight="1">
      <c r="A648" s="14"/>
      <c r="B648" s="28"/>
      <c r="C648" s="37"/>
      <c r="D648" s="17"/>
      <c r="E648" s="18"/>
      <c r="F648" s="18"/>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row>
    <row r="649" spans="1:56" s="19" customFormat="1" ht="12.6" customHeight="1">
      <c r="A649" s="14"/>
      <c r="B649" s="28"/>
      <c r="C649" s="37"/>
      <c r="D649" s="17"/>
      <c r="E649" s="18"/>
      <c r="F649" s="18"/>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row>
    <row r="650" spans="1:56" s="19" customFormat="1" ht="12.6" customHeight="1">
      <c r="A650" s="14"/>
      <c r="B650" s="28"/>
      <c r="C650" s="37"/>
      <c r="D650" s="17"/>
      <c r="E650" s="18"/>
      <c r="F650" s="18"/>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row>
    <row r="651" spans="1:56" s="19" customFormat="1" ht="12.6" customHeight="1">
      <c r="A651" s="14"/>
      <c r="B651" s="28"/>
      <c r="C651" s="37"/>
      <c r="D651" s="17"/>
      <c r="E651" s="18"/>
      <c r="F651" s="18"/>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row>
    <row r="652" spans="1:56" s="19" customFormat="1" ht="12.6" customHeight="1">
      <c r="A652" s="14"/>
      <c r="B652" s="28"/>
      <c r="C652" s="37"/>
      <c r="D652" s="17"/>
      <c r="E652" s="18"/>
      <c r="F652" s="18"/>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row>
    <row r="653" spans="1:56" s="19" customFormat="1" ht="12.6" customHeight="1">
      <c r="A653" s="14"/>
      <c r="B653" s="28"/>
      <c r="C653" s="37"/>
      <c r="D653" s="17"/>
      <c r="E653" s="18"/>
      <c r="F653" s="18"/>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row>
    <row r="654" spans="1:56" s="19" customFormat="1" ht="12.6" customHeight="1">
      <c r="A654" s="14"/>
      <c r="B654" s="28"/>
      <c r="C654" s="37"/>
      <c r="D654" s="17"/>
      <c r="E654" s="18"/>
      <c r="F654" s="18"/>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row>
    <row r="655" spans="1:56" s="19" customFormat="1" ht="12.6" customHeight="1">
      <c r="A655" s="14"/>
      <c r="B655" s="28"/>
      <c r="C655" s="37"/>
      <c r="D655" s="17"/>
      <c r="E655" s="18"/>
      <c r="F655" s="18"/>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row>
    <row r="656" spans="1:56" s="19" customFormat="1" ht="12.6" customHeight="1">
      <c r="A656" s="14"/>
      <c r="B656" s="28"/>
      <c r="C656" s="37"/>
      <c r="D656" s="17"/>
      <c r="E656" s="18"/>
      <c r="F656" s="18"/>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row>
    <row r="657" spans="1:56" s="19" customFormat="1" ht="12.6" customHeight="1">
      <c r="A657" s="14"/>
      <c r="B657" s="28"/>
      <c r="C657" s="37"/>
      <c r="D657" s="17"/>
      <c r="E657" s="18"/>
      <c r="F657" s="18"/>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row>
    <row r="658" spans="1:56" s="19" customFormat="1" ht="12.6" customHeight="1">
      <c r="A658" s="14"/>
      <c r="B658" s="28"/>
      <c r="C658" s="37"/>
      <c r="D658" s="17"/>
      <c r="E658" s="18"/>
      <c r="F658" s="18"/>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row>
    <row r="659" spans="1:56" s="19" customFormat="1" ht="12.6" customHeight="1">
      <c r="A659" s="14"/>
      <c r="B659" s="28"/>
      <c r="C659" s="37"/>
      <c r="D659" s="17"/>
      <c r="E659" s="18"/>
      <c r="F659" s="18"/>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row>
    <row r="660" spans="1:56" s="19" customFormat="1" ht="12.6" customHeight="1">
      <c r="A660" s="14"/>
      <c r="B660" s="28"/>
      <c r="C660" s="37"/>
      <c r="D660" s="17"/>
      <c r="E660" s="18"/>
      <c r="F660" s="18"/>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row>
    <row r="661" spans="1:56" s="19" customFormat="1" ht="12.6" customHeight="1">
      <c r="A661" s="14"/>
      <c r="B661" s="28"/>
      <c r="C661" s="37"/>
      <c r="D661" s="17"/>
      <c r="E661" s="18"/>
      <c r="F661" s="18"/>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row>
    <row r="662" spans="1:56" s="19" customFormat="1" ht="12.6" customHeight="1">
      <c r="A662" s="14"/>
      <c r="B662" s="28"/>
      <c r="C662" s="37"/>
      <c r="D662" s="17"/>
      <c r="E662" s="18"/>
      <c r="F662" s="18"/>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row>
    <row r="663" spans="1:56" s="19" customFormat="1" ht="12.6" customHeight="1">
      <c r="A663" s="14"/>
      <c r="B663" s="28"/>
      <c r="C663" s="37"/>
      <c r="D663" s="17"/>
      <c r="E663" s="18"/>
      <c r="F663" s="18"/>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row>
    <row r="664" spans="1:56" s="19" customFormat="1" ht="12.6" customHeight="1">
      <c r="A664" s="14"/>
      <c r="B664" s="28"/>
      <c r="C664" s="37"/>
      <c r="D664" s="17"/>
      <c r="E664" s="18"/>
      <c r="F664" s="18"/>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row>
    <row r="665" spans="1:56" s="19" customFormat="1" ht="12.6" customHeight="1">
      <c r="A665" s="14"/>
      <c r="B665" s="28"/>
      <c r="C665" s="37"/>
      <c r="D665" s="17"/>
      <c r="E665" s="18"/>
      <c r="F665" s="18"/>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row>
    <row r="666" spans="1:56" s="19" customFormat="1" ht="12.6" customHeight="1">
      <c r="A666" s="14"/>
      <c r="B666" s="28"/>
      <c r="C666" s="37"/>
      <c r="D666" s="17"/>
      <c r="E666" s="18"/>
      <c r="F666" s="18"/>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row>
    <row r="667" spans="1:56" s="19" customFormat="1" ht="12.6" customHeight="1">
      <c r="A667" s="14"/>
      <c r="B667" s="28"/>
      <c r="C667" s="37"/>
      <c r="D667" s="17"/>
      <c r="E667" s="18"/>
      <c r="F667" s="18"/>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row>
    <row r="668" spans="1:56" s="19" customFormat="1" ht="12.6" customHeight="1">
      <c r="A668" s="14"/>
      <c r="B668" s="28"/>
      <c r="C668" s="37"/>
      <c r="D668" s="17"/>
      <c r="E668" s="18"/>
      <c r="F668" s="18"/>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row>
    <row r="669" spans="1:56" s="19" customFormat="1" ht="12.6" customHeight="1">
      <c r="A669" s="14"/>
      <c r="B669" s="28"/>
      <c r="C669" s="37"/>
      <c r="D669" s="17"/>
      <c r="E669" s="18"/>
      <c r="F669" s="18"/>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row>
    <row r="670" spans="1:56" s="19" customFormat="1" ht="12.6" customHeight="1">
      <c r="A670" s="14"/>
      <c r="B670" s="28"/>
      <c r="C670" s="37"/>
      <c r="D670" s="17"/>
      <c r="E670" s="18"/>
      <c r="F670" s="18"/>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row>
    <row r="671" spans="1:56" s="19" customFormat="1" ht="12.6" customHeight="1">
      <c r="A671" s="14"/>
      <c r="B671" s="28"/>
      <c r="C671" s="37"/>
      <c r="D671" s="17"/>
      <c r="E671" s="18"/>
      <c r="F671" s="18"/>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row>
    <row r="672" spans="1:56" s="19" customFormat="1" ht="12.6" customHeight="1">
      <c r="A672" s="14"/>
      <c r="B672" s="28"/>
      <c r="C672" s="37"/>
      <c r="D672" s="17"/>
      <c r="E672" s="18"/>
      <c r="F672" s="18"/>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row>
    <row r="673" spans="1:56" s="19" customFormat="1" ht="12.6" customHeight="1">
      <c r="A673" s="14"/>
      <c r="B673" s="28"/>
      <c r="C673" s="37"/>
      <c r="D673" s="17"/>
      <c r="E673" s="18"/>
      <c r="F673" s="18"/>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row>
    <row r="674" spans="1:56" s="19" customFormat="1" ht="12.6" customHeight="1">
      <c r="A674" s="14"/>
      <c r="B674" s="28"/>
      <c r="C674" s="37"/>
      <c r="D674" s="17"/>
      <c r="E674" s="18"/>
      <c r="F674" s="18"/>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row>
    <row r="675" spans="1:56" s="19" customFormat="1" ht="12.6" customHeight="1">
      <c r="A675" s="14"/>
      <c r="B675" s="28"/>
      <c r="C675" s="37"/>
      <c r="D675" s="17"/>
      <c r="E675" s="18"/>
      <c r="F675" s="18"/>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row>
    <row r="676" spans="1:56" s="19" customFormat="1" ht="12.6" customHeight="1">
      <c r="A676" s="14"/>
      <c r="B676" s="28"/>
      <c r="C676" s="37"/>
      <c r="D676" s="17"/>
      <c r="E676" s="18"/>
      <c r="F676" s="18"/>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row>
    <row r="677" spans="1:56" s="19" customFormat="1" ht="12.6" customHeight="1">
      <c r="A677" s="14"/>
      <c r="B677" s="28"/>
      <c r="C677" s="37"/>
      <c r="D677" s="17"/>
      <c r="E677" s="18"/>
      <c r="F677" s="18"/>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row>
    <row r="678" spans="1:56" s="19" customFormat="1" ht="12.6" customHeight="1">
      <c r="A678" s="14"/>
      <c r="B678" s="28"/>
      <c r="C678" s="37"/>
      <c r="D678" s="17"/>
      <c r="E678" s="18"/>
      <c r="F678" s="18"/>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row>
    <row r="679" spans="1:56" s="19" customFormat="1" ht="12.6" customHeight="1">
      <c r="A679" s="14"/>
      <c r="B679" s="28"/>
      <c r="C679" s="37"/>
      <c r="D679" s="17"/>
      <c r="E679" s="18"/>
      <c r="F679" s="18"/>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row>
    <row r="680" spans="1:56" s="19" customFormat="1" ht="12.6" customHeight="1">
      <c r="A680" s="14"/>
      <c r="B680" s="28"/>
      <c r="C680" s="37"/>
      <c r="D680" s="17"/>
      <c r="E680" s="18"/>
      <c r="F680" s="18"/>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row>
    <row r="681" spans="1:56" s="19" customFormat="1" ht="12.6" customHeight="1">
      <c r="A681" s="14"/>
      <c r="B681" s="28"/>
      <c r="C681" s="37"/>
      <c r="D681" s="17"/>
      <c r="E681" s="18"/>
      <c r="F681" s="18"/>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row>
    <row r="682" spans="1:56" s="19" customFormat="1" ht="12.6" customHeight="1">
      <c r="A682" s="14"/>
      <c r="B682" s="28"/>
      <c r="C682" s="37"/>
      <c r="D682" s="17"/>
      <c r="E682" s="18"/>
      <c r="F682" s="18"/>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row>
    <row r="683" spans="1:56" s="19" customFormat="1" ht="12.6" customHeight="1">
      <c r="A683" s="14"/>
      <c r="B683" s="28"/>
      <c r="C683" s="37"/>
      <c r="D683" s="17"/>
      <c r="E683" s="18"/>
      <c r="F683" s="18"/>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row>
    <row r="684" spans="1:56" s="19" customFormat="1" ht="12.6" customHeight="1">
      <c r="A684" s="14"/>
      <c r="B684" s="28"/>
      <c r="C684" s="37"/>
      <c r="D684" s="17"/>
      <c r="E684" s="18"/>
      <c r="F684" s="18"/>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row>
    <row r="685" spans="1:56" s="19" customFormat="1" ht="12.6" customHeight="1">
      <c r="A685" s="14"/>
      <c r="B685" s="28"/>
      <c r="C685" s="37"/>
      <c r="D685" s="17"/>
      <c r="E685" s="18"/>
      <c r="F685" s="18"/>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row>
    <row r="686" spans="1:56" s="19" customFormat="1" ht="12.6" customHeight="1">
      <c r="A686" s="14"/>
      <c r="B686" s="28"/>
      <c r="C686" s="37"/>
      <c r="D686" s="17"/>
      <c r="E686" s="18"/>
      <c r="F686" s="18"/>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row>
    <row r="687" spans="1:56" s="19" customFormat="1" ht="12.6" customHeight="1">
      <c r="A687" s="14"/>
      <c r="B687" s="28"/>
      <c r="C687" s="37"/>
      <c r="D687" s="17"/>
      <c r="E687" s="18"/>
      <c r="F687" s="18"/>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row>
    <row r="688" spans="1:56" s="19" customFormat="1" ht="12.6" customHeight="1">
      <c r="A688" s="14"/>
      <c r="B688" s="28"/>
      <c r="C688" s="37"/>
      <c r="D688" s="17"/>
      <c r="E688" s="18"/>
      <c r="F688" s="18"/>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row>
    <row r="689" spans="1:56" s="19" customFormat="1" ht="12.6" customHeight="1">
      <c r="A689" s="14"/>
      <c r="B689" s="28"/>
      <c r="C689" s="37"/>
      <c r="D689" s="17"/>
      <c r="E689" s="18"/>
      <c r="F689" s="18"/>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row>
    <row r="690" spans="1:56" s="19" customFormat="1" ht="12.6" customHeight="1">
      <c r="A690" s="14"/>
      <c r="B690" s="28"/>
      <c r="C690" s="37"/>
      <c r="D690" s="17"/>
      <c r="E690" s="18"/>
      <c r="F690" s="18"/>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row>
    <row r="691" spans="1:56" s="19" customFormat="1" ht="12.6" customHeight="1">
      <c r="A691" s="14"/>
      <c r="B691" s="28"/>
      <c r="C691" s="37"/>
      <c r="D691" s="17"/>
      <c r="E691" s="18"/>
      <c r="F691" s="18"/>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row>
    <row r="692" spans="1:56" s="19" customFormat="1" ht="12.6" customHeight="1">
      <c r="A692" s="14"/>
      <c r="B692" s="28"/>
      <c r="C692" s="37"/>
      <c r="D692" s="17"/>
      <c r="E692" s="18"/>
      <c r="F692" s="18"/>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row>
    <row r="693" spans="1:56" s="19" customFormat="1" ht="12.6" customHeight="1">
      <c r="A693" s="14"/>
      <c r="B693" s="28"/>
      <c r="C693" s="37"/>
      <c r="D693" s="17"/>
      <c r="E693" s="18"/>
      <c r="F693" s="18"/>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row>
    <row r="694" spans="1:56" s="19" customFormat="1" ht="12.6" customHeight="1">
      <c r="A694" s="14"/>
      <c r="B694" s="28"/>
      <c r="C694" s="37"/>
      <c r="D694" s="17"/>
      <c r="E694" s="18"/>
      <c r="F694" s="18"/>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row>
    <row r="695" spans="1:56" s="19" customFormat="1" ht="12.6" customHeight="1">
      <c r="A695" s="14"/>
      <c r="B695" s="28"/>
      <c r="C695" s="37"/>
      <c r="D695" s="17"/>
      <c r="E695" s="18"/>
      <c r="F695" s="18"/>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row>
    <row r="696" spans="1:56" s="19" customFormat="1" ht="12.6" customHeight="1">
      <c r="A696" s="14"/>
      <c r="B696" s="28"/>
      <c r="C696" s="37"/>
      <c r="D696" s="17"/>
      <c r="E696" s="18"/>
      <c r="F696" s="18"/>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row>
    <row r="697" spans="1:56" s="19" customFormat="1" ht="12.6" customHeight="1">
      <c r="A697" s="14"/>
      <c r="B697" s="28"/>
      <c r="C697" s="37"/>
      <c r="D697" s="17"/>
      <c r="E697" s="18"/>
      <c r="F697" s="18"/>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row>
    <row r="698" spans="1:56" s="19" customFormat="1" ht="12.6" customHeight="1">
      <c r="A698" s="14"/>
      <c r="B698" s="28"/>
      <c r="C698" s="37"/>
      <c r="D698" s="17"/>
      <c r="E698" s="18"/>
      <c r="F698" s="18"/>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row>
    <row r="699" spans="1:56" s="19" customFormat="1" ht="12.6" customHeight="1">
      <c r="A699" s="14"/>
      <c r="B699" s="28"/>
      <c r="C699" s="37"/>
      <c r="D699" s="17"/>
      <c r="E699" s="18"/>
      <c r="F699" s="18"/>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row>
    <row r="700" spans="1:56" s="19" customFormat="1" ht="12.6" customHeight="1">
      <c r="A700" s="14"/>
      <c r="B700" s="28"/>
      <c r="C700" s="37"/>
      <c r="D700" s="17"/>
      <c r="E700" s="18"/>
      <c r="F700" s="18"/>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row>
    <row r="701" spans="1:56" s="19" customFormat="1" ht="12.6" customHeight="1">
      <c r="A701" s="14"/>
      <c r="B701" s="28"/>
      <c r="C701" s="37"/>
      <c r="D701" s="17"/>
      <c r="E701" s="18"/>
      <c r="F701" s="18"/>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row>
    <row r="702" spans="1:56" s="19" customFormat="1" ht="12.6" customHeight="1">
      <c r="A702" s="14"/>
      <c r="B702" s="28"/>
      <c r="C702" s="37"/>
      <c r="D702" s="17"/>
      <c r="E702" s="18"/>
      <c r="F702" s="18"/>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row>
    <row r="703" spans="1:56" s="19" customFormat="1" ht="12.6" customHeight="1">
      <c r="A703" s="14"/>
      <c r="B703" s="28"/>
      <c r="C703" s="37"/>
      <c r="D703" s="17"/>
      <c r="E703" s="18"/>
      <c r="F703" s="18"/>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row>
    <row r="704" spans="1:56" s="19" customFormat="1" ht="12.6" customHeight="1">
      <c r="A704" s="14"/>
      <c r="B704" s="28"/>
      <c r="C704" s="37"/>
      <c r="D704" s="17"/>
      <c r="E704" s="18"/>
      <c r="F704" s="18"/>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row>
    <row r="705" spans="1:56" s="19" customFormat="1" ht="12.6" customHeight="1">
      <c r="A705" s="14"/>
      <c r="B705" s="28"/>
      <c r="C705" s="37"/>
      <c r="D705" s="17"/>
      <c r="E705" s="18"/>
      <c r="F705" s="18"/>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row>
    <row r="706" spans="1:56" s="19" customFormat="1" ht="12.6" customHeight="1">
      <c r="A706" s="14"/>
      <c r="B706" s="28"/>
      <c r="C706" s="37"/>
      <c r="D706" s="17"/>
      <c r="E706" s="18"/>
      <c r="F706" s="18"/>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row>
    <row r="707" spans="1:56" s="19" customFormat="1" ht="12.6" customHeight="1">
      <c r="A707" s="14"/>
      <c r="B707" s="28"/>
      <c r="C707" s="37"/>
      <c r="D707" s="17"/>
      <c r="E707" s="18"/>
      <c r="F707" s="18"/>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row>
    <row r="708" spans="1:56" s="19" customFormat="1" ht="12.6" customHeight="1">
      <c r="A708" s="14"/>
      <c r="B708" s="28"/>
      <c r="C708" s="37"/>
      <c r="D708" s="17"/>
      <c r="E708" s="18"/>
      <c r="F708" s="18"/>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row>
    <row r="709" spans="1:56" s="19" customFormat="1" ht="12.6" customHeight="1">
      <c r="A709" s="14"/>
      <c r="B709" s="28"/>
      <c r="C709" s="37"/>
      <c r="D709" s="17"/>
      <c r="E709" s="18"/>
      <c r="F709" s="18"/>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row>
    <row r="710" spans="1:56" s="19" customFormat="1" ht="12.6" customHeight="1">
      <c r="A710" s="14"/>
      <c r="B710" s="28"/>
      <c r="C710" s="37"/>
      <c r="D710" s="17"/>
      <c r="E710" s="18"/>
      <c r="F710" s="18"/>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row>
    <row r="711" spans="1:56" s="19" customFormat="1" ht="12.6" customHeight="1">
      <c r="A711" s="14"/>
      <c r="B711" s="28"/>
      <c r="C711" s="37"/>
      <c r="D711" s="17"/>
      <c r="E711" s="18"/>
      <c r="F711" s="18"/>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row>
    <row r="712" spans="1:56" s="19" customFormat="1" ht="12.6" customHeight="1">
      <c r="A712" s="14"/>
      <c r="B712" s="28"/>
      <c r="C712" s="37"/>
      <c r="D712" s="17"/>
      <c r="E712" s="18"/>
      <c r="F712" s="18"/>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row>
    <row r="713" spans="1:56" s="19" customFormat="1" ht="12.6" customHeight="1">
      <c r="A713" s="14"/>
      <c r="B713" s="28"/>
      <c r="C713" s="37"/>
      <c r="D713" s="17"/>
      <c r="E713" s="18"/>
      <c r="F713" s="18"/>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row>
    <row r="714" spans="1:56" s="19" customFormat="1" ht="12.6" customHeight="1">
      <c r="A714" s="14"/>
      <c r="B714" s="28"/>
      <c r="C714" s="37"/>
      <c r="D714" s="17"/>
      <c r="E714" s="18"/>
      <c r="F714" s="18"/>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row>
    <row r="715" spans="1:56" s="19" customFormat="1" ht="12.6" customHeight="1">
      <c r="A715" s="14"/>
      <c r="B715" s="28"/>
      <c r="C715" s="37"/>
      <c r="D715" s="17"/>
      <c r="E715" s="18"/>
      <c r="F715" s="18"/>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row>
    <row r="716" spans="1:56" s="19" customFormat="1" ht="12.6" customHeight="1">
      <c r="A716" s="14"/>
      <c r="B716" s="28"/>
      <c r="C716" s="37"/>
      <c r="D716" s="17"/>
      <c r="E716" s="18"/>
      <c r="F716" s="18"/>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row>
    <row r="717" spans="1:56" s="19" customFormat="1" ht="12.6" customHeight="1">
      <c r="A717" s="14"/>
      <c r="B717" s="28"/>
      <c r="C717" s="37"/>
      <c r="D717" s="17"/>
      <c r="E717" s="18"/>
      <c r="F717" s="18"/>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row>
    <row r="718" spans="1:56" s="19" customFormat="1" ht="12.6" customHeight="1">
      <c r="A718" s="14"/>
      <c r="B718" s="28"/>
      <c r="C718" s="37"/>
      <c r="D718" s="17"/>
      <c r="E718" s="18"/>
      <c r="F718" s="18"/>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row>
    <row r="719" spans="1:56" s="19" customFormat="1" ht="12.6" customHeight="1">
      <c r="A719" s="14"/>
      <c r="B719" s="28"/>
      <c r="C719" s="37"/>
      <c r="D719" s="17"/>
      <c r="E719" s="18"/>
      <c r="F719" s="18"/>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row>
    <row r="720" spans="1:56" s="19" customFormat="1" ht="12.6" customHeight="1">
      <c r="A720" s="14"/>
      <c r="B720" s="28"/>
      <c r="C720" s="37"/>
      <c r="D720" s="17"/>
      <c r="E720" s="18"/>
      <c r="F720" s="18"/>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row>
    <row r="721" spans="1:56" s="19" customFormat="1" ht="12.6" customHeight="1">
      <c r="A721" s="14"/>
      <c r="B721" s="28"/>
      <c r="C721" s="37"/>
      <c r="D721" s="17"/>
      <c r="E721" s="18"/>
      <c r="F721" s="18"/>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row>
    <row r="722" spans="1:56" s="19" customFormat="1" ht="12.6" customHeight="1">
      <c r="A722" s="14"/>
      <c r="B722" s="28"/>
      <c r="C722" s="37"/>
      <c r="D722" s="17"/>
      <c r="E722" s="18"/>
      <c r="F722" s="18"/>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row>
    <row r="723" spans="1:56" s="19" customFormat="1" ht="12.6" customHeight="1">
      <c r="A723" s="14"/>
      <c r="B723" s="28"/>
      <c r="C723" s="37"/>
      <c r="D723" s="17"/>
      <c r="E723" s="18"/>
      <c r="F723" s="18"/>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row>
    <row r="724" spans="1:56" s="19" customFormat="1" ht="12.6" customHeight="1">
      <c r="A724" s="14"/>
      <c r="B724" s="28"/>
      <c r="C724" s="37"/>
      <c r="D724" s="17"/>
      <c r="E724" s="18"/>
      <c r="F724" s="18"/>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row>
    <row r="725" spans="1:56" s="19" customFormat="1" ht="12.6" customHeight="1">
      <c r="A725" s="14"/>
      <c r="B725" s="28"/>
      <c r="C725" s="37"/>
      <c r="D725" s="17"/>
      <c r="E725" s="18"/>
      <c r="F725" s="18"/>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row>
    <row r="726" spans="1:56" s="19" customFormat="1" ht="12.6" customHeight="1">
      <c r="A726" s="14"/>
      <c r="B726" s="28"/>
      <c r="C726" s="37"/>
      <c r="D726" s="17"/>
      <c r="E726" s="18"/>
      <c r="F726" s="18"/>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row>
    <row r="727" spans="1:56" s="19" customFormat="1" ht="12.6" customHeight="1">
      <c r="A727" s="14"/>
      <c r="B727" s="28"/>
      <c r="C727" s="37"/>
      <c r="D727" s="17"/>
      <c r="E727" s="18"/>
      <c r="F727" s="18"/>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row>
    <row r="728" spans="1:56" s="19" customFormat="1" ht="12.6" customHeight="1">
      <c r="A728" s="14"/>
      <c r="B728" s="28"/>
      <c r="C728" s="37"/>
      <c r="D728" s="17"/>
      <c r="E728" s="18"/>
      <c r="F728" s="18"/>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row>
    <row r="729" spans="1:56" s="19" customFormat="1" ht="12.6" customHeight="1">
      <c r="A729" s="14"/>
      <c r="B729" s="28"/>
      <c r="C729" s="37"/>
      <c r="D729" s="17"/>
      <c r="E729" s="18"/>
      <c r="F729" s="18"/>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row>
    <row r="730" spans="1:56" s="19" customFormat="1" ht="12.6" customHeight="1">
      <c r="A730" s="14"/>
      <c r="B730" s="28"/>
      <c r="C730" s="37"/>
      <c r="D730" s="17"/>
      <c r="E730" s="18"/>
      <c r="F730" s="18"/>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row>
    <row r="731" spans="1:56" s="19" customFormat="1" ht="12.6" customHeight="1">
      <c r="A731" s="14"/>
      <c r="B731" s="28"/>
      <c r="C731" s="37"/>
      <c r="D731" s="17"/>
      <c r="E731" s="18"/>
      <c r="F731" s="18"/>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row>
    <row r="732" spans="1:56" s="19" customFormat="1" ht="12.6" customHeight="1">
      <c r="A732" s="14"/>
      <c r="B732" s="28"/>
      <c r="C732" s="37"/>
      <c r="D732" s="17"/>
      <c r="E732" s="18"/>
      <c r="F732" s="18"/>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row>
    <row r="733" spans="1:56" s="19" customFormat="1" ht="12.6" customHeight="1">
      <c r="A733" s="14"/>
      <c r="B733" s="28"/>
      <c r="C733" s="37"/>
      <c r="D733" s="17"/>
      <c r="E733" s="18"/>
      <c r="F733" s="18"/>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row>
    <row r="734" spans="1:56" s="19" customFormat="1" ht="12.6" customHeight="1">
      <c r="A734" s="14"/>
      <c r="B734" s="28"/>
      <c r="C734" s="37"/>
      <c r="D734" s="17"/>
      <c r="E734" s="18"/>
      <c r="F734" s="18"/>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row>
    <row r="735" spans="1:56" s="19" customFormat="1" ht="12.6" customHeight="1">
      <c r="A735" s="14"/>
      <c r="B735" s="28"/>
      <c r="C735" s="37"/>
      <c r="D735" s="17"/>
      <c r="E735" s="18"/>
      <c r="F735" s="18"/>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row>
    <row r="736" spans="1:56" s="19" customFormat="1" ht="12.6" customHeight="1">
      <c r="A736" s="14"/>
      <c r="B736" s="28"/>
      <c r="C736" s="37"/>
      <c r="D736" s="17"/>
      <c r="E736" s="18"/>
      <c r="F736" s="18"/>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row>
    <row r="737" spans="1:56" s="19" customFormat="1" ht="12.6" customHeight="1">
      <c r="A737" s="14"/>
      <c r="B737" s="28"/>
      <c r="C737" s="37"/>
      <c r="D737" s="17"/>
      <c r="E737" s="18"/>
      <c r="F737" s="18"/>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row>
    <row r="738" spans="1:56" s="19" customFormat="1" ht="12.6" customHeight="1">
      <c r="A738" s="14"/>
      <c r="B738" s="28"/>
      <c r="C738" s="37"/>
      <c r="D738" s="17"/>
      <c r="E738" s="18"/>
      <c r="F738" s="18"/>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row>
    <row r="739" spans="1:56" s="19" customFormat="1" ht="12.6" customHeight="1">
      <c r="A739" s="14"/>
      <c r="B739" s="28"/>
      <c r="C739" s="37"/>
      <c r="D739" s="17"/>
      <c r="E739" s="18"/>
      <c r="F739" s="18"/>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row>
    <row r="740" spans="1:56" s="19" customFormat="1" ht="12.6" customHeight="1">
      <c r="A740" s="14"/>
      <c r="B740" s="28"/>
      <c r="C740" s="37"/>
      <c r="D740" s="17"/>
      <c r="E740" s="18"/>
      <c r="F740" s="18"/>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row>
    <row r="741" spans="1:56" s="19" customFormat="1" ht="12.6" customHeight="1">
      <c r="A741" s="14"/>
      <c r="B741" s="28"/>
      <c r="C741" s="37"/>
      <c r="D741" s="17"/>
      <c r="E741" s="18"/>
      <c r="F741" s="18"/>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row>
    <row r="742" spans="1:56" s="19" customFormat="1" ht="12.6" customHeight="1">
      <c r="A742" s="14"/>
      <c r="B742" s="28"/>
      <c r="C742" s="37"/>
      <c r="D742" s="17"/>
      <c r="E742" s="18"/>
      <c r="F742" s="18"/>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row>
    <row r="743" spans="1:56" s="19" customFormat="1" ht="12.6" customHeight="1">
      <c r="A743" s="14"/>
      <c r="B743" s="28"/>
      <c r="C743" s="37"/>
      <c r="D743" s="17"/>
      <c r="E743" s="18"/>
      <c r="F743" s="18"/>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row>
    <row r="744" spans="1:56" s="19" customFormat="1" ht="12.6" customHeight="1">
      <c r="A744" s="14"/>
      <c r="B744" s="28"/>
      <c r="C744" s="37"/>
      <c r="D744" s="17"/>
      <c r="E744" s="18"/>
      <c r="F744" s="18"/>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row>
    <row r="745" spans="1:56" s="19" customFormat="1" ht="12.6" customHeight="1">
      <c r="A745" s="14"/>
      <c r="B745" s="28"/>
      <c r="C745" s="37"/>
      <c r="D745" s="17"/>
      <c r="E745" s="18"/>
      <c r="F745" s="18"/>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row>
    <row r="746" spans="1:56" s="19" customFormat="1" ht="12.6" customHeight="1">
      <c r="A746" s="14"/>
      <c r="B746" s="28"/>
      <c r="C746" s="37"/>
      <c r="D746" s="17"/>
      <c r="E746" s="18"/>
      <c r="F746" s="18"/>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row>
    <row r="747" spans="1:56" s="19" customFormat="1" ht="12.6" customHeight="1">
      <c r="A747" s="14"/>
      <c r="B747" s="28"/>
      <c r="C747" s="37"/>
      <c r="D747" s="17"/>
      <c r="E747" s="18"/>
      <c r="F747" s="18"/>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row>
    <row r="748" spans="1:56" s="19" customFormat="1" ht="12.6" customHeight="1">
      <c r="A748" s="14"/>
      <c r="B748" s="28"/>
      <c r="C748" s="37"/>
      <c r="D748" s="17"/>
      <c r="E748" s="18"/>
      <c r="F748" s="18"/>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row>
  </sheetData>
  <autoFilter ref="A3:F39" xr:uid="{B193503E-340C-478A-9AC9-C4488542EB05}"/>
  <dataConsolidate/>
  <printOptions horizontalCentered="1"/>
  <pageMargins left="0.78740157480314965" right="0.39370078740157483" top="0.98425196850393704" bottom="0.9055118110236221" header="0.31496062992125984" footer="0.31496062992125984"/>
  <pageSetup paperSize="9" fitToHeight="500" orientation="portrait" r:id="rId1"/>
  <headerFooter alignWithMargins="0">
    <oddHeader>&amp;L&amp;"Arial Narrow,Regular"&amp;9STADION KRANJČEVIĆEVA&amp;C&amp;"Arial Narrow,Regular"&amp;9TROŠKOVNIK &amp;R&amp;"Arial Narrow,Regular"&amp;9SIRRAH-PROJEKT d.o.o. Ribarska 4, Osijek</oddHeader>
    <oddFooter>&amp;L&amp;"Arial Narrow,Regular"&amp;9 &amp;D&amp;R&amp;"Arial Narrow,Regular"&amp;9strana &amp;P/&amp;N</oddFooter>
  </headerFooter>
  <rowBreaks count="1" manualBreakCount="1">
    <brk id="19"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1</vt:i4>
      </vt:variant>
      <vt:variant>
        <vt:lpstr>Imenovani rasponi</vt:lpstr>
      </vt:variant>
      <vt:variant>
        <vt:i4>2</vt:i4>
      </vt:variant>
    </vt:vector>
  </HeadingPairs>
  <TitlesOfParts>
    <vt:vector size="3" baseType="lpstr">
      <vt:lpstr>16. INTERNE CESTE I PARKING</vt:lpstr>
      <vt:lpstr>'16. INTERNE CESTE I PARKING'!Ispis_naslova</vt:lpstr>
      <vt:lpstr>'16. INTERNE CESTE I PARKING'!Podrucje_ispisa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Alenka Zelko</dc:creator>
  <cp:lastModifiedBy>Alenka Zelko</cp:lastModifiedBy>
  <dcterms:created xsi:type="dcterms:W3CDTF">2025-02-20T09:22:36Z</dcterms:created>
  <dcterms:modified xsi:type="dcterms:W3CDTF">2025-02-20T09:24:24Z</dcterms:modified>
</cp:coreProperties>
</file>